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CSI Summary" sheetId="1" state="visible" r:id="rId2"/>
    <sheet name="CSI" sheetId="2" state="visible" r:id="rId3"/>
    <sheet name="Portfolio Summary" sheetId="3" state="visible" r:id="rId4"/>
  </sheets>
  <definedNames>
    <definedName function="false" hidden="false" localSheetId="1" name="_xlnm.Print_Area" vbProcedure="false">CSI!$A$6:$J$508</definedName>
    <definedName function="false" hidden="false" localSheetId="1" name="_xlnm.Print_Area" vbProcedure="false">CSI!$A$6:$J$508</definedName>
    <definedName function="false" hidden="false" localSheetId="1" name="_xlnm.Print_Area_0" vbProcedure="false">CSI!$A$6:$J$508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<sst xmlns="http://schemas.openxmlformats.org/spreadsheetml/2006/main" count="679" uniqueCount="87">
  <si>
    <t>Room No.</t>
  </si>
  <si>
    <t>Shared/ Local Allocation</t>
  </si>
  <si>
    <t>Capacity</t>
  </si>
  <si>
    <t>Average Frequency of Use</t>
  </si>
  <si>
    <t>Average Occupancy</t>
  </si>
  <si>
    <t>Average Utilisation</t>
  </si>
  <si>
    <t>CSI B004</t>
  </si>
  <si>
    <t>s</t>
  </si>
  <si>
    <t>CSI B002</t>
  </si>
  <si>
    <t>CSI</t>
  </si>
  <si>
    <t>CSI B003</t>
  </si>
  <si>
    <t>CSI B1.06</t>
  </si>
  <si>
    <t>CSI B1.08</t>
  </si>
  <si>
    <t>CSI B1.09</t>
  </si>
  <si>
    <t>CSI Classroom FREQUENCY OF USE</t>
  </si>
  <si>
    <t>Monday</t>
  </si>
  <si>
    <t>2nd November 2015</t>
  </si>
  <si>
    <t>B004</t>
  </si>
  <si>
    <t>B002</t>
  </si>
  <si>
    <t>B003</t>
  </si>
  <si>
    <t>B1.06</t>
  </si>
  <si>
    <t>B1.08</t>
  </si>
  <si>
    <t>B1.09</t>
  </si>
  <si>
    <t>Room Type / Seats</t>
  </si>
  <si>
    <t>Lecture Th.</t>
  </si>
  <si>
    <t>Classroom</t>
  </si>
  <si>
    <t>A.L.E.</t>
  </si>
  <si>
    <t>Seminar</t>
  </si>
  <si>
    <t>Time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</si>
  <si>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</si>
  <si>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</si>
  <si>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</si>
  <si>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</si>
  <si>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</si>
  <si>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</si>
  <si>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</si>
  <si>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</si>
  <si>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In Use by 3 or more people</t>
  </si>
  <si>
    <t>CSI Classroom OCCUPANCY</t>
  </si>
  <si>
    <t>CSI Classroom UTILISATION</t>
  </si>
  <si>
    <t>Tuesday</t>
  </si>
  <si>
    <t>3rd November 2015</t>
  </si>
  <si>
    <t>Wednesday</t>
  </si>
  <si>
    <t>4th November 2015</t>
  </si>
  <si>
    <t>Thursday</t>
  </si>
  <si>
    <t>5th November 2015</t>
  </si>
  <si>
    <t>Friday</t>
  </si>
  <si>
    <t>6th November 2015</t>
  </si>
  <si>
    <t>9th November 2015</t>
  </si>
  <si>
    <t>10th November 2015</t>
  </si>
  <si>
    <t>11th November 2015</t>
  </si>
  <si>
    <t>12th November 2015</t>
  </si>
  <si>
    <t>13th November 2015</t>
  </si>
  <si>
    <t>Room Type </t>
  </si>
  <si>
    <t>No. Seats</t>
  </si>
  <si>
    <t>CSI Classrooms </t>
  </si>
  <si>
    <t>Frequency of Use/Occupancy</t>
  </si>
  <si>
    <t>Legend</t>
  </si>
  <si>
    <t>&lt;=49%</t>
  </si>
  <si>
    <t>50-59%</t>
  </si>
  <si>
    <t>&gt;= 60%</t>
  </si>
  <si>
    <t>Poor</t>
  </si>
  <si>
    <t>Fair</t>
  </si>
  <si>
    <t>Good</t>
  </si>
  <si>
    <t>Review Finding</t>
  </si>
  <si>
    <t>KPI</t>
  </si>
  <si>
    <t>Note</t>
  </si>
  <si>
    <t>Frequency of Use  </t>
  </si>
  <si>
    <t>2014/15: 45% across 253 Rooms
2015/16: 51% across 244 Rooms
</t>
  </si>
  <si>
    <t>•       HEFCE suggests that a Frequency of Use of teaching space between 50-59% can be considered ʻfairʼ and 60% or above considered ʻgoodʼ. </t>
  </si>
  <si>
    <t>•       In 2014/15 the Frequency of Use found in 253 UCD Classrooms was 45% highlighting that there was an opportunity to increase Frequency of Use. Following decommissioning of selected rooms and other room reconfiguration, the University Portfolio recorded a 51% Frequency of Use in 2015/16.</t>
  </si>
  <si>
    <t>2015/16 University Classroom Portfolio Utilisation (Frequency of Use x Occupancy)</t>
  </si>
  <si>
    <t>2014/15: 22% across 253 Rooms
2015/16: 24% across 244 Rooms
</t>
  </si>
  <si>
    <t>•       The 2014/15 survey indicated that the average utilisation in the UCD Teaching Classroom Portfolio was 22% .  •       HEFCE suggests that a utilisation of teaching space between 25-35% can be considered ʻfairʼ and 35% or above can be considered ʻgoodʼ. </t>
  </si>
  <si>
    <t>•       In 2014/15 UCD Buildings with Utilisation &gt;=25% include: Newman Building (31%,s), Daedalus (30%, l), Engineering (26%, s), QSB (26%,l) Sutherland (25%, s), South (25%, s), where s = shared rooms, l=locally managed rooms</t>
  </si>
  <si>
    <t>•       In 2015/16 UCD Buildings with Utilisation &gt;=25% include: Engineering (36%,s), Daedalus (31%, l), Sutherland (29%, s), QSB (28%,l), Newman Building (27%,s), Blackrock (26%,l), Computer Science (26%,l), Science Hub (25%)  and Science East (25%,s) where s = shared rooms, l=locally managed rooms</t>
  </si>
  <si>
    <t>•       2015/16 UCD currently has 244 Classrooms Rooms including 151 rooms in the Shared Teaching Room Portfolio and 93 rooms in the Non-shared Teaching Room Portfolio</t>
  </si>
  <si>
    <t>•       2014/15 26 Largest Rooms (&gt;130 seats): 62% Frequency of Use, 49% Occupancy, 30% Utilisation</t>
  </si>
  <si>
    <t>•       2015/16 31 Largest Rooms (&gt;130 seats): 63% Frequency of Use, 48% Occupancy, 30% Utilisation</t>
  </si>
  <si>
    <t>•       2015/16 Frequency of Use is particularly low on Fridays: Example Newstead (11%), Hub (13%), Health Sciences (17%), QSB (19%). Although exceptions to this pattern include Blackrock (61%) and Sutherland (47%)</t>
  </si>
  <si>
    <t>2006 UK Median (HEFCE)</t>
  </si>
  <si>
    <t>•      (Frequency of Use, Occupancy, Utilisation): 2006 UK Median (51%, 45%, 23%) </t>
  </si>
  <si>
    <t>2015 Association of University Director of Estates, UK: Excellence in Estates and Facilities Report</t>
  </si>
  <si>
    <t>•      (Frequency of Use, Occupancy, Utilisation): 2015 UK Weighted Average (57%, 49%, 28%) </t>
  </si>
  <si>
    <t>•      (2014/15 Frequency of Use, Occupancy, Utilisation): Other Irish Institution (54%,41%,22%)</t>
  </si>
  <si>
    <t>•      (2014/15 Frequency of Use, Occupancy, Utilisation): UCD (45%, 50%, 22%)</t>
  </si>
  <si>
    <t>•      (2015/16 Frequency of Use, Occupancy, Utilisation): UCD (51%, 47%, 24%)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</si>
</sst>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0.00%"/>
    <numFmt numFmtId="168" formatCode="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18"/>
      <color rgb="FF558ED5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FDEADA"/>
      </patternFill>
    </fill>
    <fill>
      <patternFill patternType="solid">
        <fgColor rgb="FFFAC090"/>
        <bgColor rgb="FFD9D9D9"/>
      </patternFill>
    </fill>
    <fill>
      <patternFill patternType="solid">
        <fgColor rgb="FF77933C"/>
        <bgColor rgb="FF808080"/>
      </patternFill>
    </fill>
    <fill>
      <patternFill patternType="solid">
        <fgColor rgb="FF558ED5"/>
        <bgColor rgb="FF808080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4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6" fillId="1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27"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FAC090"/>
        </patternFill>
      </fill>
    </dxf>
    <dxf>
      <fill>
        <patternFill>
          <bgColor rgb="FFFFFFFF"/>
        </patternFill>
      </fill>
    </dxf>
    <dxf>
      <fill>
        <patternFill>
          <bgColor rgb="FF558ED5"/>
        </patternFill>
      </fill>
    </dxf>
    <dxf>
      <fill>
        <patternFill>
          <bgColor rgb="FF77933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RowHeight="15"/>
  <cols>
    <col collapsed="false" hidden="false" max="1" min="1" style="0" width="8.57085020242915"/>
    <col collapsed="false" hidden="false" max="2" min="2" style="1" width="20.5668016194332"/>
    <col collapsed="false" hidden="false" max="3" min="3" style="1" width="13.7125506072874"/>
    <col collapsed="false" hidden="false" max="4" min="4" style="0" width="8.57085020242915"/>
    <col collapsed="false" hidden="false" max="5" min="5" style="0" width="2.57085020242915"/>
    <col collapsed="false" hidden="false" max="6" min="6" style="0" width="10.497975708502"/>
    <col collapsed="false" hidden="false" max="7" min="7" style="0" width="2.57085020242915"/>
    <col collapsed="false" hidden="false" max="8" min="8" style="0" width="8.57085020242915"/>
    <col collapsed="false" hidden="false" max="9" min="9" style="0" width="2.57085020242915"/>
    <col collapsed="false" hidden="false" max="11" min="10" style="0" width="8.57085020242915"/>
    <col collapsed="false" hidden="false" max="12" min="12" style="2" width="9.10526315789474"/>
    <col collapsed="false" hidden="false" max="13" min="13" style="2" width="4.92712550607287"/>
    <col collapsed="false" hidden="false" max="1025" min="14" style="0" width="8.57085020242915"/>
  </cols>
  <sheetData>
    <row r="1" customFormat="false" ht="15" hidden="false" customHeight="false" outlineLevel="0" collapsed="false">
      <c r="B1" s="0"/>
      <c r="C1" s="0"/>
      <c r="L1" s="0"/>
      <c r="M1" s="0"/>
    </row>
    <row r="2" customFormat="false" ht="15" hidden="false" customHeight="false" outlineLevel="0" collapsed="false">
      <c r="B2" s="0"/>
      <c r="C2" s="0"/>
      <c r="L2" s="0"/>
      <c r="M2" s="0"/>
    </row>
    <row r="3" customFormat="false" ht="15" hidden="false" customHeight="false" outlineLevel="0" collapsed="false">
      <c r="B3" s="0"/>
      <c r="C3" s="0"/>
      <c r="L3" s="0"/>
      <c r="M3" s="0"/>
    </row>
    <row r="4" customFormat="false" ht="38.25" hidden="false" customHeight="false" outlineLevel="0" collapsed="false">
      <c r="B4" s="3" t="s">
        <v>0</v>
      </c>
      <c r="C4" s="4" t="s">
        <v>1</v>
      </c>
      <c r="D4" s="3" t="s">
        <v>2</v>
      </c>
      <c r="E4" s="4"/>
      <c r="F4" s="4" t="s">
        <v>3</v>
      </c>
      <c r="G4" s="4"/>
      <c r="H4" s="4" t="s">
        <v>4</v>
      </c>
      <c r="I4" s="4"/>
      <c r="J4" s="4" t="s">
        <v>5</v>
      </c>
      <c r="L4" s="4"/>
      <c r="M4" s="4"/>
      <c r="N4" s="4" t="s">
        <v>3</v>
      </c>
      <c r="O4" s="4"/>
      <c r="P4" s="4" t="s">
        <v>4</v>
      </c>
      <c r="Q4" s="4"/>
      <c r="R4" s="4" t="s">
        <v>5</v>
      </c>
    </row>
    <row r="5" customFormat="false" ht="15" hidden="false" customHeight="false" outlineLevel="0" collapsed="false">
      <c r="B5" s="5"/>
      <c r="C5" s="5"/>
      <c r="D5" s="6"/>
      <c r="E5" s="7"/>
      <c r="F5" s="7"/>
      <c r="G5" s="7"/>
      <c r="H5" s="7"/>
      <c r="I5" s="7"/>
      <c r="J5" s="7"/>
      <c r="L5" s="0"/>
      <c r="M5" s="0"/>
    </row>
    <row r="6" customFormat="false" ht="15" hidden="false" customHeight="false" outlineLevel="0" collapsed="false">
      <c r="B6" s="5"/>
      <c r="C6" s="5"/>
      <c r="D6" s="6"/>
      <c r="E6" s="7"/>
      <c r="F6" s="7"/>
      <c r="G6" s="7"/>
      <c r="H6" s="7"/>
      <c r="I6" s="7"/>
      <c r="J6" s="7"/>
      <c r="L6" s="0"/>
      <c r="M6" s="0"/>
    </row>
    <row r="7" customFormat="false" ht="15" hidden="false" customHeight="false" outlineLevel="0" collapsed="false">
      <c r="B7" s="8" t="s">
        <v>6</v>
      </c>
      <c r="C7" s="9" t="s">
        <v>7</v>
      </c>
      <c r="D7" s="10" t="n">
        <v>160</v>
      </c>
      <c r="E7" s="7"/>
      <c r="F7" s="11" t="n">
        <v>0.675</v>
      </c>
      <c r="G7" s="7"/>
      <c r="H7" s="11" t="n">
        <v>0.365740740740741</v>
      </c>
      <c r="I7" s="7"/>
      <c r="J7" s="12" t="n">
        <v>0.246875</v>
      </c>
      <c r="L7" s="0"/>
      <c r="M7" s="0"/>
    </row>
    <row r="8" customFormat="false" ht="15" hidden="false" customHeight="false" outlineLevel="0" collapsed="false">
      <c r="B8" s="8" t="s">
        <v>8</v>
      </c>
      <c r="C8" s="9" t="s">
        <v>9</v>
      </c>
      <c r="D8" s="10" t="n">
        <v>90</v>
      </c>
      <c r="E8" s="7"/>
      <c r="F8" s="11" t="n">
        <v>0.7375</v>
      </c>
      <c r="G8" s="7"/>
      <c r="H8" s="11" t="n">
        <v>0.322033898305085</v>
      </c>
      <c r="I8" s="7"/>
      <c r="J8" s="11" t="n">
        <v>0.2375</v>
      </c>
      <c r="L8" s="0"/>
      <c r="M8" s="0"/>
    </row>
    <row r="9" customFormat="false" ht="15" hidden="false" customHeight="false" outlineLevel="0" collapsed="false">
      <c r="B9" s="8" t="s">
        <v>10</v>
      </c>
      <c r="C9" s="9" t="s">
        <v>9</v>
      </c>
      <c r="D9" s="10" t="n">
        <v>90</v>
      </c>
      <c r="E9" s="7"/>
      <c r="F9" s="11" t="n">
        <v>0.725</v>
      </c>
      <c r="G9" s="7"/>
      <c r="H9" s="11" t="n">
        <v>0.40948275862069</v>
      </c>
      <c r="I9" s="7"/>
      <c r="J9" s="11" t="n">
        <v>0.296875</v>
      </c>
      <c r="L9" s="0"/>
      <c r="M9" s="0"/>
    </row>
    <row r="10" customFormat="false" ht="15" hidden="false" customHeight="false" outlineLevel="0" collapsed="false">
      <c r="B10" s="8" t="s">
        <v>11</v>
      </c>
      <c r="C10" s="9" t="s">
        <v>9</v>
      </c>
      <c r="D10" s="10" t="n">
        <v>90</v>
      </c>
      <c r="E10" s="7"/>
      <c r="F10" s="11" t="n">
        <v>0.7875</v>
      </c>
      <c r="G10" s="7"/>
      <c r="H10" s="11" t="n">
        <v>0.547619047619048</v>
      </c>
      <c r="I10" s="7"/>
      <c r="J10" s="11" t="n">
        <v>0.43125</v>
      </c>
      <c r="L10" s="0"/>
      <c r="M10" s="0"/>
    </row>
    <row r="11" customFormat="false" ht="15" hidden="false" customHeight="false" outlineLevel="0" collapsed="false">
      <c r="B11" s="8" t="s">
        <v>12</v>
      </c>
      <c r="C11" s="9" t="s">
        <v>9</v>
      </c>
      <c r="D11" s="10" t="n">
        <v>40</v>
      </c>
      <c r="E11" s="7"/>
      <c r="F11" s="11" t="n">
        <v>0.575</v>
      </c>
      <c r="G11" s="7"/>
      <c r="H11" s="11" t="n">
        <v>0.402173913043478</v>
      </c>
      <c r="I11" s="7"/>
      <c r="J11" s="11" t="n">
        <v>0.23125</v>
      </c>
      <c r="L11" s="0"/>
      <c r="M11" s="0"/>
    </row>
    <row r="12" customFormat="false" ht="15" hidden="false" customHeight="false" outlineLevel="0" collapsed="false">
      <c r="B12" s="8" t="s">
        <v>13</v>
      </c>
      <c r="C12" s="9" t="s">
        <v>9</v>
      </c>
      <c r="D12" s="10" t="n">
        <v>40</v>
      </c>
      <c r="E12" s="7"/>
      <c r="F12" s="11" t="n">
        <v>0.35</v>
      </c>
      <c r="G12" s="7"/>
      <c r="H12" s="11" t="n">
        <v>0.339285714285714</v>
      </c>
      <c r="I12" s="7"/>
      <c r="J12" s="11" t="n">
        <v>0.11875</v>
      </c>
      <c r="L12" s="13" t="s">
        <v>9</v>
      </c>
      <c r="M12" s="13"/>
      <c r="N12" s="14" t="n">
        <f aca="false">AVERAGE(F7:F12)</f>
        <v>0.641666666666667</v>
      </c>
      <c r="O12" s="7"/>
      <c r="P12" s="14" t="n">
        <f aca="false">AVERAGE(H7:H12)</f>
        <v>0.397722678769126</v>
      </c>
      <c r="Q12" s="7"/>
      <c r="R12" s="14" t="n">
        <f aca="false">AVERAGE(J7:J12)</f>
        <v>0.260416666666667</v>
      </c>
    </row>
  </sheetData>
  <conditionalFormatting sqref="F8:F12">
    <cfRule type="cellIs" priority="2" operator="between" aboveAverage="0" equalAverage="0" bottom="0" percent="0" rank="0" text="" dxfId="0">
      <formula>0.6</formula>
      <formula>1</formula>
    </cfRule>
    <cfRule type="cellIs" priority="3" operator="between" aboveAverage="0" equalAverage="0" bottom="0" percent="0" rank="0" text="" dxfId="1">
      <formula>0</formula>
      <formula>0.49</formula>
    </cfRule>
    <cfRule type="cellIs" priority="4" operator="between" aboveAverage="0" equalAverage="0" bottom="0" percent="0" rank="0" text="" dxfId="2">
      <formula>0.5</formula>
      <formula>0.59</formula>
    </cfRule>
  </conditionalFormatting>
  <conditionalFormatting sqref="F7">
    <cfRule type="cellIs" priority="5" operator="between" aboveAverage="0" equalAverage="0" bottom="0" percent="0" rank="0" text="" dxfId="3">
      <formula>0.6</formula>
      <formula>1</formula>
    </cfRule>
    <cfRule type="cellIs" priority="6" operator="between" aboveAverage="0" equalAverage="0" bottom="0" percent="0" rank="0" text="" dxfId="4">
      <formula>0</formula>
      <formula>0.49</formula>
    </cfRule>
    <cfRule type="cellIs" priority="7" operator="between" aboveAverage="0" equalAverage="0" bottom="0" percent="0" rank="0" text="" dxfId="5">
      <formula>0.5</formula>
      <formula>0.59</formula>
    </cfRule>
  </conditionalFormatting>
  <conditionalFormatting sqref="H7">
    <cfRule type="cellIs" priority="8" operator="between" aboveAverage="0" equalAverage="0" bottom="0" percent="0" rank="0" text="" dxfId="6">
      <formula>0.6</formula>
      <formula>1</formula>
    </cfRule>
    <cfRule type="cellIs" priority="9" operator="between" aboveAverage="0" equalAverage="0" bottom="0" percent="0" rank="0" text="" dxfId="7">
      <formula>0</formula>
      <formula>0.49</formula>
    </cfRule>
    <cfRule type="cellIs" priority="10" operator="between" aboveAverage="0" equalAverage="0" bottom="0" percent="0" rank="0" text="" dxfId="8">
      <formula>0.5</formula>
      <formula>0.59</formula>
    </cfRule>
  </conditionalFormatting>
  <conditionalFormatting sqref="J8:J12">
    <cfRule type="cellIs" priority="11" operator="between" aboveAverage="0" equalAverage="0" bottom="0" percent="0" rank="0" text="" dxfId="9">
      <formula>0.36</formula>
      <formula>1</formula>
    </cfRule>
    <cfRule type="cellIs" priority="12" operator="between" aboveAverage="0" equalAverage="0" bottom="0" percent="0" rank="0" text="" dxfId="10">
      <formula>0</formula>
      <formula>0.24</formula>
    </cfRule>
    <cfRule type="cellIs" priority="13" operator="between" aboveAverage="0" equalAverage="0" bottom="0" percent="0" rank="0" text="" dxfId="11">
      <formula>0.25</formula>
      <formula>0.35</formula>
    </cfRule>
  </conditionalFormatting>
  <conditionalFormatting sqref="J7">
    <cfRule type="cellIs" priority="14" operator="between" aboveAverage="0" equalAverage="0" bottom="0" percent="0" rank="0" text="" dxfId="12">
      <formula>0.36</formula>
      <formula>1</formula>
    </cfRule>
    <cfRule type="cellIs" priority="15" operator="between" aboveAverage="0" equalAverage="0" bottom="0" percent="0" rank="0" text="" dxfId="13">
      <formula>0</formula>
      <formula>0.24</formula>
    </cfRule>
    <cfRule type="cellIs" priority="16" operator="between" aboveAverage="0" equalAverage="0" bottom="0" percent="0" rank="0" text="" dxfId="14">
      <formula>0.25</formula>
      <formula>0.35</formula>
    </cfRule>
  </conditionalFormatting>
  <conditionalFormatting sqref="H8:H12">
    <cfRule type="cellIs" priority="17" operator="between" aboveAverage="0" equalAverage="0" bottom="0" percent="0" rank="0" text="" dxfId="15">
      <formula>0.6</formula>
      <formula>1</formula>
    </cfRule>
    <cfRule type="cellIs" priority="18" operator="between" aboveAverage="0" equalAverage="0" bottom="0" percent="0" rank="0" text="" dxfId="16">
      <formula>0</formula>
      <formula>0.49</formula>
    </cfRule>
    <cfRule type="cellIs" priority="19" operator="between" aboveAverage="0" equalAverage="0" bottom="0" percent="0" rank="0" text="" dxfId="17">
      <formula>0.5</formula>
      <formula>0.59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50.5587044534413"/>
    <col collapsed="false" hidden="false" max="2" min="2" style="0" width="24.2105263157895"/>
    <col collapsed="false" hidden="false" max="3" min="3" style="0" width="10.0688259109312"/>
    <col collapsed="false" hidden="false" max="4" min="4" style="0" width="19.4939271255061"/>
    <col collapsed="false" hidden="false" max="6" min="5" style="0" width="10.0688259109312"/>
    <col collapsed="false" hidden="false" max="7" min="7" style="0" width="9.10526315789474"/>
    <col collapsed="false" hidden="false" max="8" min="8" style="0" width="10.0688259109312"/>
    <col collapsed="false" hidden="false" max="9" min="9" style="0" width="7.92712550607287"/>
    <col collapsed="false" hidden="false" max="10" min="10" style="0" width="6.10526315789474"/>
    <col collapsed="false" hidden="false" max="1025" min="11" style="0" width="8.57085020242915"/>
  </cols>
  <sheetData>
    <row r="1" customFormat="false" ht="15" hidden="true" customHeight="false" outlineLevel="0" collapsed="false">
      <c r="A1" s="0" t="n">
        <v>0</v>
      </c>
    </row>
    <row r="2" customFormat="false" ht="15" hidden="true" customHeight="false" outlineLevel="0" collapsed="false">
      <c r="A2" s="0" t="n">
        <v>0.25</v>
      </c>
    </row>
    <row r="3" customFormat="false" ht="15" hidden="true" customHeight="false" outlineLevel="0" collapsed="false">
      <c r="A3" s="0" t="n">
        <v>0.5</v>
      </c>
    </row>
    <row r="4" customFormat="false" ht="15" hidden="true" customHeight="false" outlineLevel="0" collapsed="false">
      <c r="A4" s="0" t="n">
        <v>0.75</v>
      </c>
    </row>
    <row r="5" customFormat="false" ht="15" hidden="true" customHeight="false" outlineLevel="0" collapsed="false">
      <c r="A5" s="0" t="n">
        <v>1</v>
      </c>
    </row>
    <row r="6" s="1" customFormat="true" ht="20.25" hidden="false" customHeight="true" outlineLevel="0" collapsed="false">
      <c r="A6" s="15" t="s">
        <v>14</v>
      </c>
      <c r="C6" s="15"/>
      <c r="D6" s="15"/>
      <c r="E6" s="16"/>
      <c r="F6" s="17"/>
      <c r="G6" s="17" t="n">
        <f aca="false">AVERAGE(C14:I21)</f>
        <v>0.875</v>
      </c>
      <c r="H6" s="16"/>
      <c r="I6" s="15"/>
      <c r="J6" s="15"/>
      <c r="K6" s="17"/>
      <c r="L6" s="17"/>
    </row>
    <row r="7" customFormat="false" ht="11.25" hidden="false" customHeight="true" outlineLevel="0" collapsed="false">
      <c r="A7" s="18"/>
      <c r="B7" s="1"/>
      <c r="D7" s="1"/>
      <c r="J7" s="1"/>
    </row>
    <row r="8" customFormat="false" ht="20.25" hidden="false" customHeight="true" outlineLevel="0" collapsed="false">
      <c r="A8" s="19" t="s">
        <v>15</v>
      </c>
      <c r="B8" s="19"/>
      <c r="D8" s="1"/>
      <c r="J8" s="1"/>
    </row>
    <row r="9" customFormat="false" ht="20.25" hidden="false" customHeight="true" outlineLevel="0" collapsed="false">
      <c r="A9" s="20" t="s">
        <v>16</v>
      </c>
      <c r="B9" s="21"/>
      <c r="C9" s="22" t="s">
        <v>9</v>
      </c>
      <c r="D9" s="22"/>
      <c r="E9" s="22" t="s">
        <v>9</v>
      </c>
      <c r="F9" s="22" t="s">
        <v>9</v>
      </c>
      <c r="G9" s="22" t="s">
        <v>9</v>
      </c>
      <c r="H9" s="22" t="s">
        <v>9</v>
      </c>
      <c r="I9" s="22" t="s">
        <v>9</v>
      </c>
      <c r="J9" s="22"/>
    </row>
    <row r="10" s="24" customFormat="true" ht="20.25" hidden="false" customHeight="true" outlineLevel="0" collapsed="false">
      <c r="A10" s="6" t="s">
        <v>0</v>
      </c>
      <c r="B10" s="6"/>
      <c r="C10" s="23" t="s">
        <v>17</v>
      </c>
      <c r="D10" s="23"/>
      <c r="E10" s="23" t="s">
        <v>18</v>
      </c>
      <c r="F10" s="23" t="s">
        <v>19</v>
      </c>
      <c r="G10" s="23" t="s">
        <v>20</v>
      </c>
      <c r="H10" s="23" t="s">
        <v>21</v>
      </c>
      <c r="I10" s="23" t="s">
        <v>22</v>
      </c>
      <c r="J10" s="23"/>
    </row>
    <row r="11" customFormat="false" ht="20.25" hidden="false" customHeight="true" outlineLevel="0" collapsed="false">
      <c r="A11" s="25" t="s">
        <v>23</v>
      </c>
      <c r="B11" s="25"/>
      <c r="C11" s="9" t="s">
        <v>24</v>
      </c>
      <c r="D11" s="9"/>
      <c r="E11" s="9" t="s">
        <v>25</v>
      </c>
      <c r="F11" s="9" t="s">
        <v>25</v>
      </c>
      <c r="G11" s="9" t="s">
        <v>26</v>
      </c>
      <c r="H11" s="9" t="s">
        <v>27</v>
      </c>
      <c r="I11" s="9" t="s">
        <v>27</v>
      </c>
      <c r="J11" s="9"/>
    </row>
    <row r="12" s="29" customFormat="true" ht="20.25" hidden="false" customHeight="true" outlineLevel="0" collapsed="false">
      <c r="A12" s="26" t="s">
        <v>28</v>
      </c>
      <c r="B12" s="27"/>
      <c r="C12" s="10" t="n">
        <v>160</v>
      </c>
      <c r="D12" s="10"/>
      <c r="E12" s="10" t="n">
        <v>90</v>
      </c>
      <c r="F12" s="10" t="n">
        <v>90</v>
      </c>
      <c r="G12" s="10" t="n">
        <v>90</v>
      </c>
      <c r="H12" s="10" t="n">
        <v>40</v>
      </c>
      <c r="I12" s="28" t="n">
        <v>90</v>
      </c>
      <c r="J12" s="10"/>
    </row>
    <row r="13" s="32" customFormat="true" ht="31.5" hidden="false" customHeight="true" outlineLevel="0" collapsed="false">
      <c r="A13" s="30"/>
      <c r="B13" s="31"/>
      <c r="C13" s="31"/>
      <c r="D13" s="31"/>
      <c r="E13" s="31"/>
      <c r="F13" s="31"/>
      <c r="G13" s="31"/>
      <c r="H13" s="31"/>
      <c r="I13" s="31"/>
      <c r="J13" s="31"/>
    </row>
    <row r="14" s="32" customFormat="true" ht="31.5" hidden="false" customHeight="true" outlineLevel="0" collapsed="false">
      <c r="A14" s="30" t="s">
        <v>29</v>
      </c>
      <c r="B14" s="31"/>
      <c r="C14" s="31" t="n">
        <f aca="false">IF(C34=0,0,1)</f>
        <v>1</v>
      </c>
      <c r="D14" s="31"/>
      <c r="E14" s="31" t="n">
        <f aca="false">IF(E34=0,0,1)</f>
        <v>1</v>
      </c>
      <c r="F14" s="31" t="n">
        <f aca="false">IF(F34=0,0,1)</f>
        <v>1</v>
      </c>
      <c r="G14" s="31" t="n">
        <f aca="false">IF(G34=0,0,1)</f>
        <v>1</v>
      </c>
      <c r="H14" s="31" t="n">
        <f aca="false">IF(H34=0,0,1)</f>
        <v>0</v>
      </c>
      <c r="I14" s="31" t="n">
        <f aca="false">IF(I34=0,0,1)</f>
        <v>0</v>
      </c>
      <c r="J14" s="31"/>
    </row>
    <row r="15" s="32" customFormat="true" ht="31.5" hidden="false" customHeight="true" outlineLevel="0" collapsed="false">
      <c r="A15" s="30" t="s">
        <v>30</v>
      </c>
      <c r="B15" s="31"/>
      <c r="C15" s="31" t="n">
        <f aca="false">IF(C35=0,0,1)</f>
        <v>1</v>
      </c>
      <c r="D15" s="31"/>
      <c r="E15" s="31" t="n">
        <f aca="false">IF(E35=0,0,1)</f>
        <v>1</v>
      </c>
      <c r="F15" s="31" t="n">
        <f aca="false">IF(F35=0,0,1)</f>
        <v>1</v>
      </c>
      <c r="G15" s="31" t="n">
        <f aca="false">IF(G35=0,0,1)</f>
        <v>1</v>
      </c>
      <c r="H15" s="31" t="n">
        <f aca="false">IF(H35=0,0,1)</f>
        <v>1</v>
      </c>
      <c r="I15" s="31" t="n">
        <f aca="false">IF(I35=0,0,1)</f>
        <v>1</v>
      </c>
      <c r="J15" s="31"/>
    </row>
    <row r="16" s="32" customFormat="true" ht="31.5" hidden="false" customHeight="true" outlineLevel="0" collapsed="false">
      <c r="A16" s="30" t="s">
        <v>31</v>
      </c>
      <c r="B16" s="31"/>
      <c r="C16" s="31" t="n">
        <f aca="false">IF(C36=0,0,1)</f>
        <v>1</v>
      </c>
      <c r="D16" s="31"/>
      <c r="E16" s="31" t="n">
        <f aca="false">IF(E36=0,0,1)</f>
        <v>1</v>
      </c>
      <c r="F16" s="31" t="n">
        <f aca="false">IF(F36=0,0,1)</f>
        <v>1</v>
      </c>
      <c r="G16" s="31" t="n">
        <f aca="false">IF(G36=0,0,1)</f>
        <v>1</v>
      </c>
      <c r="H16" s="31" t="n">
        <f aca="false">IF(H36=0,0,1)</f>
        <v>0</v>
      </c>
      <c r="I16" s="31" t="n">
        <f aca="false">IF(I36=0,0,1)</f>
        <v>1</v>
      </c>
      <c r="J16" s="31"/>
    </row>
    <row r="17" s="32" customFormat="true" ht="31.5" hidden="false" customHeight="true" outlineLevel="0" collapsed="false">
      <c r="A17" s="30" t="s">
        <v>32</v>
      </c>
      <c r="B17" s="31"/>
      <c r="C17" s="31" t="n">
        <f aca="false">IF(C37=0,0,1)</f>
        <v>1</v>
      </c>
      <c r="D17" s="31"/>
      <c r="E17" s="31" t="n">
        <f aca="false">IF(E37=0,0,1)</f>
        <v>1</v>
      </c>
      <c r="F17" s="31" t="n">
        <f aca="false">IF(F37=0,0,1)</f>
        <v>1</v>
      </c>
      <c r="G17" s="31" t="n">
        <f aca="false">IF(G37=0,0,1)</f>
        <v>1</v>
      </c>
      <c r="H17" s="31" t="n">
        <f aca="false">IF(H37=0,0,1)</f>
        <v>1</v>
      </c>
      <c r="I17" s="31" t="n">
        <f aca="false">IF(I37=0,0,1)</f>
        <v>1</v>
      </c>
      <c r="J17" s="31"/>
    </row>
    <row r="18" s="32" customFormat="true" ht="31.5" hidden="false" customHeight="true" outlineLevel="0" collapsed="false">
      <c r="A18" s="30" t="s">
        <v>33</v>
      </c>
      <c r="B18" s="31"/>
      <c r="C18" s="31" t="n">
        <f aca="false">IF(C38=0,0,1)</f>
        <v>1</v>
      </c>
      <c r="D18" s="31"/>
      <c r="E18" s="31" t="n">
        <f aca="false">IF(E38=0,0,1)</f>
        <v>1</v>
      </c>
      <c r="F18" s="31" t="n">
        <f aca="false">IF(F38=0,0,1)</f>
        <v>1</v>
      </c>
      <c r="G18" s="31" t="n">
        <f aca="false">IF(G38=0,0,1)</f>
        <v>1</v>
      </c>
      <c r="H18" s="31" t="n">
        <f aca="false">IF(H38=0,0,1)</f>
        <v>1</v>
      </c>
      <c r="I18" s="31" t="n">
        <f aca="false">IF(I38=0,0,1)</f>
        <v>1</v>
      </c>
      <c r="J18" s="31"/>
    </row>
    <row r="19" s="32" customFormat="true" ht="31.5" hidden="false" customHeight="true" outlineLevel="0" collapsed="false">
      <c r="A19" s="30" t="s">
        <v>34</v>
      </c>
      <c r="B19" s="31"/>
      <c r="C19" s="31" t="n">
        <f aca="false">IF(C39=0,0,1)</f>
        <v>1</v>
      </c>
      <c r="D19" s="31"/>
      <c r="E19" s="31" t="n">
        <f aca="false">IF(E39=0,0,1)</f>
        <v>1</v>
      </c>
      <c r="F19" s="31" t="n">
        <f aca="false">IF(F39=0,0,1)</f>
        <v>1</v>
      </c>
      <c r="G19" s="31" t="n">
        <f aca="false">IF(G39=0,0,1)</f>
        <v>1</v>
      </c>
      <c r="H19" s="31" t="n">
        <f aca="false">IF(H39=0,0,1)</f>
        <v>1</v>
      </c>
      <c r="I19" s="31" t="n">
        <f aca="false">IF(I39=0,0,1)</f>
        <v>1</v>
      </c>
      <c r="J19" s="31"/>
    </row>
    <row r="20" s="32" customFormat="true" ht="31.5" hidden="false" customHeight="true" outlineLevel="0" collapsed="false">
      <c r="A20" s="30" t="s">
        <v>35</v>
      </c>
      <c r="B20" s="31"/>
      <c r="C20" s="31" t="n">
        <f aca="false">IF(C40=0,0,1)</f>
        <v>0</v>
      </c>
      <c r="D20" s="31"/>
      <c r="E20" s="31" t="n">
        <f aca="false">IF(E40=0,0,1)</f>
        <v>0</v>
      </c>
      <c r="F20" s="31" t="n">
        <f aca="false">IF(F40=0,0,1)</f>
        <v>1</v>
      </c>
      <c r="G20" s="31" t="n">
        <f aca="false">IF(G40=0,0,1)</f>
        <v>1</v>
      </c>
      <c r="H20" s="31" t="n">
        <f aca="false">IF(H40=0,0,1)</f>
        <v>1</v>
      </c>
      <c r="I20" s="31" t="n">
        <f aca="false">IF(I40=0,0,1)</f>
        <v>0</v>
      </c>
      <c r="J20" s="31"/>
    </row>
    <row r="21" s="32" customFormat="true" ht="31.5" hidden="false" customHeight="true" outlineLevel="0" collapsed="false">
      <c r="A21" s="30" t="s">
        <v>36</v>
      </c>
      <c r="B21" s="31"/>
      <c r="C21" s="31" t="n">
        <f aca="false">IF(C41=0,0,1)</f>
        <v>1</v>
      </c>
      <c r="D21" s="31"/>
      <c r="E21" s="31" t="n">
        <f aca="false">IF(E41=0,0,1)</f>
        <v>1</v>
      </c>
      <c r="F21" s="31" t="n">
        <f aca="false">IF(F41=0,0,1)</f>
        <v>1</v>
      </c>
      <c r="G21" s="31" t="n">
        <f aca="false">IF(G41=0,0,1)</f>
        <v>1</v>
      </c>
      <c r="H21" s="31" t="n">
        <f aca="false">IF(H41=0,0,1)</f>
        <v>1</v>
      </c>
      <c r="I21" s="31" t="n">
        <f aca="false">IF(I41=0,0,1)</f>
        <v>1</v>
      </c>
      <c r="J21" s="31"/>
    </row>
    <row r="23" customFormat="false" ht="15" hidden="false" customHeight="false" outlineLevel="0" collapsed="false">
      <c r="A23" s="33" t="s">
        <v>37</v>
      </c>
      <c r="B23" s="34"/>
      <c r="C23" s="34"/>
    </row>
    <row r="24" customFormat="false" ht="15" hidden="false" customHeight="false" outlineLevel="0" collapsed="false">
      <c r="A24" s="35"/>
    </row>
    <row r="25" customFormat="false" ht="15" hidden="false" customHeight="false" outlineLevel="0" collapsed="false">
      <c r="A25" s="35"/>
    </row>
    <row r="27" s="1" customFormat="true" ht="20.25" hidden="false" customHeight="true" outlineLevel="0" collapsed="false">
      <c r="A27" s="15" t="s">
        <v>38</v>
      </c>
      <c r="C27" s="15"/>
      <c r="D27" s="15"/>
      <c r="E27" s="16"/>
      <c r="F27" s="17"/>
      <c r="G27" s="17" t="n">
        <f aca="false">AVERAGEIF(C34:I41,"&gt;0.01",C34:I41)</f>
        <v>0.5</v>
      </c>
      <c r="H27" s="16"/>
      <c r="I27" s="15"/>
      <c r="J27" s="15"/>
      <c r="K27" s="17"/>
      <c r="L27" s="17"/>
    </row>
    <row r="28" customFormat="false" ht="11.25" hidden="false" customHeight="true" outlineLevel="0" collapsed="false">
      <c r="A28" s="18"/>
      <c r="B28" s="1"/>
      <c r="D28" s="1"/>
      <c r="J28" s="1"/>
    </row>
    <row r="29" customFormat="false" ht="20.25" hidden="false" customHeight="true" outlineLevel="0" collapsed="false">
      <c r="A29" s="19" t="s">
        <v>15</v>
      </c>
      <c r="B29" s="19"/>
      <c r="D29" s="1"/>
      <c r="J29" s="1"/>
    </row>
    <row r="30" customFormat="false" ht="20.25" hidden="false" customHeight="true" outlineLevel="0" collapsed="false">
      <c r="A30" s="20" t="s">
        <v>16</v>
      </c>
      <c r="B30" s="21"/>
      <c r="C30" s="22" t="s">
        <v>9</v>
      </c>
      <c r="D30" s="22"/>
      <c r="E30" s="22" t="s">
        <v>9</v>
      </c>
      <c r="F30" s="22" t="s">
        <v>9</v>
      </c>
      <c r="G30" s="22" t="s">
        <v>9</v>
      </c>
      <c r="H30" s="22" t="s">
        <v>9</v>
      </c>
      <c r="I30" s="22" t="s">
        <v>9</v>
      </c>
      <c r="J30" s="22"/>
    </row>
    <row r="31" s="24" customFormat="true" ht="20.25" hidden="false" customHeight="true" outlineLevel="0" collapsed="false">
      <c r="A31" s="6" t="s">
        <v>0</v>
      </c>
      <c r="B31" s="6"/>
      <c r="C31" s="23" t="s">
        <v>17</v>
      </c>
      <c r="D31" s="23"/>
      <c r="E31" s="23" t="s">
        <v>18</v>
      </c>
      <c r="F31" s="23" t="s">
        <v>19</v>
      </c>
      <c r="G31" s="23" t="s">
        <v>20</v>
      </c>
      <c r="H31" s="23" t="s">
        <v>21</v>
      </c>
      <c r="I31" s="23" t="s">
        <v>22</v>
      </c>
      <c r="J31" s="23"/>
    </row>
    <row r="32" s="29" customFormat="true" ht="20.25" hidden="false" customHeight="true" outlineLevel="0" collapsed="false">
      <c r="A32" s="26" t="s">
        <v>28</v>
      </c>
      <c r="B32" s="27"/>
      <c r="C32" s="10" t="n">
        <v>160</v>
      </c>
      <c r="D32" s="10"/>
      <c r="E32" s="10" t="n">
        <v>90</v>
      </c>
      <c r="F32" s="10" t="n">
        <v>90</v>
      </c>
      <c r="G32" s="10" t="n">
        <v>90</v>
      </c>
      <c r="H32" s="10" t="n">
        <v>40</v>
      </c>
      <c r="I32" s="28" t="n">
        <v>90</v>
      </c>
      <c r="J32" s="10"/>
    </row>
    <row r="33" s="32" customFormat="true" ht="31.5" hidden="false" customHeight="true" outlineLevel="0" collapsed="false">
      <c r="A33" s="30"/>
      <c r="B33" s="31"/>
      <c r="C33" s="31"/>
      <c r="D33" s="31"/>
      <c r="E33" s="31"/>
      <c r="F33" s="31"/>
      <c r="G33" s="31"/>
      <c r="H33" s="31"/>
      <c r="I33" s="31"/>
      <c r="J33" s="31"/>
    </row>
    <row r="34" s="32" customFormat="true" ht="31.5" hidden="false" customHeight="true" outlineLevel="0" collapsed="false">
      <c r="A34" s="30" t="s">
        <v>29</v>
      </c>
      <c r="B34" s="31"/>
      <c r="C34" s="36" t="n">
        <v>0.25</v>
      </c>
      <c r="D34" s="31"/>
      <c r="E34" s="36" t="n">
        <v>0.25</v>
      </c>
      <c r="F34" s="36" t="n">
        <v>0.25</v>
      </c>
      <c r="G34" s="36" t="n">
        <v>1</v>
      </c>
      <c r="H34" s="36" t="n">
        <v>0</v>
      </c>
      <c r="I34" s="36" t="n">
        <v>0</v>
      </c>
      <c r="J34" s="31"/>
    </row>
    <row r="35" s="32" customFormat="true" ht="31.5" hidden="false" customHeight="true" outlineLevel="0" collapsed="false">
      <c r="A35" s="30" t="s">
        <v>30</v>
      </c>
      <c r="B35" s="31"/>
      <c r="C35" s="36" t="n">
        <v>0.5</v>
      </c>
      <c r="D35" s="31"/>
      <c r="E35" s="36" t="n">
        <v>0.5</v>
      </c>
      <c r="F35" s="36" t="n">
        <v>0.5</v>
      </c>
      <c r="G35" s="36" t="n">
        <v>1</v>
      </c>
      <c r="H35" s="36" t="n">
        <v>0.5</v>
      </c>
      <c r="I35" s="36" t="n">
        <v>0.5</v>
      </c>
      <c r="J35" s="31"/>
    </row>
    <row r="36" s="32" customFormat="true" ht="31.5" hidden="false" customHeight="true" outlineLevel="0" collapsed="false">
      <c r="A36" s="30" t="s">
        <v>31</v>
      </c>
      <c r="B36" s="31"/>
      <c r="C36" s="36" t="n">
        <v>0.25</v>
      </c>
      <c r="D36" s="31"/>
      <c r="E36" s="36" t="n">
        <v>0.25</v>
      </c>
      <c r="F36" s="36" t="n">
        <v>0.5</v>
      </c>
      <c r="G36" s="36" t="n">
        <v>0.25</v>
      </c>
      <c r="H36" s="36" t="n">
        <v>0</v>
      </c>
      <c r="I36" s="36" t="n">
        <v>0.5</v>
      </c>
      <c r="J36" s="31"/>
    </row>
    <row r="37" s="32" customFormat="true" ht="31.5" hidden="false" customHeight="true" outlineLevel="0" collapsed="false">
      <c r="A37" s="30" t="s">
        <v>32</v>
      </c>
      <c r="B37" s="31"/>
      <c r="C37" s="36" t="n">
        <v>0.25</v>
      </c>
      <c r="D37" s="31"/>
      <c r="E37" s="36" t="n">
        <v>0.25</v>
      </c>
      <c r="F37" s="36" t="n">
        <v>0.5</v>
      </c>
      <c r="G37" s="36" t="n">
        <v>0.25</v>
      </c>
      <c r="H37" s="36" t="n">
        <v>0.5</v>
      </c>
      <c r="I37" s="36" t="n">
        <v>0.5</v>
      </c>
      <c r="J37" s="31"/>
    </row>
    <row r="38" s="32" customFormat="true" ht="31.5" hidden="false" customHeight="true" outlineLevel="0" collapsed="false">
      <c r="A38" s="30" t="s">
        <v>33</v>
      </c>
      <c r="B38" s="31"/>
      <c r="C38" s="36" t="n">
        <v>0.5</v>
      </c>
      <c r="D38" s="31"/>
      <c r="E38" s="36" t="n">
        <v>0.5</v>
      </c>
      <c r="F38" s="36" t="n">
        <v>0.25</v>
      </c>
      <c r="G38" s="36" t="n">
        <v>1</v>
      </c>
      <c r="H38" s="36" t="n">
        <v>0.5</v>
      </c>
      <c r="I38" s="36" t="n">
        <v>0.75</v>
      </c>
      <c r="J38" s="31"/>
    </row>
    <row r="39" s="32" customFormat="true" ht="31.5" hidden="false" customHeight="true" outlineLevel="0" collapsed="false">
      <c r="A39" s="30" t="s">
        <v>34</v>
      </c>
      <c r="B39" s="31"/>
      <c r="C39" s="36" t="n">
        <v>0.25</v>
      </c>
      <c r="D39" s="31"/>
      <c r="E39" s="36" t="n">
        <v>0.25</v>
      </c>
      <c r="F39" s="36" t="n">
        <v>0.5</v>
      </c>
      <c r="G39" s="36" t="n">
        <v>1</v>
      </c>
      <c r="H39" s="36" t="n">
        <v>0.75</v>
      </c>
      <c r="I39" s="36" t="n">
        <v>0.75</v>
      </c>
      <c r="J39" s="31"/>
    </row>
    <row r="40" s="32" customFormat="true" ht="31.5" hidden="false" customHeight="true" outlineLevel="0" collapsed="false">
      <c r="A40" s="30" t="s">
        <v>35</v>
      </c>
      <c r="B40" s="31"/>
      <c r="C40" s="36" t="n">
        <v>0</v>
      </c>
      <c r="D40" s="31"/>
      <c r="E40" s="36" t="n">
        <v>0</v>
      </c>
      <c r="F40" s="36" t="n">
        <v>0.25</v>
      </c>
      <c r="G40" s="36" t="n">
        <v>1</v>
      </c>
      <c r="H40" s="36" t="n">
        <v>0.25</v>
      </c>
      <c r="I40" s="36" t="n">
        <v>0</v>
      </c>
      <c r="J40" s="31"/>
    </row>
    <row r="41" s="32" customFormat="true" ht="31.5" hidden="false" customHeight="true" outlineLevel="0" collapsed="false">
      <c r="A41" s="30" t="s">
        <v>36</v>
      </c>
      <c r="B41" s="31"/>
      <c r="C41" s="36" t="n">
        <v>0.75</v>
      </c>
      <c r="D41" s="31"/>
      <c r="E41" s="36" t="n">
        <v>0.75</v>
      </c>
      <c r="F41" s="36" t="n">
        <v>0.25</v>
      </c>
      <c r="G41" s="36" t="n">
        <v>0.5</v>
      </c>
      <c r="H41" s="36" t="n">
        <v>0.75</v>
      </c>
      <c r="I41" s="36" t="n">
        <v>0.25</v>
      </c>
      <c r="J41" s="31"/>
    </row>
    <row r="42" customFormat="false" ht="9.75" hidden="false" customHeight="true" outlineLevel="0" collapsed="false"/>
    <row r="44" customFormat="false" ht="39" hidden="false" customHeight="true" outlineLevel="0" collapsed="false"/>
    <row r="45" customFormat="false" ht="23.25" hidden="false" customHeight="true" outlineLevel="0" collapsed="false"/>
    <row r="46" customFormat="false" ht="9.75" hidden="false" customHeight="true" outlineLevel="0" collapsed="false"/>
    <row r="49" s="1" customFormat="true" ht="20.25" hidden="false" customHeight="true" outlineLevel="0" collapsed="false">
      <c r="A49" s="15" t="s">
        <v>39</v>
      </c>
      <c r="C49" s="15"/>
      <c r="D49" s="15"/>
      <c r="E49" s="16"/>
      <c r="F49" s="17"/>
      <c r="G49" s="17" t="n">
        <f aca="false">G6*G27</f>
        <v>0.4375</v>
      </c>
      <c r="H49" s="16"/>
      <c r="I49" s="15"/>
      <c r="J49" s="15"/>
      <c r="K49" s="17"/>
      <c r="L49" s="17"/>
    </row>
    <row r="50" customFormat="false" ht="23.25" hidden="false" customHeight="false" outlineLevel="0" collapsed="false">
      <c r="A50" s="18"/>
      <c r="B50" s="15"/>
      <c r="H50" s="16"/>
      <c r="I50" s="15"/>
      <c r="J50" s="15"/>
    </row>
    <row r="51" customFormat="false" ht="23.25" hidden="false" customHeight="false" outlineLevel="0" collapsed="false">
      <c r="A51" s="18"/>
      <c r="B51" s="15"/>
      <c r="H51" s="16"/>
      <c r="I51" s="15"/>
      <c r="J51" s="15"/>
    </row>
    <row r="52" customFormat="false" ht="23.25" hidden="false" customHeight="false" outlineLevel="0" collapsed="false">
      <c r="H52" s="16"/>
      <c r="I52" s="15"/>
      <c r="J52" s="15"/>
    </row>
    <row r="53" s="1" customFormat="true" ht="20.25" hidden="false" customHeight="true" outlineLevel="0" collapsed="false">
      <c r="A53" s="15" t="s">
        <v>14</v>
      </c>
      <c r="C53" s="15"/>
      <c r="D53" s="15"/>
      <c r="E53" s="16"/>
      <c r="F53" s="17"/>
      <c r="G53" s="17" t="n">
        <f aca="false">AVERAGE(C61:I68)</f>
        <v>0.6875</v>
      </c>
      <c r="H53" s="16"/>
      <c r="I53" s="15"/>
      <c r="J53" s="15"/>
      <c r="K53" s="17"/>
      <c r="L53" s="17"/>
    </row>
    <row r="54" customFormat="false" ht="11.25" hidden="false" customHeight="true" outlineLevel="0" collapsed="false">
      <c r="A54" s="18"/>
      <c r="B54" s="1"/>
      <c r="D54" s="1"/>
      <c r="F54" s="37"/>
      <c r="J54" s="1"/>
    </row>
    <row r="55" customFormat="false" ht="20.25" hidden="false" customHeight="true" outlineLevel="0" collapsed="false">
      <c r="A55" s="19" t="s">
        <v>40</v>
      </c>
      <c r="B55" s="19"/>
      <c r="D55" s="1"/>
      <c r="J55" s="1"/>
    </row>
    <row r="56" customFormat="false" ht="20.25" hidden="false" customHeight="true" outlineLevel="0" collapsed="false">
      <c r="A56" s="20" t="s">
        <v>41</v>
      </c>
      <c r="B56" s="21"/>
      <c r="C56" s="22" t="s">
        <v>9</v>
      </c>
      <c r="D56" s="22"/>
      <c r="E56" s="22" t="s">
        <v>9</v>
      </c>
      <c r="F56" s="22" t="s">
        <v>9</v>
      </c>
      <c r="G56" s="22" t="s">
        <v>9</v>
      </c>
      <c r="H56" s="22" t="s">
        <v>9</v>
      </c>
      <c r="I56" s="22" t="s">
        <v>9</v>
      </c>
      <c r="J56" s="22"/>
    </row>
    <row r="57" s="24" customFormat="true" ht="20.25" hidden="false" customHeight="true" outlineLevel="0" collapsed="false">
      <c r="A57" s="38"/>
      <c r="B57" s="6" t="s">
        <v>0</v>
      </c>
      <c r="C57" s="23" t="s">
        <v>17</v>
      </c>
      <c r="D57" s="23"/>
      <c r="E57" s="23" t="s">
        <v>18</v>
      </c>
      <c r="F57" s="23" t="s">
        <v>19</v>
      </c>
      <c r="G57" s="23" t="s">
        <v>20</v>
      </c>
      <c r="H57" s="23" t="s">
        <v>21</v>
      </c>
      <c r="I57" s="23" t="s">
        <v>22</v>
      </c>
      <c r="J57" s="23"/>
    </row>
    <row r="58" customFormat="false" ht="20.25" hidden="false" customHeight="true" outlineLevel="0" collapsed="false">
      <c r="A58" s="38"/>
      <c r="B58" s="6"/>
      <c r="C58" s="9" t="s">
        <v>24</v>
      </c>
      <c r="D58" s="9"/>
      <c r="E58" s="9" t="s">
        <v>25</v>
      </c>
      <c r="F58" s="9" t="s">
        <v>25</v>
      </c>
      <c r="G58" s="9" t="s">
        <v>26</v>
      </c>
      <c r="H58" s="9" t="s">
        <v>27</v>
      </c>
      <c r="I58" s="9" t="s">
        <v>27</v>
      </c>
      <c r="J58" s="9"/>
    </row>
    <row r="59" s="40" customFormat="true" ht="20.25" hidden="false" customHeight="true" outlineLevel="0" collapsed="false">
      <c r="A59" s="39" t="s">
        <v>28</v>
      </c>
      <c r="B59" s="6" t="s">
        <v>2</v>
      </c>
      <c r="C59" s="10" t="n">
        <v>160</v>
      </c>
      <c r="D59" s="10"/>
      <c r="E59" s="10" t="n">
        <v>90</v>
      </c>
      <c r="F59" s="10" t="n">
        <v>90</v>
      </c>
      <c r="G59" s="10" t="n">
        <v>90</v>
      </c>
      <c r="H59" s="10" t="n">
        <v>40</v>
      </c>
      <c r="I59" s="28" t="n">
        <v>90</v>
      </c>
      <c r="J59" s="10"/>
    </row>
    <row r="60" s="32" customFormat="true" ht="31.5" hidden="false" customHeight="true" outlineLevel="0" collapsed="false">
      <c r="A60" s="30"/>
      <c r="B60" s="31"/>
      <c r="C60" s="31"/>
      <c r="D60" s="31"/>
      <c r="E60" s="31"/>
      <c r="F60" s="31"/>
      <c r="G60" s="31"/>
      <c r="H60" s="31"/>
      <c r="I60" s="31"/>
      <c r="J60" s="31"/>
    </row>
    <row r="61" s="32" customFormat="true" ht="31.5" hidden="false" customHeight="true" outlineLevel="0" collapsed="false">
      <c r="A61" s="30" t="s">
        <v>29</v>
      </c>
      <c r="B61" s="31"/>
      <c r="C61" s="31" t="n">
        <f aca="false">IF(C81=0,0,1)</f>
        <v>1</v>
      </c>
      <c r="D61" s="31"/>
      <c r="E61" s="31" t="n">
        <f aca="false">IF(E81=0,0,1)</f>
        <v>0</v>
      </c>
      <c r="F61" s="31" t="n">
        <f aca="false">IF(F81=0,0,1)</f>
        <v>0</v>
      </c>
      <c r="G61" s="31" t="n">
        <f aca="false">IF(G81=0,0,1)</f>
        <v>0</v>
      </c>
      <c r="H61" s="31" t="n">
        <f aca="false">IF(H81=0,0,1)</f>
        <v>0</v>
      </c>
      <c r="I61" s="31" t="n">
        <f aca="false">IF(I81=0,0,1)</f>
        <v>0</v>
      </c>
      <c r="J61" s="31"/>
    </row>
    <row r="62" s="32" customFormat="true" ht="31.5" hidden="false" customHeight="true" outlineLevel="0" collapsed="false">
      <c r="A62" s="30" t="s">
        <v>30</v>
      </c>
      <c r="B62" s="31"/>
      <c r="C62" s="31" t="n">
        <f aca="false">IF(C82=0,0,1)</f>
        <v>1</v>
      </c>
      <c r="D62" s="31"/>
      <c r="E62" s="31" t="n">
        <f aca="false">IF(E82=0,0,1)</f>
        <v>1</v>
      </c>
      <c r="F62" s="31" t="n">
        <f aca="false">IF(F82=0,0,1)</f>
        <v>1</v>
      </c>
      <c r="G62" s="31" t="n">
        <f aca="false">IF(G82=0,0,1)</f>
        <v>1</v>
      </c>
      <c r="H62" s="31" t="n">
        <f aca="false">IF(H82=0,0,1)</f>
        <v>1</v>
      </c>
      <c r="I62" s="31" t="n">
        <f aca="false">IF(I82=0,0,1)</f>
        <v>1</v>
      </c>
      <c r="J62" s="31"/>
    </row>
    <row r="63" s="32" customFormat="true" ht="31.5" hidden="false" customHeight="true" outlineLevel="0" collapsed="false">
      <c r="A63" s="30" t="s">
        <v>31</v>
      </c>
      <c r="B63" s="31"/>
      <c r="C63" s="31" t="n">
        <f aca="false">IF(C83=0,0,1)</f>
        <v>1</v>
      </c>
      <c r="D63" s="31"/>
      <c r="E63" s="31" t="n">
        <f aca="false">IF(E83=0,0,1)</f>
        <v>1</v>
      </c>
      <c r="F63" s="31" t="n">
        <f aca="false">IF(F83=0,0,1)</f>
        <v>1</v>
      </c>
      <c r="G63" s="31" t="n">
        <f aca="false">IF(G83=0,0,1)</f>
        <v>1</v>
      </c>
      <c r="H63" s="31" t="n">
        <f aca="false">IF(H83=0,0,1)</f>
        <v>1</v>
      </c>
      <c r="I63" s="31" t="n">
        <f aca="false">IF(I83=0,0,1)</f>
        <v>1</v>
      </c>
      <c r="J63" s="31"/>
    </row>
    <row r="64" s="32" customFormat="true" ht="31.5" hidden="false" customHeight="true" outlineLevel="0" collapsed="false">
      <c r="A64" s="30" t="s">
        <v>32</v>
      </c>
      <c r="B64" s="31"/>
      <c r="C64" s="31" t="n">
        <f aca="false">IF(C84=0,0,1)</f>
        <v>1</v>
      </c>
      <c r="D64" s="31"/>
      <c r="E64" s="31" t="n">
        <f aca="false">IF(E84=0,0,1)</f>
        <v>1</v>
      </c>
      <c r="F64" s="31" t="n">
        <f aca="false">IF(F84=0,0,1)</f>
        <v>1</v>
      </c>
      <c r="G64" s="31" t="n">
        <f aca="false">IF(G84=0,0,1)</f>
        <v>0</v>
      </c>
      <c r="H64" s="31" t="n">
        <f aca="false">IF(H84=0,0,1)</f>
        <v>0</v>
      </c>
      <c r="I64" s="31" t="n">
        <f aca="false">IF(I84=0,0,1)</f>
        <v>1</v>
      </c>
      <c r="J64" s="31"/>
    </row>
    <row r="65" s="32" customFormat="true" ht="31.5" hidden="false" customHeight="true" outlineLevel="0" collapsed="false">
      <c r="A65" s="30" t="s">
        <v>33</v>
      </c>
      <c r="B65" s="31"/>
      <c r="C65" s="31" t="n">
        <f aca="false">IF(C85=0,0,1)</f>
        <v>1</v>
      </c>
      <c r="D65" s="31"/>
      <c r="E65" s="31" t="n">
        <f aca="false">IF(E85=0,0,1)</f>
        <v>0</v>
      </c>
      <c r="F65" s="31" t="n">
        <f aca="false">IF(F85=0,0,1)</f>
        <v>0</v>
      </c>
      <c r="G65" s="31" t="n">
        <f aca="false">IF(G85=0,0,1)</f>
        <v>0</v>
      </c>
      <c r="H65" s="31" t="n">
        <f aca="false">IF(H85=0,0,1)</f>
        <v>0</v>
      </c>
      <c r="I65" s="31" t="n">
        <f aca="false">IF(I85=0,0,1)</f>
        <v>1</v>
      </c>
      <c r="J65" s="31"/>
    </row>
    <row r="66" s="32" customFormat="true" ht="31.5" hidden="false" customHeight="true" outlineLevel="0" collapsed="false">
      <c r="A66" s="30" t="s">
        <v>34</v>
      </c>
      <c r="B66" s="31"/>
      <c r="C66" s="31" t="n">
        <f aca="false">IF(C86=0,0,1)</f>
        <v>1</v>
      </c>
      <c r="D66" s="31"/>
      <c r="E66" s="31" t="n">
        <f aca="false">IF(E86=0,0,1)</f>
        <v>1</v>
      </c>
      <c r="F66" s="31" t="n">
        <f aca="false">IF(F86=0,0,1)</f>
        <v>1</v>
      </c>
      <c r="G66" s="31" t="n">
        <f aca="false">IF(G86=0,0,1)</f>
        <v>1</v>
      </c>
      <c r="H66" s="31" t="n">
        <f aca="false">IF(H86=0,0,1)</f>
        <v>1</v>
      </c>
      <c r="I66" s="31" t="n">
        <f aca="false">IF(I86=0,0,1)</f>
        <v>1</v>
      </c>
      <c r="J66" s="31"/>
    </row>
    <row r="67" s="32" customFormat="true" ht="31.5" hidden="false" customHeight="true" outlineLevel="0" collapsed="false">
      <c r="A67" s="30" t="s">
        <v>35</v>
      </c>
      <c r="B67" s="31"/>
      <c r="C67" s="31" t="n">
        <f aca="false">IF(C87=0,0,1)</f>
        <v>1</v>
      </c>
      <c r="D67" s="31"/>
      <c r="E67" s="31" t="n">
        <f aca="false">IF(E87=0,0,1)</f>
        <v>1</v>
      </c>
      <c r="F67" s="31" t="n">
        <f aca="false">IF(F87=0,0,1)</f>
        <v>1</v>
      </c>
      <c r="G67" s="31" t="n">
        <f aca="false">IF(G87=0,0,1)</f>
        <v>1</v>
      </c>
      <c r="H67" s="31" t="n">
        <f aca="false">IF(H87=0,0,1)</f>
        <v>1</v>
      </c>
      <c r="I67" s="31" t="n">
        <f aca="false">IF(I87=0,0,1)</f>
        <v>0</v>
      </c>
      <c r="J67" s="31"/>
    </row>
    <row r="68" s="32" customFormat="true" ht="31.5" hidden="false" customHeight="true" outlineLevel="0" collapsed="false">
      <c r="A68" s="30" t="s">
        <v>36</v>
      </c>
      <c r="B68" s="31"/>
      <c r="C68" s="31" t="n">
        <f aca="false">IF(C88=0,0,1)</f>
        <v>0</v>
      </c>
      <c r="D68" s="31"/>
      <c r="E68" s="31" t="n">
        <f aca="false">IF(E88=0,0,1)</f>
        <v>1</v>
      </c>
      <c r="F68" s="31" t="n">
        <f aca="false">IF(F88=0,0,1)</f>
        <v>0</v>
      </c>
      <c r="G68" s="31" t="n">
        <f aca="false">IF(G88=0,0,1)</f>
        <v>1</v>
      </c>
      <c r="H68" s="31" t="n">
        <f aca="false">IF(H88=0,0,1)</f>
        <v>1</v>
      </c>
      <c r="I68" s="31" t="n">
        <f aca="false">IF(I88=0,0,1)</f>
        <v>0</v>
      </c>
      <c r="J68" s="31"/>
    </row>
    <row r="70" customFormat="false" ht="15" hidden="false" customHeight="false" outlineLevel="0" collapsed="false">
      <c r="A70" s="33" t="s">
        <v>37</v>
      </c>
      <c r="B70" s="34"/>
    </row>
    <row r="71" customFormat="false" ht="15" hidden="false" customHeight="false" outlineLevel="0" collapsed="false">
      <c r="A71" s="35"/>
    </row>
    <row r="72" customFormat="false" ht="15" hidden="false" customHeight="false" outlineLevel="0" collapsed="false">
      <c r="A72" s="35"/>
    </row>
    <row r="74" s="1" customFormat="true" ht="20.25" hidden="false" customHeight="true" outlineLevel="0" collapsed="false">
      <c r="A74" s="15" t="s">
        <v>38</v>
      </c>
      <c r="C74" s="15"/>
      <c r="D74" s="15"/>
      <c r="E74" s="16"/>
      <c r="F74" s="17"/>
      <c r="G74" s="17" t="n">
        <f aca="false">AVERAGEIF(C81:I88,"&gt;0.01",C81:I88)</f>
        <v>0.462121212121212</v>
      </c>
      <c r="H74" s="16"/>
      <c r="I74" s="15"/>
      <c r="J74" s="15"/>
      <c r="K74" s="17"/>
      <c r="L74" s="17"/>
    </row>
    <row r="75" customFormat="false" ht="11.25" hidden="false" customHeight="true" outlineLevel="0" collapsed="false">
      <c r="A75" s="18"/>
      <c r="B75" s="1"/>
      <c r="D75" s="1"/>
      <c r="J75" s="1"/>
    </row>
    <row r="76" customFormat="false" ht="20.25" hidden="false" customHeight="true" outlineLevel="0" collapsed="false">
      <c r="A76" s="19" t="s">
        <v>40</v>
      </c>
      <c r="B76" s="19"/>
      <c r="D76" s="1"/>
      <c r="J76" s="1"/>
    </row>
    <row r="77" customFormat="false" ht="20.25" hidden="false" customHeight="true" outlineLevel="0" collapsed="false">
      <c r="A77" s="20" t="s">
        <v>41</v>
      </c>
      <c r="B77" s="21"/>
      <c r="C77" s="22" t="s">
        <v>9</v>
      </c>
      <c r="D77" s="22"/>
      <c r="E77" s="22" t="s">
        <v>9</v>
      </c>
      <c r="F77" s="22" t="s">
        <v>9</v>
      </c>
      <c r="G77" s="22" t="s">
        <v>9</v>
      </c>
      <c r="H77" s="22" t="s">
        <v>9</v>
      </c>
      <c r="I77" s="22" t="s">
        <v>9</v>
      </c>
      <c r="J77" s="22"/>
    </row>
    <row r="78" s="24" customFormat="true" ht="20.25" hidden="false" customHeight="true" outlineLevel="0" collapsed="false">
      <c r="A78" s="38"/>
      <c r="B78" s="6" t="s">
        <v>0</v>
      </c>
      <c r="C78" s="23" t="s">
        <v>17</v>
      </c>
      <c r="D78" s="23"/>
      <c r="E78" s="23" t="s">
        <v>18</v>
      </c>
      <c r="F78" s="23" t="s">
        <v>19</v>
      </c>
      <c r="G78" s="23" t="s">
        <v>20</v>
      </c>
      <c r="H78" s="23" t="s">
        <v>21</v>
      </c>
      <c r="I78" s="23" t="s">
        <v>22</v>
      </c>
      <c r="J78" s="23"/>
    </row>
    <row r="79" s="40" customFormat="true" ht="20.25" hidden="false" customHeight="true" outlineLevel="0" collapsed="false">
      <c r="A79" s="39" t="s">
        <v>28</v>
      </c>
      <c r="B79" s="6" t="s">
        <v>2</v>
      </c>
      <c r="C79" s="10" t="n">
        <v>160</v>
      </c>
      <c r="D79" s="10"/>
      <c r="E79" s="10" t="n">
        <v>90</v>
      </c>
      <c r="F79" s="10" t="n">
        <v>90</v>
      </c>
      <c r="G79" s="10" t="n">
        <v>90</v>
      </c>
      <c r="H79" s="10" t="n">
        <v>40</v>
      </c>
      <c r="I79" s="28" t="n">
        <v>90</v>
      </c>
      <c r="J79" s="10"/>
    </row>
    <row r="80" s="32" customFormat="true" ht="31.5" hidden="false" customHeight="true" outlineLevel="0" collapsed="false">
      <c r="A80" s="30"/>
      <c r="B80" s="31"/>
      <c r="C80" s="31"/>
      <c r="D80" s="31"/>
      <c r="E80" s="31"/>
      <c r="F80" s="31"/>
      <c r="G80" s="31"/>
      <c r="H80" s="31"/>
      <c r="I80" s="31"/>
      <c r="J80" s="31"/>
    </row>
    <row r="81" s="32" customFormat="true" ht="31.5" hidden="false" customHeight="true" outlineLevel="0" collapsed="false">
      <c r="A81" s="30" t="s">
        <v>29</v>
      </c>
      <c r="B81" s="31"/>
      <c r="C81" s="36" t="n">
        <v>0.75</v>
      </c>
      <c r="D81" s="31"/>
      <c r="E81" s="36" t="n">
        <v>0</v>
      </c>
      <c r="F81" s="36" t="n">
        <v>0</v>
      </c>
      <c r="G81" s="36" t="n">
        <v>0</v>
      </c>
      <c r="H81" s="36" t="n">
        <v>0</v>
      </c>
      <c r="I81" s="36" t="n">
        <v>0</v>
      </c>
      <c r="J81" s="31"/>
    </row>
    <row r="82" s="32" customFormat="true" ht="31.5" hidden="false" customHeight="true" outlineLevel="0" collapsed="false">
      <c r="A82" s="30" t="s">
        <v>30</v>
      </c>
      <c r="B82" s="31"/>
      <c r="C82" s="36" t="n">
        <v>0.5</v>
      </c>
      <c r="D82" s="31"/>
      <c r="E82" s="36" t="n">
        <v>0.5</v>
      </c>
      <c r="F82" s="36" t="n">
        <v>0.75</v>
      </c>
      <c r="G82" s="36" t="n">
        <v>0.5</v>
      </c>
      <c r="H82" s="36" t="n">
        <v>0.25</v>
      </c>
      <c r="I82" s="36" t="n">
        <v>0.25</v>
      </c>
      <c r="J82" s="31"/>
    </row>
    <row r="83" s="32" customFormat="true" ht="31.5" hidden="false" customHeight="true" outlineLevel="0" collapsed="false">
      <c r="A83" s="30" t="s">
        <v>31</v>
      </c>
      <c r="B83" s="31"/>
      <c r="C83" s="36" t="n">
        <v>0.5</v>
      </c>
      <c r="D83" s="31"/>
      <c r="E83" s="36" t="n">
        <v>0.5</v>
      </c>
      <c r="F83" s="36" t="n">
        <v>0.75</v>
      </c>
      <c r="G83" s="36" t="n">
        <v>0.75</v>
      </c>
      <c r="H83" s="36" t="n">
        <v>0.25</v>
      </c>
      <c r="I83" s="36" t="n">
        <v>0.25</v>
      </c>
      <c r="J83" s="31"/>
    </row>
    <row r="84" s="32" customFormat="true" ht="31.5" hidden="false" customHeight="true" outlineLevel="0" collapsed="false">
      <c r="A84" s="30" t="s">
        <v>32</v>
      </c>
      <c r="B84" s="31"/>
      <c r="C84" s="36" t="n">
        <v>0.5</v>
      </c>
      <c r="D84" s="31"/>
      <c r="E84" s="36" t="n">
        <v>0.5</v>
      </c>
      <c r="F84" s="36" t="n">
        <v>0.25</v>
      </c>
      <c r="G84" s="36" t="n">
        <v>0</v>
      </c>
      <c r="H84" s="36" t="n">
        <v>0</v>
      </c>
      <c r="I84" s="36" t="n">
        <v>0.5</v>
      </c>
      <c r="J84" s="31"/>
    </row>
    <row r="85" s="32" customFormat="true" ht="31.5" hidden="false" customHeight="true" outlineLevel="0" collapsed="false">
      <c r="A85" s="30" t="s">
        <v>33</v>
      </c>
      <c r="B85" s="31"/>
      <c r="C85" s="36" t="n">
        <v>0.5</v>
      </c>
      <c r="D85" s="31"/>
      <c r="E85" s="36" t="n">
        <v>0</v>
      </c>
      <c r="F85" s="36" t="n">
        <v>0</v>
      </c>
      <c r="G85" s="36" t="n">
        <v>0</v>
      </c>
      <c r="H85" s="36" t="n">
        <v>0</v>
      </c>
      <c r="I85" s="36" t="n">
        <v>0.25</v>
      </c>
      <c r="J85" s="31"/>
    </row>
    <row r="86" s="32" customFormat="true" ht="31.5" hidden="false" customHeight="true" outlineLevel="0" collapsed="false">
      <c r="A86" s="30" t="s">
        <v>34</v>
      </c>
      <c r="B86" s="31"/>
      <c r="C86" s="36" t="n">
        <v>0.25</v>
      </c>
      <c r="D86" s="31"/>
      <c r="E86" s="36" t="n">
        <v>0.75</v>
      </c>
      <c r="F86" s="36" t="n">
        <v>0.5</v>
      </c>
      <c r="G86" s="36" t="n">
        <v>0.5</v>
      </c>
      <c r="H86" s="36" t="n">
        <v>0.5</v>
      </c>
      <c r="I86" s="36" t="n">
        <v>0.25</v>
      </c>
      <c r="J86" s="31"/>
    </row>
    <row r="87" s="32" customFormat="true" ht="31.5" hidden="false" customHeight="true" outlineLevel="0" collapsed="false">
      <c r="A87" s="30" t="s">
        <v>35</v>
      </c>
      <c r="B87" s="31"/>
      <c r="C87" s="36" t="n">
        <v>0.25</v>
      </c>
      <c r="D87" s="31"/>
      <c r="E87" s="36" t="n">
        <v>0.25</v>
      </c>
      <c r="F87" s="36" t="n">
        <v>0.25</v>
      </c>
      <c r="G87" s="36" t="n">
        <v>0.75</v>
      </c>
      <c r="H87" s="36" t="n">
        <v>0.75</v>
      </c>
      <c r="I87" s="36" t="n">
        <v>0</v>
      </c>
      <c r="J87" s="31"/>
    </row>
    <row r="88" s="32" customFormat="true" ht="31.5" hidden="false" customHeight="true" outlineLevel="0" collapsed="false">
      <c r="A88" s="30" t="s">
        <v>36</v>
      </c>
      <c r="B88" s="31"/>
      <c r="C88" s="36" t="n">
        <v>0</v>
      </c>
      <c r="D88" s="31"/>
      <c r="E88" s="36" t="n">
        <v>0.25</v>
      </c>
      <c r="F88" s="36" t="n">
        <v>0</v>
      </c>
      <c r="G88" s="36" t="n">
        <v>0.5</v>
      </c>
      <c r="H88" s="36" t="n">
        <v>0.5</v>
      </c>
      <c r="I88" s="36" t="n">
        <v>0</v>
      </c>
      <c r="J88" s="31"/>
    </row>
    <row r="89" customFormat="false" ht="9.75" hidden="false" customHeight="true" outlineLevel="0" collapsed="false"/>
    <row r="91" customFormat="false" ht="39" hidden="false" customHeight="true" outlineLevel="0" collapsed="false"/>
    <row r="92" customFormat="false" ht="23.25" hidden="false" customHeight="true" outlineLevel="0" collapsed="false"/>
    <row r="93" customFormat="false" ht="9.75" hidden="false" customHeight="true" outlineLevel="0" collapsed="false"/>
    <row r="95" customFormat="false" ht="23.25" hidden="false" customHeight="false" outlineLevel="0" collapsed="false">
      <c r="H95" s="16"/>
      <c r="I95" s="15"/>
      <c r="J95" s="15"/>
    </row>
    <row r="96" s="1" customFormat="true" ht="20.25" hidden="false" customHeight="true" outlineLevel="0" collapsed="false">
      <c r="A96" s="15" t="s">
        <v>39</v>
      </c>
      <c r="C96" s="15"/>
      <c r="D96" s="15"/>
      <c r="E96" s="16"/>
      <c r="F96" s="17"/>
      <c r="G96" s="17" t="n">
        <f aca="false">G53*G74</f>
        <v>0.317708333333333</v>
      </c>
      <c r="H96" s="16"/>
      <c r="I96" s="15"/>
      <c r="J96" s="15"/>
      <c r="K96" s="17"/>
      <c r="L96" s="17"/>
    </row>
    <row r="97" customFormat="false" ht="23.25" hidden="false" customHeight="false" outlineLevel="0" collapsed="false">
      <c r="A97" s="18"/>
      <c r="B97" s="15"/>
    </row>
    <row r="98" customFormat="false" ht="23.25" hidden="false" customHeight="false" outlineLevel="0" collapsed="false">
      <c r="A98" s="18"/>
      <c r="B98" s="15"/>
    </row>
    <row r="100" s="1" customFormat="true" ht="20.25" hidden="false" customHeight="true" outlineLevel="0" collapsed="false">
      <c r="A100" s="15" t="s">
        <v>14</v>
      </c>
      <c r="C100" s="15"/>
      <c r="D100" s="15"/>
      <c r="E100" s="16"/>
      <c r="F100" s="17"/>
      <c r="G100" s="17" t="n">
        <f aca="false">AVERAGE(C108:I115)</f>
        <v>0.541666666666667</v>
      </c>
      <c r="H100" s="16"/>
      <c r="I100" s="15"/>
      <c r="J100" s="15"/>
      <c r="K100" s="17"/>
      <c r="L100" s="17"/>
    </row>
    <row r="101" customFormat="false" ht="11.25" hidden="false" customHeight="true" outlineLevel="0" collapsed="false">
      <c r="A101" s="18"/>
      <c r="B101" s="1"/>
      <c r="D101" s="1"/>
      <c r="F101" s="37"/>
      <c r="J101" s="1"/>
    </row>
    <row r="102" customFormat="false" ht="20.25" hidden="false" customHeight="true" outlineLevel="0" collapsed="false">
      <c r="A102" s="19" t="s">
        <v>42</v>
      </c>
      <c r="B102" s="19"/>
      <c r="D102" s="1"/>
      <c r="J102" s="1"/>
    </row>
    <row r="103" customFormat="false" ht="20.25" hidden="false" customHeight="true" outlineLevel="0" collapsed="false">
      <c r="A103" s="20" t="s">
        <v>43</v>
      </c>
      <c r="B103" s="21"/>
      <c r="C103" s="22" t="s">
        <v>9</v>
      </c>
      <c r="D103" s="22"/>
      <c r="E103" s="22" t="s">
        <v>9</v>
      </c>
      <c r="F103" s="22" t="s">
        <v>9</v>
      </c>
      <c r="G103" s="22" t="s">
        <v>9</v>
      </c>
      <c r="H103" s="22" t="s">
        <v>9</v>
      </c>
      <c r="I103" s="22" t="s">
        <v>9</v>
      </c>
      <c r="J103" s="22"/>
    </row>
    <row r="104" s="24" customFormat="true" ht="20.25" hidden="false" customHeight="true" outlineLevel="0" collapsed="false">
      <c r="A104" s="38"/>
      <c r="B104" s="6" t="s">
        <v>0</v>
      </c>
      <c r="C104" s="23" t="s">
        <v>17</v>
      </c>
      <c r="D104" s="23"/>
      <c r="E104" s="23" t="s">
        <v>18</v>
      </c>
      <c r="F104" s="23" t="s">
        <v>19</v>
      </c>
      <c r="G104" s="23" t="s">
        <v>20</v>
      </c>
      <c r="H104" s="23" t="s">
        <v>21</v>
      </c>
      <c r="I104" s="23" t="s">
        <v>22</v>
      </c>
      <c r="J104" s="23"/>
    </row>
    <row r="105" customFormat="false" ht="20.25" hidden="false" customHeight="true" outlineLevel="0" collapsed="false">
      <c r="A105" s="38"/>
      <c r="B105" s="6"/>
      <c r="C105" s="9" t="s">
        <v>24</v>
      </c>
      <c r="D105" s="9"/>
      <c r="E105" s="9" t="s">
        <v>25</v>
      </c>
      <c r="F105" s="9" t="s">
        <v>25</v>
      </c>
      <c r="G105" s="9" t="s">
        <v>26</v>
      </c>
      <c r="H105" s="9" t="s">
        <v>27</v>
      </c>
      <c r="I105" s="9" t="s">
        <v>27</v>
      </c>
      <c r="J105" s="9"/>
    </row>
    <row r="106" s="40" customFormat="true" ht="20.25" hidden="false" customHeight="true" outlineLevel="0" collapsed="false">
      <c r="A106" s="39" t="s">
        <v>28</v>
      </c>
      <c r="B106" s="6" t="s">
        <v>2</v>
      </c>
      <c r="C106" s="10" t="n">
        <v>160</v>
      </c>
      <c r="D106" s="10"/>
      <c r="E106" s="10" t="n">
        <v>90</v>
      </c>
      <c r="F106" s="10" t="n">
        <v>90</v>
      </c>
      <c r="G106" s="10" t="n">
        <v>90</v>
      </c>
      <c r="H106" s="10" t="n">
        <v>40</v>
      </c>
      <c r="I106" s="28" t="n">
        <v>90</v>
      </c>
      <c r="J106" s="10"/>
    </row>
    <row r="107" s="32" customFormat="true" ht="31.5" hidden="false" customHeight="true" outlineLevel="0" collapsed="false">
      <c r="A107" s="30"/>
      <c r="B107" s="31"/>
      <c r="C107" s="31"/>
      <c r="D107" s="31"/>
      <c r="E107" s="31"/>
      <c r="F107" s="31"/>
      <c r="G107" s="31"/>
      <c r="H107" s="31"/>
      <c r="I107" s="31"/>
      <c r="J107" s="31"/>
    </row>
    <row r="108" s="32" customFormat="true" ht="31.5" hidden="false" customHeight="true" outlineLevel="0" collapsed="false">
      <c r="A108" s="30" t="s">
        <v>29</v>
      </c>
      <c r="B108" s="31"/>
      <c r="C108" s="31" t="n">
        <f aca="false">IF(C128=0,0,1)</f>
        <v>1</v>
      </c>
      <c r="D108" s="31"/>
      <c r="E108" s="31" t="n">
        <f aca="false">IF(E128=0,0,1)</f>
        <v>1</v>
      </c>
      <c r="F108" s="31" t="n">
        <f aca="false">IF(F128=0,0,1)</f>
        <v>0</v>
      </c>
      <c r="G108" s="31" t="n">
        <f aca="false">IF(G128=0,0,1)</f>
        <v>1</v>
      </c>
      <c r="H108" s="31" t="n">
        <f aca="false">IF(H128=0,0,1)</f>
        <v>0</v>
      </c>
      <c r="I108" s="31" t="n">
        <f aca="false">IF(I128=0,0,1)</f>
        <v>0</v>
      </c>
      <c r="J108" s="31"/>
    </row>
    <row r="109" s="32" customFormat="true" ht="31.5" hidden="false" customHeight="true" outlineLevel="0" collapsed="false">
      <c r="A109" s="30" t="s">
        <v>30</v>
      </c>
      <c r="B109" s="31"/>
      <c r="C109" s="31" t="n">
        <f aca="false">IF(C129=0,0,1)</f>
        <v>0</v>
      </c>
      <c r="D109" s="31"/>
      <c r="E109" s="31" t="n">
        <f aca="false">IF(E129=0,0,1)</f>
        <v>1</v>
      </c>
      <c r="F109" s="31" t="n">
        <f aca="false">IF(F129=0,0,1)</f>
        <v>1</v>
      </c>
      <c r="G109" s="31" t="n">
        <f aca="false">IF(G129=0,0,1)</f>
        <v>1</v>
      </c>
      <c r="H109" s="31" t="n">
        <f aca="false">IF(H129=0,0,1)</f>
        <v>1</v>
      </c>
      <c r="I109" s="31" t="n">
        <f aca="false">IF(I129=0,0,1)</f>
        <v>0</v>
      </c>
      <c r="J109" s="31"/>
    </row>
    <row r="110" s="32" customFormat="true" ht="31.5" hidden="false" customHeight="true" outlineLevel="0" collapsed="false">
      <c r="A110" s="30" t="s">
        <v>31</v>
      </c>
      <c r="B110" s="31"/>
      <c r="C110" s="31" t="n">
        <f aca="false">IF(C130=0,0,1)</f>
        <v>1</v>
      </c>
      <c r="D110" s="31"/>
      <c r="E110" s="31" t="n">
        <f aca="false">IF(E130=0,0,1)</f>
        <v>1</v>
      </c>
      <c r="F110" s="31" t="n">
        <f aca="false">IF(F130=0,0,1)</f>
        <v>0</v>
      </c>
      <c r="G110" s="31" t="n">
        <f aca="false">IF(G130=0,0,1)</f>
        <v>0</v>
      </c>
      <c r="H110" s="31" t="n">
        <f aca="false">IF(H130=0,0,1)</f>
        <v>1</v>
      </c>
      <c r="I110" s="31" t="n">
        <f aca="false">IF(I130=0,0,1)</f>
        <v>1</v>
      </c>
      <c r="J110" s="31"/>
    </row>
    <row r="111" s="32" customFormat="true" ht="31.5" hidden="false" customHeight="true" outlineLevel="0" collapsed="false">
      <c r="A111" s="30" t="s">
        <v>32</v>
      </c>
      <c r="B111" s="31"/>
      <c r="C111" s="31" t="n">
        <f aca="false">IF(C131=0,0,1)</f>
        <v>1</v>
      </c>
      <c r="D111" s="31"/>
      <c r="E111" s="31" t="n">
        <f aca="false">IF(E131=0,0,1)</f>
        <v>1</v>
      </c>
      <c r="F111" s="31" t="n">
        <f aca="false">IF(F131=0,0,1)</f>
        <v>1</v>
      </c>
      <c r="G111" s="31" t="n">
        <f aca="false">IF(G131=0,0,1)</f>
        <v>1</v>
      </c>
      <c r="H111" s="31" t="n">
        <f aca="false">IF(H131=0,0,1)</f>
        <v>1</v>
      </c>
      <c r="I111" s="31" t="n">
        <f aca="false">IF(I131=0,0,1)</f>
        <v>0</v>
      </c>
      <c r="J111" s="31"/>
    </row>
    <row r="112" s="32" customFormat="true" ht="31.5" hidden="false" customHeight="true" outlineLevel="0" collapsed="false">
      <c r="A112" s="30" t="s">
        <v>33</v>
      </c>
      <c r="B112" s="31"/>
      <c r="C112" s="31" t="n">
        <f aca="false">IF(C132=0,0,1)</f>
        <v>0</v>
      </c>
      <c r="D112" s="31"/>
      <c r="E112" s="31" t="n">
        <f aca="false">IF(E132=0,0,1)</f>
        <v>0</v>
      </c>
      <c r="F112" s="31" t="n">
        <f aca="false">IF(F132=0,0,1)</f>
        <v>1</v>
      </c>
      <c r="G112" s="31" t="n">
        <f aca="false">IF(G132=0,0,1)</f>
        <v>1</v>
      </c>
      <c r="H112" s="31" t="n">
        <f aca="false">IF(H132=0,0,1)</f>
        <v>0</v>
      </c>
      <c r="I112" s="31" t="n">
        <f aca="false">IF(I132=0,0,1)</f>
        <v>1</v>
      </c>
      <c r="J112" s="31"/>
    </row>
    <row r="113" s="32" customFormat="true" ht="31.5" hidden="false" customHeight="true" outlineLevel="0" collapsed="false">
      <c r="A113" s="30" t="s">
        <v>34</v>
      </c>
      <c r="B113" s="31"/>
      <c r="C113" s="31" t="n">
        <f aca="false">IF(C133=0,0,1)</f>
        <v>0</v>
      </c>
      <c r="D113" s="31"/>
      <c r="E113" s="31" t="n">
        <f aca="false">IF(E133=0,0,1)</f>
        <v>1</v>
      </c>
      <c r="F113" s="31" t="n">
        <f aca="false">IF(F133=0,0,1)</f>
        <v>0</v>
      </c>
      <c r="G113" s="31" t="n">
        <f aca="false">IF(G133=0,0,1)</f>
        <v>1</v>
      </c>
      <c r="H113" s="31" t="n">
        <f aca="false">IF(H133=0,0,1)</f>
        <v>1</v>
      </c>
      <c r="I113" s="31" t="n">
        <f aca="false">IF(I133=0,0,1)</f>
        <v>1</v>
      </c>
      <c r="J113" s="31"/>
    </row>
    <row r="114" s="32" customFormat="true" ht="31.5" hidden="false" customHeight="true" outlineLevel="0" collapsed="false">
      <c r="A114" s="30" t="s">
        <v>35</v>
      </c>
      <c r="B114" s="31"/>
      <c r="C114" s="31" t="n">
        <f aca="false">IF(C134=0,0,1)</f>
        <v>0</v>
      </c>
      <c r="D114" s="31"/>
      <c r="E114" s="31" t="n">
        <f aca="false">IF(E134=0,0,1)</f>
        <v>0</v>
      </c>
      <c r="F114" s="31" t="n">
        <f aca="false">IF(F134=0,0,1)</f>
        <v>0</v>
      </c>
      <c r="G114" s="31" t="n">
        <f aca="false">IF(G134=0,0,1)</f>
        <v>1</v>
      </c>
      <c r="H114" s="31" t="n">
        <f aca="false">IF(H134=0,0,1)</f>
        <v>1</v>
      </c>
      <c r="I114" s="31" t="n">
        <f aca="false">IF(I134=0,0,1)</f>
        <v>0</v>
      </c>
      <c r="J114" s="31"/>
    </row>
    <row r="115" s="32" customFormat="true" ht="31.5" hidden="false" customHeight="true" outlineLevel="0" collapsed="false">
      <c r="A115" s="30" t="s">
        <v>36</v>
      </c>
      <c r="B115" s="31"/>
      <c r="C115" s="31" t="n">
        <f aca="false">IF(C135=0,0,1)</f>
        <v>0</v>
      </c>
      <c r="D115" s="31"/>
      <c r="E115" s="31" t="n">
        <f aca="false">IF(E135=0,0,1)</f>
        <v>1</v>
      </c>
      <c r="F115" s="31" t="n">
        <f aca="false">IF(F135=0,0,1)</f>
        <v>0</v>
      </c>
      <c r="G115" s="31" t="n">
        <f aca="false">IF(G135=0,0,1)</f>
        <v>0</v>
      </c>
      <c r="H115" s="31" t="n">
        <f aca="false">IF(H135=0,0,1)</f>
        <v>0</v>
      </c>
      <c r="I115" s="31" t="n">
        <f aca="false">IF(I135=0,0,1)</f>
        <v>0</v>
      </c>
      <c r="J115" s="31"/>
    </row>
    <row r="117" customFormat="false" ht="15" hidden="false" customHeight="false" outlineLevel="0" collapsed="false">
      <c r="A117" s="33" t="s">
        <v>37</v>
      </c>
      <c r="B117" s="34"/>
      <c r="C117" s="34"/>
    </row>
    <row r="118" customFormat="false" ht="15" hidden="false" customHeight="false" outlineLevel="0" collapsed="false">
      <c r="A118" s="35"/>
    </row>
    <row r="119" customFormat="false" ht="15" hidden="false" customHeight="false" outlineLevel="0" collapsed="false">
      <c r="A119" s="35"/>
    </row>
    <row r="121" s="1" customFormat="true" ht="20.25" hidden="false" customHeight="true" outlineLevel="0" collapsed="false">
      <c r="A121" s="15" t="s">
        <v>38</v>
      </c>
      <c r="C121" s="15"/>
      <c r="D121" s="15"/>
      <c r="E121" s="16"/>
      <c r="F121" s="17"/>
      <c r="G121" s="17" t="n">
        <f aca="false">AVERAGEIF(C128:I135,"&gt;0.01",C128:I135)</f>
        <v>0.423076923076923</v>
      </c>
      <c r="H121" s="16"/>
      <c r="I121" s="15"/>
      <c r="J121" s="15"/>
      <c r="K121" s="17"/>
      <c r="L121" s="17"/>
    </row>
    <row r="122" customFormat="false" ht="11.25" hidden="false" customHeight="true" outlineLevel="0" collapsed="false">
      <c r="A122" s="18"/>
      <c r="B122" s="1"/>
      <c r="D122" s="1"/>
      <c r="J122" s="1"/>
    </row>
    <row r="123" customFormat="false" ht="20.25" hidden="false" customHeight="true" outlineLevel="0" collapsed="false">
      <c r="A123" s="19" t="s">
        <v>42</v>
      </c>
      <c r="B123" s="19"/>
      <c r="D123" s="1"/>
      <c r="J123" s="1"/>
    </row>
    <row r="124" customFormat="false" ht="20.25" hidden="false" customHeight="true" outlineLevel="0" collapsed="false">
      <c r="A124" s="20" t="s">
        <v>43</v>
      </c>
      <c r="B124" s="21"/>
      <c r="C124" s="22" t="s">
        <v>9</v>
      </c>
      <c r="D124" s="22"/>
      <c r="E124" s="22" t="s">
        <v>9</v>
      </c>
      <c r="F124" s="22" t="s">
        <v>9</v>
      </c>
      <c r="G124" s="22" t="s">
        <v>9</v>
      </c>
      <c r="H124" s="22" t="s">
        <v>9</v>
      </c>
      <c r="I124" s="22" t="s">
        <v>9</v>
      </c>
      <c r="J124" s="22"/>
    </row>
    <row r="125" s="24" customFormat="true" ht="20.25" hidden="false" customHeight="true" outlineLevel="0" collapsed="false">
      <c r="A125" s="38"/>
      <c r="B125" s="6" t="s">
        <v>0</v>
      </c>
      <c r="C125" s="23" t="s">
        <v>17</v>
      </c>
      <c r="D125" s="23"/>
      <c r="E125" s="23" t="s">
        <v>18</v>
      </c>
      <c r="F125" s="23" t="s">
        <v>19</v>
      </c>
      <c r="G125" s="23" t="s">
        <v>20</v>
      </c>
      <c r="H125" s="23" t="s">
        <v>21</v>
      </c>
      <c r="I125" s="23" t="s">
        <v>22</v>
      </c>
      <c r="J125" s="23"/>
    </row>
    <row r="126" s="40" customFormat="true" ht="20.25" hidden="false" customHeight="true" outlineLevel="0" collapsed="false">
      <c r="A126" s="39" t="s">
        <v>28</v>
      </c>
      <c r="B126" s="6" t="s">
        <v>2</v>
      </c>
      <c r="C126" s="10" t="n">
        <v>160</v>
      </c>
      <c r="D126" s="10"/>
      <c r="E126" s="10" t="n">
        <v>90</v>
      </c>
      <c r="F126" s="10" t="n">
        <v>90</v>
      </c>
      <c r="G126" s="10" t="n">
        <v>90</v>
      </c>
      <c r="H126" s="10" t="n">
        <v>40</v>
      </c>
      <c r="I126" s="28" t="n">
        <v>90</v>
      </c>
      <c r="J126" s="10"/>
    </row>
    <row r="127" s="32" customFormat="true" ht="31.5" hidden="false" customHeight="true" outlineLevel="0" collapsed="false">
      <c r="A127" s="30"/>
      <c r="B127" s="31"/>
      <c r="C127" s="31"/>
      <c r="D127" s="31"/>
      <c r="E127" s="31"/>
      <c r="F127" s="31"/>
      <c r="G127" s="31"/>
      <c r="H127" s="31"/>
      <c r="I127" s="31"/>
      <c r="J127" s="31"/>
    </row>
    <row r="128" s="32" customFormat="true" ht="31.5" hidden="false" customHeight="true" outlineLevel="0" collapsed="false">
      <c r="A128" s="30" t="s">
        <v>29</v>
      </c>
      <c r="B128" s="31"/>
      <c r="C128" s="36" t="n">
        <v>0.25</v>
      </c>
      <c r="D128" s="31"/>
      <c r="E128" s="36" t="n">
        <v>0.25</v>
      </c>
      <c r="F128" s="36" t="n">
        <v>0</v>
      </c>
      <c r="G128" s="36" t="n">
        <v>0.75</v>
      </c>
      <c r="H128" s="36" t="n">
        <v>0</v>
      </c>
      <c r="I128" s="36" t="n">
        <v>0</v>
      </c>
      <c r="J128" s="31"/>
    </row>
    <row r="129" s="32" customFormat="true" ht="31.5" hidden="false" customHeight="true" outlineLevel="0" collapsed="false">
      <c r="A129" s="30" t="s">
        <v>30</v>
      </c>
      <c r="B129" s="31"/>
      <c r="C129" s="36" t="n">
        <v>0</v>
      </c>
      <c r="D129" s="31"/>
      <c r="E129" s="36" t="n">
        <v>0.25</v>
      </c>
      <c r="F129" s="36" t="n">
        <v>0.25</v>
      </c>
      <c r="G129" s="36" t="n">
        <v>0.75</v>
      </c>
      <c r="H129" s="36" t="n">
        <v>0.25</v>
      </c>
      <c r="I129" s="36" t="n">
        <v>0</v>
      </c>
      <c r="J129" s="31"/>
    </row>
    <row r="130" s="32" customFormat="true" ht="31.5" hidden="false" customHeight="true" outlineLevel="0" collapsed="false">
      <c r="A130" s="30" t="s">
        <v>31</v>
      </c>
      <c r="B130" s="31"/>
      <c r="C130" s="36" t="n">
        <v>0.25</v>
      </c>
      <c r="D130" s="31"/>
      <c r="E130" s="36" t="n">
        <v>0.25</v>
      </c>
      <c r="F130" s="36" t="n">
        <v>0</v>
      </c>
      <c r="G130" s="36" t="n">
        <v>0</v>
      </c>
      <c r="H130" s="36" t="n">
        <v>0.25</v>
      </c>
      <c r="I130" s="36" t="n">
        <v>0.25</v>
      </c>
      <c r="J130" s="31"/>
    </row>
    <row r="131" s="32" customFormat="true" ht="31.5" hidden="false" customHeight="true" outlineLevel="0" collapsed="false">
      <c r="A131" s="30" t="s">
        <v>32</v>
      </c>
      <c r="B131" s="31"/>
      <c r="C131" s="36" t="n">
        <v>0.5</v>
      </c>
      <c r="D131" s="31"/>
      <c r="E131" s="36" t="n">
        <v>0.5</v>
      </c>
      <c r="F131" s="36" t="n">
        <v>0.75</v>
      </c>
      <c r="G131" s="36" t="n">
        <v>0.5</v>
      </c>
      <c r="H131" s="36" t="n">
        <v>0.25</v>
      </c>
      <c r="I131" s="36" t="n">
        <v>0</v>
      </c>
      <c r="J131" s="31"/>
    </row>
    <row r="132" s="32" customFormat="true" ht="31.5" hidden="false" customHeight="true" outlineLevel="0" collapsed="false">
      <c r="A132" s="30" t="s">
        <v>33</v>
      </c>
      <c r="B132" s="31"/>
      <c r="C132" s="36" t="n">
        <v>0</v>
      </c>
      <c r="D132" s="31"/>
      <c r="E132" s="36" t="n">
        <v>0</v>
      </c>
      <c r="F132" s="36" t="n">
        <v>0.75</v>
      </c>
      <c r="G132" s="36" t="n">
        <v>0.5</v>
      </c>
      <c r="H132" s="36" t="n">
        <v>0</v>
      </c>
      <c r="I132" s="36" t="n">
        <v>0.25</v>
      </c>
      <c r="J132" s="31"/>
    </row>
    <row r="133" s="32" customFormat="true" ht="31.5" hidden="false" customHeight="true" outlineLevel="0" collapsed="false">
      <c r="A133" s="30" t="s">
        <v>34</v>
      </c>
      <c r="B133" s="31"/>
      <c r="C133" s="36" t="n">
        <v>0</v>
      </c>
      <c r="D133" s="31"/>
      <c r="E133" s="36" t="n">
        <v>0.25</v>
      </c>
      <c r="F133" s="36" t="n">
        <v>0</v>
      </c>
      <c r="G133" s="36" t="n">
        <v>0.5</v>
      </c>
      <c r="H133" s="36" t="n">
        <v>0.5</v>
      </c>
      <c r="I133" s="36" t="n">
        <v>0.75</v>
      </c>
      <c r="J133" s="31"/>
    </row>
    <row r="134" s="32" customFormat="true" ht="31.5" hidden="false" customHeight="true" outlineLevel="0" collapsed="false">
      <c r="A134" s="30" t="s">
        <v>35</v>
      </c>
      <c r="B134" s="31"/>
      <c r="C134" s="36" t="n">
        <v>0</v>
      </c>
      <c r="D134" s="31"/>
      <c r="E134" s="36" t="n">
        <v>0</v>
      </c>
      <c r="F134" s="36" t="n">
        <v>0</v>
      </c>
      <c r="G134" s="36" t="n">
        <v>0.75</v>
      </c>
      <c r="H134" s="36" t="n">
        <v>0.25</v>
      </c>
      <c r="I134" s="36" t="n">
        <v>0</v>
      </c>
      <c r="J134" s="31"/>
    </row>
    <row r="135" s="32" customFormat="true" ht="31.5" hidden="false" customHeight="true" outlineLevel="0" collapsed="false">
      <c r="A135" s="30" t="s">
        <v>36</v>
      </c>
      <c r="B135" s="31"/>
      <c r="C135" s="36" t="n">
        <v>0</v>
      </c>
      <c r="D135" s="31"/>
      <c r="E135" s="36" t="n">
        <v>0.25</v>
      </c>
      <c r="F135" s="36" t="n">
        <v>0</v>
      </c>
      <c r="G135" s="36" t="n">
        <v>0</v>
      </c>
      <c r="H135" s="36" t="n">
        <v>0</v>
      </c>
      <c r="I135" s="36" t="n">
        <v>0</v>
      </c>
      <c r="J135" s="31"/>
    </row>
    <row r="136" customFormat="false" ht="9.75" hidden="false" customHeight="true" outlineLevel="0" collapsed="false"/>
    <row r="138" customFormat="false" ht="39" hidden="false" customHeight="true" outlineLevel="0" collapsed="false"/>
    <row r="139" customFormat="false" ht="23.25" hidden="false" customHeight="true" outlineLevel="0" collapsed="false">
      <c r="E139" s="31" t="n">
        <v>0</v>
      </c>
      <c r="F139" s="41" t="n">
        <v>0.25</v>
      </c>
      <c r="G139" s="42" t="n">
        <v>0.75</v>
      </c>
      <c r="H139" s="43" t="n">
        <v>0.5</v>
      </c>
      <c r="I139" s="44" t="n">
        <v>1</v>
      </c>
    </row>
    <row r="140" customFormat="false" ht="9.75" hidden="false" customHeight="true" outlineLevel="0" collapsed="false"/>
    <row r="142" customFormat="false" ht="23.25" hidden="false" customHeight="false" outlineLevel="0" collapsed="false">
      <c r="H142" s="16"/>
      <c r="I142" s="15"/>
      <c r="J142" s="15"/>
    </row>
    <row r="143" s="1" customFormat="true" ht="20.25" hidden="false" customHeight="true" outlineLevel="0" collapsed="false">
      <c r="A143" s="15" t="s">
        <v>39</v>
      </c>
      <c r="C143" s="15"/>
      <c r="D143" s="15"/>
      <c r="E143" s="16"/>
      <c r="F143" s="17"/>
      <c r="G143" s="17" t="n">
        <f aca="false">G100*G121</f>
        <v>0.229166666666667</v>
      </c>
      <c r="H143" s="16"/>
      <c r="I143" s="15"/>
      <c r="J143" s="15"/>
      <c r="K143" s="17"/>
      <c r="L143" s="17"/>
    </row>
    <row r="144" customFormat="false" ht="23.25" hidden="false" customHeight="false" outlineLevel="0" collapsed="false">
      <c r="A144" s="18"/>
      <c r="B144" s="15"/>
      <c r="H144" s="16"/>
      <c r="I144" s="15"/>
      <c r="J144" s="15"/>
    </row>
    <row r="145" customFormat="false" ht="23.25" hidden="false" customHeight="false" outlineLevel="0" collapsed="false">
      <c r="H145" s="16"/>
      <c r="I145" s="15"/>
      <c r="J145" s="15"/>
    </row>
    <row r="146" s="1" customFormat="true" ht="20.25" hidden="false" customHeight="true" outlineLevel="0" collapsed="false">
      <c r="A146" s="15" t="s">
        <v>14</v>
      </c>
      <c r="C146" s="15"/>
      <c r="D146" s="15"/>
      <c r="E146" s="16"/>
      <c r="F146" s="17"/>
      <c r="G146" s="17" t="n">
        <f aca="false">AVERAGE(C154:I161)</f>
        <v>0.645833333333333</v>
      </c>
      <c r="H146" s="16"/>
      <c r="I146" s="15"/>
      <c r="J146" s="15"/>
      <c r="K146" s="17"/>
      <c r="L146" s="17"/>
    </row>
    <row r="147" customFormat="false" ht="11.25" hidden="false" customHeight="true" outlineLevel="0" collapsed="false">
      <c r="A147" s="18"/>
      <c r="B147" s="1"/>
      <c r="D147" s="1"/>
      <c r="J147" s="1"/>
    </row>
    <row r="148" customFormat="false" ht="20.25" hidden="false" customHeight="true" outlineLevel="0" collapsed="false">
      <c r="A148" s="19" t="s">
        <v>44</v>
      </c>
      <c r="B148" s="19"/>
      <c r="D148" s="1"/>
      <c r="J148" s="1"/>
    </row>
    <row r="149" customFormat="false" ht="20.25" hidden="false" customHeight="true" outlineLevel="0" collapsed="false">
      <c r="A149" s="20" t="s">
        <v>45</v>
      </c>
      <c r="B149" s="21"/>
      <c r="C149" s="22" t="s">
        <v>9</v>
      </c>
      <c r="D149" s="22"/>
      <c r="E149" s="22" t="s">
        <v>9</v>
      </c>
      <c r="F149" s="22" t="s">
        <v>9</v>
      </c>
      <c r="G149" s="22" t="s">
        <v>9</v>
      </c>
      <c r="H149" s="22" t="s">
        <v>9</v>
      </c>
      <c r="I149" s="22" t="s">
        <v>9</v>
      </c>
      <c r="J149" s="22"/>
    </row>
    <row r="150" s="24" customFormat="true" ht="20.25" hidden="false" customHeight="true" outlineLevel="0" collapsed="false">
      <c r="A150" s="38"/>
      <c r="B150" s="6" t="s">
        <v>0</v>
      </c>
      <c r="C150" s="23" t="s">
        <v>17</v>
      </c>
      <c r="D150" s="23"/>
      <c r="E150" s="23" t="s">
        <v>18</v>
      </c>
      <c r="F150" s="23" t="s">
        <v>19</v>
      </c>
      <c r="G150" s="23" t="s">
        <v>20</v>
      </c>
      <c r="H150" s="23" t="s">
        <v>21</v>
      </c>
      <c r="I150" s="23" t="s">
        <v>22</v>
      </c>
      <c r="J150" s="23"/>
    </row>
    <row r="151" customFormat="false" ht="20.25" hidden="false" customHeight="true" outlineLevel="0" collapsed="false">
      <c r="A151" s="38"/>
      <c r="B151" s="6"/>
      <c r="C151" s="9" t="s">
        <v>24</v>
      </c>
      <c r="D151" s="9"/>
      <c r="E151" s="9" t="s">
        <v>25</v>
      </c>
      <c r="F151" s="9" t="s">
        <v>25</v>
      </c>
      <c r="G151" s="9" t="s">
        <v>26</v>
      </c>
      <c r="H151" s="9" t="s">
        <v>27</v>
      </c>
      <c r="I151" s="9" t="s">
        <v>27</v>
      </c>
      <c r="J151" s="9"/>
    </row>
    <row r="152" s="40" customFormat="true" ht="20.25" hidden="false" customHeight="true" outlineLevel="0" collapsed="false">
      <c r="A152" s="39" t="s">
        <v>28</v>
      </c>
      <c r="B152" s="6" t="s">
        <v>2</v>
      </c>
      <c r="C152" s="10" t="n">
        <v>160</v>
      </c>
      <c r="D152" s="10"/>
      <c r="E152" s="10" t="n">
        <v>90</v>
      </c>
      <c r="F152" s="10" t="n">
        <v>90</v>
      </c>
      <c r="G152" s="10" t="n">
        <v>90</v>
      </c>
      <c r="H152" s="10" t="n">
        <v>40</v>
      </c>
      <c r="I152" s="28" t="n">
        <v>90</v>
      </c>
      <c r="J152" s="10"/>
    </row>
    <row r="153" s="32" customFormat="true" ht="31.5" hidden="false" customHeight="true" outlineLevel="0" collapsed="false">
      <c r="A153" s="30"/>
      <c r="B153" s="31"/>
      <c r="C153" s="31"/>
      <c r="D153" s="31"/>
      <c r="E153" s="31"/>
      <c r="F153" s="31"/>
      <c r="G153" s="31"/>
      <c r="H153" s="31"/>
      <c r="I153" s="31"/>
      <c r="J153" s="31"/>
    </row>
    <row r="154" s="32" customFormat="true" ht="31.5" hidden="false" customHeight="true" outlineLevel="0" collapsed="false">
      <c r="A154" s="30" t="s">
        <v>29</v>
      </c>
      <c r="B154" s="31"/>
      <c r="C154" s="31" t="n">
        <f aca="false">IF(C174=0,0,1)</f>
        <v>1</v>
      </c>
      <c r="D154" s="31"/>
      <c r="E154" s="31" t="n">
        <f aca="false">IF(E174=0,0,1)</f>
        <v>0</v>
      </c>
      <c r="F154" s="31" t="n">
        <f aca="false">IF(F174=0,0,1)</f>
        <v>0</v>
      </c>
      <c r="G154" s="31" t="n">
        <f aca="false">IF(G174=0,0,1)</f>
        <v>0</v>
      </c>
      <c r="H154" s="31" t="n">
        <f aca="false">IF(H174=0,0,1)</f>
        <v>0</v>
      </c>
      <c r="I154" s="31" t="n">
        <f aca="false">IF(I174=0,0,1)</f>
        <v>0</v>
      </c>
      <c r="J154" s="31"/>
    </row>
    <row r="155" s="32" customFormat="true" ht="31.5" hidden="false" customHeight="true" outlineLevel="0" collapsed="false">
      <c r="A155" s="30" t="s">
        <v>30</v>
      </c>
      <c r="B155" s="31"/>
      <c r="C155" s="31" t="n">
        <f aca="false">IF(C175=0,0,1)</f>
        <v>1</v>
      </c>
      <c r="D155" s="31"/>
      <c r="E155" s="31" t="n">
        <f aca="false">IF(E175=0,0,1)</f>
        <v>1</v>
      </c>
      <c r="F155" s="31" t="n">
        <f aca="false">IF(F175=0,0,1)</f>
        <v>1</v>
      </c>
      <c r="G155" s="31" t="n">
        <f aca="false">IF(G175=0,0,1)</f>
        <v>1</v>
      </c>
      <c r="H155" s="31" t="n">
        <f aca="false">IF(H175=0,0,1)</f>
        <v>0</v>
      </c>
      <c r="I155" s="31" t="n">
        <f aca="false">IF(I175=0,0,1)</f>
        <v>0</v>
      </c>
      <c r="J155" s="31"/>
    </row>
    <row r="156" s="32" customFormat="true" ht="31.5" hidden="false" customHeight="true" outlineLevel="0" collapsed="false">
      <c r="A156" s="30" t="s">
        <v>31</v>
      </c>
      <c r="B156" s="31"/>
      <c r="C156" s="31" t="n">
        <f aca="false">IF(C176=0,0,1)</f>
        <v>1</v>
      </c>
      <c r="D156" s="31"/>
      <c r="E156" s="31" t="n">
        <f aca="false">IF(E176=0,0,1)</f>
        <v>1</v>
      </c>
      <c r="F156" s="31" t="n">
        <f aca="false">IF(F176=0,0,1)</f>
        <v>1</v>
      </c>
      <c r="G156" s="31" t="n">
        <f aca="false">IF(G176=0,0,1)</f>
        <v>1</v>
      </c>
      <c r="H156" s="31" t="n">
        <f aca="false">IF(H176=0,0,1)</f>
        <v>0</v>
      </c>
      <c r="I156" s="31" t="n">
        <f aca="false">IF(I176=0,0,1)</f>
        <v>0</v>
      </c>
      <c r="J156" s="31"/>
    </row>
    <row r="157" s="32" customFormat="true" ht="31.5" hidden="false" customHeight="true" outlineLevel="0" collapsed="false">
      <c r="A157" s="30" t="s">
        <v>32</v>
      </c>
      <c r="B157" s="31"/>
      <c r="C157" s="31" t="n">
        <f aca="false">IF(C177=0,0,1)</f>
        <v>1</v>
      </c>
      <c r="D157" s="31"/>
      <c r="E157" s="31" t="n">
        <f aca="false">IF(E177=0,0,1)</f>
        <v>1</v>
      </c>
      <c r="F157" s="31" t="n">
        <f aca="false">IF(F177=0,0,1)</f>
        <v>1</v>
      </c>
      <c r="G157" s="31" t="n">
        <f aca="false">IF(G177=0,0,1)</f>
        <v>1</v>
      </c>
      <c r="H157" s="31" t="n">
        <f aca="false">IF(H177=0,0,1)</f>
        <v>0</v>
      </c>
      <c r="I157" s="31" t="n">
        <f aca="false">IF(I177=0,0,1)</f>
        <v>1</v>
      </c>
      <c r="J157" s="31"/>
    </row>
    <row r="158" s="32" customFormat="true" ht="31.5" hidden="false" customHeight="true" outlineLevel="0" collapsed="false">
      <c r="A158" s="30" t="s">
        <v>33</v>
      </c>
      <c r="B158" s="31"/>
      <c r="C158" s="31" t="n">
        <f aca="false">IF(C178=0,0,1)</f>
        <v>1</v>
      </c>
      <c r="D158" s="31"/>
      <c r="E158" s="31" t="n">
        <f aca="false">IF(E178=0,0,1)</f>
        <v>1</v>
      </c>
      <c r="F158" s="31" t="n">
        <f aca="false">IF(F178=0,0,1)</f>
        <v>1</v>
      </c>
      <c r="G158" s="31" t="n">
        <f aca="false">IF(G178=0,0,1)</f>
        <v>1</v>
      </c>
      <c r="H158" s="31" t="n">
        <f aca="false">IF(H178=0,0,1)</f>
        <v>1</v>
      </c>
      <c r="I158" s="31" t="n">
        <f aca="false">IF(I178=0,0,1)</f>
        <v>1</v>
      </c>
      <c r="J158" s="31"/>
    </row>
    <row r="159" s="32" customFormat="true" ht="31.5" hidden="false" customHeight="true" outlineLevel="0" collapsed="false">
      <c r="A159" s="30" t="s">
        <v>34</v>
      </c>
      <c r="B159" s="31"/>
      <c r="C159" s="31" t="n">
        <f aca="false">IF(C179=0,0,1)</f>
        <v>1</v>
      </c>
      <c r="D159" s="31"/>
      <c r="E159" s="31" t="n">
        <f aca="false">IF(E179=0,0,1)</f>
        <v>1</v>
      </c>
      <c r="F159" s="31" t="n">
        <f aca="false">IF(F179=0,0,1)</f>
        <v>1</v>
      </c>
      <c r="G159" s="31" t="n">
        <f aca="false">IF(G179=0,0,1)</f>
        <v>1</v>
      </c>
      <c r="H159" s="31" t="n">
        <f aca="false">IF(H179=0,0,1)</f>
        <v>1</v>
      </c>
      <c r="I159" s="31" t="n">
        <f aca="false">IF(I179=0,0,1)</f>
        <v>1</v>
      </c>
      <c r="J159" s="31"/>
    </row>
    <row r="160" s="32" customFormat="true" ht="31.5" hidden="false" customHeight="true" outlineLevel="0" collapsed="false">
      <c r="A160" s="30" t="s">
        <v>35</v>
      </c>
      <c r="B160" s="31"/>
      <c r="C160" s="31" t="n">
        <f aca="false">IF(C180=0,0,1)</f>
        <v>0</v>
      </c>
      <c r="D160" s="31"/>
      <c r="E160" s="31" t="n">
        <f aca="false">IF(E180=0,0,1)</f>
        <v>1</v>
      </c>
      <c r="F160" s="31" t="n">
        <f aca="false">IF(F180=0,0,1)</f>
        <v>0</v>
      </c>
      <c r="G160" s="31" t="n">
        <f aca="false">IF(G180=0,0,1)</f>
        <v>1</v>
      </c>
      <c r="H160" s="31" t="n">
        <f aca="false">IF(H180=0,0,1)</f>
        <v>1</v>
      </c>
      <c r="I160" s="31" t="n">
        <f aca="false">IF(I180=0,0,1)</f>
        <v>0</v>
      </c>
      <c r="J160" s="31"/>
    </row>
    <row r="161" s="32" customFormat="true" ht="31.5" hidden="false" customHeight="true" outlineLevel="0" collapsed="false">
      <c r="A161" s="30" t="s">
        <v>36</v>
      </c>
      <c r="B161" s="31"/>
      <c r="C161" s="31" t="n">
        <f aca="false">IF(C181=0,0,1)</f>
        <v>0</v>
      </c>
      <c r="D161" s="31"/>
      <c r="E161" s="31" t="n">
        <f aca="false">IF(E181=0,0,1)</f>
        <v>0</v>
      </c>
      <c r="F161" s="31" t="n">
        <f aca="false">IF(F181=0,0,1)</f>
        <v>0</v>
      </c>
      <c r="G161" s="31" t="n">
        <f aca="false">IF(G181=0,0,1)</f>
        <v>1</v>
      </c>
      <c r="H161" s="31" t="n">
        <f aca="false">IF(H181=0,0,1)</f>
        <v>1</v>
      </c>
      <c r="I161" s="31" t="n">
        <f aca="false">IF(I181=0,0,1)</f>
        <v>0</v>
      </c>
      <c r="J161" s="31"/>
    </row>
    <row r="163" customFormat="false" ht="15" hidden="false" customHeight="false" outlineLevel="0" collapsed="false">
      <c r="A163" s="33" t="s">
        <v>37</v>
      </c>
      <c r="B163" s="34"/>
    </row>
    <row r="164" customFormat="false" ht="15" hidden="false" customHeight="false" outlineLevel="0" collapsed="false">
      <c r="A164" s="35"/>
    </row>
    <row r="165" customFormat="false" ht="15" hidden="false" customHeight="false" outlineLevel="0" collapsed="false">
      <c r="A165" s="35"/>
    </row>
    <row r="167" s="1" customFormat="true" ht="20.25" hidden="false" customHeight="true" outlineLevel="0" collapsed="false">
      <c r="A167" s="15" t="s">
        <v>38</v>
      </c>
      <c r="C167" s="15"/>
      <c r="D167" s="15"/>
      <c r="E167" s="16"/>
      <c r="F167" s="17"/>
      <c r="G167" s="17" t="n">
        <f aca="false">AVERAGEIF(C174:I181,"&gt;0.01",C174:I181)</f>
        <v>0.370967741935484</v>
      </c>
      <c r="H167" s="16"/>
      <c r="I167" s="15"/>
      <c r="J167" s="15"/>
      <c r="K167" s="17"/>
      <c r="L167" s="17"/>
    </row>
    <row r="168" customFormat="false" ht="11.25" hidden="false" customHeight="true" outlineLevel="0" collapsed="false">
      <c r="A168" s="18"/>
      <c r="B168" s="1"/>
      <c r="D168" s="1"/>
      <c r="J168" s="1"/>
    </row>
    <row r="169" customFormat="false" ht="20.25" hidden="false" customHeight="true" outlineLevel="0" collapsed="false">
      <c r="A169" s="19" t="s">
        <v>44</v>
      </c>
      <c r="B169" s="19"/>
      <c r="D169" s="1"/>
      <c r="H169" s="45"/>
      <c r="J169" s="1"/>
    </row>
    <row r="170" customFormat="false" ht="20.25" hidden="false" customHeight="true" outlineLevel="0" collapsed="false">
      <c r="A170" s="20" t="s">
        <v>45</v>
      </c>
      <c r="B170" s="21"/>
      <c r="C170" s="22" t="s">
        <v>9</v>
      </c>
      <c r="D170" s="22"/>
      <c r="E170" s="22" t="s">
        <v>9</v>
      </c>
      <c r="F170" s="22" t="s">
        <v>9</v>
      </c>
      <c r="G170" s="22" t="s">
        <v>9</v>
      </c>
      <c r="H170" s="22" t="s">
        <v>9</v>
      </c>
      <c r="I170" s="22" t="s">
        <v>9</v>
      </c>
      <c r="J170" s="22"/>
    </row>
    <row r="171" s="24" customFormat="true" ht="20.25" hidden="false" customHeight="true" outlineLevel="0" collapsed="false">
      <c r="A171" s="38"/>
      <c r="B171" s="6" t="s">
        <v>0</v>
      </c>
      <c r="C171" s="23" t="s">
        <v>17</v>
      </c>
      <c r="D171" s="23"/>
      <c r="E171" s="23" t="s">
        <v>18</v>
      </c>
      <c r="F171" s="23" t="s">
        <v>19</v>
      </c>
      <c r="G171" s="23" t="s">
        <v>20</v>
      </c>
      <c r="H171" s="23" t="s">
        <v>21</v>
      </c>
      <c r="I171" s="23" t="s">
        <v>22</v>
      </c>
      <c r="J171" s="23"/>
    </row>
    <row r="172" s="40" customFormat="true" ht="20.25" hidden="false" customHeight="true" outlineLevel="0" collapsed="false">
      <c r="A172" s="39" t="s">
        <v>28</v>
      </c>
      <c r="B172" s="6" t="s">
        <v>2</v>
      </c>
      <c r="C172" s="10" t="n">
        <v>160</v>
      </c>
      <c r="D172" s="10"/>
      <c r="E172" s="10" t="n">
        <v>90</v>
      </c>
      <c r="F172" s="10" t="n">
        <v>90</v>
      </c>
      <c r="G172" s="10" t="n">
        <v>90</v>
      </c>
      <c r="H172" s="10" t="n">
        <v>40</v>
      </c>
      <c r="I172" s="28" t="n">
        <v>90</v>
      </c>
      <c r="J172" s="10"/>
    </row>
    <row r="173" s="32" customFormat="true" ht="31.5" hidden="false" customHeight="true" outlineLevel="0" collapsed="false">
      <c r="A173" s="30"/>
      <c r="B173" s="31"/>
      <c r="C173" s="31"/>
      <c r="D173" s="31"/>
      <c r="E173" s="31"/>
      <c r="F173" s="31"/>
      <c r="G173" s="31"/>
      <c r="H173" s="31"/>
      <c r="I173" s="31"/>
      <c r="J173" s="31"/>
    </row>
    <row r="174" s="32" customFormat="true" ht="31.5" hidden="false" customHeight="true" outlineLevel="0" collapsed="false">
      <c r="A174" s="30" t="s">
        <v>29</v>
      </c>
      <c r="B174" s="31"/>
      <c r="C174" s="36" t="n">
        <v>1</v>
      </c>
      <c r="D174" s="31"/>
      <c r="E174" s="36" t="n">
        <v>0</v>
      </c>
      <c r="F174" s="36" t="n">
        <v>0</v>
      </c>
      <c r="G174" s="36" t="n">
        <v>0</v>
      </c>
      <c r="H174" s="36" t="n">
        <v>0</v>
      </c>
      <c r="I174" s="36" t="n">
        <v>0</v>
      </c>
      <c r="J174" s="31"/>
    </row>
    <row r="175" s="32" customFormat="true" ht="31.5" hidden="false" customHeight="true" outlineLevel="0" collapsed="false">
      <c r="A175" s="30" t="s">
        <v>30</v>
      </c>
      <c r="B175" s="31"/>
      <c r="C175" s="36" t="n">
        <v>0.25</v>
      </c>
      <c r="D175" s="31"/>
      <c r="E175" s="36" t="n">
        <v>0.5</v>
      </c>
      <c r="F175" s="36" t="n">
        <v>0.25</v>
      </c>
      <c r="G175" s="36" t="n">
        <v>0.5</v>
      </c>
      <c r="H175" s="36" t="n">
        <v>0</v>
      </c>
      <c r="I175" s="36" t="n">
        <v>0</v>
      </c>
      <c r="J175" s="31"/>
    </row>
    <row r="176" s="32" customFormat="true" ht="31.5" hidden="false" customHeight="true" outlineLevel="0" collapsed="false">
      <c r="A176" s="30" t="s">
        <v>31</v>
      </c>
      <c r="B176" s="31"/>
      <c r="C176" s="36" t="n">
        <v>0.25</v>
      </c>
      <c r="D176" s="31"/>
      <c r="E176" s="36" t="n">
        <v>0.25</v>
      </c>
      <c r="F176" s="36" t="n">
        <v>0.25</v>
      </c>
      <c r="G176" s="36" t="n">
        <v>0.5</v>
      </c>
      <c r="H176" s="36" t="n">
        <v>0</v>
      </c>
      <c r="I176" s="36" t="n">
        <v>0</v>
      </c>
      <c r="J176" s="31"/>
    </row>
    <row r="177" s="32" customFormat="true" ht="31.5" hidden="false" customHeight="true" outlineLevel="0" collapsed="false">
      <c r="A177" s="30" t="s">
        <v>32</v>
      </c>
      <c r="B177" s="31"/>
      <c r="C177" s="36" t="n">
        <v>0.25</v>
      </c>
      <c r="D177" s="31"/>
      <c r="E177" s="36" t="n">
        <v>0.25</v>
      </c>
      <c r="F177" s="36" t="n">
        <v>0.5</v>
      </c>
      <c r="G177" s="36" t="n">
        <v>0.5</v>
      </c>
      <c r="H177" s="36" t="n">
        <v>0</v>
      </c>
      <c r="I177" s="36" t="n">
        <v>0.25</v>
      </c>
      <c r="J177" s="31"/>
    </row>
    <row r="178" s="32" customFormat="true" ht="31.5" hidden="false" customHeight="true" outlineLevel="0" collapsed="false">
      <c r="A178" s="30" t="s">
        <v>33</v>
      </c>
      <c r="B178" s="31"/>
      <c r="C178" s="36" t="n">
        <v>0.5</v>
      </c>
      <c r="D178" s="31"/>
      <c r="E178" s="36" t="n">
        <v>0.25</v>
      </c>
      <c r="F178" s="36" t="n">
        <v>0.25</v>
      </c>
      <c r="G178" s="36" t="n">
        <v>0.25</v>
      </c>
      <c r="H178" s="36" t="n">
        <v>0.75</v>
      </c>
      <c r="I178" s="36" t="n">
        <v>0.25</v>
      </c>
      <c r="J178" s="31"/>
    </row>
    <row r="179" s="32" customFormat="true" ht="31.5" hidden="false" customHeight="true" outlineLevel="0" collapsed="false">
      <c r="A179" s="30" t="s">
        <v>34</v>
      </c>
      <c r="B179" s="31"/>
      <c r="C179" s="36" t="n">
        <v>0.25</v>
      </c>
      <c r="D179" s="31"/>
      <c r="E179" s="36" t="n">
        <v>0.25</v>
      </c>
      <c r="F179" s="36" t="n">
        <v>0.25</v>
      </c>
      <c r="G179" s="36" t="n">
        <v>0.5</v>
      </c>
      <c r="H179" s="36" t="n">
        <v>0.75</v>
      </c>
      <c r="I179" s="36" t="n">
        <v>0.25</v>
      </c>
      <c r="J179" s="31"/>
    </row>
    <row r="180" s="32" customFormat="true" ht="31.5" hidden="false" customHeight="true" outlineLevel="0" collapsed="false">
      <c r="A180" s="30" t="s">
        <v>35</v>
      </c>
      <c r="B180" s="31"/>
      <c r="C180" s="36" t="n">
        <v>0</v>
      </c>
      <c r="D180" s="31"/>
      <c r="E180" s="36" t="n">
        <v>0.5</v>
      </c>
      <c r="F180" s="36" t="n">
        <v>0</v>
      </c>
      <c r="G180" s="36" t="n">
        <v>0.25</v>
      </c>
      <c r="H180" s="36" t="n">
        <v>0.25</v>
      </c>
      <c r="I180" s="36" t="n">
        <v>0</v>
      </c>
      <c r="J180" s="31"/>
    </row>
    <row r="181" s="32" customFormat="true" ht="31.5" hidden="false" customHeight="true" outlineLevel="0" collapsed="false">
      <c r="A181" s="30" t="s">
        <v>36</v>
      </c>
      <c r="B181" s="31"/>
      <c r="C181" s="36" t="n">
        <v>0</v>
      </c>
      <c r="D181" s="31"/>
      <c r="E181" s="36" t="n">
        <v>0</v>
      </c>
      <c r="F181" s="36" t="n">
        <v>0</v>
      </c>
      <c r="G181" s="36" t="n">
        <v>0.25</v>
      </c>
      <c r="H181" s="36" t="n">
        <v>0.25</v>
      </c>
      <c r="I181" s="36" t="n">
        <v>0</v>
      </c>
      <c r="J181" s="31"/>
    </row>
    <row r="182" customFormat="false" ht="9.75" hidden="false" customHeight="true" outlineLevel="0" collapsed="false"/>
    <row r="184" customFormat="false" ht="39" hidden="false" customHeight="true" outlineLevel="0" collapsed="false"/>
    <row r="185" customFormat="false" ht="23.25" hidden="false" customHeight="true" outlineLevel="0" collapsed="false">
      <c r="E185" s="31" t="n">
        <v>0</v>
      </c>
      <c r="F185" s="44" t="n">
        <v>1</v>
      </c>
      <c r="G185" s="42" t="n">
        <v>0.75</v>
      </c>
      <c r="H185" s="41" t="n">
        <v>0.25</v>
      </c>
      <c r="I185" s="43" t="n">
        <v>0.5</v>
      </c>
    </row>
    <row r="186" customFormat="false" ht="9.75" hidden="false" customHeight="true" outlineLevel="0" collapsed="false"/>
    <row r="188" customFormat="false" ht="23.25" hidden="false" customHeight="false" outlineLevel="0" collapsed="false">
      <c r="H188" s="16"/>
      <c r="I188" s="15"/>
      <c r="J188" s="15"/>
    </row>
    <row r="189" s="1" customFormat="true" ht="20.25" hidden="false" customHeight="true" outlineLevel="0" collapsed="false">
      <c r="A189" s="15" t="s">
        <v>39</v>
      </c>
      <c r="C189" s="15"/>
      <c r="D189" s="15"/>
      <c r="E189" s="16"/>
      <c r="F189" s="17"/>
      <c r="G189" s="17" t="n">
        <f aca="false">G146*G167</f>
        <v>0.239583333333333</v>
      </c>
      <c r="H189" s="16"/>
      <c r="I189" s="15"/>
      <c r="J189" s="15"/>
      <c r="K189" s="17"/>
      <c r="L189" s="17"/>
    </row>
    <row r="190" customFormat="false" ht="23.25" hidden="false" customHeight="false" outlineLevel="0" collapsed="false">
      <c r="A190" s="18"/>
      <c r="B190" s="15"/>
    </row>
    <row r="191" customFormat="false" ht="23.25" hidden="false" customHeight="false" outlineLevel="0" collapsed="false">
      <c r="A191" s="18"/>
      <c r="B191" s="15"/>
    </row>
    <row r="193" s="1" customFormat="true" ht="20.25" hidden="false" customHeight="true" outlineLevel="0" collapsed="false">
      <c r="A193" s="15" t="s">
        <v>14</v>
      </c>
      <c r="C193" s="15"/>
      <c r="D193" s="15"/>
      <c r="E193" s="16"/>
      <c r="F193" s="17"/>
      <c r="G193" s="17" t="n">
        <f aca="false">AVERAGE(C201:I208)</f>
        <v>0.520833333333333</v>
      </c>
      <c r="H193" s="16"/>
      <c r="I193" s="16"/>
      <c r="J193" s="15"/>
      <c r="K193" s="15"/>
      <c r="L193" s="17"/>
    </row>
    <row r="194" customFormat="false" ht="11.25" hidden="false" customHeight="true" outlineLevel="0" collapsed="false">
      <c r="A194" s="18"/>
      <c r="B194" s="1"/>
      <c r="D194" s="1"/>
      <c r="F194" s="37"/>
      <c r="J194" s="1"/>
    </row>
    <row r="195" customFormat="false" ht="20.25" hidden="false" customHeight="true" outlineLevel="0" collapsed="false">
      <c r="A195" s="19" t="s">
        <v>46</v>
      </c>
      <c r="B195" s="19"/>
      <c r="D195" s="1"/>
      <c r="J195" s="1"/>
    </row>
    <row r="196" customFormat="false" ht="20.25" hidden="false" customHeight="true" outlineLevel="0" collapsed="false">
      <c r="A196" s="20" t="s">
        <v>47</v>
      </c>
      <c r="B196" s="21"/>
      <c r="C196" s="22" t="s">
        <v>9</v>
      </c>
      <c r="D196" s="22"/>
      <c r="E196" s="22" t="s">
        <v>9</v>
      </c>
      <c r="F196" s="22" t="s">
        <v>9</v>
      </c>
      <c r="G196" s="22" t="s">
        <v>9</v>
      </c>
      <c r="H196" s="22" t="s">
        <v>9</v>
      </c>
      <c r="I196" s="22" t="s">
        <v>9</v>
      </c>
      <c r="J196" s="22"/>
    </row>
    <row r="197" s="24" customFormat="true" ht="20.25" hidden="false" customHeight="true" outlineLevel="0" collapsed="false">
      <c r="A197" s="38"/>
      <c r="B197" s="6" t="s">
        <v>0</v>
      </c>
      <c r="C197" s="23" t="s">
        <v>17</v>
      </c>
      <c r="D197" s="23"/>
      <c r="E197" s="23" t="s">
        <v>18</v>
      </c>
      <c r="F197" s="23" t="s">
        <v>19</v>
      </c>
      <c r="G197" s="23" t="s">
        <v>20</v>
      </c>
      <c r="H197" s="23" t="s">
        <v>21</v>
      </c>
      <c r="I197" s="23" t="s">
        <v>22</v>
      </c>
      <c r="J197" s="23"/>
    </row>
    <row r="198" customFormat="false" ht="20.25" hidden="false" customHeight="true" outlineLevel="0" collapsed="false">
      <c r="A198" s="38"/>
      <c r="B198" s="6"/>
      <c r="C198" s="9" t="s">
        <v>24</v>
      </c>
      <c r="D198" s="9"/>
      <c r="E198" s="9" t="s">
        <v>25</v>
      </c>
      <c r="F198" s="9" t="s">
        <v>25</v>
      </c>
      <c r="G198" s="9" t="s">
        <v>26</v>
      </c>
      <c r="H198" s="9" t="s">
        <v>27</v>
      </c>
      <c r="I198" s="9" t="s">
        <v>27</v>
      </c>
      <c r="J198" s="9"/>
    </row>
    <row r="199" s="40" customFormat="true" ht="20.25" hidden="false" customHeight="true" outlineLevel="0" collapsed="false">
      <c r="A199" s="39" t="s">
        <v>28</v>
      </c>
      <c r="B199" s="6" t="s">
        <v>2</v>
      </c>
      <c r="C199" s="10" t="n">
        <v>160</v>
      </c>
      <c r="D199" s="10"/>
      <c r="E199" s="10" t="n">
        <v>90</v>
      </c>
      <c r="F199" s="10" t="n">
        <v>90</v>
      </c>
      <c r="G199" s="10" t="n">
        <v>90</v>
      </c>
      <c r="H199" s="10" t="n">
        <v>40</v>
      </c>
      <c r="I199" s="28" t="n">
        <v>90</v>
      </c>
      <c r="J199" s="10"/>
    </row>
    <row r="200" s="32" customFormat="true" ht="31.5" hidden="false" customHeight="true" outlineLevel="0" collapsed="false">
      <c r="A200" s="30"/>
      <c r="B200" s="31"/>
      <c r="C200" s="31"/>
      <c r="D200" s="31"/>
      <c r="E200" s="31"/>
      <c r="F200" s="31"/>
      <c r="G200" s="31"/>
      <c r="H200" s="31"/>
      <c r="I200" s="31"/>
      <c r="J200" s="31"/>
    </row>
    <row r="201" s="32" customFormat="true" ht="31.5" hidden="false" customHeight="true" outlineLevel="0" collapsed="false">
      <c r="A201" s="30" t="s">
        <v>29</v>
      </c>
      <c r="B201" s="31"/>
      <c r="C201" s="31" t="n">
        <f aca="false">IF(C221=0,0,1)</f>
        <v>0</v>
      </c>
      <c r="D201" s="31"/>
      <c r="E201" s="31" t="n">
        <f aca="false">IF(E221=0,0,1)</f>
        <v>0</v>
      </c>
      <c r="F201" s="31" t="n">
        <f aca="false">IF(F221=0,0,1)</f>
        <v>1</v>
      </c>
      <c r="G201" s="31" t="n">
        <f aca="false">IF(G221=0,0,1)</f>
        <v>1</v>
      </c>
      <c r="H201" s="31" t="n">
        <f aca="false">IF(H221=0,0,1)</f>
        <v>0</v>
      </c>
      <c r="I201" s="31" t="n">
        <f aca="false">IF(I221=0,0,1)</f>
        <v>0</v>
      </c>
      <c r="J201" s="31"/>
    </row>
    <row r="202" s="32" customFormat="true" ht="31.5" hidden="false" customHeight="true" outlineLevel="0" collapsed="false">
      <c r="A202" s="30" t="s">
        <v>30</v>
      </c>
      <c r="B202" s="31"/>
      <c r="C202" s="31" t="n">
        <f aca="false">IF(C222=0,0,1)</f>
        <v>1</v>
      </c>
      <c r="D202" s="31"/>
      <c r="E202" s="31" t="n">
        <f aca="false">IF(E222=0,0,1)</f>
        <v>0</v>
      </c>
      <c r="F202" s="31" t="n">
        <f aca="false">IF(F222=0,0,1)</f>
        <v>1</v>
      </c>
      <c r="G202" s="31" t="n">
        <f aca="false">IF(G222=0,0,1)</f>
        <v>1</v>
      </c>
      <c r="H202" s="31" t="n">
        <f aca="false">IF(H222=0,0,1)</f>
        <v>0</v>
      </c>
      <c r="I202" s="31" t="n">
        <f aca="false">IF(I222=0,0,1)</f>
        <v>0</v>
      </c>
      <c r="J202" s="31"/>
    </row>
    <row r="203" s="32" customFormat="true" ht="31.5" hidden="false" customHeight="true" outlineLevel="0" collapsed="false">
      <c r="A203" s="30" t="s">
        <v>31</v>
      </c>
      <c r="B203" s="31"/>
      <c r="C203" s="31" t="n">
        <f aca="false">IF(C223=0,0,1)</f>
        <v>1</v>
      </c>
      <c r="D203" s="31"/>
      <c r="E203" s="31" t="n">
        <f aca="false">IF(E223=0,0,1)</f>
        <v>1</v>
      </c>
      <c r="F203" s="31" t="n">
        <f aca="false">IF(F223=0,0,1)</f>
        <v>1</v>
      </c>
      <c r="G203" s="31" t="n">
        <f aca="false">IF(G223=0,0,1)</f>
        <v>1</v>
      </c>
      <c r="H203" s="31" t="n">
        <f aca="false">IF(H223=0,0,1)</f>
        <v>0</v>
      </c>
      <c r="I203" s="31" t="n">
        <f aca="false">IF(I223=0,0,1)</f>
        <v>0</v>
      </c>
      <c r="J203" s="31"/>
    </row>
    <row r="204" s="32" customFormat="true" ht="31.5" hidden="false" customHeight="true" outlineLevel="0" collapsed="false">
      <c r="A204" s="30" t="s">
        <v>32</v>
      </c>
      <c r="B204" s="31"/>
      <c r="C204" s="31" t="n">
        <f aca="false">IF(C224=0,0,1)</f>
        <v>1</v>
      </c>
      <c r="D204" s="31"/>
      <c r="E204" s="31" t="n">
        <f aca="false">IF(E224=0,0,1)</f>
        <v>1</v>
      </c>
      <c r="F204" s="31" t="n">
        <f aca="false">IF(F224=0,0,1)</f>
        <v>1</v>
      </c>
      <c r="G204" s="31" t="n">
        <f aca="false">IF(G224=0,0,1)</f>
        <v>1</v>
      </c>
      <c r="H204" s="31" t="n">
        <f aca="false">IF(H224=0,0,1)</f>
        <v>0</v>
      </c>
      <c r="I204" s="31" t="n">
        <f aca="false">IF(I224=0,0,1)</f>
        <v>0</v>
      </c>
      <c r="J204" s="31"/>
    </row>
    <row r="205" s="32" customFormat="true" ht="31.5" hidden="false" customHeight="true" outlineLevel="0" collapsed="false">
      <c r="A205" s="30" t="s">
        <v>33</v>
      </c>
      <c r="B205" s="31"/>
      <c r="C205" s="31" t="n">
        <f aca="false">IF(C225=0,0,1)</f>
        <v>1</v>
      </c>
      <c r="D205" s="31"/>
      <c r="E205" s="31" t="n">
        <f aca="false">IF(E225=0,0,1)</f>
        <v>1</v>
      </c>
      <c r="F205" s="31" t="n">
        <f aca="false">IF(F225=0,0,1)</f>
        <v>0</v>
      </c>
      <c r="G205" s="31" t="n">
        <f aca="false">IF(G225=0,0,1)</f>
        <v>0</v>
      </c>
      <c r="H205" s="31" t="n">
        <f aca="false">IF(H225=0,0,1)</f>
        <v>0</v>
      </c>
      <c r="I205" s="31" t="n">
        <f aca="false">IF(I225=0,0,1)</f>
        <v>0</v>
      </c>
      <c r="J205" s="31"/>
    </row>
    <row r="206" s="32" customFormat="true" ht="31.5" hidden="false" customHeight="true" outlineLevel="0" collapsed="false">
      <c r="A206" s="30" t="s">
        <v>34</v>
      </c>
      <c r="B206" s="31"/>
      <c r="C206" s="31" t="n">
        <f aca="false">IF(C226=0,0,1)</f>
        <v>1</v>
      </c>
      <c r="D206" s="31"/>
      <c r="E206" s="31" t="n">
        <f aca="false">IF(E226=0,0,1)</f>
        <v>1</v>
      </c>
      <c r="F206" s="31" t="n">
        <f aca="false">IF(F226=0,0,1)</f>
        <v>1</v>
      </c>
      <c r="G206" s="31" t="n">
        <f aca="false">IF(G226=0,0,1)</f>
        <v>1</v>
      </c>
      <c r="H206" s="31" t="n">
        <f aca="false">IF(H226=0,0,1)</f>
        <v>0</v>
      </c>
      <c r="I206" s="31" t="n">
        <f aca="false">IF(I226=0,0,1)</f>
        <v>0</v>
      </c>
      <c r="J206" s="31"/>
    </row>
    <row r="207" s="32" customFormat="true" ht="31.5" hidden="false" customHeight="true" outlineLevel="0" collapsed="false">
      <c r="A207" s="30" t="s">
        <v>35</v>
      </c>
      <c r="B207" s="31"/>
      <c r="C207" s="31" t="n">
        <f aca="false">IF(C227=0,0,1)</f>
        <v>0</v>
      </c>
      <c r="D207" s="31"/>
      <c r="E207" s="31" t="n">
        <f aca="false">IF(E227=0,0,1)</f>
        <v>1</v>
      </c>
      <c r="F207" s="31" t="n">
        <f aca="false">IF(F227=0,0,1)</f>
        <v>1</v>
      </c>
      <c r="G207" s="31" t="n">
        <f aca="false">IF(G227=0,0,1)</f>
        <v>1</v>
      </c>
      <c r="H207" s="31" t="n">
        <f aca="false">IF(H227=0,0,1)</f>
        <v>0</v>
      </c>
      <c r="I207" s="31" t="n">
        <f aca="false">IF(I227=0,0,1)</f>
        <v>0</v>
      </c>
      <c r="J207" s="31"/>
    </row>
    <row r="208" s="32" customFormat="true" ht="31.5" hidden="false" customHeight="true" outlineLevel="0" collapsed="false">
      <c r="A208" s="30" t="s">
        <v>36</v>
      </c>
      <c r="B208" s="31"/>
      <c r="C208" s="31" t="n">
        <f aca="false">IF(C228=0,0,1)</f>
        <v>0</v>
      </c>
      <c r="D208" s="31"/>
      <c r="E208" s="31" t="n">
        <f aca="false">IF(E228=0,0,1)</f>
        <v>1</v>
      </c>
      <c r="F208" s="31" t="n">
        <f aca="false">IF(F228=0,0,1)</f>
        <v>1</v>
      </c>
      <c r="G208" s="31" t="n">
        <f aca="false">IF(G228=0,0,1)</f>
        <v>1</v>
      </c>
      <c r="H208" s="31" t="n">
        <f aca="false">IF(H228=0,0,1)</f>
        <v>0</v>
      </c>
      <c r="I208" s="31" t="n">
        <f aca="false">IF(I228=0,0,1)</f>
        <v>0</v>
      </c>
      <c r="J208" s="31"/>
    </row>
    <row r="210" customFormat="false" ht="15" hidden="false" customHeight="false" outlineLevel="0" collapsed="false">
      <c r="A210" s="33" t="s">
        <v>37</v>
      </c>
      <c r="B210" s="34"/>
    </row>
    <row r="211" customFormat="false" ht="15" hidden="false" customHeight="false" outlineLevel="0" collapsed="false">
      <c r="A211" s="35"/>
    </row>
    <row r="212" customFormat="false" ht="15" hidden="false" customHeight="false" outlineLevel="0" collapsed="false">
      <c r="A212" s="35"/>
    </row>
    <row r="214" s="1" customFormat="true" ht="20.25" hidden="false" customHeight="true" outlineLevel="0" collapsed="false">
      <c r="A214" s="15" t="s">
        <v>38</v>
      </c>
      <c r="C214" s="15"/>
      <c r="D214" s="15"/>
      <c r="E214" s="16"/>
      <c r="F214" s="17"/>
      <c r="G214" s="17" t="n">
        <f aca="false">AVERAGEIF(C221:I228,"&gt;0.01",C221:I228)</f>
        <v>0.47</v>
      </c>
      <c r="H214" s="16"/>
      <c r="I214" s="16"/>
      <c r="J214" s="15"/>
      <c r="K214" s="15"/>
      <c r="L214" s="17"/>
    </row>
    <row r="215" customFormat="false" ht="11.25" hidden="false" customHeight="true" outlineLevel="0" collapsed="false">
      <c r="A215" s="18"/>
      <c r="B215" s="1"/>
      <c r="D215" s="1"/>
      <c r="J215" s="1"/>
    </row>
    <row r="216" customFormat="false" ht="20.25" hidden="false" customHeight="true" outlineLevel="0" collapsed="false">
      <c r="A216" s="19" t="s">
        <v>46</v>
      </c>
      <c r="B216" s="19"/>
      <c r="D216" s="1"/>
      <c r="J216" s="1"/>
    </row>
    <row r="217" customFormat="false" ht="20.25" hidden="false" customHeight="true" outlineLevel="0" collapsed="false">
      <c r="A217" s="20" t="s">
        <v>47</v>
      </c>
      <c r="B217" s="21"/>
      <c r="C217" s="22" t="s">
        <v>9</v>
      </c>
      <c r="D217" s="22"/>
      <c r="E217" s="22" t="s">
        <v>9</v>
      </c>
      <c r="F217" s="22" t="s">
        <v>9</v>
      </c>
      <c r="G217" s="22" t="s">
        <v>9</v>
      </c>
      <c r="H217" s="22" t="s">
        <v>9</v>
      </c>
      <c r="I217" s="22" t="s">
        <v>9</v>
      </c>
      <c r="J217" s="22"/>
    </row>
    <row r="218" s="24" customFormat="true" ht="20.25" hidden="false" customHeight="true" outlineLevel="0" collapsed="false">
      <c r="A218" s="38"/>
      <c r="B218" s="6" t="s">
        <v>0</v>
      </c>
      <c r="C218" s="23" t="s">
        <v>17</v>
      </c>
      <c r="D218" s="23"/>
      <c r="E218" s="23" t="s">
        <v>18</v>
      </c>
      <c r="F218" s="23" t="s">
        <v>19</v>
      </c>
      <c r="G218" s="23" t="s">
        <v>20</v>
      </c>
      <c r="H218" s="23" t="s">
        <v>21</v>
      </c>
      <c r="I218" s="23" t="s">
        <v>22</v>
      </c>
      <c r="J218" s="23"/>
    </row>
    <row r="219" s="40" customFormat="true" ht="20.25" hidden="false" customHeight="true" outlineLevel="0" collapsed="false">
      <c r="A219" s="39" t="s">
        <v>28</v>
      </c>
      <c r="B219" s="6" t="s">
        <v>2</v>
      </c>
      <c r="C219" s="10" t="n">
        <v>160</v>
      </c>
      <c r="D219" s="10"/>
      <c r="E219" s="10" t="n">
        <v>90</v>
      </c>
      <c r="F219" s="10" t="n">
        <v>90</v>
      </c>
      <c r="G219" s="10" t="n">
        <v>90</v>
      </c>
      <c r="H219" s="10" t="n">
        <v>40</v>
      </c>
      <c r="I219" s="28" t="n">
        <v>90</v>
      </c>
      <c r="J219" s="10"/>
    </row>
    <row r="220" s="32" customFormat="true" ht="31.5" hidden="false" customHeight="true" outlineLevel="0" collapsed="false">
      <c r="A220" s="30"/>
      <c r="B220" s="31"/>
      <c r="C220" s="31"/>
      <c r="D220" s="31"/>
      <c r="E220" s="31"/>
      <c r="F220" s="31"/>
      <c r="G220" s="31"/>
      <c r="H220" s="31"/>
      <c r="I220" s="31"/>
      <c r="J220" s="31"/>
    </row>
    <row r="221" s="32" customFormat="true" ht="31.5" hidden="false" customHeight="true" outlineLevel="0" collapsed="false">
      <c r="A221" s="30" t="s">
        <v>29</v>
      </c>
      <c r="B221" s="31"/>
      <c r="C221" s="36" t="n">
        <v>0</v>
      </c>
      <c r="D221" s="31"/>
      <c r="E221" s="36" t="n">
        <v>0</v>
      </c>
      <c r="F221" s="36" t="n">
        <v>0.25</v>
      </c>
      <c r="G221" s="36" t="n">
        <v>0.5</v>
      </c>
      <c r="H221" s="36" t="n">
        <v>0</v>
      </c>
      <c r="I221" s="36" t="n">
        <v>0</v>
      </c>
      <c r="J221" s="31"/>
    </row>
    <row r="222" s="32" customFormat="true" ht="31.5" hidden="false" customHeight="true" outlineLevel="0" collapsed="false">
      <c r="A222" s="30" t="s">
        <v>30</v>
      </c>
      <c r="B222" s="31"/>
      <c r="C222" s="36" t="n">
        <v>0.5</v>
      </c>
      <c r="D222" s="31"/>
      <c r="E222" s="36" t="n">
        <v>0</v>
      </c>
      <c r="F222" s="36" t="n">
        <v>0.75</v>
      </c>
      <c r="G222" s="36" t="n">
        <v>0.5</v>
      </c>
      <c r="H222" s="36" t="n">
        <v>0</v>
      </c>
      <c r="I222" s="36" t="n">
        <v>0</v>
      </c>
      <c r="J222" s="31"/>
    </row>
    <row r="223" s="32" customFormat="true" ht="31.5" hidden="false" customHeight="true" outlineLevel="0" collapsed="false">
      <c r="A223" s="30" t="s">
        <v>31</v>
      </c>
      <c r="B223" s="31"/>
      <c r="C223" s="36" t="n">
        <v>0.25</v>
      </c>
      <c r="D223" s="31"/>
      <c r="E223" s="36" t="n">
        <v>0.25</v>
      </c>
      <c r="F223" s="36" t="n">
        <v>0.25</v>
      </c>
      <c r="G223" s="36" t="n">
        <v>1</v>
      </c>
      <c r="H223" s="36" t="n">
        <v>0</v>
      </c>
      <c r="I223" s="36" t="n">
        <v>0</v>
      </c>
      <c r="J223" s="31"/>
    </row>
    <row r="224" s="32" customFormat="true" ht="31.5" hidden="false" customHeight="true" outlineLevel="0" collapsed="false">
      <c r="A224" s="30" t="s">
        <v>32</v>
      </c>
      <c r="B224" s="31"/>
      <c r="C224" s="36" t="n">
        <v>0.25</v>
      </c>
      <c r="D224" s="31"/>
      <c r="E224" s="36" t="n">
        <v>0.25</v>
      </c>
      <c r="F224" s="36" t="n">
        <v>0.25</v>
      </c>
      <c r="G224" s="36" t="n">
        <v>0.25</v>
      </c>
      <c r="H224" s="36" t="n">
        <v>0</v>
      </c>
      <c r="I224" s="36" t="n">
        <v>0</v>
      </c>
      <c r="J224" s="31"/>
    </row>
    <row r="225" s="32" customFormat="true" ht="31.5" hidden="false" customHeight="true" outlineLevel="0" collapsed="false">
      <c r="A225" s="30" t="s">
        <v>33</v>
      </c>
      <c r="B225" s="31"/>
      <c r="C225" s="36" t="n">
        <v>0.5</v>
      </c>
      <c r="D225" s="31"/>
      <c r="E225" s="36" t="n">
        <v>0.25</v>
      </c>
      <c r="F225" s="36" t="n">
        <v>0</v>
      </c>
      <c r="G225" s="36" t="n">
        <v>0</v>
      </c>
      <c r="H225" s="36" t="n">
        <v>0</v>
      </c>
      <c r="I225" s="36" t="n">
        <v>0</v>
      </c>
      <c r="J225" s="31"/>
    </row>
    <row r="226" s="32" customFormat="true" ht="31.5" hidden="false" customHeight="true" outlineLevel="0" collapsed="false">
      <c r="A226" s="30" t="s">
        <v>34</v>
      </c>
      <c r="B226" s="31"/>
      <c r="C226" s="36" t="n">
        <v>0.25</v>
      </c>
      <c r="D226" s="31"/>
      <c r="E226" s="36" t="n">
        <v>0.25</v>
      </c>
      <c r="F226" s="36" t="n">
        <v>0.75</v>
      </c>
      <c r="G226" s="36" t="n">
        <v>0.5</v>
      </c>
      <c r="H226" s="36" t="n">
        <v>0</v>
      </c>
      <c r="I226" s="36" t="n">
        <v>0</v>
      </c>
      <c r="J226" s="31"/>
    </row>
    <row r="227" s="32" customFormat="true" ht="31.5" hidden="false" customHeight="true" outlineLevel="0" collapsed="false">
      <c r="A227" s="30" t="s">
        <v>35</v>
      </c>
      <c r="B227" s="31"/>
      <c r="C227" s="36" t="n">
        <v>0</v>
      </c>
      <c r="D227" s="31"/>
      <c r="E227" s="36" t="n">
        <v>0.5</v>
      </c>
      <c r="F227" s="36" t="n">
        <v>0.75</v>
      </c>
      <c r="G227" s="36" t="n">
        <v>1</v>
      </c>
      <c r="H227" s="36" t="n">
        <v>0</v>
      </c>
      <c r="I227" s="36" t="n">
        <v>0</v>
      </c>
      <c r="J227" s="31"/>
    </row>
    <row r="228" s="32" customFormat="true" ht="31.5" hidden="false" customHeight="true" outlineLevel="0" collapsed="false">
      <c r="A228" s="30" t="s">
        <v>36</v>
      </c>
      <c r="B228" s="31"/>
      <c r="C228" s="36" t="n">
        <v>0</v>
      </c>
      <c r="D228" s="31"/>
      <c r="E228" s="36" t="n">
        <v>0.5</v>
      </c>
      <c r="F228" s="36" t="n">
        <v>0.5</v>
      </c>
      <c r="G228" s="36" t="n">
        <v>0.75</v>
      </c>
      <c r="H228" s="36" t="n">
        <v>0</v>
      </c>
      <c r="I228" s="36" t="n">
        <v>0</v>
      </c>
      <c r="J228" s="31"/>
    </row>
    <row r="229" customFormat="false" ht="9.75" hidden="false" customHeight="true" outlineLevel="0" collapsed="false"/>
    <row r="231" customFormat="false" ht="39" hidden="false" customHeight="true" outlineLevel="0" collapsed="false"/>
    <row r="232" customFormat="false" ht="23.25" hidden="false" customHeight="true" outlineLevel="0" collapsed="false">
      <c r="E232" s="31" t="n">
        <v>0</v>
      </c>
      <c r="F232" s="44" t="n">
        <v>1</v>
      </c>
      <c r="G232" s="42" t="n">
        <v>0.75</v>
      </c>
      <c r="H232" s="41" t="n">
        <v>0.25</v>
      </c>
      <c r="I232" s="43" t="n">
        <v>0.5</v>
      </c>
    </row>
    <row r="233" customFormat="false" ht="9.75" hidden="false" customHeight="true" outlineLevel="0" collapsed="false"/>
    <row r="236" s="1" customFormat="true" ht="20.25" hidden="false" customHeight="true" outlineLevel="0" collapsed="false">
      <c r="A236" s="15" t="s">
        <v>39</v>
      </c>
      <c r="C236" s="15"/>
      <c r="D236" s="15"/>
      <c r="E236" s="16"/>
      <c r="F236" s="17"/>
      <c r="G236" s="17" t="n">
        <f aca="false">G193*G214</f>
        <v>0.244791666666667</v>
      </c>
      <c r="H236" s="16"/>
      <c r="I236" s="16"/>
      <c r="J236" s="15"/>
      <c r="K236" s="15"/>
      <c r="L236" s="17"/>
    </row>
    <row r="237" customFormat="false" ht="23.25" hidden="false" customHeight="false" outlineLevel="0" collapsed="false">
      <c r="A237" s="18"/>
      <c r="B237" s="15"/>
      <c r="I237" s="16"/>
      <c r="J237" s="15"/>
      <c r="K237" s="15"/>
    </row>
    <row r="238" customFormat="false" ht="23.25" hidden="false" customHeight="false" outlineLevel="0" collapsed="false">
      <c r="I238" s="16"/>
      <c r="J238" s="15"/>
      <c r="K238" s="15"/>
    </row>
    <row r="239" s="1" customFormat="true" ht="20.25" hidden="false" customHeight="true" outlineLevel="0" collapsed="false">
      <c r="A239" s="15" t="s">
        <v>14</v>
      </c>
      <c r="C239" s="15"/>
      <c r="D239" s="15"/>
      <c r="E239" s="16"/>
      <c r="F239" s="17"/>
      <c r="G239" s="17" t="n">
        <f aca="false">AVERAGE(C247:I254)</f>
        <v>0.854166666666667</v>
      </c>
      <c r="H239" s="16"/>
      <c r="I239" s="16"/>
      <c r="J239" s="15"/>
      <c r="K239" s="15"/>
      <c r="L239" s="17"/>
    </row>
    <row r="240" customFormat="false" ht="11.25" hidden="false" customHeight="true" outlineLevel="0" collapsed="false">
      <c r="A240" s="18"/>
      <c r="B240" s="1"/>
      <c r="D240" s="1"/>
      <c r="I240" s="16"/>
      <c r="J240" s="15"/>
      <c r="K240" s="15"/>
    </row>
    <row r="241" customFormat="false" ht="20.25" hidden="false" customHeight="true" outlineLevel="0" collapsed="false">
      <c r="A241" s="19" t="s">
        <v>15</v>
      </c>
      <c r="B241" s="19"/>
      <c r="D241" s="1"/>
      <c r="J241" s="1"/>
    </row>
    <row r="242" customFormat="false" ht="20.25" hidden="false" customHeight="true" outlineLevel="0" collapsed="false">
      <c r="A242" s="20" t="s">
        <v>48</v>
      </c>
      <c r="B242" s="21"/>
      <c r="C242" s="22" t="s">
        <v>9</v>
      </c>
      <c r="D242" s="22"/>
      <c r="E242" s="22" t="s">
        <v>9</v>
      </c>
      <c r="F242" s="22" t="s">
        <v>9</v>
      </c>
      <c r="G242" s="22" t="s">
        <v>9</v>
      </c>
      <c r="H242" s="22" t="s">
        <v>9</v>
      </c>
      <c r="I242" s="22" t="s">
        <v>9</v>
      </c>
      <c r="J242" s="22"/>
    </row>
    <row r="243" s="24" customFormat="true" ht="20.25" hidden="false" customHeight="true" outlineLevel="0" collapsed="false">
      <c r="A243" s="38"/>
      <c r="B243" s="6" t="s">
        <v>0</v>
      </c>
      <c r="C243" s="23" t="s">
        <v>17</v>
      </c>
      <c r="D243" s="23"/>
      <c r="E243" s="23" t="s">
        <v>18</v>
      </c>
      <c r="F243" s="23" t="s">
        <v>19</v>
      </c>
      <c r="G243" s="23" t="s">
        <v>20</v>
      </c>
      <c r="H243" s="23" t="s">
        <v>21</v>
      </c>
      <c r="I243" s="23" t="s">
        <v>22</v>
      </c>
      <c r="J243" s="23"/>
    </row>
    <row r="244" customFormat="false" ht="20.25" hidden="false" customHeight="true" outlineLevel="0" collapsed="false">
      <c r="A244" s="38"/>
      <c r="B244" s="6"/>
      <c r="C244" s="9" t="s">
        <v>24</v>
      </c>
      <c r="D244" s="9"/>
      <c r="E244" s="9" t="s">
        <v>25</v>
      </c>
      <c r="F244" s="9" t="s">
        <v>25</v>
      </c>
      <c r="G244" s="9" t="s">
        <v>26</v>
      </c>
      <c r="H244" s="9" t="s">
        <v>27</v>
      </c>
      <c r="I244" s="9" t="s">
        <v>27</v>
      </c>
      <c r="J244" s="9"/>
    </row>
    <row r="245" s="40" customFormat="true" ht="20.25" hidden="false" customHeight="true" outlineLevel="0" collapsed="false">
      <c r="A245" s="39" t="s">
        <v>28</v>
      </c>
      <c r="B245" s="6" t="s">
        <v>2</v>
      </c>
      <c r="C245" s="10" t="n">
        <v>160</v>
      </c>
      <c r="D245" s="10"/>
      <c r="E245" s="10" t="n">
        <v>90</v>
      </c>
      <c r="F245" s="10" t="n">
        <v>90</v>
      </c>
      <c r="G245" s="10" t="n">
        <v>90</v>
      </c>
      <c r="H245" s="10" t="n">
        <v>40</v>
      </c>
      <c r="I245" s="28" t="n">
        <v>90</v>
      </c>
      <c r="J245" s="10"/>
    </row>
    <row r="246" s="32" customFormat="true" ht="31.5" hidden="false" customHeight="true" outlineLevel="0" collapsed="false">
      <c r="A246" s="30"/>
      <c r="B246" s="31"/>
      <c r="C246" s="31"/>
      <c r="D246" s="31"/>
      <c r="E246" s="31"/>
      <c r="F246" s="31"/>
      <c r="G246" s="31"/>
      <c r="H246" s="31"/>
      <c r="I246" s="31"/>
      <c r="J246" s="31"/>
    </row>
    <row r="247" s="32" customFormat="true" ht="31.5" hidden="false" customHeight="true" outlineLevel="0" collapsed="false">
      <c r="A247" s="30" t="s">
        <v>29</v>
      </c>
      <c r="B247" s="31"/>
      <c r="C247" s="31" t="n">
        <f aca="false">IF(C267=0,0,1)</f>
        <v>1</v>
      </c>
      <c r="D247" s="31"/>
      <c r="E247" s="31" t="n">
        <f aca="false">IF(E267=0,0,1)</f>
        <v>1</v>
      </c>
      <c r="F247" s="31" t="n">
        <f aca="false">IF(F267=0,0,1)</f>
        <v>1</v>
      </c>
      <c r="G247" s="31" t="n">
        <f aca="false">IF(G267=0,0,1)</f>
        <v>1</v>
      </c>
      <c r="H247" s="31" t="n">
        <f aca="false">IF(H267=0,0,1)</f>
        <v>0</v>
      </c>
      <c r="I247" s="31" t="n">
        <f aca="false">IF(I267=0,0,1)</f>
        <v>0</v>
      </c>
      <c r="J247" s="31"/>
    </row>
    <row r="248" s="32" customFormat="true" ht="31.5" hidden="false" customHeight="true" outlineLevel="0" collapsed="false">
      <c r="A248" s="30" t="s">
        <v>30</v>
      </c>
      <c r="B248" s="31"/>
      <c r="C248" s="31" t="n">
        <f aca="false">IF(C268=0,0,1)</f>
        <v>1</v>
      </c>
      <c r="D248" s="31"/>
      <c r="E248" s="31" t="n">
        <f aca="false">IF(E268=0,0,1)</f>
        <v>1</v>
      </c>
      <c r="F248" s="31" t="n">
        <f aca="false">IF(F268=0,0,1)</f>
        <v>1</v>
      </c>
      <c r="G248" s="31" t="n">
        <f aca="false">IF(G268=0,0,1)</f>
        <v>1</v>
      </c>
      <c r="H248" s="31" t="n">
        <f aca="false">IF(H268=0,0,1)</f>
        <v>1</v>
      </c>
      <c r="I248" s="31" t="n">
        <f aca="false">IF(I268=0,0,1)</f>
        <v>0</v>
      </c>
      <c r="J248" s="31"/>
    </row>
    <row r="249" s="32" customFormat="true" ht="31.5" hidden="false" customHeight="true" outlineLevel="0" collapsed="false">
      <c r="A249" s="30" t="s">
        <v>31</v>
      </c>
      <c r="B249" s="31"/>
      <c r="C249" s="31" t="n">
        <f aca="false">IF(C269=0,0,1)</f>
        <v>1</v>
      </c>
      <c r="D249" s="31"/>
      <c r="E249" s="31" t="n">
        <f aca="false">IF(E269=0,0,1)</f>
        <v>0</v>
      </c>
      <c r="F249" s="31" t="n">
        <f aca="false">IF(F269=0,0,1)</f>
        <v>1</v>
      </c>
      <c r="G249" s="31" t="n">
        <f aca="false">IF(G269=0,0,1)</f>
        <v>0</v>
      </c>
      <c r="H249" s="31" t="n">
        <f aca="false">IF(H269=0,0,1)</f>
        <v>1</v>
      </c>
      <c r="I249" s="31" t="n">
        <f aca="false">IF(I269=0,0,1)</f>
        <v>1</v>
      </c>
      <c r="J249" s="31"/>
    </row>
    <row r="250" s="32" customFormat="true" ht="31.5" hidden="false" customHeight="true" outlineLevel="0" collapsed="false">
      <c r="A250" s="30" t="s">
        <v>32</v>
      </c>
      <c r="B250" s="31"/>
      <c r="C250" s="31" t="n">
        <f aca="false">IF(C270=0,0,1)</f>
        <v>1</v>
      </c>
      <c r="D250" s="31"/>
      <c r="E250" s="31" t="n">
        <f aca="false">IF(E270=0,0,1)</f>
        <v>1</v>
      </c>
      <c r="F250" s="31" t="n">
        <f aca="false">IF(F270=0,0,1)</f>
        <v>1</v>
      </c>
      <c r="G250" s="31" t="n">
        <f aca="false">IF(G270=0,0,1)</f>
        <v>0</v>
      </c>
      <c r="H250" s="31" t="n">
        <f aca="false">IF(H270=0,0,1)</f>
        <v>1</v>
      </c>
      <c r="I250" s="31" t="n">
        <f aca="false">IF(I270=0,0,1)</f>
        <v>1</v>
      </c>
      <c r="J250" s="31"/>
    </row>
    <row r="251" s="32" customFormat="true" ht="31.5" hidden="false" customHeight="true" outlineLevel="0" collapsed="false">
      <c r="A251" s="30" t="s">
        <v>33</v>
      </c>
      <c r="B251" s="31"/>
      <c r="C251" s="31" t="n">
        <f aca="false">IF(C271=0,0,1)</f>
        <v>1</v>
      </c>
      <c r="D251" s="31"/>
      <c r="E251" s="31" t="n">
        <f aca="false">IF(E271=0,0,1)</f>
        <v>1</v>
      </c>
      <c r="F251" s="31" t="n">
        <f aca="false">IF(F271=0,0,1)</f>
        <v>1</v>
      </c>
      <c r="G251" s="31" t="n">
        <f aca="false">IF(G271=0,0,1)</f>
        <v>1</v>
      </c>
      <c r="H251" s="31" t="n">
        <f aca="false">IF(H271=0,0,1)</f>
        <v>1</v>
      </c>
      <c r="I251" s="31" t="n">
        <f aca="false">IF(I271=0,0,1)</f>
        <v>1</v>
      </c>
      <c r="J251" s="31"/>
    </row>
    <row r="252" s="32" customFormat="true" ht="31.5" hidden="false" customHeight="true" outlineLevel="0" collapsed="false">
      <c r="A252" s="30" t="s">
        <v>34</v>
      </c>
      <c r="B252" s="31"/>
      <c r="C252" s="31" t="n">
        <f aca="false">IF(C272=0,0,1)</f>
        <v>1</v>
      </c>
      <c r="D252" s="31"/>
      <c r="E252" s="31" t="n">
        <f aca="false">IF(E272=0,0,1)</f>
        <v>1</v>
      </c>
      <c r="F252" s="31" t="n">
        <f aca="false">IF(F272=0,0,1)</f>
        <v>1</v>
      </c>
      <c r="G252" s="31" t="n">
        <f aca="false">IF(G272=0,0,1)</f>
        <v>1</v>
      </c>
      <c r="H252" s="31" t="n">
        <f aca="false">IF(H272=0,0,1)</f>
        <v>1</v>
      </c>
      <c r="I252" s="31" t="n">
        <f aca="false">IF(I272=0,0,1)</f>
        <v>0</v>
      </c>
      <c r="J252" s="31"/>
    </row>
    <row r="253" s="32" customFormat="true" ht="31.5" hidden="false" customHeight="true" outlineLevel="0" collapsed="false">
      <c r="A253" s="30" t="s">
        <v>35</v>
      </c>
      <c r="B253" s="31"/>
      <c r="C253" s="31" t="n">
        <f aca="false">IF(C273=0,0,1)</f>
        <v>1</v>
      </c>
      <c r="D253" s="31"/>
      <c r="E253" s="31" t="n">
        <f aca="false">IF(E273=0,0,1)</f>
        <v>1</v>
      </c>
      <c r="F253" s="31" t="n">
        <f aca="false">IF(F273=0,0,1)</f>
        <v>1</v>
      </c>
      <c r="G253" s="31" t="n">
        <f aca="false">IF(G273=0,0,1)</f>
        <v>1</v>
      </c>
      <c r="H253" s="31" t="n">
        <f aca="false">IF(H273=0,0,1)</f>
        <v>1</v>
      </c>
      <c r="I253" s="31" t="n">
        <f aca="false">IF(I273=0,0,1)</f>
        <v>1</v>
      </c>
      <c r="J253" s="31"/>
    </row>
    <row r="254" s="32" customFormat="true" ht="31.5" hidden="false" customHeight="true" outlineLevel="0" collapsed="false">
      <c r="A254" s="30" t="s">
        <v>36</v>
      </c>
      <c r="B254" s="31"/>
      <c r="C254" s="31" t="n">
        <f aca="false">IF(C274=0,0,1)</f>
        <v>1</v>
      </c>
      <c r="D254" s="31"/>
      <c r="E254" s="31" t="n">
        <f aca="false">IF(E274=0,0,1)</f>
        <v>1</v>
      </c>
      <c r="F254" s="31" t="n">
        <f aca="false">IF(F274=0,0,1)</f>
        <v>1</v>
      </c>
      <c r="G254" s="31" t="n">
        <f aca="false">IF(G274=0,0,1)</f>
        <v>1</v>
      </c>
      <c r="H254" s="31" t="n">
        <f aca="false">IF(H274=0,0,1)</f>
        <v>1</v>
      </c>
      <c r="I254" s="31" t="n">
        <f aca="false">IF(I274=0,0,1)</f>
        <v>1</v>
      </c>
      <c r="J254" s="31"/>
    </row>
    <row r="256" customFormat="false" ht="15" hidden="false" customHeight="false" outlineLevel="0" collapsed="false">
      <c r="A256" s="33" t="s">
        <v>37</v>
      </c>
      <c r="B256" s="34"/>
      <c r="C256" s="34"/>
    </row>
    <row r="257" customFormat="false" ht="15" hidden="false" customHeight="false" outlineLevel="0" collapsed="false">
      <c r="A257" s="35"/>
    </row>
    <row r="258" customFormat="false" ht="15" hidden="false" customHeight="false" outlineLevel="0" collapsed="false">
      <c r="A258" s="35"/>
    </row>
    <row r="260" s="1" customFormat="true" ht="20.25" hidden="false" customHeight="true" outlineLevel="0" collapsed="false">
      <c r="A260" s="15" t="s">
        <v>38</v>
      </c>
      <c r="C260" s="15"/>
      <c r="D260" s="15"/>
      <c r="E260" s="16"/>
      <c r="F260" s="17"/>
      <c r="G260" s="17" t="n">
        <f aca="false">AVERAGEIF(C267:I274,"&gt;0.01",C267:I274)</f>
        <v>0.353658536585366</v>
      </c>
      <c r="H260" s="16"/>
      <c r="I260" s="16"/>
      <c r="J260" s="15"/>
      <c r="K260" s="15"/>
      <c r="L260" s="17"/>
    </row>
    <row r="261" customFormat="false" ht="11.25" hidden="false" customHeight="true" outlineLevel="0" collapsed="false">
      <c r="A261" s="18"/>
      <c r="B261" s="1"/>
      <c r="D261" s="1"/>
      <c r="J261" s="1"/>
    </row>
    <row r="262" customFormat="false" ht="20.25" hidden="false" customHeight="true" outlineLevel="0" collapsed="false">
      <c r="A262" s="19" t="s">
        <v>15</v>
      </c>
      <c r="B262" s="19"/>
      <c r="D262" s="1"/>
      <c r="J262" s="1"/>
    </row>
    <row r="263" customFormat="false" ht="20.25" hidden="false" customHeight="true" outlineLevel="0" collapsed="false">
      <c r="A263" s="20" t="s">
        <v>48</v>
      </c>
      <c r="B263" s="21"/>
      <c r="C263" s="22" t="s">
        <v>9</v>
      </c>
      <c r="D263" s="22"/>
      <c r="E263" s="22" t="s">
        <v>9</v>
      </c>
      <c r="F263" s="22" t="s">
        <v>9</v>
      </c>
      <c r="G263" s="22" t="s">
        <v>9</v>
      </c>
      <c r="H263" s="22" t="s">
        <v>9</v>
      </c>
      <c r="I263" s="22" t="s">
        <v>9</v>
      </c>
      <c r="J263" s="22"/>
    </row>
    <row r="264" s="24" customFormat="true" ht="20.25" hidden="false" customHeight="true" outlineLevel="0" collapsed="false">
      <c r="A264" s="38"/>
      <c r="B264" s="6" t="s">
        <v>0</v>
      </c>
      <c r="C264" s="23" t="s">
        <v>17</v>
      </c>
      <c r="D264" s="23"/>
      <c r="E264" s="23" t="s">
        <v>18</v>
      </c>
      <c r="F264" s="23" t="s">
        <v>19</v>
      </c>
      <c r="G264" s="23" t="s">
        <v>20</v>
      </c>
      <c r="H264" s="23" t="s">
        <v>21</v>
      </c>
      <c r="I264" s="23" t="s">
        <v>22</v>
      </c>
      <c r="J264" s="23"/>
    </row>
    <row r="265" s="40" customFormat="true" ht="20.25" hidden="false" customHeight="true" outlineLevel="0" collapsed="false">
      <c r="A265" s="39" t="s">
        <v>28</v>
      </c>
      <c r="B265" s="6" t="s">
        <v>2</v>
      </c>
      <c r="C265" s="10" t="n">
        <v>160</v>
      </c>
      <c r="D265" s="10"/>
      <c r="E265" s="10" t="n">
        <v>90</v>
      </c>
      <c r="F265" s="10" t="n">
        <v>90</v>
      </c>
      <c r="G265" s="10" t="n">
        <v>90</v>
      </c>
      <c r="H265" s="10" t="n">
        <v>40</v>
      </c>
      <c r="I265" s="28" t="n">
        <v>90</v>
      </c>
      <c r="J265" s="10"/>
    </row>
    <row r="266" s="32" customFormat="true" ht="31.5" hidden="false" customHeight="true" outlineLevel="0" collapsed="false">
      <c r="A266" s="30"/>
      <c r="B266" s="31"/>
      <c r="C266" s="31"/>
      <c r="D266" s="31"/>
      <c r="E266" s="31"/>
      <c r="F266" s="31"/>
      <c r="G266" s="31"/>
      <c r="H266" s="31"/>
      <c r="I266" s="31"/>
      <c r="J266" s="31"/>
    </row>
    <row r="267" s="32" customFormat="true" ht="31.5" hidden="false" customHeight="true" outlineLevel="0" collapsed="false">
      <c r="A267" s="30" t="s">
        <v>29</v>
      </c>
      <c r="B267" s="31"/>
      <c r="C267" s="36" t="n">
        <v>0.25</v>
      </c>
      <c r="D267" s="31"/>
      <c r="E267" s="36" t="n">
        <v>0.25</v>
      </c>
      <c r="F267" s="36" t="n">
        <v>0.5</v>
      </c>
      <c r="G267" s="36" t="n">
        <v>1</v>
      </c>
      <c r="H267" s="36" t="n">
        <v>0</v>
      </c>
      <c r="I267" s="36" t="n">
        <v>0</v>
      </c>
      <c r="J267" s="31"/>
    </row>
    <row r="268" s="32" customFormat="true" ht="31.5" hidden="false" customHeight="true" outlineLevel="0" collapsed="false">
      <c r="A268" s="30" t="s">
        <v>30</v>
      </c>
      <c r="B268" s="31"/>
      <c r="C268" s="36" t="n">
        <v>0.25</v>
      </c>
      <c r="D268" s="31"/>
      <c r="E268" s="36" t="n">
        <v>0.25</v>
      </c>
      <c r="F268" s="36" t="n">
        <v>0.25</v>
      </c>
      <c r="G268" s="36" t="n">
        <v>0.75</v>
      </c>
      <c r="H268" s="36" t="n">
        <v>0.25</v>
      </c>
      <c r="I268" s="36" t="n">
        <v>0</v>
      </c>
      <c r="J268" s="31"/>
    </row>
    <row r="269" s="32" customFormat="true" ht="31.5" hidden="false" customHeight="true" outlineLevel="0" collapsed="false">
      <c r="A269" s="30" t="s">
        <v>31</v>
      </c>
      <c r="B269" s="31"/>
      <c r="C269" s="36" t="n">
        <v>0.25</v>
      </c>
      <c r="D269" s="31"/>
      <c r="E269" s="36" t="n">
        <v>0</v>
      </c>
      <c r="F269" s="36" t="n">
        <v>0.5</v>
      </c>
      <c r="G269" s="36" t="n">
        <v>0</v>
      </c>
      <c r="H269" s="36" t="n">
        <v>0.25</v>
      </c>
      <c r="I269" s="36" t="n">
        <v>0.25</v>
      </c>
      <c r="J269" s="31"/>
    </row>
    <row r="270" s="32" customFormat="true" ht="31.5" hidden="false" customHeight="true" outlineLevel="0" collapsed="false">
      <c r="A270" s="30" t="s">
        <v>32</v>
      </c>
      <c r="B270" s="31"/>
      <c r="C270" s="36" t="n">
        <v>0.25</v>
      </c>
      <c r="D270" s="31"/>
      <c r="E270" s="36" t="n">
        <v>0.25</v>
      </c>
      <c r="F270" s="36" t="n">
        <v>0.5</v>
      </c>
      <c r="G270" s="36" t="n">
        <v>0</v>
      </c>
      <c r="H270" s="36" t="n">
        <v>0.25</v>
      </c>
      <c r="I270" s="36" t="n">
        <v>0.25</v>
      </c>
      <c r="J270" s="31"/>
    </row>
    <row r="271" s="32" customFormat="true" ht="31.5" hidden="false" customHeight="true" outlineLevel="0" collapsed="false">
      <c r="A271" s="30" t="s">
        <v>33</v>
      </c>
      <c r="B271" s="31"/>
      <c r="C271" s="36" t="n">
        <v>0.25</v>
      </c>
      <c r="D271" s="31"/>
      <c r="E271" s="36" t="n">
        <v>0.25</v>
      </c>
      <c r="F271" s="36" t="n">
        <v>0.25</v>
      </c>
      <c r="G271" s="36" t="n">
        <v>0.25</v>
      </c>
      <c r="H271" s="36" t="n">
        <v>0.25</v>
      </c>
      <c r="I271" s="36" t="n">
        <v>0.25</v>
      </c>
      <c r="J271" s="31"/>
    </row>
    <row r="272" s="32" customFormat="true" ht="31.5" hidden="false" customHeight="true" outlineLevel="0" collapsed="false">
      <c r="A272" s="30" t="s">
        <v>34</v>
      </c>
      <c r="B272" s="31"/>
      <c r="C272" s="36" t="n">
        <v>0.25</v>
      </c>
      <c r="D272" s="31"/>
      <c r="E272" s="36" t="n">
        <v>0.25</v>
      </c>
      <c r="F272" s="36" t="n">
        <v>0.25</v>
      </c>
      <c r="G272" s="36" t="n">
        <v>0.5</v>
      </c>
      <c r="H272" s="36" t="n">
        <v>0.5</v>
      </c>
      <c r="I272" s="36" t="n">
        <v>0</v>
      </c>
      <c r="J272" s="31"/>
    </row>
    <row r="273" s="32" customFormat="true" ht="31.5" hidden="false" customHeight="true" outlineLevel="0" collapsed="false">
      <c r="A273" s="30" t="s">
        <v>35</v>
      </c>
      <c r="B273" s="31"/>
      <c r="C273" s="36" t="n">
        <v>0.5</v>
      </c>
      <c r="D273" s="31"/>
      <c r="E273" s="36" t="n">
        <v>0.25</v>
      </c>
      <c r="F273" s="36" t="n">
        <v>0.25</v>
      </c>
      <c r="G273" s="36" t="n">
        <v>1</v>
      </c>
      <c r="H273" s="36" t="n">
        <v>0.5</v>
      </c>
      <c r="I273" s="36" t="n">
        <v>0.25</v>
      </c>
      <c r="J273" s="31"/>
    </row>
    <row r="274" s="32" customFormat="true" ht="31.5" hidden="false" customHeight="true" outlineLevel="0" collapsed="false">
      <c r="A274" s="30" t="s">
        <v>36</v>
      </c>
      <c r="B274" s="31"/>
      <c r="C274" s="36" t="n">
        <v>0.25</v>
      </c>
      <c r="D274" s="31"/>
      <c r="E274" s="36" t="n">
        <v>0.25</v>
      </c>
      <c r="F274" s="36" t="n">
        <v>0.25</v>
      </c>
      <c r="G274" s="36" t="n">
        <v>0.75</v>
      </c>
      <c r="H274" s="36" t="n">
        <v>0.25</v>
      </c>
      <c r="I274" s="36" t="n">
        <v>0.25</v>
      </c>
      <c r="J274" s="31"/>
    </row>
    <row r="275" customFormat="false" ht="9.75" hidden="false" customHeight="true" outlineLevel="0" collapsed="false"/>
    <row r="277" customFormat="false" ht="39" hidden="false" customHeight="true" outlineLevel="0" collapsed="false"/>
    <row r="278" customFormat="false" ht="23.25" hidden="false" customHeight="true" outlineLevel="0" collapsed="false">
      <c r="F278" s="31" t="n">
        <v>0</v>
      </c>
      <c r="G278" s="41" t="n">
        <v>0.25</v>
      </c>
      <c r="H278" s="42" t="n">
        <v>0.75</v>
      </c>
      <c r="I278" s="43" t="n">
        <v>0.5</v>
      </c>
      <c r="J278" s="44" t="n">
        <v>1</v>
      </c>
    </row>
    <row r="279" customFormat="false" ht="9.75" hidden="false" customHeight="true" outlineLevel="0" collapsed="false"/>
    <row r="281" customFormat="false" ht="45.75" hidden="false" customHeight="true" outlineLevel="0" collapsed="false"/>
    <row r="282" s="1" customFormat="true" ht="20.25" hidden="false" customHeight="true" outlineLevel="0" collapsed="false">
      <c r="A282" s="15" t="s">
        <v>39</v>
      </c>
      <c r="C282" s="15"/>
      <c r="D282" s="15"/>
      <c r="E282" s="16"/>
      <c r="F282" s="17"/>
      <c r="G282" s="17" t="n">
        <f aca="false">G239*G260</f>
        <v>0.302083333333333</v>
      </c>
      <c r="H282" s="16"/>
      <c r="I282" s="16"/>
      <c r="J282" s="15"/>
      <c r="K282" s="15"/>
      <c r="L282" s="17"/>
    </row>
    <row r="283" customFormat="false" ht="23.25" hidden="false" customHeight="false" outlineLevel="0" collapsed="false">
      <c r="A283" s="18"/>
      <c r="B283" s="15"/>
      <c r="I283" s="16"/>
      <c r="J283" s="15"/>
      <c r="K283" s="15"/>
    </row>
    <row r="284" customFormat="false" ht="23.25" hidden="false" customHeight="false" outlineLevel="0" collapsed="false">
      <c r="I284" s="16"/>
      <c r="J284" s="15"/>
      <c r="K284" s="15"/>
    </row>
    <row r="285" s="1" customFormat="true" ht="20.25" hidden="false" customHeight="true" outlineLevel="0" collapsed="false">
      <c r="A285" s="15" t="s">
        <v>14</v>
      </c>
      <c r="C285" s="15"/>
      <c r="D285" s="15"/>
      <c r="E285" s="16"/>
      <c r="F285" s="17"/>
      <c r="G285" s="17" t="n">
        <f aca="false">AVERAGE(C293:I300)</f>
        <v>0.583333333333333</v>
      </c>
      <c r="H285" s="16"/>
      <c r="I285" s="16"/>
      <c r="J285" s="15"/>
      <c r="K285" s="15"/>
      <c r="L285" s="17"/>
    </row>
    <row r="286" customFormat="false" ht="11.25" hidden="false" customHeight="true" outlineLevel="0" collapsed="false">
      <c r="A286" s="18"/>
      <c r="B286" s="1"/>
      <c r="D286" s="1"/>
      <c r="F286" s="37"/>
      <c r="J286" s="1"/>
    </row>
    <row r="287" customFormat="false" ht="20.25" hidden="false" customHeight="true" outlineLevel="0" collapsed="false">
      <c r="A287" s="19" t="s">
        <v>40</v>
      </c>
      <c r="B287" s="19"/>
      <c r="D287" s="1"/>
      <c r="J287" s="1"/>
    </row>
    <row r="288" customFormat="false" ht="20.25" hidden="false" customHeight="true" outlineLevel="0" collapsed="false">
      <c r="A288" s="20" t="s">
        <v>49</v>
      </c>
      <c r="B288" s="21"/>
      <c r="C288" s="22" t="s">
        <v>9</v>
      </c>
      <c r="D288" s="22"/>
      <c r="E288" s="22" t="s">
        <v>9</v>
      </c>
      <c r="F288" s="22" t="s">
        <v>9</v>
      </c>
      <c r="G288" s="22" t="s">
        <v>9</v>
      </c>
      <c r="H288" s="22" t="s">
        <v>9</v>
      </c>
      <c r="I288" s="22" t="s">
        <v>9</v>
      </c>
      <c r="J288" s="22"/>
    </row>
    <row r="289" s="24" customFormat="true" ht="20.25" hidden="false" customHeight="true" outlineLevel="0" collapsed="false">
      <c r="A289" s="38"/>
      <c r="B289" s="6" t="s">
        <v>0</v>
      </c>
      <c r="C289" s="23" t="s">
        <v>17</v>
      </c>
      <c r="D289" s="23"/>
      <c r="E289" s="23" t="s">
        <v>18</v>
      </c>
      <c r="F289" s="23" t="s">
        <v>19</v>
      </c>
      <c r="G289" s="23" t="s">
        <v>20</v>
      </c>
      <c r="H289" s="23" t="s">
        <v>21</v>
      </c>
      <c r="I289" s="23" t="s">
        <v>22</v>
      </c>
      <c r="J289" s="23"/>
    </row>
    <row r="290" customFormat="false" ht="20.25" hidden="false" customHeight="true" outlineLevel="0" collapsed="false">
      <c r="A290" s="38"/>
      <c r="B290" s="6"/>
      <c r="C290" s="9" t="s">
        <v>24</v>
      </c>
      <c r="D290" s="9"/>
      <c r="E290" s="9" t="s">
        <v>25</v>
      </c>
      <c r="F290" s="9" t="s">
        <v>25</v>
      </c>
      <c r="G290" s="9" t="s">
        <v>26</v>
      </c>
      <c r="H290" s="9" t="s">
        <v>27</v>
      </c>
      <c r="I290" s="9" t="s">
        <v>27</v>
      </c>
      <c r="J290" s="9"/>
    </row>
    <row r="291" s="40" customFormat="true" ht="20.25" hidden="false" customHeight="true" outlineLevel="0" collapsed="false">
      <c r="A291" s="39" t="s">
        <v>28</v>
      </c>
      <c r="B291" s="6" t="s">
        <v>2</v>
      </c>
      <c r="C291" s="10" t="n">
        <v>160</v>
      </c>
      <c r="D291" s="10"/>
      <c r="E291" s="10" t="n">
        <v>90</v>
      </c>
      <c r="F291" s="10" t="n">
        <v>90</v>
      </c>
      <c r="G291" s="10" t="n">
        <v>90</v>
      </c>
      <c r="H291" s="10" t="n">
        <v>40</v>
      </c>
      <c r="I291" s="28" t="n">
        <v>90</v>
      </c>
      <c r="J291" s="10"/>
    </row>
    <row r="292" s="32" customFormat="true" ht="31.5" hidden="false" customHeight="true" outlineLevel="0" collapsed="false">
      <c r="A292" s="30"/>
      <c r="B292" s="31"/>
      <c r="C292" s="31"/>
      <c r="D292" s="31"/>
      <c r="E292" s="31"/>
      <c r="F292" s="31"/>
      <c r="G292" s="31"/>
      <c r="H292" s="31"/>
      <c r="I292" s="31"/>
      <c r="J292" s="31"/>
    </row>
    <row r="293" s="32" customFormat="true" ht="31.5" hidden="false" customHeight="true" outlineLevel="0" collapsed="false">
      <c r="A293" s="30" t="s">
        <v>29</v>
      </c>
      <c r="B293" s="31"/>
      <c r="C293" s="31" t="n">
        <f aca="false">IF(C313=0,0,1)</f>
        <v>1</v>
      </c>
      <c r="D293" s="31"/>
      <c r="E293" s="31" t="n">
        <f aca="false">IF(E313=0,0,1)</f>
        <v>0</v>
      </c>
      <c r="F293" s="31" t="n">
        <f aca="false">IF(F313=0,0,1)</f>
        <v>0</v>
      </c>
      <c r="G293" s="31" t="n">
        <f aca="false">IF(G313=0,0,1)</f>
        <v>0</v>
      </c>
      <c r="H293" s="31" t="n">
        <f aca="false">IF(H313=0,0,1)</f>
        <v>0</v>
      </c>
      <c r="I293" s="31" t="n">
        <f aca="false">IF(I313=0,0,1)</f>
        <v>0</v>
      </c>
      <c r="J293" s="31"/>
    </row>
    <row r="294" s="32" customFormat="true" ht="31.5" hidden="false" customHeight="true" outlineLevel="0" collapsed="false">
      <c r="A294" s="30" t="s">
        <v>30</v>
      </c>
      <c r="B294" s="31"/>
      <c r="C294" s="31" t="n">
        <f aca="false">IF(C314=0,0,1)</f>
        <v>1</v>
      </c>
      <c r="D294" s="31"/>
      <c r="E294" s="31" t="n">
        <f aca="false">IF(E314=0,0,1)</f>
        <v>0</v>
      </c>
      <c r="F294" s="31" t="n">
        <f aca="false">IF(F314=0,0,1)</f>
        <v>0</v>
      </c>
      <c r="G294" s="31" t="n">
        <f aca="false">IF(G314=0,0,1)</f>
        <v>0</v>
      </c>
      <c r="H294" s="31" t="n">
        <f aca="false">IF(H314=0,0,1)</f>
        <v>0</v>
      </c>
      <c r="I294" s="31" t="n">
        <f aca="false">IF(I314=0,0,1)</f>
        <v>0</v>
      </c>
      <c r="J294" s="31"/>
    </row>
    <row r="295" s="32" customFormat="true" ht="31.5" hidden="false" customHeight="true" outlineLevel="0" collapsed="false">
      <c r="A295" s="30" t="s">
        <v>31</v>
      </c>
      <c r="B295" s="31"/>
      <c r="C295" s="31" t="n">
        <f aca="false">IF(C315=0,0,1)</f>
        <v>1</v>
      </c>
      <c r="D295" s="31"/>
      <c r="E295" s="31" t="n">
        <f aca="false">IF(E315=0,0,1)</f>
        <v>1</v>
      </c>
      <c r="F295" s="31" t="n">
        <f aca="false">IF(F315=0,0,1)</f>
        <v>1</v>
      </c>
      <c r="G295" s="31" t="n">
        <f aca="false">IF(G315=0,0,1)</f>
        <v>1</v>
      </c>
      <c r="H295" s="31" t="n">
        <f aca="false">IF(H315=0,0,1)</f>
        <v>0</v>
      </c>
      <c r="I295" s="31" t="n">
        <f aca="false">IF(I315=0,0,1)</f>
        <v>0</v>
      </c>
      <c r="J295" s="31"/>
    </row>
    <row r="296" s="32" customFormat="true" ht="31.5" hidden="false" customHeight="true" outlineLevel="0" collapsed="false">
      <c r="A296" s="30" t="s">
        <v>32</v>
      </c>
      <c r="B296" s="31"/>
      <c r="C296" s="31" t="n">
        <f aca="false">IF(C316=0,0,1)</f>
        <v>1</v>
      </c>
      <c r="D296" s="31"/>
      <c r="E296" s="31" t="n">
        <f aca="false">IF(E316=0,0,1)</f>
        <v>1</v>
      </c>
      <c r="F296" s="31" t="n">
        <f aca="false">IF(F316=0,0,1)</f>
        <v>1</v>
      </c>
      <c r="G296" s="31" t="n">
        <f aca="false">IF(G316=0,0,1)</f>
        <v>1</v>
      </c>
      <c r="H296" s="31" t="n">
        <f aca="false">IF(H316=0,0,1)</f>
        <v>0</v>
      </c>
      <c r="I296" s="31" t="n">
        <f aca="false">IF(I316=0,0,1)</f>
        <v>0</v>
      </c>
      <c r="J296" s="31"/>
    </row>
    <row r="297" s="32" customFormat="true" ht="31.5" hidden="false" customHeight="true" outlineLevel="0" collapsed="false">
      <c r="A297" s="30" t="s">
        <v>33</v>
      </c>
      <c r="B297" s="31"/>
      <c r="C297" s="31" t="n">
        <f aca="false">IF(C317=0,0,1)</f>
        <v>1</v>
      </c>
      <c r="D297" s="31"/>
      <c r="E297" s="31" t="n">
        <f aca="false">IF(E317=0,0,1)</f>
        <v>1</v>
      </c>
      <c r="F297" s="31" t="n">
        <f aca="false">IF(F317=0,0,1)</f>
        <v>1</v>
      </c>
      <c r="G297" s="31" t="n">
        <f aca="false">IF(G317=0,0,1)</f>
        <v>1</v>
      </c>
      <c r="H297" s="31" t="n">
        <f aca="false">IF(H317=0,0,1)</f>
        <v>0</v>
      </c>
      <c r="I297" s="31" t="n">
        <f aca="false">IF(I317=0,0,1)</f>
        <v>0</v>
      </c>
      <c r="J297" s="31"/>
    </row>
    <row r="298" s="32" customFormat="true" ht="31.5" hidden="false" customHeight="true" outlineLevel="0" collapsed="false">
      <c r="A298" s="30" t="s">
        <v>34</v>
      </c>
      <c r="B298" s="31"/>
      <c r="C298" s="31" t="n">
        <f aca="false">IF(C318=0,0,1)</f>
        <v>1</v>
      </c>
      <c r="D298" s="31"/>
      <c r="E298" s="31" t="n">
        <f aca="false">IF(E318=0,0,1)</f>
        <v>1</v>
      </c>
      <c r="F298" s="31" t="n">
        <f aca="false">IF(F318=0,0,1)</f>
        <v>1</v>
      </c>
      <c r="G298" s="31" t="n">
        <f aca="false">IF(G318=0,0,1)</f>
        <v>1</v>
      </c>
      <c r="H298" s="31" t="n">
        <f aca="false">IF(H318=0,0,1)</f>
        <v>1</v>
      </c>
      <c r="I298" s="31" t="n">
        <f aca="false">IF(I318=0,0,1)</f>
        <v>1</v>
      </c>
      <c r="J298" s="31"/>
    </row>
    <row r="299" s="32" customFormat="true" ht="31.5" hidden="false" customHeight="true" outlineLevel="0" collapsed="false">
      <c r="A299" s="30" t="s">
        <v>35</v>
      </c>
      <c r="B299" s="31"/>
      <c r="C299" s="31" t="n">
        <f aca="false">IF(C319=0,0,1)</f>
        <v>1</v>
      </c>
      <c r="D299" s="31"/>
      <c r="E299" s="31" t="n">
        <f aca="false">IF(E319=0,0,1)</f>
        <v>1</v>
      </c>
      <c r="F299" s="31" t="n">
        <f aca="false">IF(F319=0,0,1)</f>
        <v>1</v>
      </c>
      <c r="G299" s="31" t="n">
        <f aca="false">IF(G319=0,0,1)</f>
        <v>1</v>
      </c>
      <c r="H299" s="31" t="n">
        <f aca="false">IF(H319=0,0,1)</f>
        <v>1</v>
      </c>
      <c r="I299" s="31" t="n">
        <f aca="false">IF(I319=0,0,1)</f>
        <v>0</v>
      </c>
      <c r="J299" s="31"/>
    </row>
    <row r="300" s="32" customFormat="true" ht="31.5" hidden="false" customHeight="true" outlineLevel="0" collapsed="false">
      <c r="A300" s="30" t="s">
        <v>36</v>
      </c>
      <c r="B300" s="31"/>
      <c r="C300" s="31" t="n">
        <f aca="false">IF(C320=0,0,1)</f>
        <v>0</v>
      </c>
      <c r="D300" s="31"/>
      <c r="E300" s="31" t="n">
        <f aca="false">IF(E320=0,0,1)</f>
        <v>1</v>
      </c>
      <c r="F300" s="31" t="n">
        <f aca="false">IF(F320=0,0,1)</f>
        <v>0</v>
      </c>
      <c r="G300" s="31" t="n">
        <f aca="false">IF(G320=0,0,1)</f>
        <v>1</v>
      </c>
      <c r="H300" s="31" t="n">
        <f aca="false">IF(H320=0,0,1)</f>
        <v>1</v>
      </c>
      <c r="I300" s="31" t="n">
        <f aca="false">IF(I320=0,0,1)</f>
        <v>0</v>
      </c>
      <c r="J300" s="31"/>
    </row>
    <row r="302" customFormat="false" ht="15" hidden="false" customHeight="false" outlineLevel="0" collapsed="false">
      <c r="A302" s="33" t="s">
        <v>37</v>
      </c>
      <c r="B302" s="34"/>
    </row>
    <row r="303" customFormat="false" ht="15" hidden="false" customHeight="false" outlineLevel="0" collapsed="false">
      <c r="A303" s="35"/>
    </row>
    <row r="304" customFormat="false" ht="15" hidden="false" customHeight="false" outlineLevel="0" collapsed="false">
      <c r="A304" s="35"/>
    </row>
    <row r="306" s="1" customFormat="true" ht="20.25" hidden="false" customHeight="true" outlineLevel="0" collapsed="false">
      <c r="A306" s="15" t="s">
        <v>38</v>
      </c>
      <c r="C306" s="15"/>
      <c r="D306" s="15"/>
      <c r="E306" s="16"/>
      <c r="F306" s="17"/>
      <c r="G306" s="17" t="n">
        <f aca="false">AVERAGEIF(C313:I320,"&gt;0.01",C313:I320)</f>
        <v>0.383928571428571</v>
      </c>
      <c r="H306" s="16"/>
      <c r="I306" s="16"/>
      <c r="J306" s="15"/>
      <c r="K306" s="15"/>
      <c r="L306" s="17"/>
    </row>
    <row r="307" customFormat="false" ht="11.25" hidden="false" customHeight="true" outlineLevel="0" collapsed="false">
      <c r="A307" s="18"/>
      <c r="B307" s="1"/>
      <c r="D307" s="1"/>
      <c r="F307" s="37"/>
      <c r="J307" s="1"/>
    </row>
    <row r="308" customFormat="false" ht="20.25" hidden="false" customHeight="true" outlineLevel="0" collapsed="false">
      <c r="A308" s="19" t="s">
        <v>40</v>
      </c>
      <c r="B308" s="19"/>
      <c r="D308" s="1"/>
      <c r="J308" s="1"/>
    </row>
    <row r="309" customFormat="false" ht="20.25" hidden="false" customHeight="true" outlineLevel="0" collapsed="false">
      <c r="A309" s="20" t="s">
        <v>49</v>
      </c>
      <c r="B309" s="21"/>
      <c r="C309" s="22" t="s">
        <v>9</v>
      </c>
      <c r="D309" s="22"/>
      <c r="E309" s="22" t="s">
        <v>9</v>
      </c>
      <c r="F309" s="22" t="s">
        <v>9</v>
      </c>
      <c r="G309" s="22" t="s">
        <v>9</v>
      </c>
      <c r="H309" s="22" t="s">
        <v>9</v>
      </c>
      <c r="I309" s="22" t="s">
        <v>9</v>
      </c>
      <c r="J309" s="22"/>
    </row>
    <row r="310" s="24" customFormat="true" ht="20.25" hidden="false" customHeight="true" outlineLevel="0" collapsed="false">
      <c r="A310" s="38"/>
      <c r="B310" s="6" t="s">
        <v>0</v>
      </c>
      <c r="C310" s="23" t="s">
        <v>17</v>
      </c>
      <c r="D310" s="23"/>
      <c r="E310" s="23" t="s">
        <v>18</v>
      </c>
      <c r="F310" s="23" t="s">
        <v>19</v>
      </c>
      <c r="G310" s="23" t="s">
        <v>20</v>
      </c>
      <c r="H310" s="23" t="s">
        <v>21</v>
      </c>
      <c r="I310" s="23" t="s">
        <v>22</v>
      </c>
      <c r="J310" s="23"/>
    </row>
    <row r="311" s="40" customFormat="true" ht="20.25" hidden="false" customHeight="true" outlineLevel="0" collapsed="false">
      <c r="A311" s="39" t="s">
        <v>28</v>
      </c>
      <c r="B311" s="6" t="s">
        <v>2</v>
      </c>
      <c r="C311" s="10" t="n">
        <v>160</v>
      </c>
      <c r="D311" s="10"/>
      <c r="E311" s="10" t="n">
        <v>90</v>
      </c>
      <c r="F311" s="10" t="n">
        <v>90</v>
      </c>
      <c r="G311" s="10" t="n">
        <v>90</v>
      </c>
      <c r="H311" s="10" t="n">
        <v>40</v>
      </c>
      <c r="I311" s="28" t="n">
        <v>90</v>
      </c>
      <c r="J311" s="10"/>
    </row>
    <row r="312" s="32" customFormat="true" ht="31.5" hidden="false" customHeight="true" outlineLevel="0" collapsed="false">
      <c r="A312" s="30"/>
      <c r="B312" s="31"/>
      <c r="C312" s="31"/>
      <c r="D312" s="31"/>
      <c r="E312" s="31"/>
      <c r="F312" s="31"/>
      <c r="G312" s="31"/>
      <c r="H312" s="31"/>
      <c r="I312" s="31"/>
      <c r="J312" s="31"/>
    </row>
    <row r="313" s="32" customFormat="true" ht="31.5" hidden="false" customHeight="true" outlineLevel="0" collapsed="false">
      <c r="A313" s="30" t="s">
        <v>29</v>
      </c>
      <c r="B313" s="31"/>
      <c r="C313" s="36" t="n">
        <v>0.25</v>
      </c>
      <c r="D313" s="31"/>
      <c r="E313" s="36" t="n">
        <v>0</v>
      </c>
      <c r="F313" s="36" t="n">
        <v>0</v>
      </c>
      <c r="G313" s="36" t="n">
        <v>0</v>
      </c>
      <c r="H313" s="36" t="n">
        <v>0</v>
      </c>
      <c r="I313" s="36" t="n">
        <v>0</v>
      </c>
      <c r="J313" s="31"/>
    </row>
    <row r="314" s="32" customFormat="true" ht="31.5" hidden="false" customHeight="true" outlineLevel="0" collapsed="false">
      <c r="A314" s="30" t="s">
        <v>30</v>
      </c>
      <c r="B314" s="31"/>
      <c r="C314" s="36" t="n">
        <v>0.25</v>
      </c>
      <c r="D314" s="31"/>
      <c r="E314" s="36" t="n">
        <v>0</v>
      </c>
      <c r="F314" s="36" t="n">
        <v>0</v>
      </c>
      <c r="G314" s="36" t="n">
        <v>0</v>
      </c>
      <c r="H314" s="36" t="n">
        <v>0</v>
      </c>
      <c r="I314" s="36" t="n">
        <v>0</v>
      </c>
      <c r="J314" s="31"/>
    </row>
    <row r="315" s="32" customFormat="true" ht="31.5" hidden="false" customHeight="true" outlineLevel="0" collapsed="false">
      <c r="A315" s="30" t="s">
        <v>31</v>
      </c>
      <c r="B315" s="31"/>
      <c r="C315" s="36" t="n">
        <v>0.25</v>
      </c>
      <c r="D315" s="31"/>
      <c r="E315" s="36" t="n">
        <v>0.25</v>
      </c>
      <c r="F315" s="36" t="n">
        <v>0.5</v>
      </c>
      <c r="G315" s="36" t="n">
        <v>0.75</v>
      </c>
      <c r="H315" s="36" t="n">
        <v>0</v>
      </c>
      <c r="I315" s="36" t="n">
        <v>0</v>
      </c>
      <c r="J315" s="31"/>
    </row>
    <row r="316" s="32" customFormat="true" ht="31.5" hidden="false" customHeight="true" outlineLevel="0" collapsed="false">
      <c r="A316" s="30" t="s">
        <v>32</v>
      </c>
      <c r="B316" s="31"/>
      <c r="C316" s="36" t="n">
        <v>0.25</v>
      </c>
      <c r="D316" s="31"/>
      <c r="E316" s="36" t="n">
        <v>0.25</v>
      </c>
      <c r="F316" s="36" t="n">
        <v>0.5</v>
      </c>
      <c r="G316" s="36" t="n">
        <v>0.75</v>
      </c>
      <c r="H316" s="36" t="n">
        <v>0</v>
      </c>
      <c r="I316" s="36" t="n">
        <v>0</v>
      </c>
      <c r="J316" s="31"/>
    </row>
    <row r="317" s="32" customFormat="true" ht="31.5" hidden="false" customHeight="true" outlineLevel="0" collapsed="false">
      <c r="A317" s="30" t="s">
        <v>33</v>
      </c>
      <c r="B317" s="31"/>
      <c r="C317" s="36" t="n">
        <v>0.25</v>
      </c>
      <c r="D317" s="31"/>
      <c r="E317" s="36" t="n">
        <v>0.25</v>
      </c>
      <c r="F317" s="36" t="n">
        <v>0.25</v>
      </c>
      <c r="G317" s="36" t="n">
        <v>0.5</v>
      </c>
      <c r="H317" s="36" t="n">
        <v>0</v>
      </c>
      <c r="I317" s="36" t="n">
        <v>0</v>
      </c>
      <c r="J317" s="31"/>
    </row>
    <row r="318" s="32" customFormat="true" ht="31.5" hidden="false" customHeight="true" outlineLevel="0" collapsed="false">
      <c r="A318" s="30" t="s">
        <v>34</v>
      </c>
      <c r="B318" s="31"/>
      <c r="C318" s="36" t="n">
        <v>0.5</v>
      </c>
      <c r="D318" s="31"/>
      <c r="E318" s="36" t="n">
        <v>0.5</v>
      </c>
      <c r="F318" s="36" t="n">
        <v>0.25</v>
      </c>
      <c r="G318" s="36" t="n">
        <v>0.75</v>
      </c>
      <c r="H318" s="36" t="n">
        <v>0.5</v>
      </c>
      <c r="I318" s="36" t="n">
        <v>0.25</v>
      </c>
      <c r="J318" s="31"/>
    </row>
    <row r="319" s="32" customFormat="true" ht="31.5" hidden="false" customHeight="true" outlineLevel="0" collapsed="false">
      <c r="A319" s="30" t="s">
        <v>35</v>
      </c>
      <c r="B319" s="31"/>
      <c r="C319" s="36" t="n">
        <v>0.25</v>
      </c>
      <c r="D319" s="31"/>
      <c r="E319" s="36" t="n">
        <v>0.5</v>
      </c>
      <c r="F319" s="36" t="n">
        <v>0.25</v>
      </c>
      <c r="G319" s="36" t="n">
        <v>0.5</v>
      </c>
      <c r="H319" s="36" t="n">
        <v>0.25</v>
      </c>
      <c r="I319" s="36" t="n">
        <v>0</v>
      </c>
      <c r="J319" s="31"/>
    </row>
    <row r="320" s="32" customFormat="true" ht="31.5" hidden="false" customHeight="true" outlineLevel="0" collapsed="false">
      <c r="A320" s="30" t="s">
        <v>36</v>
      </c>
      <c r="B320" s="31"/>
      <c r="C320" s="36" t="n">
        <v>0</v>
      </c>
      <c r="D320" s="31"/>
      <c r="E320" s="36" t="n">
        <v>0.25</v>
      </c>
      <c r="F320" s="36" t="n">
        <v>0</v>
      </c>
      <c r="G320" s="36" t="n">
        <v>0.5</v>
      </c>
      <c r="H320" s="36" t="n">
        <v>0.25</v>
      </c>
      <c r="I320" s="36" t="n">
        <v>0</v>
      </c>
      <c r="J320" s="31"/>
    </row>
    <row r="321" customFormat="false" ht="9.75" hidden="false" customHeight="true" outlineLevel="0" collapsed="false"/>
    <row r="322" customFormat="false" ht="12" hidden="false" customHeight="true" outlineLevel="0" collapsed="false"/>
    <row r="323" customFormat="false" ht="39" hidden="false" customHeight="true" outlineLevel="0" collapsed="false"/>
    <row r="324" customFormat="false" ht="23.25" hidden="false" customHeight="true" outlineLevel="0" collapsed="false">
      <c r="E324" s="31" t="n">
        <v>0</v>
      </c>
      <c r="F324" s="44" t="n">
        <v>1</v>
      </c>
      <c r="G324" s="42" t="n">
        <v>0.75</v>
      </c>
      <c r="H324" s="41" t="n">
        <v>0.25</v>
      </c>
      <c r="I324" s="43" t="n">
        <v>0.5</v>
      </c>
    </row>
    <row r="325" customFormat="false" ht="9.75" hidden="false" customHeight="true" outlineLevel="0" collapsed="false"/>
    <row r="327" customFormat="false" ht="45.75" hidden="false" customHeight="true" outlineLevel="0" collapsed="false"/>
    <row r="328" s="1" customFormat="true" ht="20.25" hidden="false" customHeight="true" outlineLevel="0" collapsed="false">
      <c r="A328" s="15" t="s">
        <v>39</v>
      </c>
      <c r="C328" s="15"/>
      <c r="D328" s="15"/>
      <c r="E328" s="16"/>
      <c r="F328" s="17"/>
      <c r="G328" s="17" t="n">
        <f aca="false">G285*G306</f>
        <v>0.223958333333333</v>
      </c>
      <c r="H328" s="16"/>
      <c r="I328" s="16"/>
      <c r="J328" s="15"/>
      <c r="K328" s="15"/>
      <c r="L328" s="17"/>
    </row>
    <row r="329" customFormat="false" ht="23.25" hidden="false" customHeight="false" outlineLevel="0" collapsed="false">
      <c r="A329" s="18"/>
      <c r="B329" s="15"/>
      <c r="I329" s="16"/>
      <c r="J329" s="15"/>
      <c r="K329" s="15"/>
    </row>
    <row r="330" customFormat="false" ht="23.25" hidden="false" customHeight="false" outlineLevel="0" collapsed="false">
      <c r="I330" s="16"/>
      <c r="J330" s="15"/>
      <c r="K330" s="15"/>
    </row>
    <row r="331" s="1" customFormat="true" ht="20.25" hidden="false" customHeight="true" outlineLevel="0" collapsed="false">
      <c r="A331" s="15" t="s">
        <v>14</v>
      </c>
      <c r="C331" s="15"/>
      <c r="D331" s="15"/>
      <c r="E331" s="16"/>
      <c r="F331" s="17"/>
      <c r="G331" s="17" t="n">
        <f aca="false">AVERAGE(C339:I346)</f>
        <v>0.604166666666667</v>
      </c>
      <c r="H331" s="16"/>
      <c r="I331" s="16"/>
      <c r="J331" s="15"/>
      <c r="K331" s="15"/>
      <c r="L331" s="17"/>
    </row>
    <row r="332" customFormat="false" ht="11.25" hidden="false" customHeight="true" outlineLevel="0" collapsed="false">
      <c r="A332" s="18"/>
      <c r="B332" s="1"/>
      <c r="D332" s="1"/>
      <c r="F332" s="37"/>
      <c r="J332" s="1"/>
    </row>
    <row r="333" customFormat="false" ht="20.25" hidden="false" customHeight="true" outlineLevel="0" collapsed="false">
      <c r="A333" s="19" t="s">
        <v>42</v>
      </c>
      <c r="B333" s="19"/>
      <c r="D333" s="1"/>
      <c r="J333" s="1"/>
    </row>
    <row r="334" customFormat="false" ht="20.25" hidden="false" customHeight="true" outlineLevel="0" collapsed="false">
      <c r="A334" s="20" t="s">
        <v>50</v>
      </c>
      <c r="B334" s="21"/>
      <c r="C334" s="22" t="s">
        <v>9</v>
      </c>
      <c r="D334" s="22"/>
      <c r="E334" s="22" t="s">
        <v>9</v>
      </c>
      <c r="F334" s="22" t="s">
        <v>9</v>
      </c>
      <c r="G334" s="22" t="s">
        <v>9</v>
      </c>
      <c r="H334" s="22" t="s">
        <v>9</v>
      </c>
      <c r="I334" s="22" t="s">
        <v>9</v>
      </c>
      <c r="J334" s="22"/>
    </row>
    <row r="335" s="24" customFormat="true" ht="20.25" hidden="false" customHeight="true" outlineLevel="0" collapsed="false">
      <c r="A335" s="38"/>
      <c r="B335" s="6" t="s">
        <v>0</v>
      </c>
      <c r="C335" s="23" t="s">
        <v>17</v>
      </c>
      <c r="D335" s="23"/>
      <c r="E335" s="23" t="s">
        <v>18</v>
      </c>
      <c r="F335" s="23" t="s">
        <v>19</v>
      </c>
      <c r="G335" s="23" t="s">
        <v>20</v>
      </c>
      <c r="H335" s="23" t="s">
        <v>21</v>
      </c>
      <c r="I335" s="23" t="s">
        <v>22</v>
      </c>
      <c r="J335" s="23"/>
    </row>
    <row r="336" customFormat="false" ht="20.25" hidden="false" customHeight="true" outlineLevel="0" collapsed="false">
      <c r="A336" s="38"/>
      <c r="B336" s="6"/>
      <c r="C336" s="9" t="s">
        <v>24</v>
      </c>
      <c r="D336" s="9"/>
      <c r="E336" s="9" t="s">
        <v>25</v>
      </c>
      <c r="F336" s="9" t="s">
        <v>25</v>
      </c>
      <c r="G336" s="9" t="s">
        <v>26</v>
      </c>
      <c r="H336" s="9" t="s">
        <v>27</v>
      </c>
      <c r="I336" s="9" t="s">
        <v>27</v>
      </c>
      <c r="J336" s="9"/>
    </row>
    <row r="337" s="40" customFormat="true" ht="20.25" hidden="false" customHeight="true" outlineLevel="0" collapsed="false">
      <c r="A337" s="39" t="s">
        <v>28</v>
      </c>
      <c r="B337" s="6" t="s">
        <v>2</v>
      </c>
      <c r="C337" s="10" t="n">
        <v>160</v>
      </c>
      <c r="D337" s="10"/>
      <c r="E337" s="10" t="n">
        <v>90</v>
      </c>
      <c r="F337" s="10" t="n">
        <v>90</v>
      </c>
      <c r="G337" s="10" t="n">
        <v>90</v>
      </c>
      <c r="H337" s="10" t="n">
        <v>40</v>
      </c>
      <c r="I337" s="28" t="n">
        <v>90</v>
      </c>
      <c r="J337" s="10"/>
    </row>
    <row r="338" s="32" customFormat="true" ht="31.5" hidden="false" customHeight="true" outlineLevel="0" collapsed="false">
      <c r="A338" s="30"/>
      <c r="B338" s="31"/>
      <c r="C338" s="31"/>
      <c r="D338" s="31"/>
      <c r="E338" s="31"/>
      <c r="F338" s="31"/>
      <c r="G338" s="31"/>
      <c r="H338" s="31"/>
      <c r="I338" s="31"/>
      <c r="J338" s="31"/>
    </row>
    <row r="339" s="32" customFormat="true" ht="31.5" hidden="false" customHeight="true" outlineLevel="0" collapsed="false">
      <c r="A339" s="30" t="s">
        <v>29</v>
      </c>
      <c r="B339" s="31"/>
      <c r="C339" s="31" t="n">
        <f aca="false">IF(C359=0,0,1)</f>
        <v>0</v>
      </c>
      <c r="D339" s="31"/>
      <c r="E339" s="31" t="n">
        <f aca="false">IF(E359=0,0,1)</f>
        <v>1</v>
      </c>
      <c r="F339" s="31" t="n">
        <f aca="false">IF(F359=0,0,1)</f>
        <v>0</v>
      </c>
      <c r="G339" s="31" t="n">
        <f aca="false">IF(G359=0,0,1)</f>
        <v>1</v>
      </c>
      <c r="H339" s="31" t="n">
        <f aca="false">IF(H359=0,0,1)</f>
        <v>0</v>
      </c>
      <c r="I339" s="31" t="n">
        <f aca="false">IF(I359=0,0,1)</f>
        <v>0</v>
      </c>
      <c r="J339" s="31"/>
    </row>
    <row r="340" s="32" customFormat="true" ht="31.5" hidden="false" customHeight="true" outlineLevel="0" collapsed="false">
      <c r="A340" s="30" t="s">
        <v>30</v>
      </c>
      <c r="B340" s="31"/>
      <c r="C340" s="31" t="n">
        <f aca="false">IF(C360=0,0,1)</f>
        <v>0</v>
      </c>
      <c r="D340" s="31"/>
      <c r="E340" s="31" t="n">
        <f aca="false">IF(E360=0,0,1)</f>
        <v>0</v>
      </c>
      <c r="F340" s="31" t="n">
        <f aca="false">IF(F360=0,0,1)</f>
        <v>0</v>
      </c>
      <c r="G340" s="31" t="n">
        <f aca="false">IF(G360=0,0,1)</f>
        <v>1</v>
      </c>
      <c r="H340" s="31" t="n">
        <f aca="false">IF(H360=0,0,1)</f>
        <v>1</v>
      </c>
      <c r="I340" s="31" t="n">
        <f aca="false">IF(I360=0,0,1)</f>
        <v>0</v>
      </c>
      <c r="J340" s="31"/>
    </row>
    <row r="341" s="32" customFormat="true" ht="31.5" hidden="false" customHeight="true" outlineLevel="0" collapsed="false">
      <c r="A341" s="30" t="s">
        <v>31</v>
      </c>
      <c r="B341" s="31"/>
      <c r="C341" s="31" t="n">
        <f aca="false">IF(C361=0,0,1)</f>
        <v>1</v>
      </c>
      <c r="D341" s="31"/>
      <c r="E341" s="31" t="n">
        <f aca="false">IF(E361=0,0,1)</f>
        <v>1</v>
      </c>
      <c r="F341" s="31" t="n">
        <f aca="false">IF(F361=0,0,1)</f>
        <v>1</v>
      </c>
      <c r="G341" s="31" t="n">
        <f aca="false">IF(G361=0,0,1)</f>
        <v>1</v>
      </c>
      <c r="H341" s="31" t="n">
        <f aca="false">IF(H361=0,0,1)</f>
        <v>1</v>
      </c>
      <c r="I341" s="31" t="n">
        <f aca="false">IF(I361=0,0,1)</f>
        <v>0</v>
      </c>
      <c r="J341" s="31"/>
    </row>
    <row r="342" s="32" customFormat="true" ht="31.5" hidden="false" customHeight="true" outlineLevel="0" collapsed="false">
      <c r="A342" s="30" t="s">
        <v>32</v>
      </c>
      <c r="B342" s="31"/>
      <c r="C342" s="31" t="n">
        <f aca="false">IF(C362=0,0,1)</f>
        <v>1</v>
      </c>
      <c r="D342" s="31"/>
      <c r="E342" s="31" t="n">
        <f aca="false">IF(E362=0,0,1)</f>
        <v>1</v>
      </c>
      <c r="F342" s="31" t="n">
        <f aca="false">IF(F362=0,0,1)</f>
        <v>1</v>
      </c>
      <c r="G342" s="31" t="n">
        <f aca="false">IF(G362=0,0,1)</f>
        <v>1</v>
      </c>
      <c r="H342" s="31" t="n">
        <f aca="false">IF(H362=0,0,1)</f>
        <v>1</v>
      </c>
      <c r="I342" s="31" t="n">
        <f aca="false">IF(I362=0,0,1)</f>
        <v>0</v>
      </c>
      <c r="J342" s="31"/>
    </row>
    <row r="343" s="32" customFormat="true" ht="31.5" hidden="false" customHeight="true" outlineLevel="0" collapsed="false">
      <c r="A343" s="30" t="s">
        <v>33</v>
      </c>
      <c r="B343" s="31"/>
      <c r="C343" s="31" t="n">
        <f aca="false">IF(C363=0,0,1)</f>
        <v>0</v>
      </c>
      <c r="D343" s="31"/>
      <c r="E343" s="31" t="n">
        <f aca="false">IF(E363=0,0,1)</f>
        <v>1</v>
      </c>
      <c r="F343" s="31" t="n">
        <f aca="false">IF(F363=0,0,1)</f>
        <v>1</v>
      </c>
      <c r="G343" s="31" t="n">
        <f aca="false">IF(G363=0,0,1)</f>
        <v>1</v>
      </c>
      <c r="H343" s="31" t="n">
        <f aca="false">IF(H363=0,0,1)</f>
        <v>1</v>
      </c>
      <c r="I343" s="31" t="n">
        <f aca="false">IF(I363=0,0,1)</f>
        <v>1</v>
      </c>
      <c r="J343" s="31"/>
    </row>
    <row r="344" s="32" customFormat="true" ht="31.5" hidden="false" customHeight="true" outlineLevel="0" collapsed="false">
      <c r="A344" s="30" t="s">
        <v>34</v>
      </c>
      <c r="B344" s="31"/>
      <c r="C344" s="31" t="n">
        <f aca="false">IF(C364=0,0,1)</f>
        <v>0</v>
      </c>
      <c r="D344" s="31"/>
      <c r="E344" s="31" t="n">
        <f aca="false">IF(E364=0,0,1)</f>
        <v>0</v>
      </c>
      <c r="F344" s="31" t="n">
        <f aca="false">IF(F364=0,0,1)</f>
        <v>1</v>
      </c>
      <c r="G344" s="31" t="n">
        <f aca="false">IF(G364=0,0,1)</f>
        <v>1</v>
      </c>
      <c r="H344" s="31" t="n">
        <f aca="false">IF(H364=0,0,1)</f>
        <v>1</v>
      </c>
      <c r="I344" s="31" t="n">
        <f aca="false">IF(I364=0,0,1)</f>
        <v>1</v>
      </c>
      <c r="J344" s="31"/>
    </row>
    <row r="345" s="32" customFormat="true" ht="31.5" hidden="false" customHeight="true" outlineLevel="0" collapsed="false">
      <c r="A345" s="30" t="s">
        <v>35</v>
      </c>
      <c r="B345" s="31"/>
      <c r="C345" s="31" t="n">
        <f aca="false">IF(C365=0,0,1)</f>
        <v>0</v>
      </c>
      <c r="D345" s="31"/>
      <c r="E345" s="31" t="n">
        <f aca="false">IF(E365=0,0,1)</f>
        <v>1</v>
      </c>
      <c r="F345" s="31" t="n">
        <f aca="false">IF(F365=0,0,1)</f>
        <v>1</v>
      </c>
      <c r="G345" s="31" t="n">
        <f aca="false">IF(G365=0,0,1)</f>
        <v>1</v>
      </c>
      <c r="H345" s="31" t="n">
        <f aca="false">IF(H365=0,0,1)</f>
        <v>1</v>
      </c>
      <c r="I345" s="31" t="n">
        <f aca="false">IF(I365=0,0,1)</f>
        <v>0</v>
      </c>
      <c r="J345" s="31"/>
    </row>
    <row r="346" s="32" customFormat="true" ht="31.5" hidden="false" customHeight="true" outlineLevel="0" collapsed="false">
      <c r="A346" s="30" t="s">
        <v>36</v>
      </c>
      <c r="B346" s="31"/>
      <c r="C346" s="31" t="n">
        <f aca="false">IF(C366=0,0,1)</f>
        <v>0</v>
      </c>
      <c r="D346" s="31"/>
      <c r="E346" s="31" t="n">
        <f aca="false">IF(E366=0,0,1)</f>
        <v>1</v>
      </c>
      <c r="F346" s="31" t="n">
        <f aca="false">IF(F366=0,0,1)</f>
        <v>1</v>
      </c>
      <c r="G346" s="31" t="n">
        <f aca="false">IF(G366=0,0,1)</f>
        <v>0</v>
      </c>
      <c r="H346" s="31" t="n">
        <f aca="false">IF(H366=0,0,1)</f>
        <v>0</v>
      </c>
      <c r="I346" s="31" t="n">
        <f aca="false">IF(I366=0,0,1)</f>
        <v>0</v>
      </c>
      <c r="J346" s="31"/>
    </row>
    <row r="348" customFormat="false" ht="15" hidden="false" customHeight="false" outlineLevel="0" collapsed="false">
      <c r="A348" s="33" t="s">
        <v>37</v>
      </c>
      <c r="B348" s="34"/>
    </row>
    <row r="349" customFormat="false" ht="15" hidden="false" customHeight="false" outlineLevel="0" collapsed="false">
      <c r="A349" s="35"/>
    </row>
    <row r="350" customFormat="false" ht="15" hidden="false" customHeight="false" outlineLevel="0" collapsed="false">
      <c r="A350" s="35"/>
    </row>
    <row r="352" s="1" customFormat="true" ht="20.25" hidden="false" customHeight="true" outlineLevel="0" collapsed="false">
      <c r="A352" s="15" t="s">
        <v>38</v>
      </c>
      <c r="C352" s="15"/>
      <c r="D352" s="15"/>
      <c r="E352" s="16"/>
      <c r="F352" s="17"/>
      <c r="G352" s="17" t="n">
        <f aca="false">AVERAGEIF(C359:I366,"&gt;0.01",C359:I366)</f>
        <v>0.362068965517241</v>
      </c>
      <c r="H352" s="16"/>
      <c r="I352" s="16"/>
      <c r="J352" s="15"/>
      <c r="K352" s="15"/>
      <c r="L352" s="17"/>
    </row>
    <row r="353" customFormat="false" ht="11.25" hidden="false" customHeight="true" outlineLevel="0" collapsed="false">
      <c r="A353" s="18"/>
      <c r="B353" s="1"/>
      <c r="D353" s="1"/>
      <c r="J353" s="1"/>
    </row>
    <row r="354" customFormat="false" ht="20.25" hidden="false" customHeight="true" outlineLevel="0" collapsed="false">
      <c r="A354" s="19" t="s">
        <v>42</v>
      </c>
      <c r="B354" s="19"/>
      <c r="D354" s="1"/>
      <c r="J354" s="1"/>
    </row>
    <row r="355" customFormat="false" ht="20.25" hidden="false" customHeight="true" outlineLevel="0" collapsed="false">
      <c r="A355" s="20" t="s">
        <v>50</v>
      </c>
      <c r="B355" s="21"/>
      <c r="C355" s="22" t="s">
        <v>9</v>
      </c>
      <c r="D355" s="22"/>
      <c r="E355" s="22" t="s">
        <v>9</v>
      </c>
      <c r="F355" s="22" t="s">
        <v>9</v>
      </c>
      <c r="G355" s="22" t="s">
        <v>9</v>
      </c>
      <c r="H355" s="22" t="s">
        <v>9</v>
      </c>
      <c r="I355" s="22" t="s">
        <v>9</v>
      </c>
      <c r="J355" s="22"/>
    </row>
    <row r="356" s="24" customFormat="true" ht="20.25" hidden="false" customHeight="true" outlineLevel="0" collapsed="false">
      <c r="A356" s="38"/>
      <c r="B356" s="6" t="s">
        <v>0</v>
      </c>
      <c r="C356" s="23" t="s">
        <v>17</v>
      </c>
      <c r="D356" s="23"/>
      <c r="E356" s="23" t="s">
        <v>18</v>
      </c>
      <c r="F356" s="23" t="s">
        <v>19</v>
      </c>
      <c r="G356" s="23" t="s">
        <v>20</v>
      </c>
      <c r="H356" s="23" t="s">
        <v>21</v>
      </c>
      <c r="I356" s="23" t="s">
        <v>22</v>
      </c>
      <c r="J356" s="23"/>
    </row>
    <row r="357" s="40" customFormat="true" ht="20.25" hidden="false" customHeight="true" outlineLevel="0" collapsed="false">
      <c r="A357" s="39" t="s">
        <v>28</v>
      </c>
      <c r="B357" s="6" t="s">
        <v>2</v>
      </c>
      <c r="C357" s="10" t="n">
        <v>160</v>
      </c>
      <c r="D357" s="10"/>
      <c r="E357" s="10" t="n">
        <v>90</v>
      </c>
      <c r="F357" s="10" t="n">
        <v>90</v>
      </c>
      <c r="G357" s="10" t="n">
        <v>90</v>
      </c>
      <c r="H357" s="10" t="n">
        <v>40</v>
      </c>
      <c r="I357" s="28" t="n">
        <v>90</v>
      </c>
      <c r="J357" s="10"/>
    </row>
    <row r="358" s="32" customFormat="true" ht="31.5" hidden="false" customHeight="true" outlineLevel="0" collapsed="false">
      <c r="A358" s="30"/>
      <c r="B358" s="31"/>
      <c r="C358" s="31"/>
      <c r="D358" s="31"/>
      <c r="E358" s="31"/>
      <c r="F358" s="31"/>
      <c r="G358" s="31"/>
      <c r="H358" s="31"/>
      <c r="I358" s="31"/>
      <c r="J358" s="31"/>
    </row>
    <row r="359" s="32" customFormat="true" ht="31.5" hidden="false" customHeight="true" outlineLevel="0" collapsed="false">
      <c r="A359" s="30" t="s">
        <v>29</v>
      </c>
      <c r="B359" s="31"/>
      <c r="C359" s="36" t="n">
        <v>0</v>
      </c>
      <c r="D359" s="31"/>
      <c r="E359" s="36" t="n">
        <v>0.25</v>
      </c>
      <c r="F359" s="36" t="n">
        <v>0</v>
      </c>
      <c r="G359" s="36" t="n">
        <v>0.75</v>
      </c>
      <c r="H359" s="36" t="n">
        <v>0</v>
      </c>
      <c r="I359" s="36" t="n">
        <v>0</v>
      </c>
      <c r="J359" s="31"/>
    </row>
    <row r="360" s="32" customFormat="true" ht="31.5" hidden="false" customHeight="true" outlineLevel="0" collapsed="false">
      <c r="A360" s="30" t="s">
        <v>30</v>
      </c>
      <c r="B360" s="31"/>
      <c r="C360" s="36" t="n">
        <v>0</v>
      </c>
      <c r="D360" s="31"/>
      <c r="E360" s="36" t="n">
        <v>0</v>
      </c>
      <c r="F360" s="36" t="n">
        <v>0</v>
      </c>
      <c r="G360" s="36" t="n">
        <v>0.5</v>
      </c>
      <c r="H360" s="36" t="n">
        <v>0.25</v>
      </c>
      <c r="I360" s="36" t="n">
        <v>0</v>
      </c>
      <c r="J360" s="31"/>
    </row>
    <row r="361" s="32" customFormat="true" ht="31.5" hidden="false" customHeight="true" outlineLevel="0" collapsed="false">
      <c r="A361" s="30" t="s">
        <v>31</v>
      </c>
      <c r="B361" s="31"/>
      <c r="C361" s="36" t="n">
        <v>0.25</v>
      </c>
      <c r="D361" s="31"/>
      <c r="E361" s="36" t="n">
        <v>0.25</v>
      </c>
      <c r="F361" s="36" t="n">
        <v>0.75</v>
      </c>
      <c r="G361" s="36" t="n">
        <v>0.25</v>
      </c>
      <c r="H361" s="36" t="n">
        <v>0.25</v>
      </c>
      <c r="I361" s="36" t="n">
        <v>0</v>
      </c>
      <c r="J361" s="31"/>
    </row>
    <row r="362" s="32" customFormat="true" ht="31.5" hidden="false" customHeight="true" outlineLevel="0" collapsed="false">
      <c r="A362" s="30" t="s">
        <v>32</v>
      </c>
      <c r="B362" s="31"/>
      <c r="C362" s="36" t="n">
        <v>0.25</v>
      </c>
      <c r="D362" s="31"/>
      <c r="E362" s="36" t="n">
        <v>0.25</v>
      </c>
      <c r="F362" s="36" t="n">
        <v>0.75</v>
      </c>
      <c r="G362" s="36" t="n">
        <v>0.25</v>
      </c>
      <c r="H362" s="36" t="n">
        <v>0.25</v>
      </c>
      <c r="I362" s="36" t="n">
        <v>0</v>
      </c>
      <c r="J362" s="31"/>
    </row>
    <row r="363" s="32" customFormat="true" ht="31.5" hidden="false" customHeight="true" outlineLevel="0" collapsed="false">
      <c r="A363" s="30" t="s">
        <v>33</v>
      </c>
      <c r="B363" s="31"/>
      <c r="C363" s="36" t="n">
        <v>0</v>
      </c>
      <c r="D363" s="31"/>
      <c r="E363" s="36" t="n">
        <v>0.25</v>
      </c>
      <c r="F363" s="36" t="n">
        <v>0.75</v>
      </c>
      <c r="G363" s="36" t="n">
        <v>0.25</v>
      </c>
      <c r="H363" s="36" t="n">
        <v>0.25</v>
      </c>
      <c r="I363" s="36" t="n">
        <v>0.25</v>
      </c>
      <c r="J363" s="31"/>
    </row>
    <row r="364" s="32" customFormat="true" ht="31.5" hidden="false" customHeight="true" outlineLevel="0" collapsed="false">
      <c r="A364" s="30" t="s">
        <v>34</v>
      </c>
      <c r="B364" s="31"/>
      <c r="C364" s="36" t="n">
        <v>0</v>
      </c>
      <c r="D364" s="31"/>
      <c r="E364" s="36" t="n">
        <v>0</v>
      </c>
      <c r="F364" s="36" t="n">
        <v>0.5</v>
      </c>
      <c r="G364" s="36" t="n">
        <v>0.5</v>
      </c>
      <c r="H364" s="36" t="n">
        <v>0.5</v>
      </c>
      <c r="I364" s="36" t="n">
        <v>0.25</v>
      </c>
      <c r="J364" s="31"/>
    </row>
    <row r="365" s="32" customFormat="true" ht="31.5" hidden="false" customHeight="true" outlineLevel="0" collapsed="false">
      <c r="A365" s="30" t="s">
        <v>35</v>
      </c>
      <c r="B365" s="31"/>
      <c r="C365" s="36" t="n">
        <v>0</v>
      </c>
      <c r="D365" s="31"/>
      <c r="E365" s="36" t="n">
        <v>0.25</v>
      </c>
      <c r="F365" s="36" t="n">
        <v>0.25</v>
      </c>
      <c r="G365" s="36" t="n">
        <v>0.25</v>
      </c>
      <c r="H365" s="36" t="n">
        <v>0.25</v>
      </c>
      <c r="I365" s="36" t="n">
        <v>0</v>
      </c>
      <c r="J365" s="31"/>
    </row>
    <row r="366" s="32" customFormat="true" ht="31.5" hidden="false" customHeight="true" outlineLevel="0" collapsed="false">
      <c r="A366" s="30" t="s">
        <v>36</v>
      </c>
      <c r="B366" s="31"/>
      <c r="C366" s="36" t="n">
        <v>0</v>
      </c>
      <c r="D366" s="31"/>
      <c r="E366" s="36" t="n">
        <v>0.25</v>
      </c>
      <c r="F366" s="36" t="n">
        <v>0.5</v>
      </c>
      <c r="G366" s="36" t="n">
        <v>0</v>
      </c>
      <c r="H366" s="36" t="n">
        <v>0</v>
      </c>
      <c r="I366" s="36" t="n">
        <v>0</v>
      </c>
      <c r="J366" s="31"/>
    </row>
    <row r="367" customFormat="false" ht="9.75" hidden="false" customHeight="true" outlineLevel="0" collapsed="false"/>
    <row r="369" customFormat="false" ht="39" hidden="false" customHeight="true" outlineLevel="0" collapsed="false"/>
    <row r="370" customFormat="false" ht="23.25" hidden="false" customHeight="true" outlineLevel="0" collapsed="false">
      <c r="C370" s="31" t="n">
        <v>0</v>
      </c>
      <c r="D370" s="44" t="n">
        <v>1</v>
      </c>
      <c r="E370" s="42" t="n">
        <v>0.75</v>
      </c>
      <c r="F370" s="41" t="n">
        <v>0.25</v>
      </c>
      <c r="G370" s="43" t="n">
        <v>0.5</v>
      </c>
    </row>
    <row r="371" customFormat="false" ht="9.75" hidden="false" customHeight="true" outlineLevel="0" collapsed="false"/>
    <row r="373" customFormat="false" ht="45.75" hidden="false" customHeight="true" outlineLevel="0" collapsed="false"/>
    <row r="374" s="1" customFormat="true" ht="20.25" hidden="false" customHeight="true" outlineLevel="0" collapsed="false">
      <c r="A374" s="15" t="s">
        <v>39</v>
      </c>
      <c r="C374" s="15"/>
      <c r="D374" s="15"/>
      <c r="E374" s="16"/>
      <c r="F374" s="17"/>
      <c r="G374" s="17" t="n">
        <f aca="false">G331*G352</f>
        <v>0.21875</v>
      </c>
      <c r="H374" s="16"/>
      <c r="I374" s="16"/>
      <c r="J374" s="15"/>
      <c r="K374" s="15"/>
      <c r="L374" s="17"/>
    </row>
    <row r="375" customFormat="false" ht="23.25" hidden="false" customHeight="false" outlineLevel="0" collapsed="false">
      <c r="A375" s="18"/>
      <c r="B375" s="15"/>
    </row>
    <row r="377" s="1" customFormat="true" ht="20.25" hidden="false" customHeight="true" outlineLevel="0" collapsed="false">
      <c r="A377" s="15" t="s">
        <v>14</v>
      </c>
      <c r="C377" s="15"/>
      <c r="D377" s="15"/>
      <c r="E377" s="16"/>
      <c r="F377" s="17"/>
      <c r="G377" s="17" t="n">
        <f aca="false">AVERAGE(C385:I392)</f>
        <v>0.604166666666667</v>
      </c>
      <c r="H377" s="16"/>
      <c r="I377" s="16"/>
      <c r="J377" s="15"/>
      <c r="K377" s="15"/>
      <c r="L377" s="17"/>
    </row>
    <row r="378" customFormat="false" ht="11.25" hidden="false" customHeight="true" outlineLevel="0" collapsed="false">
      <c r="A378" s="18"/>
      <c r="B378" s="1"/>
      <c r="D378" s="1"/>
      <c r="J378" s="1"/>
    </row>
    <row r="379" customFormat="false" ht="20.25" hidden="false" customHeight="true" outlineLevel="0" collapsed="false">
      <c r="A379" s="19" t="s">
        <v>44</v>
      </c>
      <c r="B379" s="19"/>
      <c r="D379" s="1"/>
      <c r="J379" s="1"/>
    </row>
    <row r="380" customFormat="false" ht="20.25" hidden="false" customHeight="true" outlineLevel="0" collapsed="false">
      <c r="A380" s="20" t="s">
        <v>51</v>
      </c>
      <c r="B380" s="21"/>
      <c r="C380" s="22" t="s">
        <v>9</v>
      </c>
      <c r="D380" s="22"/>
      <c r="E380" s="22" t="s">
        <v>9</v>
      </c>
      <c r="F380" s="22" t="s">
        <v>9</v>
      </c>
      <c r="G380" s="22" t="s">
        <v>9</v>
      </c>
      <c r="H380" s="22" t="s">
        <v>9</v>
      </c>
      <c r="I380" s="22" t="s">
        <v>9</v>
      </c>
      <c r="J380" s="22"/>
    </row>
    <row r="381" s="24" customFormat="true" ht="20.25" hidden="false" customHeight="true" outlineLevel="0" collapsed="false">
      <c r="A381" s="38"/>
      <c r="B381" s="6" t="s">
        <v>0</v>
      </c>
      <c r="C381" s="23" t="s">
        <v>17</v>
      </c>
      <c r="D381" s="23"/>
      <c r="E381" s="23" t="s">
        <v>18</v>
      </c>
      <c r="F381" s="23" t="s">
        <v>19</v>
      </c>
      <c r="G381" s="23" t="s">
        <v>20</v>
      </c>
      <c r="H381" s="23" t="s">
        <v>21</v>
      </c>
      <c r="I381" s="23" t="s">
        <v>22</v>
      </c>
      <c r="J381" s="23"/>
    </row>
    <row r="382" customFormat="false" ht="20.25" hidden="false" customHeight="true" outlineLevel="0" collapsed="false">
      <c r="A382" s="38"/>
      <c r="B382" s="6"/>
      <c r="C382" s="9" t="s">
        <v>24</v>
      </c>
      <c r="D382" s="9"/>
      <c r="E382" s="9" t="s">
        <v>25</v>
      </c>
      <c r="F382" s="9" t="s">
        <v>25</v>
      </c>
      <c r="G382" s="9" t="s">
        <v>26</v>
      </c>
      <c r="H382" s="9" t="s">
        <v>27</v>
      </c>
      <c r="I382" s="9" t="s">
        <v>27</v>
      </c>
      <c r="J382" s="9"/>
    </row>
    <row r="383" s="40" customFormat="true" ht="20.25" hidden="false" customHeight="true" outlineLevel="0" collapsed="false">
      <c r="A383" s="39" t="s">
        <v>28</v>
      </c>
      <c r="B383" s="6" t="s">
        <v>2</v>
      </c>
      <c r="C383" s="10" t="n">
        <v>160</v>
      </c>
      <c r="D383" s="10"/>
      <c r="E383" s="10" t="n">
        <v>90</v>
      </c>
      <c r="F383" s="10" t="n">
        <v>90</v>
      </c>
      <c r="G383" s="10" t="n">
        <v>90</v>
      </c>
      <c r="H383" s="10" t="n">
        <v>40</v>
      </c>
      <c r="I383" s="28" t="n">
        <v>90</v>
      </c>
      <c r="J383" s="10"/>
    </row>
    <row r="384" s="32" customFormat="true" ht="31.5" hidden="false" customHeight="true" outlineLevel="0" collapsed="false">
      <c r="A384" s="30"/>
      <c r="B384" s="31"/>
      <c r="C384" s="31"/>
      <c r="D384" s="31"/>
      <c r="E384" s="31"/>
      <c r="F384" s="31"/>
      <c r="G384" s="31"/>
      <c r="H384" s="31"/>
      <c r="I384" s="31"/>
      <c r="J384" s="31"/>
    </row>
    <row r="385" s="32" customFormat="true" ht="31.5" hidden="false" customHeight="true" outlineLevel="0" collapsed="false">
      <c r="A385" s="30" t="s">
        <v>29</v>
      </c>
      <c r="B385" s="31"/>
      <c r="C385" s="31" t="n">
        <f aca="false">IF(C405=0,0,1)</f>
        <v>1</v>
      </c>
      <c r="D385" s="31"/>
      <c r="E385" s="31" t="n">
        <f aca="false">IF(E405=0,0,1)</f>
        <v>0</v>
      </c>
      <c r="F385" s="31" t="n">
        <f aca="false">IF(F405=0,0,1)</f>
        <v>0</v>
      </c>
      <c r="G385" s="31" t="n">
        <f aca="false">IF(G405=0,0,1)</f>
        <v>0</v>
      </c>
      <c r="H385" s="31" t="n">
        <f aca="false">IF(H405=0,0,1)</f>
        <v>0</v>
      </c>
      <c r="I385" s="31" t="n">
        <f aca="false">IF(I405=0,0,1)</f>
        <v>0</v>
      </c>
      <c r="J385" s="31"/>
    </row>
    <row r="386" s="32" customFormat="true" ht="31.5" hidden="false" customHeight="true" outlineLevel="0" collapsed="false">
      <c r="A386" s="30" t="s">
        <v>30</v>
      </c>
      <c r="B386" s="31"/>
      <c r="C386" s="31" t="n">
        <f aca="false">IF(C406=0,0,1)</f>
        <v>1</v>
      </c>
      <c r="D386" s="31"/>
      <c r="E386" s="31" t="n">
        <f aca="false">IF(E406=0,0,1)</f>
        <v>1</v>
      </c>
      <c r="F386" s="31" t="n">
        <f aca="false">IF(F406=0,0,1)</f>
        <v>0</v>
      </c>
      <c r="G386" s="31" t="n">
        <f aca="false">IF(G406=0,0,1)</f>
        <v>0</v>
      </c>
      <c r="H386" s="31" t="n">
        <f aca="false">IF(H406=0,0,1)</f>
        <v>0</v>
      </c>
      <c r="I386" s="31" t="n">
        <f aca="false">IF(I406=0,0,1)</f>
        <v>0</v>
      </c>
      <c r="J386" s="31"/>
    </row>
    <row r="387" s="32" customFormat="true" ht="31.5" hidden="false" customHeight="true" outlineLevel="0" collapsed="false">
      <c r="A387" s="30" t="s">
        <v>31</v>
      </c>
      <c r="B387" s="31"/>
      <c r="C387" s="31" t="n">
        <f aca="false">IF(C407=0,0,1)</f>
        <v>1</v>
      </c>
      <c r="D387" s="31"/>
      <c r="E387" s="31" t="n">
        <f aca="false">IF(E407=0,0,1)</f>
        <v>1</v>
      </c>
      <c r="F387" s="31" t="n">
        <f aca="false">IF(F407=0,0,1)</f>
        <v>1</v>
      </c>
      <c r="G387" s="31" t="n">
        <f aca="false">IF(G407=0,0,1)</f>
        <v>1</v>
      </c>
      <c r="H387" s="31" t="n">
        <f aca="false">IF(H407=0,0,1)</f>
        <v>1</v>
      </c>
      <c r="I387" s="31" t="n">
        <f aca="false">IF(I407=0,0,1)</f>
        <v>0</v>
      </c>
      <c r="J387" s="31"/>
    </row>
    <row r="388" s="32" customFormat="true" ht="31.5" hidden="false" customHeight="true" outlineLevel="0" collapsed="false">
      <c r="A388" s="30" t="s">
        <v>32</v>
      </c>
      <c r="B388" s="31"/>
      <c r="C388" s="31" t="n">
        <f aca="false">IF(C408=0,0,1)</f>
        <v>1</v>
      </c>
      <c r="D388" s="31"/>
      <c r="E388" s="31" t="n">
        <f aca="false">IF(E408=0,0,1)</f>
        <v>1</v>
      </c>
      <c r="F388" s="31" t="n">
        <f aca="false">IF(F408=0,0,1)</f>
        <v>1</v>
      </c>
      <c r="G388" s="31" t="n">
        <f aca="false">IF(G408=0,0,1)</f>
        <v>1</v>
      </c>
      <c r="H388" s="31" t="n">
        <f aca="false">IF(H408=0,0,1)</f>
        <v>0</v>
      </c>
      <c r="I388" s="31" t="n">
        <f aca="false">IF(I408=0,0,1)</f>
        <v>0</v>
      </c>
      <c r="J388" s="31"/>
    </row>
    <row r="389" s="32" customFormat="true" ht="31.5" hidden="false" customHeight="true" outlineLevel="0" collapsed="false">
      <c r="A389" s="30" t="s">
        <v>33</v>
      </c>
      <c r="B389" s="31"/>
      <c r="C389" s="31" t="n">
        <f aca="false">IF(C409=0,0,1)</f>
        <v>1</v>
      </c>
      <c r="D389" s="31"/>
      <c r="E389" s="31" t="n">
        <f aca="false">IF(E409=0,0,1)</f>
        <v>0</v>
      </c>
      <c r="F389" s="31" t="n">
        <f aca="false">IF(F409=0,0,1)</f>
        <v>0</v>
      </c>
      <c r="G389" s="31" t="n">
        <f aca="false">IF(G409=0,0,1)</f>
        <v>1</v>
      </c>
      <c r="H389" s="31" t="n">
        <f aca="false">IF(H409=0,0,1)</f>
        <v>1</v>
      </c>
      <c r="I389" s="31" t="n">
        <f aca="false">IF(I409=0,0,1)</f>
        <v>1</v>
      </c>
      <c r="J389" s="31"/>
    </row>
    <row r="390" s="32" customFormat="true" ht="31.5" hidden="false" customHeight="true" outlineLevel="0" collapsed="false">
      <c r="A390" s="30" t="s">
        <v>34</v>
      </c>
      <c r="B390" s="31"/>
      <c r="C390" s="31" t="n">
        <f aca="false">IF(C410=0,0,1)</f>
        <v>1</v>
      </c>
      <c r="D390" s="31"/>
      <c r="E390" s="31" t="n">
        <f aca="false">IF(E410=0,0,1)</f>
        <v>1</v>
      </c>
      <c r="F390" s="31" t="n">
        <f aca="false">IF(F410=0,0,1)</f>
        <v>1</v>
      </c>
      <c r="G390" s="31" t="n">
        <f aca="false">IF(G410=0,0,1)</f>
        <v>1</v>
      </c>
      <c r="H390" s="31" t="n">
        <f aca="false">IF(H410=0,0,1)</f>
        <v>1</v>
      </c>
      <c r="I390" s="31" t="n">
        <f aca="false">IF(I410=0,0,1)</f>
        <v>1</v>
      </c>
      <c r="J390" s="31"/>
    </row>
    <row r="391" s="32" customFormat="true" ht="31.5" hidden="false" customHeight="true" outlineLevel="0" collapsed="false">
      <c r="A391" s="30" t="s">
        <v>35</v>
      </c>
      <c r="B391" s="31"/>
      <c r="C391" s="31" t="n">
        <f aca="false">IF(C411=0,0,1)</f>
        <v>1</v>
      </c>
      <c r="D391" s="31"/>
      <c r="E391" s="31" t="n">
        <f aca="false">IF(E411=0,0,1)</f>
        <v>1</v>
      </c>
      <c r="F391" s="31" t="n">
        <f aca="false">IF(F411=0,0,1)</f>
        <v>1</v>
      </c>
      <c r="G391" s="31" t="n">
        <f aca="false">IF(G411=0,0,1)</f>
        <v>1</v>
      </c>
      <c r="H391" s="31" t="n">
        <f aca="false">IF(H411=0,0,1)</f>
        <v>1</v>
      </c>
      <c r="I391" s="31" t="n">
        <f aca="false">IF(I411=0,0,1)</f>
        <v>0</v>
      </c>
      <c r="J391" s="31"/>
    </row>
    <row r="392" s="32" customFormat="true" ht="31.5" hidden="false" customHeight="true" outlineLevel="0" collapsed="false">
      <c r="A392" s="30" t="s">
        <v>36</v>
      </c>
      <c r="B392" s="31"/>
      <c r="C392" s="31" t="n">
        <f aca="false">IF(C412=0,0,1)</f>
        <v>0</v>
      </c>
      <c r="D392" s="31"/>
      <c r="E392" s="31" t="n">
        <f aca="false">IF(E412=0,0,1)</f>
        <v>1</v>
      </c>
      <c r="F392" s="31" t="n">
        <f aca="false">IF(F412=0,0,1)</f>
        <v>0</v>
      </c>
      <c r="G392" s="31" t="n">
        <f aca="false">IF(G412=0,0,1)</f>
        <v>1</v>
      </c>
      <c r="H392" s="31" t="n">
        <f aca="false">IF(H412=0,0,1)</f>
        <v>0</v>
      </c>
      <c r="I392" s="31" t="n">
        <f aca="false">IF(I412=0,0,1)</f>
        <v>0</v>
      </c>
      <c r="J392" s="31"/>
    </row>
    <row r="394" customFormat="false" ht="15" hidden="false" customHeight="false" outlineLevel="0" collapsed="false">
      <c r="A394" s="33" t="s">
        <v>37</v>
      </c>
      <c r="B394" s="34"/>
    </row>
    <row r="395" customFormat="false" ht="15" hidden="false" customHeight="false" outlineLevel="0" collapsed="false">
      <c r="A395" s="35"/>
    </row>
    <row r="396" customFormat="false" ht="15" hidden="false" customHeight="false" outlineLevel="0" collapsed="false">
      <c r="A396" s="35"/>
    </row>
    <row r="398" s="1" customFormat="true" ht="20.25" hidden="false" customHeight="true" outlineLevel="0" collapsed="false">
      <c r="A398" s="15" t="s">
        <v>38</v>
      </c>
      <c r="C398" s="15"/>
      <c r="D398" s="15"/>
      <c r="E398" s="16"/>
      <c r="F398" s="17"/>
      <c r="G398" s="17" t="n">
        <f aca="false">AVERAGEIF(C405:I412,"&gt;0.01",C405:I412)</f>
        <v>0.336206896551724</v>
      </c>
      <c r="H398" s="16"/>
      <c r="I398" s="16"/>
      <c r="J398" s="15"/>
      <c r="K398" s="15"/>
      <c r="L398" s="17"/>
    </row>
    <row r="399" customFormat="false" ht="11.25" hidden="false" customHeight="true" outlineLevel="0" collapsed="false">
      <c r="A399" s="18"/>
      <c r="B399" s="1"/>
      <c r="D399" s="1"/>
      <c r="J399" s="1"/>
    </row>
    <row r="400" customFormat="false" ht="20.25" hidden="false" customHeight="true" outlineLevel="0" collapsed="false">
      <c r="A400" s="19" t="s">
        <v>44</v>
      </c>
      <c r="B400" s="19"/>
      <c r="D400" s="1"/>
      <c r="J400" s="1"/>
    </row>
    <row r="401" customFormat="false" ht="20.25" hidden="false" customHeight="true" outlineLevel="0" collapsed="false">
      <c r="A401" s="20" t="s">
        <v>51</v>
      </c>
      <c r="B401" s="21"/>
      <c r="C401" s="22" t="s">
        <v>9</v>
      </c>
      <c r="D401" s="22"/>
      <c r="E401" s="22" t="s">
        <v>9</v>
      </c>
      <c r="F401" s="22" t="s">
        <v>9</v>
      </c>
      <c r="G401" s="22" t="s">
        <v>9</v>
      </c>
      <c r="H401" s="22" t="s">
        <v>9</v>
      </c>
      <c r="I401" s="22" t="s">
        <v>9</v>
      </c>
      <c r="J401" s="22"/>
    </row>
    <row r="402" s="24" customFormat="true" ht="20.25" hidden="false" customHeight="true" outlineLevel="0" collapsed="false">
      <c r="A402" s="38"/>
      <c r="B402" s="6" t="s">
        <v>0</v>
      </c>
      <c r="C402" s="23" t="s">
        <v>17</v>
      </c>
      <c r="D402" s="23"/>
      <c r="E402" s="23" t="s">
        <v>18</v>
      </c>
      <c r="F402" s="23" t="s">
        <v>19</v>
      </c>
      <c r="G402" s="23" t="s">
        <v>20</v>
      </c>
      <c r="H402" s="23" t="s">
        <v>21</v>
      </c>
      <c r="I402" s="23" t="s">
        <v>22</v>
      </c>
      <c r="J402" s="23"/>
    </row>
    <row r="403" s="40" customFormat="true" ht="20.25" hidden="false" customHeight="true" outlineLevel="0" collapsed="false">
      <c r="A403" s="39" t="s">
        <v>28</v>
      </c>
      <c r="B403" s="6" t="s">
        <v>2</v>
      </c>
      <c r="C403" s="10" t="n">
        <v>160</v>
      </c>
      <c r="D403" s="10"/>
      <c r="E403" s="10" t="n">
        <v>90</v>
      </c>
      <c r="F403" s="10" t="n">
        <v>90</v>
      </c>
      <c r="G403" s="10" t="n">
        <v>90</v>
      </c>
      <c r="H403" s="10" t="n">
        <v>40</v>
      </c>
      <c r="I403" s="28" t="n">
        <v>90</v>
      </c>
      <c r="J403" s="10"/>
    </row>
    <row r="404" s="32" customFormat="true" ht="31.5" hidden="false" customHeight="true" outlineLevel="0" collapsed="false">
      <c r="A404" s="30"/>
      <c r="B404" s="31"/>
      <c r="C404" s="31"/>
      <c r="D404" s="31"/>
      <c r="E404" s="31"/>
      <c r="F404" s="31"/>
      <c r="G404" s="31"/>
      <c r="H404" s="31"/>
      <c r="I404" s="31"/>
      <c r="J404" s="31"/>
    </row>
    <row r="405" s="32" customFormat="true" ht="31.5" hidden="false" customHeight="true" outlineLevel="0" collapsed="false">
      <c r="A405" s="30" t="s">
        <v>29</v>
      </c>
      <c r="B405" s="31"/>
      <c r="C405" s="36" t="n">
        <v>0.5</v>
      </c>
      <c r="D405" s="31"/>
      <c r="E405" s="36" t="n">
        <v>0</v>
      </c>
      <c r="F405" s="36" t="n">
        <v>0</v>
      </c>
      <c r="G405" s="36" t="n">
        <v>0</v>
      </c>
      <c r="H405" s="36" t="n">
        <v>0</v>
      </c>
      <c r="I405" s="36" t="n">
        <v>0</v>
      </c>
      <c r="J405" s="31"/>
    </row>
    <row r="406" s="32" customFormat="true" ht="31.5" hidden="false" customHeight="true" outlineLevel="0" collapsed="false">
      <c r="A406" s="30" t="s">
        <v>30</v>
      </c>
      <c r="B406" s="31"/>
      <c r="C406" s="36" t="n">
        <v>0.5</v>
      </c>
      <c r="D406" s="31"/>
      <c r="E406" s="36" t="n">
        <v>0.25</v>
      </c>
      <c r="F406" s="36" t="n">
        <v>0</v>
      </c>
      <c r="G406" s="36" t="n">
        <v>0</v>
      </c>
      <c r="H406" s="36" t="n">
        <v>0</v>
      </c>
      <c r="I406" s="36" t="n">
        <v>0</v>
      </c>
      <c r="J406" s="31"/>
    </row>
    <row r="407" s="32" customFormat="true" ht="31.5" hidden="false" customHeight="true" outlineLevel="0" collapsed="false">
      <c r="A407" s="30" t="s">
        <v>31</v>
      </c>
      <c r="B407" s="31"/>
      <c r="C407" s="36" t="n">
        <v>0.25</v>
      </c>
      <c r="D407" s="31"/>
      <c r="E407" s="36" t="n">
        <v>0.25</v>
      </c>
      <c r="F407" s="36" t="n">
        <v>0.25</v>
      </c>
      <c r="G407" s="36" t="n">
        <v>0.25</v>
      </c>
      <c r="H407" s="36" t="n">
        <v>0.25</v>
      </c>
      <c r="I407" s="36" t="n">
        <v>0</v>
      </c>
      <c r="J407" s="31"/>
    </row>
    <row r="408" s="32" customFormat="true" ht="31.5" hidden="false" customHeight="true" outlineLevel="0" collapsed="false">
      <c r="A408" s="30" t="s">
        <v>32</v>
      </c>
      <c r="B408" s="31"/>
      <c r="C408" s="36" t="n">
        <v>0.25</v>
      </c>
      <c r="D408" s="31"/>
      <c r="E408" s="36" t="n">
        <v>0.25</v>
      </c>
      <c r="F408" s="36" t="n">
        <v>0.25</v>
      </c>
      <c r="G408" s="36" t="n">
        <v>0.25</v>
      </c>
      <c r="H408" s="36" t="n">
        <v>0</v>
      </c>
      <c r="I408" s="36" t="n">
        <v>0</v>
      </c>
      <c r="J408" s="31"/>
    </row>
    <row r="409" s="32" customFormat="true" ht="31.5" hidden="false" customHeight="true" outlineLevel="0" collapsed="false">
      <c r="A409" s="30" t="s">
        <v>33</v>
      </c>
      <c r="B409" s="31"/>
      <c r="C409" s="36" t="n">
        <v>0.5</v>
      </c>
      <c r="D409" s="31"/>
      <c r="E409" s="36" t="n">
        <v>0</v>
      </c>
      <c r="F409" s="36" t="n">
        <v>0</v>
      </c>
      <c r="G409" s="36" t="n">
        <v>0.25</v>
      </c>
      <c r="H409" s="36" t="n">
        <v>0.5</v>
      </c>
      <c r="I409" s="36" t="n">
        <v>0.25</v>
      </c>
      <c r="J409" s="31"/>
    </row>
    <row r="410" s="32" customFormat="true" ht="31.5" hidden="false" customHeight="true" outlineLevel="0" collapsed="false">
      <c r="A410" s="30" t="s">
        <v>34</v>
      </c>
      <c r="B410" s="31"/>
      <c r="C410" s="36" t="n">
        <v>0.5</v>
      </c>
      <c r="D410" s="31"/>
      <c r="E410" s="36" t="n">
        <v>0.5</v>
      </c>
      <c r="F410" s="36" t="n">
        <v>0.25</v>
      </c>
      <c r="G410" s="36" t="n">
        <v>0.5</v>
      </c>
      <c r="H410" s="36" t="n">
        <v>0.75</v>
      </c>
      <c r="I410" s="36" t="n">
        <v>0.25</v>
      </c>
      <c r="J410" s="31"/>
    </row>
    <row r="411" s="32" customFormat="true" ht="31.5" hidden="false" customHeight="true" outlineLevel="0" collapsed="false">
      <c r="A411" s="30" t="s">
        <v>35</v>
      </c>
      <c r="B411" s="31"/>
      <c r="C411" s="36" t="n">
        <v>0.25</v>
      </c>
      <c r="D411" s="31"/>
      <c r="E411" s="36" t="n">
        <v>0.25</v>
      </c>
      <c r="F411" s="36" t="n">
        <v>0.25</v>
      </c>
      <c r="G411" s="36" t="n">
        <v>0.25</v>
      </c>
      <c r="H411" s="36" t="n">
        <v>0.5</v>
      </c>
      <c r="I411" s="36" t="n">
        <v>0</v>
      </c>
      <c r="J411" s="31"/>
    </row>
    <row r="412" s="32" customFormat="true" ht="31.5" hidden="false" customHeight="true" outlineLevel="0" collapsed="false">
      <c r="A412" s="30" t="s">
        <v>36</v>
      </c>
      <c r="B412" s="31"/>
      <c r="C412" s="36" t="n">
        <v>0</v>
      </c>
      <c r="D412" s="31"/>
      <c r="E412" s="36" t="n">
        <v>0.25</v>
      </c>
      <c r="F412" s="36" t="n">
        <v>0</v>
      </c>
      <c r="G412" s="36" t="n">
        <v>0.25</v>
      </c>
      <c r="H412" s="36" t="n">
        <v>0</v>
      </c>
      <c r="I412" s="36" t="n">
        <v>0</v>
      </c>
      <c r="J412" s="31"/>
    </row>
    <row r="413" customFormat="false" ht="9.75" hidden="false" customHeight="true" outlineLevel="0" collapsed="false"/>
    <row r="415" customFormat="false" ht="39" hidden="false" customHeight="true" outlineLevel="0" collapsed="false"/>
    <row r="416" customFormat="false" ht="23.25" hidden="false" customHeight="true" outlineLevel="0" collapsed="false">
      <c r="E416" s="31" t="n">
        <v>0</v>
      </c>
      <c r="F416" s="41" t="n">
        <v>0.25</v>
      </c>
      <c r="G416" s="42" t="n">
        <v>0.75</v>
      </c>
      <c r="H416" s="43" t="n">
        <v>0.5</v>
      </c>
      <c r="I416" s="44" t="n">
        <v>1</v>
      </c>
    </row>
    <row r="417" customFormat="false" ht="9.75" hidden="false" customHeight="true" outlineLevel="0" collapsed="false"/>
    <row r="419" customFormat="false" ht="45.75" hidden="false" customHeight="true" outlineLevel="0" collapsed="false"/>
    <row r="420" s="1" customFormat="true" ht="20.25" hidden="false" customHeight="true" outlineLevel="0" collapsed="false">
      <c r="A420" s="15" t="s">
        <v>39</v>
      </c>
      <c r="C420" s="15"/>
      <c r="D420" s="15"/>
      <c r="E420" s="16"/>
      <c r="F420" s="17"/>
      <c r="G420" s="17" t="n">
        <f aca="false">G377*G398</f>
        <v>0.203125</v>
      </c>
      <c r="H420" s="16"/>
      <c r="I420" s="16"/>
      <c r="J420" s="15"/>
      <c r="K420" s="15"/>
      <c r="L420" s="17"/>
    </row>
    <row r="421" customFormat="false" ht="23.25" hidden="false" customHeight="false" outlineLevel="0" collapsed="false">
      <c r="A421" s="18"/>
      <c r="B421" s="15"/>
      <c r="I421" s="16"/>
      <c r="J421" s="15"/>
      <c r="K421" s="15"/>
    </row>
    <row r="422" customFormat="false" ht="23.25" hidden="false" customHeight="false" outlineLevel="0" collapsed="false">
      <c r="I422" s="16"/>
      <c r="J422" s="15"/>
      <c r="K422" s="15"/>
    </row>
    <row r="423" s="1" customFormat="true" ht="20.25" hidden="false" customHeight="true" outlineLevel="0" collapsed="false">
      <c r="A423" s="15" t="s">
        <v>14</v>
      </c>
      <c r="C423" s="15"/>
      <c r="D423" s="15"/>
      <c r="E423" s="16"/>
      <c r="F423" s="17"/>
      <c r="G423" s="17" t="n">
        <f aca="false">AVERAGE(C431:I438)</f>
        <v>0.5</v>
      </c>
      <c r="H423" s="16"/>
      <c r="I423" s="16"/>
      <c r="J423" s="15"/>
      <c r="K423" s="15"/>
      <c r="L423" s="17"/>
    </row>
    <row r="424" customFormat="false" ht="11.25" hidden="false" customHeight="true" outlineLevel="0" collapsed="false">
      <c r="A424" s="18"/>
      <c r="B424" s="1"/>
      <c r="D424" s="1"/>
      <c r="F424" s="37"/>
      <c r="J424" s="1"/>
    </row>
    <row r="425" customFormat="false" ht="20.25" hidden="false" customHeight="true" outlineLevel="0" collapsed="false">
      <c r="A425" s="19" t="s">
        <v>46</v>
      </c>
      <c r="B425" s="19"/>
      <c r="D425" s="1"/>
      <c r="J425" s="1"/>
    </row>
    <row r="426" customFormat="false" ht="20.25" hidden="false" customHeight="true" outlineLevel="0" collapsed="false">
      <c r="A426" s="20" t="s">
        <v>52</v>
      </c>
      <c r="B426" s="21"/>
      <c r="C426" s="22" t="s">
        <v>9</v>
      </c>
      <c r="D426" s="22"/>
      <c r="E426" s="22" t="s">
        <v>9</v>
      </c>
      <c r="F426" s="22" t="s">
        <v>9</v>
      </c>
      <c r="G426" s="22" t="s">
        <v>9</v>
      </c>
      <c r="H426" s="22" t="s">
        <v>9</v>
      </c>
      <c r="I426" s="22" t="s">
        <v>9</v>
      </c>
      <c r="J426" s="22"/>
    </row>
    <row r="427" s="24" customFormat="true" ht="20.25" hidden="false" customHeight="true" outlineLevel="0" collapsed="false">
      <c r="A427" s="38"/>
      <c r="B427" s="6" t="s">
        <v>0</v>
      </c>
      <c r="C427" s="23" t="s">
        <v>17</v>
      </c>
      <c r="D427" s="23"/>
      <c r="E427" s="23" t="s">
        <v>18</v>
      </c>
      <c r="F427" s="23" t="s">
        <v>19</v>
      </c>
      <c r="G427" s="23" t="s">
        <v>20</v>
      </c>
      <c r="H427" s="23" t="s">
        <v>21</v>
      </c>
      <c r="I427" s="23" t="s">
        <v>22</v>
      </c>
      <c r="J427" s="23"/>
    </row>
    <row r="428" customFormat="false" ht="20.25" hidden="false" customHeight="true" outlineLevel="0" collapsed="false">
      <c r="A428" s="38"/>
      <c r="B428" s="6"/>
      <c r="C428" s="9" t="s">
        <v>24</v>
      </c>
      <c r="D428" s="9"/>
      <c r="E428" s="9" t="s">
        <v>25</v>
      </c>
      <c r="F428" s="9" t="s">
        <v>25</v>
      </c>
      <c r="G428" s="9" t="s">
        <v>26</v>
      </c>
      <c r="H428" s="9" t="s">
        <v>27</v>
      </c>
      <c r="I428" s="9" t="s">
        <v>27</v>
      </c>
      <c r="J428" s="9"/>
    </row>
    <row r="429" s="40" customFormat="true" ht="20.25" hidden="false" customHeight="true" outlineLevel="0" collapsed="false">
      <c r="A429" s="39" t="s">
        <v>28</v>
      </c>
      <c r="B429" s="6" t="s">
        <v>2</v>
      </c>
      <c r="C429" s="10" t="n">
        <v>160</v>
      </c>
      <c r="D429" s="10"/>
      <c r="E429" s="10" t="n">
        <v>90</v>
      </c>
      <c r="F429" s="10" t="n">
        <v>90</v>
      </c>
      <c r="G429" s="10" t="n">
        <v>90</v>
      </c>
      <c r="H429" s="10" t="n">
        <v>40</v>
      </c>
      <c r="I429" s="28" t="n">
        <v>90</v>
      </c>
      <c r="J429" s="10"/>
    </row>
    <row r="430" s="32" customFormat="true" ht="31.5" hidden="false" customHeight="true" outlineLevel="0" collapsed="false">
      <c r="A430" s="30"/>
      <c r="B430" s="31"/>
      <c r="C430" s="31"/>
      <c r="D430" s="31"/>
      <c r="E430" s="31"/>
      <c r="F430" s="31"/>
      <c r="G430" s="31"/>
      <c r="H430" s="31"/>
      <c r="I430" s="31"/>
      <c r="J430" s="31"/>
    </row>
    <row r="431" s="32" customFormat="true" ht="31.5" hidden="false" customHeight="true" outlineLevel="0" collapsed="false">
      <c r="A431" s="30" t="s">
        <v>29</v>
      </c>
      <c r="B431" s="31"/>
      <c r="C431" s="31" t="n">
        <f aca="false">IF(C451=0,0,1)</f>
        <v>0</v>
      </c>
      <c r="D431" s="31"/>
      <c r="E431" s="31" t="n">
        <f aca="false">IF(E451=0,0,1)</f>
        <v>0</v>
      </c>
      <c r="F431" s="31" t="n">
        <f aca="false">IF(F451=0,0,1)</f>
        <v>1</v>
      </c>
      <c r="G431" s="31" t="n">
        <f aca="false">IF(G451=0,0,1)</f>
        <v>1</v>
      </c>
      <c r="H431" s="31" t="n">
        <f aca="false">IF(H451=0,0,1)</f>
        <v>1</v>
      </c>
      <c r="I431" s="31" t="n">
        <f aca="false">IF(I451=0,0,1)</f>
        <v>0</v>
      </c>
      <c r="J431" s="31"/>
    </row>
    <row r="432" s="32" customFormat="true" ht="31.5" hidden="false" customHeight="true" outlineLevel="0" collapsed="false">
      <c r="A432" s="30" t="s">
        <v>30</v>
      </c>
      <c r="B432" s="31"/>
      <c r="C432" s="31" t="n">
        <f aca="false">IF(C452=0,0,1)</f>
        <v>0</v>
      </c>
      <c r="D432" s="31"/>
      <c r="E432" s="31" t="n">
        <f aca="false">IF(E452=0,0,1)</f>
        <v>0</v>
      </c>
      <c r="F432" s="31" t="n">
        <f aca="false">IF(F452=0,0,1)</f>
        <v>1</v>
      </c>
      <c r="G432" s="31" t="n">
        <f aca="false">IF(G452=0,0,1)</f>
        <v>1</v>
      </c>
      <c r="H432" s="31" t="n">
        <f aca="false">IF(H452=0,0,1)</f>
        <v>1</v>
      </c>
      <c r="I432" s="31" t="n">
        <f aca="false">IF(I452=0,0,1)</f>
        <v>0</v>
      </c>
      <c r="J432" s="31"/>
    </row>
    <row r="433" s="32" customFormat="true" ht="31.5" hidden="false" customHeight="true" outlineLevel="0" collapsed="false">
      <c r="A433" s="30" t="s">
        <v>31</v>
      </c>
      <c r="B433" s="31"/>
      <c r="C433" s="31" t="n">
        <f aca="false">IF(C453=0,0,1)</f>
        <v>0</v>
      </c>
      <c r="D433" s="31"/>
      <c r="E433" s="31" t="n">
        <f aca="false">IF(E453=0,0,1)</f>
        <v>0</v>
      </c>
      <c r="F433" s="31" t="n">
        <f aca="false">IF(F453=0,0,1)</f>
        <v>1</v>
      </c>
      <c r="G433" s="31" t="n">
        <f aca="false">IF(G453=0,0,1)</f>
        <v>1</v>
      </c>
      <c r="H433" s="31" t="n">
        <f aca="false">IF(H453=0,0,1)</f>
        <v>1</v>
      </c>
      <c r="I433" s="31" t="n">
        <f aca="false">IF(I453=0,0,1)</f>
        <v>0</v>
      </c>
      <c r="J433" s="31"/>
    </row>
    <row r="434" s="32" customFormat="true" ht="31.5" hidden="false" customHeight="true" outlineLevel="0" collapsed="false">
      <c r="A434" s="30" t="s">
        <v>32</v>
      </c>
      <c r="B434" s="31"/>
      <c r="C434" s="31" t="n">
        <f aca="false">IF(C454=0,0,1)</f>
        <v>0</v>
      </c>
      <c r="D434" s="31"/>
      <c r="E434" s="31" t="n">
        <f aca="false">IF(E454=0,0,1)</f>
        <v>0</v>
      </c>
      <c r="F434" s="31" t="n">
        <f aca="false">IF(F454=0,0,1)</f>
        <v>1</v>
      </c>
      <c r="G434" s="31" t="n">
        <f aca="false">IF(G454=0,0,1)</f>
        <v>1</v>
      </c>
      <c r="H434" s="31" t="n">
        <f aca="false">IF(H454=0,0,1)</f>
        <v>1</v>
      </c>
      <c r="I434" s="31" t="n">
        <f aca="false">IF(I454=0,0,1)</f>
        <v>0</v>
      </c>
      <c r="J434" s="31"/>
    </row>
    <row r="435" s="32" customFormat="true" ht="31.5" hidden="false" customHeight="true" outlineLevel="0" collapsed="false">
      <c r="A435" s="30" t="s">
        <v>33</v>
      </c>
      <c r="B435" s="31"/>
      <c r="C435" s="31" t="n">
        <f aca="false">IF(C455=0,0,1)</f>
        <v>0</v>
      </c>
      <c r="D435" s="31"/>
      <c r="E435" s="31" t="n">
        <f aca="false">IF(E455=0,0,1)</f>
        <v>0</v>
      </c>
      <c r="F435" s="31" t="n">
        <f aca="false">IF(F455=0,0,1)</f>
        <v>0</v>
      </c>
      <c r="G435" s="31" t="n">
        <f aca="false">IF(G455=0,0,1)</f>
        <v>1</v>
      </c>
      <c r="H435" s="31" t="n">
        <f aca="false">IF(H455=0,0,1)</f>
        <v>1</v>
      </c>
      <c r="I435" s="31" t="n">
        <f aca="false">IF(I455=0,0,1)</f>
        <v>0</v>
      </c>
      <c r="J435" s="31"/>
    </row>
    <row r="436" s="32" customFormat="true" ht="31.5" hidden="false" customHeight="true" outlineLevel="0" collapsed="false">
      <c r="A436" s="30" t="s">
        <v>34</v>
      </c>
      <c r="B436" s="31"/>
      <c r="C436" s="31" t="n">
        <f aca="false">IF(C456=0,0,1)</f>
        <v>1</v>
      </c>
      <c r="D436" s="31"/>
      <c r="E436" s="31" t="n">
        <f aca="false">IF(E456=0,0,1)</f>
        <v>1</v>
      </c>
      <c r="F436" s="31" t="n">
        <f aca="false">IF(F456=0,0,1)</f>
        <v>1</v>
      </c>
      <c r="G436" s="31" t="n">
        <f aca="false">IF(G456=0,0,1)</f>
        <v>0</v>
      </c>
      <c r="H436" s="31" t="n">
        <f aca="false">IF(H456=0,0,1)</f>
        <v>0</v>
      </c>
      <c r="I436" s="31" t="n">
        <f aca="false">IF(I456=0,0,1)</f>
        <v>0</v>
      </c>
      <c r="J436" s="31"/>
    </row>
    <row r="437" s="32" customFormat="true" ht="31.5" hidden="false" customHeight="true" outlineLevel="0" collapsed="false">
      <c r="A437" s="30" t="s">
        <v>35</v>
      </c>
      <c r="B437" s="31"/>
      <c r="C437" s="31" t="n">
        <f aca="false">IF(C457=0,0,1)</f>
        <v>1</v>
      </c>
      <c r="D437" s="31"/>
      <c r="E437" s="31" t="n">
        <f aca="false">IF(E457=0,0,1)</f>
        <v>1</v>
      </c>
      <c r="F437" s="31" t="n">
        <f aca="false">IF(F457=0,0,1)</f>
        <v>1</v>
      </c>
      <c r="G437" s="31" t="n">
        <f aca="false">IF(G457=0,0,1)</f>
        <v>0</v>
      </c>
      <c r="H437" s="31" t="n">
        <f aca="false">IF(H457=0,0,1)</f>
        <v>0</v>
      </c>
      <c r="I437" s="31" t="n">
        <f aca="false">IF(I457=0,0,1)</f>
        <v>0</v>
      </c>
      <c r="J437" s="31"/>
    </row>
    <row r="438" s="32" customFormat="true" ht="31.5" hidden="false" customHeight="true" outlineLevel="0" collapsed="false">
      <c r="A438" s="30" t="s">
        <v>36</v>
      </c>
      <c r="B438" s="31"/>
      <c r="C438" s="31" t="n">
        <f aca="false">IF(C458=0,0,1)</f>
        <v>0</v>
      </c>
      <c r="D438" s="31"/>
      <c r="E438" s="31" t="n">
        <f aca="false">IF(E458=0,0,1)</f>
        <v>1</v>
      </c>
      <c r="F438" s="31" t="n">
        <f aca="false">IF(F458=0,0,1)</f>
        <v>1</v>
      </c>
      <c r="G438" s="31" t="n">
        <f aca="false">IF(G458=0,0,1)</f>
        <v>0</v>
      </c>
      <c r="H438" s="31" t="n">
        <f aca="false">IF(H458=0,0,1)</f>
        <v>1</v>
      </c>
      <c r="I438" s="31" t="n">
        <f aca="false">IF(I458=0,0,1)</f>
        <v>1</v>
      </c>
      <c r="J438" s="31"/>
    </row>
    <row r="440" customFormat="false" ht="15" hidden="false" customHeight="false" outlineLevel="0" collapsed="false">
      <c r="A440" s="33" t="s">
        <v>37</v>
      </c>
      <c r="B440" s="34"/>
    </row>
    <row r="441" customFormat="false" ht="15" hidden="false" customHeight="false" outlineLevel="0" collapsed="false">
      <c r="A441" s="35"/>
    </row>
    <row r="442" customFormat="false" ht="15" hidden="false" customHeight="false" outlineLevel="0" collapsed="false">
      <c r="A442" s="35"/>
    </row>
    <row r="444" s="1" customFormat="true" ht="20.25" hidden="false" customHeight="true" outlineLevel="0" collapsed="false">
      <c r="A444" s="15" t="s">
        <v>38</v>
      </c>
      <c r="C444" s="15"/>
      <c r="D444" s="15"/>
      <c r="E444" s="16"/>
      <c r="F444" s="17"/>
      <c r="G444" s="17" t="n">
        <f aca="false">AVERAGEIF(C451:I458,"&gt;0.01",C451:I458)</f>
        <v>0.375</v>
      </c>
      <c r="H444" s="16"/>
      <c r="I444" s="16"/>
      <c r="J444" s="15"/>
      <c r="K444" s="15"/>
      <c r="L444" s="17"/>
    </row>
    <row r="445" customFormat="false" ht="11.25" hidden="false" customHeight="true" outlineLevel="0" collapsed="false">
      <c r="A445" s="18"/>
      <c r="B445" s="1"/>
      <c r="D445" s="1"/>
      <c r="J445" s="1"/>
    </row>
    <row r="446" customFormat="false" ht="20.25" hidden="false" customHeight="true" outlineLevel="0" collapsed="false">
      <c r="A446" s="19" t="s">
        <v>46</v>
      </c>
      <c r="B446" s="19"/>
      <c r="D446" s="1"/>
      <c r="J446" s="1"/>
    </row>
    <row r="447" customFormat="false" ht="20.25" hidden="false" customHeight="true" outlineLevel="0" collapsed="false">
      <c r="A447" s="20" t="s">
        <v>52</v>
      </c>
      <c r="B447" s="21"/>
      <c r="C447" s="22" t="s">
        <v>9</v>
      </c>
      <c r="D447" s="22"/>
      <c r="E447" s="22" t="s">
        <v>9</v>
      </c>
      <c r="F447" s="22" t="s">
        <v>9</v>
      </c>
      <c r="G447" s="22" t="s">
        <v>9</v>
      </c>
      <c r="H447" s="22" t="s">
        <v>9</v>
      </c>
      <c r="I447" s="22" t="s">
        <v>9</v>
      </c>
      <c r="J447" s="22"/>
    </row>
    <row r="448" s="24" customFormat="true" ht="20.25" hidden="false" customHeight="true" outlineLevel="0" collapsed="false">
      <c r="A448" s="38"/>
      <c r="B448" s="6" t="s">
        <v>0</v>
      </c>
      <c r="C448" s="23" t="s">
        <v>17</v>
      </c>
      <c r="D448" s="23"/>
      <c r="E448" s="23" t="s">
        <v>18</v>
      </c>
      <c r="F448" s="23" t="s">
        <v>19</v>
      </c>
      <c r="G448" s="23" t="s">
        <v>20</v>
      </c>
      <c r="H448" s="23" t="s">
        <v>21</v>
      </c>
      <c r="I448" s="23" t="s">
        <v>22</v>
      </c>
      <c r="J448" s="23"/>
    </row>
    <row r="449" s="40" customFormat="true" ht="20.25" hidden="false" customHeight="true" outlineLevel="0" collapsed="false">
      <c r="A449" s="39" t="s">
        <v>28</v>
      </c>
      <c r="B449" s="6" t="s">
        <v>2</v>
      </c>
      <c r="C449" s="10" t="n">
        <v>160</v>
      </c>
      <c r="D449" s="10"/>
      <c r="E449" s="10" t="n">
        <v>90</v>
      </c>
      <c r="F449" s="10" t="n">
        <v>90</v>
      </c>
      <c r="G449" s="10" t="n">
        <v>90</v>
      </c>
      <c r="H449" s="10" t="n">
        <v>40</v>
      </c>
      <c r="I449" s="28" t="n">
        <v>90</v>
      </c>
      <c r="J449" s="10"/>
    </row>
    <row r="450" s="32" customFormat="true" ht="31.5" hidden="false" customHeight="true" outlineLevel="0" collapsed="false">
      <c r="A450" s="30"/>
      <c r="B450" s="31"/>
      <c r="C450" s="31"/>
      <c r="D450" s="31"/>
      <c r="E450" s="31"/>
      <c r="F450" s="31"/>
      <c r="G450" s="31"/>
      <c r="H450" s="31"/>
      <c r="I450" s="31"/>
      <c r="J450" s="31"/>
    </row>
    <row r="451" s="32" customFormat="true" ht="31.5" hidden="false" customHeight="true" outlineLevel="0" collapsed="false">
      <c r="A451" s="30" t="s">
        <v>29</v>
      </c>
      <c r="B451" s="31"/>
      <c r="C451" s="36" t="n">
        <v>0</v>
      </c>
      <c r="D451" s="31"/>
      <c r="E451" s="36" t="n">
        <v>0</v>
      </c>
      <c r="F451" s="36" t="n">
        <v>0.5</v>
      </c>
      <c r="G451" s="36" t="n">
        <v>0.5</v>
      </c>
      <c r="H451" s="36" t="n">
        <v>0.75</v>
      </c>
      <c r="I451" s="36" t="n">
        <v>0</v>
      </c>
      <c r="J451" s="31"/>
    </row>
    <row r="452" s="32" customFormat="true" ht="31.5" hidden="false" customHeight="true" outlineLevel="0" collapsed="false">
      <c r="A452" s="30" t="s">
        <v>30</v>
      </c>
      <c r="B452" s="31"/>
      <c r="C452" s="36" t="n">
        <v>0</v>
      </c>
      <c r="D452" s="31"/>
      <c r="E452" s="36" t="n">
        <v>0</v>
      </c>
      <c r="F452" s="36" t="n">
        <v>0.5</v>
      </c>
      <c r="G452" s="36" t="n">
        <v>0.25</v>
      </c>
      <c r="H452" s="36" t="n">
        <v>0.75</v>
      </c>
      <c r="I452" s="36" t="n">
        <v>0</v>
      </c>
      <c r="J452" s="31"/>
    </row>
    <row r="453" s="32" customFormat="true" ht="31.5" hidden="false" customHeight="true" outlineLevel="0" collapsed="false">
      <c r="A453" s="30" t="s">
        <v>31</v>
      </c>
      <c r="B453" s="31"/>
      <c r="C453" s="36" t="n">
        <v>0</v>
      </c>
      <c r="D453" s="31"/>
      <c r="E453" s="36" t="n">
        <v>0</v>
      </c>
      <c r="F453" s="36" t="n">
        <v>0.25</v>
      </c>
      <c r="G453" s="36" t="n">
        <v>0.25</v>
      </c>
      <c r="H453" s="36" t="n">
        <v>0.25</v>
      </c>
      <c r="I453" s="36" t="n">
        <v>0</v>
      </c>
      <c r="J453" s="31"/>
    </row>
    <row r="454" s="32" customFormat="true" ht="31.5" hidden="false" customHeight="true" outlineLevel="0" collapsed="false">
      <c r="A454" s="30" t="s">
        <v>32</v>
      </c>
      <c r="B454" s="31"/>
      <c r="C454" s="36" t="n">
        <v>0</v>
      </c>
      <c r="D454" s="31"/>
      <c r="E454" s="36" t="n">
        <v>0</v>
      </c>
      <c r="F454" s="36" t="n">
        <v>0.25</v>
      </c>
      <c r="G454" s="36" t="n">
        <v>0.5</v>
      </c>
      <c r="H454" s="36" t="n">
        <v>0.25</v>
      </c>
      <c r="I454" s="36" t="n">
        <v>0</v>
      </c>
      <c r="J454" s="31"/>
    </row>
    <row r="455" s="32" customFormat="true" ht="31.5" hidden="false" customHeight="true" outlineLevel="0" collapsed="false">
      <c r="A455" s="30" t="s">
        <v>33</v>
      </c>
      <c r="B455" s="31"/>
      <c r="C455" s="36" t="n">
        <v>0</v>
      </c>
      <c r="D455" s="31"/>
      <c r="E455" s="36" t="n">
        <v>0</v>
      </c>
      <c r="F455" s="36" t="n">
        <v>0</v>
      </c>
      <c r="G455" s="36" t="n">
        <v>0.5</v>
      </c>
      <c r="H455" s="36" t="n">
        <v>0.25</v>
      </c>
      <c r="I455" s="36" t="n">
        <v>0</v>
      </c>
      <c r="J455" s="31"/>
    </row>
    <row r="456" s="32" customFormat="true" ht="31.5" hidden="false" customHeight="true" outlineLevel="0" collapsed="false">
      <c r="A456" s="30" t="s">
        <v>34</v>
      </c>
      <c r="B456" s="31"/>
      <c r="C456" s="36" t="n">
        <v>0.5</v>
      </c>
      <c r="D456" s="31"/>
      <c r="E456" s="36" t="n">
        <v>0.25</v>
      </c>
      <c r="F456" s="36" t="n">
        <v>0.5</v>
      </c>
      <c r="G456" s="36" t="n">
        <v>0</v>
      </c>
      <c r="H456" s="36" t="n">
        <v>0</v>
      </c>
      <c r="I456" s="36" t="n">
        <v>0</v>
      </c>
      <c r="J456" s="31"/>
    </row>
    <row r="457" s="32" customFormat="true" ht="31.5" hidden="false" customHeight="true" outlineLevel="0" collapsed="false">
      <c r="A457" s="30" t="s">
        <v>35</v>
      </c>
      <c r="B457" s="31"/>
      <c r="C457" s="36" t="n">
        <v>0.5</v>
      </c>
      <c r="D457" s="31"/>
      <c r="E457" s="36" t="n">
        <v>0.25</v>
      </c>
      <c r="F457" s="36" t="n">
        <v>0.25</v>
      </c>
      <c r="G457" s="36" t="n">
        <v>0</v>
      </c>
      <c r="H457" s="36" t="n">
        <v>0</v>
      </c>
      <c r="I457" s="36" t="n">
        <v>0</v>
      </c>
      <c r="J457" s="31"/>
    </row>
    <row r="458" s="32" customFormat="true" ht="31.5" hidden="false" customHeight="true" outlineLevel="0" collapsed="false">
      <c r="A458" s="30" t="s">
        <v>36</v>
      </c>
      <c r="B458" s="31"/>
      <c r="C458" s="36" t="n">
        <v>0</v>
      </c>
      <c r="D458" s="31"/>
      <c r="E458" s="36" t="n">
        <v>0.25</v>
      </c>
      <c r="F458" s="36" t="n">
        <v>0.25</v>
      </c>
      <c r="G458" s="36" t="n">
        <v>0</v>
      </c>
      <c r="H458" s="36" t="n">
        <v>0.25</v>
      </c>
      <c r="I458" s="36" t="n">
        <v>0.25</v>
      </c>
      <c r="J458" s="31"/>
    </row>
    <row r="459" customFormat="false" ht="9.75" hidden="false" customHeight="true" outlineLevel="0" collapsed="false"/>
    <row r="461" customFormat="false" ht="39" hidden="false" customHeight="true" outlineLevel="0" collapsed="false"/>
    <row r="462" customFormat="false" ht="23.25" hidden="false" customHeight="true" outlineLevel="0" collapsed="false">
      <c r="E462" s="31" t="n">
        <v>0</v>
      </c>
      <c r="F462" s="41" t="n">
        <v>0.25</v>
      </c>
      <c r="G462" s="42" t="n">
        <v>0.75</v>
      </c>
      <c r="H462" s="43" t="n">
        <v>0.5</v>
      </c>
      <c r="I462" s="44" t="n">
        <v>1</v>
      </c>
    </row>
    <row r="463" customFormat="false" ht="9.75" hidden="false" customHeight="true" outlineLevel="0" collapsed="false"/>
    <row r="465" customFormat="false" ht="45.75" hidden="false" customHeight="true" outlineLevel="0" collapsed="false"/>
    <row r="466" s="1" customFormat="true" ht="20.25" hidden="false" customHeight="true" outlineLevel="0" collapsed="false">
      <c r="A466" s="15" t="s">
        <v>39</v>
      </c>
      <c r="C466" s="15"/>
      <c r="D466" s="15"/>
      <c r="E466" s="16"/>
      <c r="F466" s="17"/>
      <c r="G466" s="17" t="n">
        <f aca="false">G423*G444</f>
        <v>0.1875</v>
      </c>
      <c r="H466" s="16"/>
      <c r="I466" s="16"/>
      <c r="J466" s="15"/>
      <c r="K466" s="15"/>
      <c r="L466" s="17"/>
    </row>
    <row r="467" customFormat="false" ht="23.25" hidden="false" customHeight="false" outlineLevel="0" collapsed="false">
      <c r="A467" s="18"/>
      <c r="B467" s="15"/>
      <c r="D467" s="46"/>
      <c r="J467" s="46"/>
    </row>
    <row r="470" customFormat="false" ht="15" hidden="false" customHeight="false" outlineLevel="0" collapsed="false">
      <c r="D470" s="47"/>
      <c r="E470" s="47"/>
      <c r="F470" s="47"/>
      <c r="H470" s="47"/>
      <c r="I470" s="47"/>
      <c r="J470" s="47"/>
    </row>
    <row r="471" customFormat="false" ht="15" hidden="false" customHeight="false" outlineLevel="0" collapsed="false">
      <c r="D471" s="48"/>
      <c r="E471" s="48"/>
      <c r="F471" s="48"/>
      <c r="H471" s="48"/>
      <c r="I471" s="48"/>
      <c r="J471" s="48"/>
    </row>
    <row r="473" customFormat="false" ht="21" hidden="false" customHeight="false" outlineLevel="0" collapsed="false">
      <c r="A473" s="18"/>
    </row>
    <row r="474" customFormat="false" ht="15" hidden="false" customHeight="false" outlineLevel="0" collapsed="false">
      <c r="B474" s="49"/>
      <c r="C474" s="22" t="s">
        <v>9</v>
      </c>
      <c r="D474" s="22"/>
      <c r="E474" s="22" t="s">
        <v>9</v>
      </c>
      <c r="F474" s="22" t="s">
        <v>9</v>
      </c>
      <c r="G474" s="22" t="s">
        <v>9</v>
      </c>
      <c r="H474" s="22" t="s">
        <v>9</v>
      </c>
      <c r="I474" s="22" t="s">
        <v>9</v>
      </c>
      <c r="J474" s="22"/>
    </row>
    <row r="475" customFormat="false" ht="64.5" hidden="false" customHeight="true" outlineLevel="0" collapsed="false">
      <c r="A475" s="38"/>
      <c r="B475" s="6"/>
      <c r="C475" s="50" t="s">
        <v>6</v>
      </c>
      <c r="D475" s="50"/>
      <c r="E475" s="50" t="s">
        <v>8</v>
      </c>
      <c r="F475" s="50" t="s">
        <v>10</v>
      </c>
      <c r="G475" s="50" t="s">
        <v>11</v>
      </c>
      <c r="H475" s="50" t="s">
        <v>12</v>
      </c>
      <c r="I475" s="50" t="s">
        <v>13</v>
      </c>
      <c r="J475" s="50"/>
    </row>
    <row r="476" s="24" customFormat="true" ht="20.25" hidden="false" customHeight="true" outlineLevel="0" collapsed="false">
      <c r="A476" s="51" t="s">
        <v>53</v>
      </c>
      <c r="B476" s="52"/>
      <c r="C476" s="9" t="s">
        <v>24</v>
      </c>
      <c r="D476" s="9"/>
      <c r="E476" s="9" t="s">
        <v>25</v>
      </c>
      <c r="F476" s="9" t="s">
        <v>25</v>
      </c>
      <c r="G476" s="9" t="s">
        <v>26</v>
      </c>
      <c r="H476" s="9" t="s">
        <v>27</v>
      </c>
      <c r="I476" s="9" t="s">
        <v>27</v>
      </c>
      <c r="J476" s="9"/>
    </row>
    <row r="477" customFormat="false" ht="15" hidden="false" customHeight="false" outlineLevel="0" collapsed="false">
      <c r="A477" s="39" t="s">
        <v>54</v>
      </c>
      <c r="B477" s="6"/>
      <c r="C477" s="10" t="n">
        <v>160</v>
      </c>
      <c r="D477" s="10"/>
      <c r="E477" s="10" t="n">
        <v>90</v>
      </c>
      <c r="F477" s="10" t="n">
        <v>90</v>
      </c>
      <c r="G477" s="10" t="n">
        <v>90</v>
      </c>
      <c r="H477" s="10" t="n">
        <v>40</v>
      </c>
      <c r="I477" s="10" t="n">
        <v>40</v>
      </c>
      <c r="J477" s="10"/>
    </row>
    <row r="480" customFormat="false" ht="30" hidden="false" customHeight="false" outlineLevel="0" collapsed="false">
      <c r="A480" s="53" t="s">
        <v>3</v>
      </c>
      <c r="B480" s="7"/>
      <c r="C480" s="11" t="n">
        <f aca="false">AVERAGE(C14:C21,C61:C68,C108:C115,C154:C161,C201:C208,C247:C254,C293:C300,C339:C346,C385:C392,C431:C438)</f>
        <v>0.675</v>
      </c>
      <c r="D480" s="54"/>
      <c r="E480" s="11" t="n">
        <f aca="false">AVERAGE(E14:E21,E61:E68,E108:E115,E154:E161,E201:E208,E247:E254,E293:E300,E339:E346,E385:E392,E431:E438)</f>
        <v>0.7375</v>
      </c>
      <c r="F480" s="11" t="n">
        <f aca="false">AVERAGE(F14:F21,F61:F68,F108:F115,F154:F161,F201:F208,F247:F254,F293:F300,F339:F346,F385:F392,F431:F438)</f>
        <v>0.725</v>
      </c>
      <c r="G480" s="11" t="n">
        <f aca="false">AVERAGE(G14:G21,G61:G68,G108:G115,G154:G161,G201:G208,G247:G254,G293:G300,G339:G346,G385:G392,G431:G438)</f>
        <v>0.7875</v>
      </c>
      <c r="H480" s="11" t="n">
        <f aca="false">AVERAGE(H14:H21,H61:H68,H108:H115,H154:H161,H201:H208,H247:H254,H293:H300,H339:H346,H385:H392,H431:H438)</f>
        <v>0.575</v>
      </c>
      <c r="I480" s="11" t="n">
        <f aca="false">AVERAGE(I14:I21,I61:I68,I108:I115,I154:I161,I201:I208,I247:I254,I293:I300,I339:I346,I385:I392,I431:I438)</f>
        <v>0.35</v>
      </c>
      <c r="J480" s="54"/>
    </row>
    <row r="481" customFormat="false" ht="15" hidden="false" customHeight="false" outlineLevel="0" collapsed="false">
      <c r="A481" s="53"/>
      <c r="B481" s="7"/>
      <c r="C481" s="7"/>
      <c r="D481" s="7"/>
      <c r="E481" s="7"/>
      <c r="F481" s="7"/>
      <c r="G481" s="7"/>
      <c r="H481" s="7"/>
      <c r="I481" s="7"/>
      <c r="J481" s="7"/>
    </row>
    <row r="482" customFormat="false" ht="15" hidden="false" customHeight="false" outlineLevel="0" collapsed="false">
      <c r="A482" s="53" t="s">
        <v>4</v>
      </c>
      <c r="B482" s="7"/>
      <c r="C482" s="11" t="n">
        <f aca="false">IF(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=0,0,(SUMIF(C34:C41,"&gt;0.01",C34:C41)+SUMIF(C81:C88,"&gt;0.01",C81:C88)+SUMIF(C128:C135,"&gt;0.01",C128:C135)+SUMIF(C174:C181,"&gt;0.01",C174:C181)+SUMIF(C221:C228,"&gt;0.01",C221:C228)+SUMIF(C267:C274,"&gt;0.01",C267:C274)+SUMIF(C313:C320,"&gt;0.01",C313:C320)+SUMIF(C359:C366,"&gt;0.01",C359:C366)+SUMIF(C405:C412,"&gt;0.01",C405:C412)+SUMIF(C451:C458,"&gt;0.01",C451:C458))/(COUNTIF(C34:C41,"&gt;0.01")+COUNTIF(C81:C88,"&gt;0.01")+COUNTIF(C128:C135,"&gt;0.01")+COUNTIF(C174:C181,"&gt;0.01")+COUNTIF(C221:C228,"&gt;0.01")+COUNTIF(C267:C274,"&gt;0.01")+COUNTIF(C313:C320,"&gt;0.01")+COUNTIF(C359:C366,"&gt;0.01")+COUNTIF(C405:C412,"&gt;0.01")+COUNTIF(C451:C458,"&gt;0.01")))</f>
        <v>0.365740740740741</v>
      </c>
      <c r="D482" s="54"/>
      <c r="E482" s="11" t="n">
        <f aca="false">IF(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=0,0,(SUMIF(E34:E41,"&gt;0.01",E34:E41)+SUMIF(E81:E88,"&gt;0.01",E81:E88)+SUMIF(E128:E135,"&gt;0.01",E128:E135)+SUMIF(E174:E181,"&gt;0.01",E174:E181)+SUMIF(E221:E228,"&gt;0.01",E221:E228)+SUMIF(E267:E274,"&gt;0.01",E267:E274)+SUMIF(E313:E320,"&gt;0.01",E313:E320)+SUMIF(E359:E366,"&gt;0.01",E359:E366)+SUMIF(E405:E412,"&gt;0.01",E405:E412)+SUMIF(E451:E458,"&gt;0.01",E451:E458))/(COUNTIF(E34:E41,"&gt;0.01")+COUNTIF(E81:E88,"&gt;0.01")+COUNTIF(E128:E135,"&gt;0.01")+COUNTIF(E174:E181,"&gt;0.01")+COUNTIF(E221:E228,"&gt;0.01")+COUNTIF(E267:E274,"&gt;0.01")+COUNTIF(E313:E320,"&gt;0.01")+COUNTIF(E359:E366,"&gt;0.01")+COUNTIF(E405:E412,"&gt;0.01")+COUNTIF(E451:E458,"&gt;0.01")))</f>
        <v>0.322033898305085</v>
      </c>
      <c r="F482" s="11" t="n">
        <f aca="false">IF(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=0,0,(SUMIF(F34:F41,"&gt;0.01",F34:F41)+SUMIF(F81:F88,"&gt;0.01",F81:F88)+SUMIF(F128:F135,"&gt;0.01",F128:F135)+SUMIF(F174:F181,"&gt;0.01",F174:F181)+SUMIF(F221:F228,"&gt;0.01",F221:F228)+SUMIF(F267:F274,"&gt;0.01",F267:F274)+SUMIF(F313:F320,"&gt;0.01",F313:F320)+SUMIF(F359:F366,"&gt;0.01",F359:F366)+SUMIF(F405:F412,"&gt;0.01",F405:F412)+SUMIF(F451:F458,"&gt;0.01",F451:F458))/(COUNTIF(F34:F41,"&gt;0.01")+COUNTIF(F81:F88,"&gt;0.01")+COUNTIF(F128:F135,"&gt;0.01")+COUNTIF(F174:F181,"&gt;0.01")+COUNTIF(F221:F228,"&gt;0.01")+COUNTIF(F267:F274,"&gt;0.01")+COUNTIF(F313:F320,"&gt;0.01")+COUNTIF(F359:F366,"&gt;0.01")+COUNTIF(F405:F412,"&gt;0.01")+COUNTIF(F451:F458,"&gt;0.01")))</f>
        <v>0.40948275862069</v>
      </c>
      <c r="G482" s="11" t="n">
        <f aca="false">IF((COUNTIF(G34:G41,"&gt;0.01")+COUNTIF(G81:G88,"&gt;0.01")+COUNTIF(G128:G135,"&gt;0.01")+COUNTIF(G174:G181,"&gt;0.01")+COUNTIF(G221:G228,"&gt;0.01")+COUNTIF(G267:G274,"&gt;0.01")+COUNTIF(G313:G320,"&gt;0.01")+COUNTIF(G359:G366,"&gt;0.01")+COUNTIF(G405:G412,"&gt;0.01")+COUNTIF(G451:G458,"&gt;0.01"))=0,0,(SUMIF(G34:G41,"&gt;0.01",G34:G41)+SUMIF(G81:G88,"&gt;0.01",G81:G88)+SUMIF(G128:G135,"&gt;0.01",G128:G135)+SUMIF(G174:G181,"&gt;0.01",G174:G181)+SUMIF(G221:G228,"&gt;0.01",G221:G228)+SUMIF(G267:G274,"&gt;0.01",G267:G274)+SUMIF(G313:G320,"&gt;0.01",G313:G320)+SUMIF(G359:G366,"&gt;0.01",G359:G366)+SUMIF(G405:G412,"&gt;0.01",G405:G412)+SUMIF(G451:G458,"&gt;0.01",G451:G458))/(COUNTIF(G34:G41,"&gt;0.01")+COUNTIF(G81:G88,"&gt;0.01")+COUNTIF(G128:G135,"&gt;0.01")+COUNTIF(G174:G181,"&gt;0.01")+COUNTIF(G221:G228,"&gt;0.01")+COUNTIF(G267:G274,"&gt;0.01")+COUNTIF(G313:G320,"&gt;0.01")+COUNTIF(G359:G366,"&gt;0.01")+COUNTIF(G405:G412,"&gt;0.01")+COUNTIF(G451:G458,"&gt;0.01")))</f>
        <v>0.547619047619048</v>
      </c>
      <c r="H482" s="11" t="n">
        <f aca="false">IF((COUNTIF(H34:H41,"&gt;0.01")+COUNTIF(H81:H88,"&gt;0.01")+COUNTIF(H128:H135,"&gt;0.01")+COUNTIF(H174:H181,"&gt;0.01")+COUNTIF(H221:H228,"&gt;0.01")+COUNTIF(H267:H274,"&gt;0.01")+COUNTIF(H313:H320,"&gt;0.01")+COUNTIF(H359:H366,"&gt;0.01")+COUNTIF(H405:H412,"&gt;0.01")+COUNTIF(H451:H458,"&gt;0.01"))=0,0,(SUMIF(H34:H41,"&gt;0.01",H34:H41)+SUMIF(H81:H88,"&gt;0.01",H81:H88)+SUMIF(H128:H135,"&gt;0.01",H128:H135)+SUMIF(H174:H181,"&gt;0.01",H174:H181)+SUMIF(H221:H228,"&gt;0.01",H221:H228)+SUMIF(H267:H274,"&gt;0.01",H267:H274)+SUMIF(H313:H320,"&gt;0.01",H313:H320)+SUMIF(H359:H366,"&gt;0.01",H359:H366)+SUMIF(H405:H412,"&gt;0.01",H405:H412)+SUMIF(H451:H458,"&gt;0.01",H451:H458))/(COUNTIF(H34:H41,"&gt;0.01")+COUNTIF(H81:H88,"&gt;0.01")+COUNTIF(H128:H135,"&gt;0.01")+COUNTIF(H174:H181,"&gt;0.01")+COUNTIF(H221:H228,"&gt;0.01")+COUNTIF(H267:H274,"&gt;0.01")+COUNTIF(H313:H320,"&gt;0.01")+COUNTIF(H359:H366,"&gt;0.01")+COUNTIF(H405:H412,"&gt;0.01")+COUNTIF(H451:H458,"&gt;0.01")))</f>
        <v>0.402173913043478</v>
      </c>
      <c r="I482" s="11" t="n">
        <f aca="false">IF((COUNTIF(I34:I41,"&gt;0.01")+COUNTIF(I81:I88,"&gt;0.01")+COUNTIF(I128:I135,"&gt;0.01")+COUNTIF(I174:I181,"&gt;0.01")+COUNTIF(I221:I228,"&gt;0.01")+COUNTIF(I267:I274,"&gt;0.01")+COUNTIF(I313:I320,"&gt;0.01")+COUNTIF(I359:I366,"&gt;0.01")+COUNTIF(I405:I412,"&gt;0.01")+COUNTIF(I451:I458,"&gt;0.01"))=0,0,(SUMIF(I34:I41,"&gt;0.01",I34:I41)+SUMIF(I81:I88,"&gt;0.01",I81:I88)+SUMIF(I128:I135,"&gt;0.01",I128:I135)+SUMIF(I174:I181,"&gt;0.01",I174:I181)+SUMIF(I221:I228,"&gt;0.01",I221:I228)+SUMIF(I267:I274,"&gt;0.01",I267:I274)+SUMIF(I313:I320,"&gt;0.01",I313:I320)+SUMIF(I359:I366,"&gt;0.01",I359:I366)+SUMIF(I405:I412,"&gt;0.01",I405:I412)+SUMIF(I451:I458,"&gt;0.01",I451:I458))/(COUNTIF(I34:I41,"&gt;0.01")+COUNTIF(I81:I88,"&gt;0.01")+COUNTIF(I128:I135,"&gt;0.01")+COUNTIF(I174:I181,"&gt;0.01")+COUNTIF(I221:I228,"&gt;0.01")+COUNTIF(I267:I274,"&gt;0.01")+COUNTIF(I313:I320,"&gt;0.01")+COUNTIF(I359:I366,"&gt;0.01")+COUNTIF(I405:I412,"&gt;0.01")+COUNTIF(I451:I458,"&gt;0.01")))</f>
        <v>0.339285714285714</v>
      </c>
      <c r="J482" s="54"/>
    </row>
    <row r="483" customFormat="false" ht="15" hidden="false" customHeight="false" outlineLevel="0" collapsed="false">
      <c r="A483" s="53"/>
      <c r="B483" s="7"/>
      <c r="C483" s="7"/>
      <c r="D483" s="7"/>
      <c r="E483" s="7"/>
      <c r="F483" s="7"/>
      <c r="G483" s="7"/>
      <c r="H483" s="7"/>
      <c r="I483" s="7"/>
      <c r="J483" s="7"/>
    </row>
    <row r="484" customFormat="false" ht="15" hidden="false" customHeight="false" outlineLevel="0" collapsed="false">
      <c r="A484" s="53" t="s">
        <v>5</v>
      </c>
      <c r="B484" s="7"/>
      <c r="C484" s="11" t="n">
        <f aca="false">C480*C482</f>
        <v>0.246875</v>
      </c>
      <c r="D484" s="54"/>
      <c r="E484" s="11" t="n">
        <f aca="false">E480*E482</f>
        <v>0.2375</v>
      </c>
      <c r="F484" s="11" t="n">
        <f aca="false">F480*F482</f>
        <v>0.296875</v>
      </c>
      <c r="G484" s="11" t="n">
        <f aca="false">G480*G482</f>
        <v>0.43125</v>
      </c>
      <c r="H484" s="11" t="n">
        <f aca="false">H480*H482</f>
        <v>0.23125</v>
      </c>
      <c r="I484" s="11" t="n">
        <f aca="false">I480*I482</f>
        <v>0.11875</v>
      </c>
      <c r="J484" s="54"/>
    </row>
    <row r="485" customFormat="false" ht="15" hidden="false" customHeight="false" outlineLevel="0" collapsed="false">
      <c r="A485" s="55"/>
      <c r="E485" s="55"/>
      <c r="I485" s="55"/>
    </row>
    <row r="486" customFormat="false" ht="15" hidden="false" customHeight="false" outlineLevel="0" collapsed="false">
      <c r="A486" s="55"/>
      <c r="C486" s="46"/>
      <c r="D486" s="46"/>
      <c r="E486" s="46"/>
      <c r="F486" s="46"/>
      <c r="G486" s="46"/>
      <c r="H486" s="46"/>
      <c r="I486" s="46"/>
      <c r="J486" s="46"/>
    </row>
    <row r="487" customFormat="false" ht="15" hidden="false" customHeight="false" outlineLevel="0" collapsed="false">
      <c r="A487" s="55"/>
    </row>
    <row r="488" customFormat="false" ht="15" hidden="false" customHeight="false" outlineLevel="0" collapsed="false">
      <c r="A488" s="55"/>
      <c r="C488" s="46"/>
      <c r="D488" s="46"/>
      <c r="E488" s="46"/>
      <c r="F488" s="46"/>
      <c r="G488" s="46"/>
      <c r="H488" s="46"/>
      <c r="I488" s="46"/>
      <c r="J488" s="46"/>
    </row>
    <row r="489" customFormat="false" ht="23.25" hidden="false" customHeight="false" outlineLevel="0" collapsed="false">
      <c r="A489" s="56" t="s">
        <v>55</v>
      </c>
      <c r="D489" s="57"/>
      <c r="H489" s="16"/>
      <c r="I489" s="15"/>
      <c r="J489" s="15"/>
    </row>
    <row r="490" customFormat="false" ht="23.25" hidden="false" customHeight="false" outlineLevel="0" collapsed="false">
      <c r="A490" s="55"/>
      <c r="H490" s="16"/>
      <c r="I490" s="15"/>
      <c r="J490" s="15"/>
    </row>
    <row r="491" s="32" customFormat="true" ht="45" hidden="false" customHeight="true" outlineLevel="0" collapsed="false">
      <c r="A491" s="58" t="s">
        <v>3</v>
      </c>
      <c r="B491" s="58"/>
      <c r="E491" s="59" t="n">
        <f aca="false">AVERAGE(C480:I480)</f>
        <v>0.641666666666667</v>
      </c>
      <c r="F491" s="60"/>
      <c r="G491" s="60"/>
      <c r="H491" s="16"/>
      <c r="I491" s="15"/>
      <c r="J491" s="15"/>
    </row>
    <row r="492" customFormat="false" ht="23.25" hidden="false" customHeight="false" outlineLevel="0" collapsed="false">
      <c r="A492" s="61"/>
      <c r="C492" s="32"/>
      <c r="D492" s="32"/>
      <c r="E492" s="24"/>
      <c r="F492" s="60"/>
      <c r="G492" s="24"/>
      <c r="H492" s="16"/>
      <c r="I492" s="15"/>
      <c r="J492" s="15"/>
    </row>
    <row r="493" customFormat="false" ht="30" hidden="false" customHeight="true" outlineLevel="0" collapsed="false">
      <c r="A493" s="58" t="s">
        <v>4</v>
      </c>
      <c r="B493" s="58"/>
      <c r="C493" s="32"/>
      <c r="D493" s="32"/>
      <c r="E493" s="59" t="n">
        <f aca="false">AVERAGE(C482:I482)</f>
        <v>0.397722678769126</v>
      </c>
      <c r="F493" s="60"/>
      <c r="G493" s="60"/>
      <c r="H493" s="16"/>
      <c r="I493" s="15"/>
      <c r="J493" s="15"/>
    </row>
    <row r="494" customFormat="false" ht="23.25" hidden="false" customHeight="false" outlineLevel="0" collapsed="false">
      <c r="A494" s="61"/>
      <c r="C494" s="32"/>
      <c r="D494" s="32"/>
      <c r="E494" s="24"/>
      <c r="F494" s="60"/>
      <c r="G494" s="24"/>
      <c r="H494" s="16"/>
      <c r="I494" s="15"/>
      <c r="J494" s="15"/>
    </row>
    <row r="495" customFormat="false" ht="30" hidden="false" customHeight="true" outlineLevel="0" collapsed="false">
      <c r="A495" s="58" t="s">
        <v>5</v>
      </c>
      <c r="B495" s="58"/>
      <c r="E495" s="59" t="n">
        <f aca="false">AVERAGE(C484,E484:I484)</f>
        <v>0.260416666666667</v>
      </c>
      <c r="F495" s="60"/>
      <c r="G495" s="60"/>
      <c r="H495" s="16"/>
      <c r="I495" s="15"/>
      <c r="J495" s="15"/>
    </row>
    <row r="496" customFormat="false" ht="23.25" hidden="false" customHeight="false" outlineLevel="0" collapsed="false">
      <c r="F496" s="62"/>
      <c r="G496" s="62"/>
      <c r="H496" s="16"/>
      <c r="I496" s="15"/>
      <c r="J496" s="15"/>
    </row>
    <row r="497" customFormat="false" ht="15" hidden="false" customHeight="false" outlineLevel="0" collapsed="false">
      <c r="D497" s="62"/>
      <c r="F497" s="62"/>
      <c r="G497" s="62"/>
      <c r="I497" s="62"/>
    </row>
    <row r="498" customFormat="false" ht="15" hidden="false" customHeight="false" outlineLevel="0" collapsed="false">
      <c r="D498" s="62"/>
      <c r="F498" s="62"/>
      <c r="G498" s="62"/>
      <c r="I498" s="62"/>
    </row>
    <row r="499" customFormat="false" ht="15" hidden="false" customHeight="false" outlineLevel="0" collapsed="false">
      <c r="D499" s="62"/>
      <c r="F499" s="62"/>
      <c r="G499" s="62"/>
      <c r="I499" s="62"/>
    </row>
    <row r="500" customFormat="false" ht="15" hidden="false" customHeight="false" outlineLevel="0" collapsed="false">
      <c r="D500" s="62"/>
      <c r="F500" s="62"/>
      <c r="G500" s="62"/>
      <c r="I500" s="62"/>
    </row>
    <row r="501" customFormat="false" ht="15" hidden="false" customHeight="false" outlineLevel="0" collapsed="false">
      <c r="D501" s="62"/>
      <c r="F501" s="62"/>
      <c r="G501" s="62"/>
      <c r="I501" s="62"/>
    </row>
    <row r="502" customFormat="false" ht="15" hidden="false" customHeight="false" outlineLevel="0" collapsed="false">
      <c r="A502" s="55"/>
      <c r="C502" s="2"/>
      <c r="F502" s="2" t="s">
        <v>56</v>
      </c>
      <c r="I502" s="62"/>
      <c r="J502" s="62"/>
    </row>
    <row r="503" customFormat="false" ht="15" hidden="false" customHeight="false" outlineLevel="0" collapsed="false">
      <c r="I503" s="62"/>
      <c r="J503" s="62"/>
    </row>
    <row r="504" customFormat="false" ht="15" hidden="false" customHeight="false" outlineLevel="0" collapsed="false">
      <c r="A504" s="2" t="s">
        <v>57</v>
      </c>
      <c r="D504" s="2"/>
      <c r="F504" s="63" t="s">
        <v>58</v>
      </c>
      <c r="G504" s="64" t="s">
        <v>59</v>
      </c>
      <c r="H504" s="65" t="s">
        <v>60</v>
      </c>
      <c r="I504" s="62"/>
      <c r="J504" s="62"/>
    </row>
    <row r="506" customFormat="false" ht="15" hidden="false" customHeight="false" outlineLevel="0" collapsed="false">
      <c r="D506" s="2"/>
      <c r="F506" s="63" t="s">
        <v>61</v>
      </c>
      <c r="G506" s="64" t="s">
        <v>62</v>
      </c>
      <c r="H506" s="65" t="s">
        <v>63</v>
      </c>
    </row>
  </sheetData>
  <mergeCells count="24">
    <mergeCell ref="A8:B8"/>
    <mergeCell ref="A11:B11"/>
    <mergeCell ref="A29:B29"/>
    <mergeCell ref="A55:B55"/>
    <mergeCell ref="A76:B76"/>
    <mergeCell ref="A102:B102"/>
    <mergeCell ref="A123:B123"/>
    <mergeCell ref="A148:B148"/>
    <mergeCell ref="A169:B169"/>
    <mergeCell ref="A195:B195"/>
    <mergeCell ref="A216:B216"/>
    <mergeCell ref="A241:B241"/>
    <mergeCell ref="A262:B262"/>
    <mergeCell ref="A287:B287"/>
    <mergeCell ref="A308:B308"/>
    <mergeCell ref="A333:B333"/>
    <mergeCell ref="A354:B354"/>
    <mergeCell ref="A379:B379"/>
    <mergeCell ref="A400:B400"/>
    <mergeCell ref="A425:B425"/>
    <mergeCell ref="A446:B446"/>
    <mergeCell ref="A491:B491"/>
    <mergeCell ref="A493:B493"/>
    <mergeCell ref="A495:B495"/>
  </mergeCells>
  <conditionalFormatting sqref="C14:C21">
    <cfRule type="colorScale" priority="2">
      <colorScale>
        <cfvo type="num" val="0"/>
        <cfvo type="num" val="1"/>
        <color rgb="FFFF0000"/>
        <color rgb="FFBFBFBF"/>
      </colorScale>
    </cfRule>
  </conditionalFormatting>
  <conditionalFormatting sqref="E14:I21">
    <cfRule type="colorScale" priority="3">
      <colorScale>
        <cfvo type="num" val="0"/>
        <cfvo type="num" val="1"/>
        <color rgb="FFFF0000"/>
        <color rgb="FFBFBFBF"/>
      </colorScale>
    </cfRule>
  </conditionalFormatting>
  <conditionalFormatting sqref="C61:C68">
    <cfRule type="colorScale" priority="4">
      <colorScale>
        <cfvo type="num" val="0"/>
        <cfvo type="num" val="1"/>
        <color rgb="FFFF0000"/>
        <color rgb="FFBFBFBF"/>
      </colorScale>
    </cfRule>
  </conditionalFormatting>
  <conditionalFormatting sqref="E61:I68">
    <cfRule type="colorScale" priority="5">
      <colorScale>
        <cfvo type="num" val="0"/>
        <cfvo type="num" val="1"/>
        <color rgb="FFFF0000"/>
        <color rgb="FFBFBFBF"/>
      </colorScale>
    </cfRule>
  </conditionalFormatting>
  <conditionalFormatting sqref="C108:C115">
    <cfRule type="colorScale" priority="6">
      <colorScale>
        <cfvo type="num" val="0"/>
        <cfvo type="num" val="1"/>
        <color rgb="FFFF0000"/>
        <color rgb="FFBFBFBF"/>
      </colorScale>
    </cfRule>
  </conditionalFormatting>
  <conditionalFormatting sqref="E108:I115">
    <cfRule type="colorScale" priority="7">
      <colorScale>
        <cfvo type="num" val="0"/>
        <cfvo type="num" val="1"/>
        <color rgb="FFFF0000"/>
        <color rgb="FFBFBFBF"/>
      </colorScale>
    </cfRule>
  </conditionalFormatting>
  <conditionalFormatting sqref="C154:C161">
    <cfRule type="colorScale" priority="8">
      <colorScale>
        <cfvo type="num" val="0"/>
        <cfvo type="num" val="1"/>
        <color rgb="FFFF0000"/>
        <color rgb="FFBFBFBF"/>
      </colorScale>
    </cfRule>
  </conditionalFormatting>
  <conditionalFormatting sqref="E154:I161">
    <cfRule type="colorScale" priority="9">
      <colorScale>
        <cfvo type="num" val="0"/>
        <cfvo type="num" val="1"/>
        <color rgb="FFFF0000"/>
        <color rgb="FFBFBFBF"/>
      </colorScale>
    </cfRule>
  </conditionalFormatting>
  <conditionalFormatting sqref="C201:C208">
    <cfRule type="colorScale" priority="10">
      <colorScale>
        <cfvo type="num" val="0"/>
        <cfvo type="num" val="1"/>
        <color rgb="FFFF0000"/>
        <color rgb="FFBFBFBF"/>
      </colorScale>
    </cfRule>
  </conditionalFormatting>
  <conditionalFormatting sqref="E201:I208">
    <cfRule type="colorScale" priority="11">
      <colorScale>
        <cfvo type="num" val="0"/>
        <cfvo type="num" val="1"/>
        <color rgb="FFFF0000"/>
        <color rgb="FFBFBFBF"/>
      </colorScale>
    </cfRule>
  </conditionalFormatting>
  <conditionalFormatting sqref="C247:C254">
    <cfRule type="colorScale" priority="12">
      <colorScale>
        <cfvo type="num" val="0"/>
        <cfvo type="num" val="1"/>
        <color rgb="FFFF0000"/>
        <color rgb="FFBFBFBF"/>
      </colorScale>
    </cfRule>
  </conditionalFormatting>
  <conditionalFormatting sqref="E247:I254">
    <cfRule type="colorScale" priority="13">
      <colorScale>
        <cfvo type="num" val="0"/>
        <cfvo type="num" val="1"/>
        <color rgb="FFFF0000"/>
        <color rgb="FFBFBFBF"/>
      </colorScale>
    </cfRule>
  </conditionalFormatting>
  <conditionalFormatting sqref="C293:C300">
    <cfRule type="colorScale" priority="14">
      <colorScale>
        <cfvo type="num" val="0"/>
        <cfvo type="num" val="1"/>
        <color rgb="FFFF0000"/>
        <color rgb="FFBFBFBF"/>
      </colorScale>
    </cfRule>
  </conditionalFormatting>
  <conditionalFormatting sqref="E293:I300">
    <cfRule type="colorScale" priority="15">
      <colorScale>
        <cfvo type="num" val="0"/>
        <cfvo type="num" val="1"/>
        <color rgb="FFFF0000"/>
        <color rgb="FFBFBFBF"/>
      </colorScale>
    </cfRule>
  </conditionalFormatting>
  <conditionalFormatting sqref="C339:C346">
    <cfRule type="colorScale" priority="16">
      <colorScale>
        <cfvo type="num" val="0"/>
        <cfvo type="num" val="1"/>
        <color rgb="FFFF0000"/>
        <color rgb="FFBFBFBF"/>
      </colorScale>
    </cfRule>
  </conditionalFormatting>
  <conditionalFormatting sqref="E339:I346">
    <cfRule type="colorScale" priority="17">
      <colorScale>
        <cfvo type="num" val="0"/>
        <cfvo type="num" val="1"/>
        <color rgb="FFFF0000"/>
        <color rgb="FFBFBFBF"/>
      </colorScale>
    </cfRule>
  </conditionalFormatting>
  <conditionalFormatting sqref="C385:C392">
    <cfRule type="colorScale" priority="18">
      <colorScale>
        <cfvo type="num" val="0"/>
        <cfvo type="num" val="1"/>
        <color rgb="FFFF0000"/>
        <color rgb="FFBFBFBF"/>
      </colorScale>
    </cfRule>
  </conditionalFormatting>
  <conditionalFormatting sqref="E385:I392">
    <cfRule type="colorScale" priority="19">
      <colorScale>
        <cfvo type="num" val="0"/>
        <cfvo type="num" val="1"/>
        <color rgb="FFFF0000"/>
        <color rgb="FFBFBFBF"/>
      </colorScale>
    </cfRule>
  </conditionalFormatting>
  <conditionalFormatting sqref="C431:C438">
    <cfRule type="colorScale" priority="20">
      <colorScale>
        <cfvo type="num" val="0"/>
        <cfvo type="num" val="1"/>
        <color rgb="FFFF0000"/>
        <color rgb="FFBFBFBF"/>
      </colorScale>
    </cfRule>
  </conditionalFormatting>
  <conditionalFormatting sqref="E431:I438">
    <cfRule type="colorScale" priority="21">
      <colorScale>
        <cfvo type="num" val="0"/>
        <cfvo type="num" val="1"/>
        <color rgb="FFFF0000"/>
        <color rgb="FFBFBFBF"/>
      </colorScale>
    </cfRule>
  </conditionalFormatting>
  <conditionalFormatting sqref="C81">
    <cfRule type="cellIs" priority="22" operator="equal" aboveAverage="0" equalAverage="0" bottom="0" percent="0" rank="0" text="" dxfId="0">
      <formula>0.25</formula>
    </cfRule>
    <cfRule type="cellIs" priority="23" operator="equal" aboveAverage="0" equalAverage="0" bottom="0" percent="0" rank="0" text="" dxfId="1">
      <formula>0</formula>
    </cfRule>
    <cfRule type="cellIs" priority="24" operator="equal" aboveAverage="0" equalAverage="0" bottom="0" percent="0" rank="0" text="" dxfId="2">
      <formula>1</formula>
    </cfRule>
    <cfRule type="cellIs" priority="25" operator="equal" aboveAverage="0" equalAverage="0" bottom="0" percent="0" rank="0" text="" dxfId="3">
      <formula>0.75</formula>
    </cfRule>
    <cfRule type="cellIs" priority="26" operator="equal" aboveAverage="0" equalAverage="0" bottom="0" percent="0" rank="0" text="" dxfId="4">
      <formula>0.5</formula>
    </cfRule>
  </conditionalFormatting>
  <conditionalFormatting sqref="C81">
    <cfRule type="cellIs" priority="27" operator="equal" aboveAverage="0" equalAverage="0" bottom="0" percent="0" rank="0" text="" dxfId="5">
      <formula>0.25</formula>
    </cfRule>
    <cfRule type="cellIs" priority="28" operator="equal" aboveAverage="0" equalAverage="0" bottom="0" percent="0" rank="0" text="" dxfId="6">
      <formula>0</formula>
    </cfRule>
    <cfRule type="cellIs" priority="29" operator="equal" aboveAverage="0" equalAverage="0" bottom="0" percent="0" rank="0" text="" dxfId="7">
      <formula>1</formula>
    </cfRule>
    <cfRule type="cellIs" priority="30" operator="equal" aboveAverage="0" equalAverage="0" bottom="0" percent="0" rank="0" text="" dxfId="8">
      <formula>0.75</formula>
    </cfRule>
    <cfRule type="cellIs" priority="31" operator="equal" aboveAverage="0" equalAverage="0" bottom="0" percent="0" rank="0" text="" dxfId="9">
      <formula>0.5</formula>
    </cfRule>
  </conditionalFormatting>
  <conditionalFormatting sqref="C82:C88">
    <cfRule type="cellIs" priority="32" operator="equal" aboveAverage="0" equalAverage="0" bottom="0" percent="0" rank="0" text="" dxfId="10">
      <formula>0.25</formula>
    </cfRule>
    <cfRule type="cellIs" priority="33" operator="equal" aboveAverage="0" equalAverage="0" bottom="0" percent="0" rank="0" text="" dxfId="11">
      <formula>0</formula>
    </cfRule>
    <cfRule type="cellIs" priority="34" operator="equal" aboveAverage="0" equalAverage="0" bottom="0" percent="0" rank="0" text="" dxfId="12">
      <formula>1</formula>
    </cfRule>
    <cfRule type="cellIs" priority="35" operator="equal" aboveAverage="0" equalAverage="0" bottom="0" percent="0" rank="0" text="" dxfId="13">
      <formula>0.75</formula>
    </cfRule>
    <cfRule type="cellIs" priority="36" operator="equal" aboveAverage="0" equalAverage="0" bottom="0" percent="0" rank="0" text="" dxfId="14">
      <formula>0.5</formula>
    </cfRule>
  </conditionalFormatting>
  <conditionalFormatting sqref="C82:C88">
    <cfRule type="cellIs" priority="37" operator="equal" aboveAverage="0" equalAverage="0" bottom="0" percent="0" rank="0" text="" dxfId="15">
      <formula>0.25</formula>
    </cfRule>
    <cfRule type="cellIs" priority="38" operator="equal" aboveAverage="0" equalAverage="0" bottom="0" percent="0" rank="0" text="" dxfId="16">
      <formula>0</formula>
    </cfRule>
    <cfRule type="cellIs" priority="39" operator="equal" aboveAverage="0" equalAverage="0" bottom="0" percent="0" rank="0" text="" dxfId="17">
      <formula>1</formula>
    </cfRule>
    <cfRule type="cellIs" priority="40" operator="equal" aboveAverage="0" equalAverage="0" bottom="0" percent="0" rank="0" text="" dxfId="0">
      <formula>0.75</formula>
    </cfRule>
    <cfRule type="cellIs" priority="41" operator="equal" aboveAverage="0" equalAverage="0" bottom="0" percent="0" rank="0" text="" dxfId="1">
      <formula>0.5</formula>
    </cfRule>
  </conditionalFormatting>
  <conditionalFormatting sqref="E81:I88">
    <cfRule type="cellIs" priority="42" operator="equal" aboveAverage="0" equalAverage="0" bottom="0" percent="0" rank="0" text="" dxfId="2">
      <formula>0.25</formula>
    </cfRule>
    <cfRule type="cellIs" priority="43" operator="equal" aboveAverage="0" equalAverage="0" bottom="0" percent="0" rank="0" text="" dxfId="3">
      <formula>0</formula>
    </cfRule>
    <cfRule type="cellIs" priority="44" operator="equal" aboveAverage="0" equalAverage="0" bottom="0" percent="0" rank="0" text="" dxfId="4">
      <formula>1</formula>
    </cfRule>
    <cfRule type="cellIs" priority="45" operator="equal" aboveAverage="0" equalAverage="0" bottom="0" percent="0" rank="0" text="" dxfId="5">
      <formula>0.75</formula>
    </cfRule>
    <cfRule type="cellIs" priority="46" operator="equal" aboveAverage="0" equalAverage="0" bottom="0" percent="0" rank="0" text="" dxfId="6">
      <formula>0.5</formula>
    </cfRule>
  </conditionalFormatting>
  <conditionalFormatting sqref="E81:I88">
    <cfRule type="cellIs" priority="47" operator="equal" aboveAverage="0" equalAverage="0" bottom="0" percent="0" rank="0" text="" dxfId="7">
      <formula>0.25</formula>
    </cfRule>
    <cfRule type="cellIs" priority="48" operator="equal" aboveAverage="0" equalAverage="0" bottom="0" percent="0" rank="0" text="" dxfId="8">
      <formula>0</formula>
    </cfRule>
    <cfRule type="cellIs" priority="49" operator="equal" aboveAverage="0" equalAverage="0" bottom="0" percent="0" rank="0" text="" dxfId="9">
      <formula>1</formula>
    </cfRule>
    <cfRule type="cellIs" priority="50" operator="equal" aboveAverage="0" equalAverage="0" bottom="0" percent="0" rank="0" text="" dxfId="10">
      <formula>0.75</formula>
    </cfRule>
    <cfRule type="cellIs" priority="51" operator="equal" aboveAverage="0" equalAverage="0" bottom="0" percent="0" rank="0" text="" dxfId="11">
      <formula>0.5</formula>
    </cfRule>
  </conditionalFormatting>
  <conditionalFormatting sqref="C128">
    <cfRule type="cellIs" priority="52" operator="equal" aboveAverage="0" equalAverage="0" bottom="0" percent="0" rank="0" text="" dxfId="12">
      <formula>0.25</formula>
    </cfRule>
    <cfRule type="cellIs" priority="53" operator="equal" aboveAverage="0" equalAverage="0" bottom="0" percent="0" rank="0" text="" dxfId="13">
      <formula>0</formula>
    </cfRule>
    <cfRule type="cellIs" priority="54" operator="equal" aboveAverage="0" equalAverage="0" bottom="0" percent="0" rank="0" text="" dxfId="14">
      <formula>1</formula>
    </cfRule>
    <cfRule type="cellIs" priority="55" operator="equal" aboveAverage="0" equalAverage="0" bottom="0" percent="0" rank="0" text="" dxfId="15">
      <formula>0.75</formula>
    </cfRule>
    <cfRule type="cellIs" priority="56" operator="equal" aboveAverage="0" equalAverage="0" bottom="0" percent="0" rank="0" text="" dxfId="16">
      <formula>0.5</formula>
    </cfRule>
  </conditionalFormatting>
  <conditionalFormatting sqref="C128">
    <cfRule type="cellIs" priority="57" operator="equal" aboveAverage="0" equalAverage="0" bottom="0" percent="0" rank="0" text="" dxfId="17">
      <formula>0.25</formula>
    </cfRule>
    <cfRule type="cellIs" priority="58" operator="equal" aboveAverage="0" equalAverage="0" bottom="0" percent="0" rank="0" text="" dxfId="18">
      <formula>0</formula>
    </cfRule>
    <cfRule type="cellIs" priority="59" operator="equal" aboveAverage="0" equalAverage="0" bottom="0" percent="0" rank="0" text="" dxfId="19">
      <formula>1</formula>
    </cfRule>
    <cfRule type="cellIs" priority="60" operator="equal" aboveAverage="0" equalAverage="0" bottom="0" percent="0" rank="0" text="" dxfId="20">
      <formula>0.75</formula>
    </cfRule>
    <cfRule type="cellIs" priority="61" operator="equal" aboveAverage="0" equalAverage="0" bottom="0" percent="0" rank="0" text="" dxfId="21">
      <formula>0.5</formula>
    </cfRule>
  </conditionalFormatting>
  <conditionalFormatting sqref="C129:C135">
    <cfRule type="cellIs" priority="62" operator="equal" aboveAverage="0" equalAverage="0" bottom="0" percent="0" rank="0" text="" dxfId="22">
      <formula>0.25</formula>
    </cfRule>
    <cfRule type="cellIs" priority="63" operator="equal" aboveAverage="0" equalAverage="0" bottom="0" percent="0" rank="0" text="" dxfId="23">
      <formula>0</formula>
    </cfRule>
    <cfRule type="cellIs" priority="64" operator="equal" aboveAverage="0" equalAverage="0" bottom="0" percent="0" rank="0" text="" dxfId="24">
      <formula>1</formula>
    </cfRule>
    <cfRule type="cellIs" priority="65" operator="equal" aboveAverage="0" equalAverage="0" bottom="0" percent="0" rank="0" text="" dxfId="25">
      <formula>0.75</formula>
    </cfRule>
    <cfRule type="cellIs" priority="66" operator="equal" aboveAverage="0" equalAverage="0" bottom="0" percent="0" rank="0" text="" dxfId="26">
      <formula>0.5</formula>
    </cfRule>
  </conditionalFormatting>
  <conditionalFormatting sqref="C129:C135">
    <cfRule type="cellIs" priority="67" operator="equal" aboveAverage="0" equalAverage="0" bottom="0" percent="0" rank="0" text="" dxfId="27">
      <formula>0.25</formula>
    </cfRule>
    <cfRule type="cellIs" priority="68" operator="equal" aboveAverage="0" equalAverage="0" bottom="0" percent="0" rank="0" text="" dxfId="28">
      <formula>0</formula>
    </cfRule>
    <cfRule type="cellIs" priority="69" operator="equal" aboveAverage="0" equalAverage="0" bottom="0" percent="0" rank="0" text="" dxfId="29">
      <formula>1</formula>
    </cfRule>
    <cfRule type="cellIs" priority="70" operator="equal" aboveAverage="0" equalAverage="0" bottom="0" percent="0" rank="0" text="" dxfId="30">
      <formula>0.75</formula>
    </cfRule>
    <cfRule type="cellIs" priority="71" operator="equal" aboveAverage="0" equalAverage="0" bottom="0" percent="0" rank="0" text="" dxfId="31">
      <formula>0.5</formula>
    </cfRule>
  </conditionalFormatting>
  <conditionalFormatting sqref="E128:I135">
    <cfRule type="cellIs" priority="72" operator="equal" aboveAverage="0" equalAverage="0" bottom="0" percent="0" rank="0" text="" dxfId="32">
      <formula>0.25</formula>
    </cfRule>
    <cfRule type="cellIs" priority="73" operator="equal" aboveAverage="0" equalAverage="0" bottom="0" percent="0" rank="0" text="" dxfId="33">
      <formula>0</formula>
    </cfRule>
    <cfRule type="cellIs" priority="74" operator="equal" aboveAverage="0" equalAverage="0" bottom="0" percent="0" rank="0" text="" dxfId="34">
      <formula>1</formula>
    </cfRule>
    <cfRule type="cellIs" priority="75" operator="equal" aboveAverage="0" equalAverage="0" bottom="0" percent="0" rank="0" text="" dxfId="35">
      <formula>0.75</formula>
    </cfRule>
    <cfRule type="cellIs" priority="76" operator="equal" aboveAverage="0" equalAverage="0" bottom="0" percent="0" rank="0" text="" dxfId="36">
      <formula>0.5</formula>
    </cfRule>
  </conditionalFormatting>
  <conditionalFormatting sqref="E128:I135">
    <cfRule type="cellIs" priority="77" operator="equal" aboveAverage="0" equalAverage="0" bottom="0" percent="0" rank="0" text="" dxfId="37">
      <formula>0.25</formula>
    </cfRule>
    <cfRule type="cellIs" priority="78" operator="equal" aboveAverage="0" equalAverage="0" bottom="0" percent="0" rank="0" text="" dxfId="38">
      <formula>0</formula>
    </cfRule>
    <cfRule type="cellIs" priority="79" operator="equal" aboveAverage="0" equalAverage="0" bottom="0" percent="0" rank="0" text="" dxfId="39">
      <formula>1</formula>
    </cfRule>
    <cfRule type="cellIs" priority="80" operator="equal" aboveAverage="0" equalAverage="0" bottom="0" percent="0" rank="0" text="" dxfId="40">
      <formula>0.75</formula>
    </cfRule>
    <cfRule type="cellIs" priority="81" operator="equal" aboveAverage="0" equalAverage="0" bottom="0" percent="0" rank="0" text="" dxfId="41">
      <formula>0.5</formula>
    </cfRule>
  </conditionalFormatting>
  <conditionalFormatting sqref="C174">
    <cfRule type="cellIs" priority="82" operator="equal" aboveAverage="0" equalAverage="0" bottom="0" percent="0" rank="0" text="" dxfId="42">
      <formula>0.25</formula>
    </cfRule>
    <cfRule type="cellIs" priority="83" operator="equal" aboveAverage="0" equalAverage="0" bottom="0" percent="0" rank="0" text="" dxfId="43">
      <formula>0</formula>
    </cfRule>
    <cfRule type="cellIs" priority="84" operator="equal" aboveAverage="0" equalAverage="0" bottom="0" percent="0" rank="0" text="" dxfId="44">
      <formula>1</formula>
    </cfRule>
    <cfRule type="cellIs" priority="85" operator="equal" aboveAverage="0" equalAverage="0" bottom="0" percent="0" rank="0" text="" dxfId="45">
      <formula>0.75</formula>
    </cfRule>
    <cfRule type="cellIs" priority="86" operator="equal" aboveAverage="0" equalAverage="0" bottom="0" percent="0" rank="0" text="" dxfId="46">
      <formula>0.5</formula>
    </cfRule>
  </conditionalFormatting>
  <conditionalFormatting sqref="C174">
    <cfRule type="cellIs" priority="87" operator="equal" aboveAverage="0" equalAverage="0" bottom="0" percent="0" rank="0" text="" dxfId="47">
      <formula>0.25</formula>
    </cfRule>
    <cfRule type="cellIs" priority="88" operator="equal" aboveAverage="0" equalAverage="0" bottom="0" percent="0" rank="0" text="" dxfId="48">
      <formula>0</formula>
    </cfRule>
    <cfRule type="cellIs" priority="89" operator="equal" aboveAverage="0" equalAverage="0" bottom="0" percent="0" rank="0" text="" dxfId="49">
      <formula>1</formula>
    </cfRule>
    <cfRule type="cellIs" priority="90" operator="equal" aboveAverage="0" equalAverage="0" bottom="0" percent="0" rank="0" text="" dxfId="50">
      <formula>0.75</formula>
    </cfRule>
    <cfRule type="cellIs" priority="91" operator="equal" aboveAverage="0" equalAverage="0" bottom="0" percent="0" rank="0" text="" dxfId="51">
      <formula>0.5</formula>
    </cfRule>
  </conditionalFormatting>
  <conditionalFormatting sqref="C175:C181">
    <cfRule type="cellIs" priority="92" operator="equal" aboveAverage="0" equalAverage="0" bottom="0" percent="0" rank="0" text="" dxfId="52">
      <formula>0.25</formula>
    </cfRule>
    <cfRule type="cellIs" priority="93" operator="equal" aboveAverage="0" equalAverage="0" bottom="0" percent="0" rank="0" text="" dxfId="53">
      <formula>0</formula>
    </cfRule>
    <cfRule type="cellIs" priority="94" operator="equal" aboveAverage="0" equalAverage="0" bottom="0" percent="0" rank="0" text="" dxfId="54">
      <formula>1</formula>
    </cfRule>
    <cfRule type="cellIs" priority="95" operator="equal" aboveAverage="0" equalAverage="0" bottom="0" percent="0" rank="0" text="" dxfId="55">
      <formula>0.75</formula>
    </cfRule>
    <cfRule type="cellIs" priority="96" operator="equal" aboveAverage="0" equalAverage="0" bottom="0" percent="0" rank="0" text="" dxfId="56">
      <formula>0.5</formula>
    </cfRule>
  </conditionalFormatting>
  <conditionalFormatting sqref="C175:C181">
    <cfRule type="cellIs" priority="97" operator="equal" aboveAverage="0" equalAverage="0" bottom="0" percent="0" rank="0" text="" dxfId="57">
      <formula>0.25</formula>
    </cfRule>
    <cfRule type="cellIs" priority="98" operator="equal" aboveAverage="0" equalAverage="0" bottom="0" percent="0" rank="0" text="" dxfId="58">
      <formula>0</formula>
    </cfRule>
    <cfRule type="cellIs" priority="99" operator="equal" aboveAverage="0" equalAverage="0" bottom="0" percent="0" rank="0" text="" dxfId="59">
      <formula>1</formula>
    </cfRule>
    <cfRule type="cellIs" priority="100" operator="equal" aboveAverage="0" equalAverage="0" bottom="0" percent="0" rank="0" text="" dxfId="60">
      <formula>0.75</formula>
    </cfRule>
    <cfRule type="cellIs" priority="101" operator="equal" aboveAverage="0" equalAverage="0" bottom="0" percent="0" rank="0" text="" dxfId="61">
      <formula>0.5</formula>
    </cfRule>
  </conditionalFormatting>
  <conditionalFormatting sqref="E174:I181">
    <cfRule type="cellIs" priority="102" operator="equal" aboveAverage="0" equalAverage="0" bottom="0" percent="0" rank="0" text="" dxfId="62">
      <formula>0.25</formula>
    </cfRule>
    <cfRule type="cellIs" priority="103" operator="equal" aboveAverage="0" equalAverage="0" bottom="0" percent="0" rank="0" text="" dxfId="63">
      <formula>0</formula>
    </cfRule>
    <cfRule type="cellIs" priority="104" operator="equal" aboveAverage="0" equalAverage="0" bottom="0" percent="0" rank="0" text="" dxfId="64">
      <formula>1</formula>
    </cfRule>
    <cfRule type="cellIs" priority="105" operator="equal" aboveAverage="0" equalAverage="0" bottom="0" percent="0" rank="0" text="" dxfId="65">
      <formula>0.75</formula>
    </cfRule>
    <cfRule type="cellIs" priority="106" operator="equal" aboveAverage="0" equalAverage="0" bottom="0" percent="0" rank="0" text="" dxfId="66">
      <formula>0.5</formula>
    </cfRule>
  </conditionalFormatting>
  <conditionalFormatting sqref="E174:I181">
    <cfRule type="cellIs" priority="107" operator="equal" aboveAverage="0" equalAverage="0" bottom="0" percent="0" rank="0" text="" dxfId="67">
      <formula>0.25</formula>
    </cfRule>
    <cfRule type="cellIs" priority="108" operator="equal" aboveAverage="0" equalAverage="0" bottom="0" percent="0" rank="0" text="" dxfId="68">
      <formula>0</formula>
    </cfRule>
    <cfRule type="cellIs" priority="109" operator="equal" aboveAverage="0" equalAverage="0" bottom="0" percent="0" rank="0" text="" dxfId="69">
      <formula>1</formula>
    </cfRule>
    <cfRule type="cellIs" priority="110" operator="equal" aboveAverage="0" equalAverage="0" bottom="0" percent="0" rank="0" text="" dxfId="70">
      <formula>0.75</formula>
    </cfRule>
    <cfRule type="cellIs" priority="111" operator="equal" aboveAverage="0" equalAverage="0" bottom="0" percent="0" rank="0" text="" dxfId="71">
      <formula>0.5</formula>
    </cfRule>
  </conditionalFormatting>
  <conditionalFormatting sqref="C221">
    <cfRule type="cellIs" priority="112" operator="equal" aboveAverage="0" equalAverage="0" bottom="0" percent="0" rank="0" text="" dxfId="72">
      <formula>0.25</formula>
    </cfRule>
    <cfRule type="cellIs" priority="113" operator="equal" aboveAverage="0" equalAverage="0" bottom="0" percent="0" rank="0" text="" dxfId="73">
      <formula>0</formula>
    </cfRule>
    <cfRule type="cellIs" priority="114" operator="equal" aboveAverage="0" equalAverage="0" bottom="0" percent="0" rank="0" text="" dxfId="74">
      <formula>1</formula>
    </cfRule>
    <cfRule type="cellIs" priority="115" operator="equal" aboveAverage="0" equalAverage="0" bottom="0" percent="0" rank="0" text="" dxfId="75">
      <formula>0.75</formula>
    </cfRule>
    <cfRule type="cellIs" priority="116" operator="equal" aboveAverage="0" equalAverage="0" bottom="0" percent="0" rank="0" text="" dxfId="76">
      <formula>0.5</formula>
    </cfRule>
  </conditionalFormatting>
  <conditionalFormatting sqref="C221">
    <cfRule type="cellIs" priority="117" operator="equal" aboveAverage="0" equalAverage="0" bottom="0" percent="0" rank="0" text="" dxfId="77">
      <formula>0.25</formula>
    </cfRule>
    <cfRule type="cellIs" priority="118" operator="equal" aboveAverage="0" equalAverage="0" bottom="0" percent="0" rank="0" text="" dxfId="78">
      <formula>0</formula>
    </cfRule>
    <cfRule type="cellIs" priority="119" operator="equal" aboveAverage="0" equalAverage="0" bottom="0" percent="0" rank="0" text="" dxfId="79">
      <formula>1</formula>
    </cfRule>
    <cfRule type="cellIs" priority="120" operator="equal" aboveAverage="0" equalAverage="0" bottom="0" percent="0" rank="0" text="" dxfId="80">
      <formula>0.75</formula>
    </cfRule>
    <cfRule type="cellIs" priority="121" operator="equal" aboveAverage="0" equalAverage="0" bottom="0" percent="0" rank="0" text="" dxfId="81">
      <formula>0.5</formula>
    </cfRule>
  </conditionalFormatting>
  <conditionalFormatting sqref="C222:C228">
    <cfRule type="cellIs" priority="122" operator="equal" aboveAverage="0" equalAverage="0" bottom="0" percent="0" rank="0" text="" dxfId="82">
      <formula>0.25</formula>
    </cfRule>
    <cfRule type="cellIs" priority="123" operator="equal" aboveAverage="0" equalAverage="0" bottom="0" percent="0" rank="0" text="" dxfId="83">
      <formula>0</formula>
    </cfRule>
    <cfRule type="cellIs" priority="124" operator="equal" aboveAverage="0" equalAverage="0" bottom="0" percent="0" rank="0" text="" dxfId="84">
      <formula>1</formula>
    </cfRule>
    <cfRule type="cellIs" priority="125" operator="equal" aboveAverage="0" equalAverage="0" bottom="0" percent="0" rank="0" text="" dxfId="85">
      <formula>0.75</formula>
    </cfRule>
    <cfRule type="cellIs" priority="126" operator="equal" aboveAverage="0" equalAverage="0" bottom="0" percent="0" rank="0" text="" dxfId="86">
      <formula>0.5</formula>
    </cfRule>
  </conditionalFormatting>
  <conditionalFormatting sqref="C222:C228">
    <cfRule type="cellIs" priority="127" operator="equal" aboveAverage="0" equalAverage="0" bottom="0" percent="0" rank="0" text="" dxfId="87">
      <formula>0.25</formula>
    </cfRule>
    <cfRule type="cellIs" priority="128" operator="equal" aboveAverage="0" equalAverage="0" bottom="0" percent="0" rank="0" text="" dxfId="88">
      <formula>0</formula>
    </cfRule>
    <cfRule type="cellIs" priority="129" operator="equal" aboveAverage="0" equalAverage="0" bottom="0" percent="0" rank="0" text="" dxfId="89">
      <formula>1</formula>
    </cfRule>
    <cfRule type="cellIs" priority="130" operator="equal" aboveAverage="0" equalAverage="0" bottom="0" percent="0" rank="0" text="" dxfId="90">
      <formula>0.75</formula>
    </cfRule>
    <cfRule type="cellIs" priority="131" operator="equal" aboveAverage="0" equalAverage="0" bottom="0" percent="0" rank="0" text="" dxfId="91">
      <formula>0.5</formula>
    </cfRule>
  </conditionalFormatting>
  <conditionalFormatting sqref="E221:I228">
    <cfRule type="cellIs" priority="132" operator="equal" aboveAverage="0" equalAverage="0" bottom="0" percent="0" rank="0" text="" dxfId="92">
      <formula>0.25</formula>
    </cfRule>
    <cfRule type="cellIs" priority="133" operator="equal" aboveAverage="0" equalAverage="0" bottom="0" percent="0" rank="0" text="" dxfId="93">
      <formula>0</formula>
    </cfRule>
    <cfRule type="cellIs" priority="134" operator="equal" aboveAverage="0" equalAverage="0" bottom="0" percent="0" rank="0" text="" dxfId="94">
      <formula>1</formula>
    </cfRule>
    <cfRule type="cellIs" priority="135" operator="equal" aboveAverage="0" equalAverage="0" bottom="0" percent="0" rank="0" text="" dxfId="95">
      <formula>0.75</formula>
    </cfRule>
    <cfRule type="cellIs" priority="136" operator="equal" aboveAverage="0" equalAverage="0" bottom="0" percent="0" rank="0" text="" dxfId="96">
      <formula>0.5</formula>
    </cfRule>
  </conditionalFormatting>
  <conditionalFormatting sqref="E221:I228">
    <cfRule type="cellIs" priority="137" operator="equal" aboveAverage="0" equalAverage="0" bottom="0" percent="0" rank="0" text="" dxfId="97">
      <formula>0.25</formula>
    </cfRule>
    <cfRule type="cellIs" priority="138" operator="equal" aboveAverage="0" equalAverage="0" bottom="0" percent="0" rank="0" text="" dxfId="98">
      <formula>0</formula>
    </cfRule>
    <cfRule type="cellIs" priority="139" operator="equal" aboveAverage="0" equalAverage="0" bottom="0" percent="0" rank="0" text="" dxfId="99">
      <formula>1</formula>
    </cfRule>
    <cfRule type="cellIs" priority="140" operator="equal" aboveAverage="0" equalAverage="0" bottom="0" percent="0" rank="0" text="" dxfId="100">
      <formula>0.75</formula>
    </cfRule>
    <cfRule type="cellIs" priority="141" operator="equal" aboveAverage="0" equalAverage="0" bottom="0" percent="0" rank="0" text="" dxfId="101">
      <formula>0.5</formula>
    </cfRule>
  </conditionalFormatting>
  <conditionalFormatting sqref="C267">
    <cfRule type="cellIs" priority="142" operator="equal" aboveAverage="0" equalAverage="0" bottom="0" percent="0" rank="0" text="" dxfId="102">
      <formula>0.25</formula>
    </cfRule>
    <cfRule type="cellIs" priority="143" operator="equal" aboveAverage="0" equalAverage="0" bottom="0" percent="0" rank="0" text="" dxfId="103">
      <formula>0</formula>
    </cfRule>
    <cfRule type="cellIs" priority="144" operator="equal" aboveAverage="0" equalAverage="0" bottom="0" percent="0" rank="0" text="" dxfId="104">
      <formula>1</formula>
    </cfRule>
    <cfRule type="cellIs" priority="145" operator="equal" aboveAverage="0" equalAverage="0" bottom="0" percent="0" rank="0" text="" dxfId="105">
      <formula>0.75</formula>
    </cfRule>
    <cfRule type="cellIs" priority="146" operator="equal" aboveAverage="0" equalAverage="0" bottom="0" percent="0" rank="0" text="" dxfId="106">
      <formula>0.5</formula>
    </cfRule>
  </conditionalFormatting>
  <conditionalFormatting sqref="C267">
    <cfRule type="cellIs" priority="147" operator="equal" aboveAverage="0" equalAverage="0" bottom="0" percent="0" rank="0" text="" dxfId="107">
      <formula>0.25</formula>
    </cfRule>
    <cfRule type="cellIs" priority="148" operator="equal" aboveAverage="0" equalAverage="0" bottom="0" percent="0" rank="0" text="" dxfId="108">
      <formula>0</formula>
    </cfRule>
    <cfRule type="cellIs" priority="149" operator="equal" aboveAverage="0" equalAverage="0" bottom="0" percent="0" rank="0" text="" dxfId="109">
      <formula>1</formula>
    </cfRule>
    <cfRule type="cellIs" priority="150" operator="equal" aboveAverage="0" equalAverage="0" bottom="0" percent="0" rank="0" text="" dxfId="110">
      <formula>0.75</formula>
    </cfRule>
    <cfRule type="cellIs" priority="151" operator="equal" aboveAverage="0" equalAverage="0" bottom="0" percent="0" rank="0" text="" dxfId="111">
      <formula>0.5</formula>
    </cfRule>
  </conditionalFormatting>
  <conditionalFormatting sqref="C268:C274">
    <cfRule type="cellIs" priority="152" operator="equal" aboveAverage="0" equalAverage="0" bottom="0" percent="0" rank="0" text="" dxfId="112">
      <formula>0.25</formula>
    </cfRule>
    <cfRule type="cellIs" priority="153" operator="equal" aboveAverage="0" equalAverage="0" bottom="0" percent="0" rank="0" text="" dxfId="113">
      <formula>0</formula>
    </cfRule>
    <cfRule type="cellIs" priority="154" operator="equal" aboveAverage="0" equalAverage="0" bottom="0" percent="0" rank="0" text="" dxfId="114">
      <formula>1</formula>
    </cfRule>
    <cfRule type="cellIs" priority="155" operator="equal" aboveAverage="0" equalAverage="0" bottom="0" percent="0" rank="0" text="" dxfId="115">
      <formula>0.75</formula>
    </cfRule>
    <cfRule type="cellIs" priority="156" operator="equal" aboveAverage="0" equalAverage="0" bottom="0" percent="0" rank="0" text="" dxfId="116">
      <formula>0.5</formula>
    </cfRule>
  </conditionalFormatting>
  <conditionalFormatting sqref="C268:C274">
    <cfRule type="cellIs" priority="157" operator="equal" aboveAverage="0" equalAverage="0" bottom="0" percent="0" rank="0" text="" dxfId="117">
      <formula>0.25</formula>
    </cfRule>
    <cfRule type="cellIs" priority="158" operator="equal" aboveAverage="0" equalAverage="0" bottom="0" percent="0" rank="0" text="" dxfId="118">
      <formula>0</formula>
    </cfRule>
    <cfRule type="cellIs" priority="159" operator="equal" aboveAverage="0" equalAverage="0" bottom="0" percent="0" rank="0" text="" dxfId="119">
      <formula>1</formula>
    </cfRule>
    <cfRule type="cellIs" priority="160" operator="equal" aboveAverage="0" equalAverage="0" bottom="0" percent="0" rank="0" text="" dxfId="120">
      <formula>0.75</formula>
    </cfRule>
    <cfRule type="cellIs" priority="161" operator="equal" aboveAverage="0" equalAverage="0" bottom="0" percent="0" rank="0" text="" dxfId="121">
      <formula>0.5</formula>
    </cfRule>
  </conditionalFormatting>
  <conditionalFormatting sqref="E267:I274">
    <cfRule type="cellIs" priority="162" operator="equal" aboveAverage="0" equalAverage="0" bottom="0" percent="0" rank="0" text="" dxfId="122">
      <formula>0.25</formula>
    </cfRule>
    <cfRule type="cellIs" priority="163" operator="equal" aboveAverage="0" equalAverage="0" bottom="0" percent="0" rank="0" text="" dxfId="123">
      <formula>0</formula>
    </cfRule>
    <cfRule type="cellIs" priority="164" operator="equal" aboveAverage="0" equalAverage="0" bottom="0" percent="0" rank="0" text="" dxfId="124">
      <formula>1</formula>
    </cfRule>
    <cfRule type="cellIs" priority="165" operator="equal" aboveAverage="0" equalAverage="0" bottom="0" percent="0" rank="0" text="" dxfId="125">
      <formula>0.75</formula>
    </cfRule>
    <cfRule type="cellIs" priority="166" operator="equal" aboveAverage="0" equalAverage="0" bottom="0" percent="0" rank="0" text="" dxfId="126">
      <formula>0.5</formula>
    </cfRule>
  </conditionalFormatting>
  <conditionalFormatting sqref="E267:I274">
    <cfRule type="cellIs" priority="167" operator="equal" aboveAverage="0" equalAverage="0" bottom="0" percent="0" rank="0" text="" dxfId="127">
      <formula>0.25</formula>
    </cfRule>
    <cfRule type="cellIs" priority="168" operator="equal" aboveAverage="0" equalAverage="0" bottom="0" percent="0" rank="0" text="" dxfId="128">
      <formula>0</formula>
    </cfRule>
    <cfRule type="cellIs" priority="169" operator="equal" aboveAverage="0" equalAverage="0" bottom="0" percent="0" rank="0" text="" dxfId="129">
      <formula>1</formula>
    </cfRule>
    <cfRule type="cellIs" priority="170" operator="equal" aboveAverage="0" equalAverage="0" bottom="0" percent="0" rank="0" text="" dxfId="130">
      <formula>0.75</formula>
    </cfRule>
    <cfRule type="cellIs" priority="171" operator="equal" aboveAverage="0" equalAverage="0" bottom="0" percent="0" rank="0" text="" dxfId="131">
      <formula>0.5</formula>
    </cfRule>
  </conditionalFormatting>
  <conditionalFormatting sqref="C313">
    <cfRule type="cellIs" priority="172" operator="equal" aboveAverage="0" equalAverage="0" bottom="0" percent="0" rank="0" text="" dxfId="132">
      <formula>0.25</formula>
    </cfRule>
    <cfRule type="cellIs" priority="173" operator="equal" aboveAverage="0" equalAverage="0" bottom="0" percent="0" rank="0" text="" dxfId="133">
      <formula>0</formula>
    </cfRule>
    <cfRule type="cellIs" priority="174" operator="equal" aboveAverage="0" equalAverage="0" bottom="0" percent="0" rank="0" text="" dxfId="134">
      <formula>1</formula>
    </cfRule>
    <cfRule type="cellIs" priority="175" operator="equal" aboveAverage="0" equalAverage="0" bottom="0" percent="0" rank="0" text="" dxfId="135">
      <formula>0.75</formula>
    </cfRule>
    <cfRule type="cellIs" priority="176" operator="equal" aboveAverage="0" equalAverage="0" bottom="0" percent="0" rank="0" text="" dxfId="136">
      <formula>0.5</formula>
    </cfRule>
  </conditionalFormatting>
  <conditionalFormatting sqref="C313">
    <cfRule type="cellIs" priority="177" operator="equal" aboveAverage="0" equalAverage="0" bottom="0" percent="0" rank="0" text="" dxfId="137">
      <formula>0.25</formula>
    </cfRule>
    <cfRule type="cellIs" priority="178" operator="equal" aboveAverage="0" equalAverage="0" bottom="0" percent="0" rank="0" text="" dxfId="138">
      <formula>0</formula>
    </cfRule>
    <cfRule type="cellIs" priority="179" operator="equal" aboveAverage="0" equalAverage="0" bottom="0" percent="0" rank="0" text="" dxfId="139">
      <formula>1</formula>
    </cfRule>
    <cfRule type="cellIs" priority="180" operator="equal" aboveAverage="0" equalAverage="0" bottom="0" percent="0" rank="0" text="" dxfId="140">
      <formula>0.75</formula>
    </cfRule>
    <cfRule type="cellIs" priority="181" operator="equal" aboveAverage="0" equalAverage="0" bottom="0" percent="0" rank="0" text="" dxfId="141">
      <formula>0.5</formula>
    </cfRule>
  </conditionalFormatting>
  <conditionalFormatting sqref="C314:C320">
    <cfRule type="cellIs" priority="182" operator="equal" aboveAverage="0" equalAverage="0" bottom="0" percent="0" rank="0" text="" dxfId="142">
      <formula>0.25</formula>
    </cfRule>
    <cfRule type="cellIs" priority="183" operator="equal" aboveAverage="0" equalAverage="0" bottom="0" percent="0" rank="0" text="" dxfId="143">
      <formula>0</formula>
    </cfRule>
    <cfRule type="cellIs" priority="184" operator="equal" aboveAverage="0" equalAverage="0" bottom="0" percent="0" rank="0" text="" dxfId="144">
      <formula>1</formula>
    </cfRule>
    <cfRule type="cellIs" priority="185" operator="equal" aboveAverage="0" equalAverage="0" bottom="0" percent="0" rank="0" text="" dxfId="145">
      <formula>0.75</formula>
    </cfRule>
    <cfRule type="cellIs" priority="186" operator="equal" aboveAverage="0" equalAverage="0" bottom="0" percent="0" rank="0" text="" dxfId="146">
      <formula>0.5</formula>
    </cfRule>
  </conditionalFormatting>
  <conditionalFormatting sqref="C314:C320">
    <cfRule type="cellIs" priority="187" operator="equal" aboveAverage="0" equalAverage="0" bottom="0" percent="0" rank="0" text="" dxfId="147">
      <formula>0.25</formula>
    </cfRule>
    <cfRule type="cellIs" priority="188" operator="equal" aboveAverage="0" equalAverage="0" bottom="0" percent="0" rank="0" text="" dxfId="148">
      <formula>0</formula>
    </cfRule>
    <cfRule type="cellIs" priority="189" operator="equal" aboveAverage="0" equalAverage="0" bottom="0" percent="0" rank="0" text="" dxfId="149">
      <formula>1</formula>
    </cfRule>
    <cfRule type="cellIs" priority="190" operator="equal" aboveAverage="0" equalAverage="0" bottom="0" percent="0" rank="0" text="" dxfId="150">
      <formula>0.75</formula>
    </cfRule>
    <cfRule type="cellIs" priority="191" operator="equal" aboveAverage="0" equalAverage="0" bottom="0" percent="0" rank="0" text="" dxfId="151">
      <formula>0.5</formula>
    </cfRule>
  </conditionalFormatting>
  <conditionalFormatting sqref="E313:I320">
    <cfRule type="cellIs" priority="192" operator="equal" aboveAverage="0" equalAverage="0" bottom="0" percent="0" rank="0" text="" dxfId="152">
      <formula>0.25</formula>
    </cfRule>
    <cfRule type="cellIs" priority="193" operator="equal" aboveAverage="0" equalAverage="0" bottom="0" percent="0" rank="0" text="" dxfId="153">
      <formula>0</formula>
    </cfRule>
    <cfRule type="cellIs" priority="194" operator="equal" aboveAverage="0" equalAverage="0" bottom="0" percent="0" rank="0" text="" dxfId="154">
      <formula>1</formula>
    </cfRule>
    <cfRule type="cellIs" priority="195" operator="equal" aboveAverage="0" equalAverage="0" bottom="0" percent="0" rank="0" text="" dxfId="155">
      <formula>0.75</formula>
    </cfRule>
    <cfRule type="cellIs" priority="196" operator="equal" aboveAverage="0" equalAverage="0" bottom="0" percent="0" rank="0" text="" dxfId="156">
      <formula>0.5</formula>
    </cfRule>
  </conditionalFormatting>
  <conditionalFormatting sqref="E313:I320">
    <cfRule type="cellIs" priority="197" operator="equal" aboveAverage="0" equalAverage="0" bottom="0" percent="0" rank="0" text="" dxfId="157">
      <formula>0.25</formula>
    </cfRule>
    <cfRule type="cellIs" priority="198" operator="equal" aboveAverage="0" equalAverage="0" bottom="0" percent="0" rank="0" text="" dxfId="158">
      <formula>0</formula>
    </cfRule>
    <cfRule type="cellIs" priority="199" operator="equal" aboveAverage="0" equalAverage="0" bottom="0" percent="0" rank="0" text="" dxfId="159">
      <formula>1</formula>
    </cfRule>
    <cfRule type="cellIs" priority="200" operator="equal" aboveAverage="0" equalAverage="0" bottom="0" percent="0" rank="0" text="" dxfId="160">
      <formula>0.75</formula>
    </cfRule>
    <cfRule type="cellIs" priority="201" operator="equal" aboveAverage="0" equalAverage="0" bottom="0" percent="0" rank="0" text="" dxfId="161">
      <formula>0.5</formula>
    </cfRule>
  </conditionalFormatting>
  <conditionalFormatting sqref="C359">
    <cfRule type="cellIs" priority="202" operator="equal" aboveAverage="0" equalAverage="0" bottom="0" percent="0" rank="0" text="" dxfId="162">
      <formula>0.25</formula>
    </cfRule>
    <cfRule type="cellIs" priority="203" operator="equal" aboveAverage="0" equalAverage="0" bottom="0" percent="0" rank="0" text="" dxfId="163">
      <formula>0</formula>
    </cfRule>
    <cfRule type="cellIs" priority="204" operator="equal" aboveAverage="0" equalAverage="0" bottom="0" percent="0" rank="0" text="" dxfId="164">
      <formula>1</formula>
    </cfRule>
    <cfRule type="cellIs" priority="205" operator="equal" aboveAverage="0" equalAverage="0" bottom="0" percent="0" rank="0" text="" dxfId="165">
      <formula>0.75</formula>
    </cfRule>
    <cfRule type="cellIs" priority="206" operator="equal" aboveAverage="0" equalAverage="0" bottom="0" percent="0" rank="0" text="" dxfId="166">
      <formula>0.5</formula>
    </cfRule>
  </conditionalFormatting>
  <conditionalFormatting sqref="C359">
    <cfRule type="cellIs" priority="207" operator="equal" aboveAverage="0" equalAverage="0" bottom="0" percent="0" rank="0" text="" dxfId="167">
      <formula>0.25</formula>
    </cfRule>
    <cfRule type="cellIs" priority="208" operator="equal" aboveAverage="0" equalAverage="0" bottom="0" percent="0" rank="0" text="" dxfId="168">
      <formula>0</formula>
    </cfRule>
    <cfRule type="cellIs" priority="209" operator="equal" aboveAverage="0" equalAverage="0" bottom="0" percent="0" rank="0" text="" dxfId="169">
      <formula>1</formula>
    </cfRule>
    <cfRule type="cellIs" priority="210" operator="equal" aboveAverage="0" equalAverage="0" bottom="0" percent="0" rank="0" text="" dxfId="170">
      <formula>0.75</formula>
    </cfRule>
    <cfRule type="cellIs" priority="211" operator="equal" aboveAverage="0" equalAverage="0" bottom="0" percent="0" rank="0" text="" dxfId="171">
      <formula>0.5</formula>
    </cfRule>
  </conditionalFormatting>
  <conditionalFormatting sqref="C360:C366">
    <cfRule type="cellIs" priority="212" operator="equal" aboveAverage="0" equalAverage="0" bottom="0" percent="0" rank="0" text="" dxfId="172">
      <formula>0.25</formula>
    </cfRule>
    <cfRule type="cellIs" priority="213" operator="equal" aboveAverage="0" equalAverage="0" bottom="0" percent="0" rank="0" text="" dxfId="173">
      <formula>0</formula>
    </cfRule>
    <cfRule type="cellIs" priority="214" operator="equal" aboveAverage="0" equalAverage="0" bottom="0" percent="0" rank="0" text="" dxfId="174">
      <formula>1</formula>
    </cfRule>
    <cfRule type="cellIs" priority="215" operator="equal" aboveAverage="0" equalAverage="0" bottom="0" percent="0" rank="0" text="" dxfId="175">
      <formula>0.75</formula>
    </cfRule>
    <cfRule type="cellIs" priority="216" operator="equal" aboveAverage="0" equalAverage="0" bottom="0" percent="0" rank="0" text="" dxfId="176">
      <formula>0.5</formula>
    </cfRule>
  </conditionalFormatting>
  <conditionalFormatting sqref="C360:C366">
    <cfRule type="cellIs" priority="217" operator="equal" aboveAverage="0" equalAverage="0" bottom="0" percent="0" rank="0" text="" dxfId="177">
      <formula>0.25</formula>
    </cfRule>
    <cfRule type="cellIs" priority="218" operator="equal" aboveAverage="0" equalAverage="0" bottom="0" percent="0" rank="0" text="" dxfId="178">
      <formula>0</formula>
    </cfRule>
    <cfRule type="cellIs" priority="219" operator="equal" aboveAverage="0" equalAverage="0" bottom="0" percent="0" rank="0" text="" dxfId="179">
      <formula>1</formula>
    </cfRule>
    <cfRule type="cellIs" priority="220" operator="equal" aboveAverage="0" equalAverage="0" bottom="0" percent="0" rank="0" text="" dxfId="180">
      <formula>0.75</formula>
    </cfRule>
    <cfRule type="cellIs" priority="221" operator="equal" aboveAverage="0" equalAverage="0" bottom="0" percent="0" rank="0" text="" dxfId="181">
      <formula>0.5</formula>
    </cfRule>
  </conditionalFormatting>
  <conditionalFormatting sqref="E359:I366">
    <cfRule type="cellIs" priority="222" operator="equal" aboveAverage="0" equalAverage="0" bottom="0" percent="0" rank="0" text="" dxfId="182">
      <formula>0.25</formula>
    </cfRule>
    <cfRule type="cellIs" priority="223" operator="equal" aboveAverage="0" equalAverage="0" bottom="0" percent="0" rank="0" text="" dxfId="183">
      <formula>0</formula>
    </cfRule>
    <cfRule type="cellIs" priority="224" operator="equal" aboveAverage="0" equalAverage="0" bottom="0" percent="0" rank="0" text="" dxfId="184">
      <formula>1</formula>
    </cfRule>
    <cfRule type="cellIs" priority="225" operator="equal" aboveAverage="0" equalAverage="0" bottom="0" percent="0" rank="0" text="" dxfId="185">
      <formula>0.75</formula>
    </cfRule>
    <cfRule type="cellIs" priority="226" operator="equal" aboveAverage="0" equalAverage="0" bottom="0" percent="0" rank="0" text="" dxfId="186">
      <formula>0.5</formula>
    </cfRule>
  </conditionalFormatting>
  <conditionalFormatting sqref="E359:I366">
    <cfRule type="cellIs" priority="227" operator="equal" aboveAverage="0" equalAverage="0" bottom="0" percent="0" rank="0" text="" dxfId="187">
      <formula>0.25</formula>
    </cfRule>
    <cfRule type="cellIs" priority="228" operator="equal" aboveAverage="0" equalAverage="0" bottom="0" percent="0" rank="0" text="" dxfId="188">
      <formula>0</formula>
    </cfRule>
    <cfRule type="cellIs" priority="229" operator="equal" aboveAverage="0" equalAverage="0" bottom="0" percent="0" rank="0" text="" dxfId="189">
      <formula>1</formula>
    </cfRule>
    <cfRule type="cellIs" priority="230" operator="equal" aboveAverage="0" equalAverage="0" bottom="0" percent="0" rank="0" text="" dxfId="190">
      <formula>0.75</formula>
    </cfRule>
    <cfRule type="cellIs" priority="231" operator="equal" aboveAverage="0" equalAverage="0" bottom="0" percent="0" rank="0" text="" dxfId="191">
      <formula>0.5</formula>
    </cfRule>
  </conditionalFormatting>
  <conditionalFormatting sqref="C405">
    <cfRule type="cellIs" priority="232" operator="equal" aboveAverage="0" equalAverage="0" bottom="0" percent="0" rank="0" text="" dxfId="192">
      <formula>0.25</formula>
    </cfRule>
    <cfRule type="cellIs" priority="233" operator="equal" aboveAverage="0" equalAverage="0" bottom="0" percent="0" rank="0" text="" dxfId="193">
      <formula>0</formula>
    </cfRule>
    <cfRule type="cellIs" priority="234" operator="equal" aboveAverage="0" equalAverage="0" bottom="0" percent="0" rank="0" text="" dxfId="194">
      <formula>1</formula>
    </cfRule>
    <cfRule type="cellIs" priority="235" operator="equal" aboveAverage="0" equalAverage="0" bottom="0" percent="0" rank="0" text="" dxfId="195">
      <formula>0.75</formula>
    </cfRule>
    <cfRule type="cellIs" priority="236" operator="equal" aboveAverage="0" equalAverage="0" bottom="0" percent="0" rank="0" text="" dxfId="196">
      <formula>0.5</formula>
    </cfRule>
  </conditionalFormatting>
  <conditionalFormatting sqref="C405">
    <cfRule type="cellIs" priority="237" operator="equal" aboveAverage="0" equalAverage="0" bottom="0" percent="0" rank="0" text="" dxfId="197">
      <formula>0.25</formula>
    </cfRule>
    <cfRule type="cellIs" priority="238" operator="equal" aboveAverage="0" equalAverage="0" bottom="0" percent="0" rank="0" text="" dxfId="198">
      <formula>0</formula>
    </cfRule>
    <cfRule type="cellIs" priority="239" operator="equal" aboveAverage="0" equalAverage="0" bottom="0" percent="0" rank="0" text="" dxfId="199">
      <formula>1</formula>
    </cfRule>
    <cfRule type="cellIs" priority="240" operator="equal" aboveAverage="0" equalAverage="0" bottom="0" percent="0" rank="0" text="" dxfId="200">
      <formula>0.75</formula>
    </cfRule>
    <cfRule type="cellIs" priority="241" operator="equal" aboveAverage="0" equalAverage="0" bottom="0" percent="0" rank="0" text="" dxfId="201">
      <formula>0.5</formula>
    </cfRule>
  </conditionalFormatting>
  <conditionalFormatting sqref="C406:C412">
    <cfRule type="cellIs" priority="242" operator="equal" aboveAverage="0" equalAverage="0" bottom="0" percent="0" rank="0" text="" dxfId="202">
      <formula>0.25</formula>
    </cfRule>
    <cfRule type="cellIs" priority="243" operator="equal" aboveAverage="0" equalAverage="0" bottom="0" percent="0" rank="0" text="" dxfId="203">
      <formula>0</formula>
    </cfRule>
    <cfRule type="cellIs" priority="244" operator="equal" aboveAverage="0" equalAverage="0" bottom="0" percent="0" rank="0" text="" dxfId="204">
      <formula>1</formula>
    </cfRule>
    <cfRule type="cellIs" priority="245" operator="equal" aboveAverage="0" equalAverage="0" bottom="0" percent="0" rank="0" text="" dxfId="205">
      <formula>0.75</formula>
    </cfRule>
    <cfRule type="cellIs" priority="246" operator="equal" aboveAverage="0" equalAverage="0" bottom="0" percent="0" rank="0" text="" dxfId="206">
      <formula>0.5</formula>
    </cfRule>
  </conditionalFormatting>
  <conditionalFormatting sqref="C406:C412">
    <cfRule type="cellIs" priority="247" operator="equal" aboveAverage="0" equalAverage="0" bottom="0" percent="0" rank="0" text="" dxfId="207">
      <formula>0.25</formula>
    </cfRule>
    <cfRule type="cellIs" priority="248" operator="equal" aboveAverage="0" equalAverage="0" bottom="0" percent="0" rank="0" text="" dxfId="208">
      <formula>0</formula>
    </cfRule>
    <cfRule type="cellIs" priority="249" operator="equal" aboveAverage="0" equalAverage="0" bottom="0" percent="0" rank="0" text="" dxfId="209">
      <formula>1</formula>
    </cfRule>
    <cfRule type="cellIs" priority="250" operator="equal" aboveAverage="0" equalAverage="0" bottom="0" percent="0" rank="0" text="" dxfId="210">
      <formula>0.75</formula>
    </cfRule>
    <cfRule type="cellIs" priority="251" operator="equal" aboveAverage="0" equalAverage="0" bottom="0" percent="0" rank="0" text="" dxfId="211">
      <formula>0.5</formula>
    </cfRule>
  </conditionalFormatting>
  <conditionalFormatting sqref="E405:I412">
    <cfRule type="cellIs" priority="252" operator="equal" aboveAverage="0" equalAverage="0" bottom="0" percent="0" rank="0" text="" dxfId="212">
      <formula>0.25</formula>
    </cfRule>
    <cfRule type="cellIs" priority="253" operator="equal" aboveAverage="0" equalAverage="0" bottom="0" percent="0" rank="0" text="" dxfId="213">
      <formula>0</formula>
    </cfRule>
    <cfRule type="cellIs" priority="254" operator="equal" aboveAverage="0" equalAverage="0" bottom="0" percent="0" rank="0" text="" dxfId="214">
      <formula>1</formula>
    </cfRule>
    <cfRule type="cellIs" priority="255" operator="equal" aboveAverage="0" equalAverage="0" bottom="0" percent="0" rank="0" text="" dxfId="215">
      <formula>0.75</formula>
    </cfRule>
    <cfRule type="cellIs" priority="256" operator="equal" aboveAverage="0" equalAverage="0" bottom="0" percent="0" rank="0" text="" dxfId="216">
      <formula>0.5</formula>
    </cfRule>
  </conditionalFormatting>
  <conditionalFormatting sqref="E405:I412">
    <cfRule type="cellIs" priority="257" operator="equal" aboveAverage="0" equalAverage="0" bottom="0" percent="0" rank="0" text="" dxfId="217">
      <formula>0.25</formula>
    </cfRule>
    <cfRule type="cellIs" priority="258" operator="equal" aboveAverage="0" equalAverage="0" bottom="0" percent="0" rank="0" text="" dxfId="218">
      <formula>0</formula>
    </cfRule>
    <cfRule type="cellIs" priority="259" operator="equal" aboveAverage="0" equalAverage="0" bottom="0" percent="0" rank="0" text="" dxfId="219">
      <formula>1</formula>
    </cfRule>
    <cfRule type="cellIs" priority="260" operator="equal" aboveAverage="0" equalAverage="0" bottom="0" percent="0" rank="0" text="" dxfId="220">
      <formula>0.75</formula>
    </cfRule>
    <cfRule type="cellIs" priority="261" operator="equal" aboveAverage="0" equalAverage="0" bottom="0" percent="0" rank="0" text="" dxfId="221">
      <formula>0.5</formula>
    </cfRule>
  </conditionalFormatting>
  <conditionalFormatting sqref="C451">
    <cfRule type="cellIs" priority="262" operator="equal" aboveAverage="0" equalAverage="0" bottom="0" percent="0" rank="0" text="" dxfId="222">
      <formula>0.25</formula>
    </cfRule>
    <cfRule type="cellIs" priority="263" operator="equal" aboveAverage="0" equalAverage="0" bottom="0" percent="0" rank="0" text="" dxfId="223">
      <formula>0</formula>
    </cfRule>
    <cfRule type="cellIs" priority="264" operator="equal" aboveAverage="0" equalAverage="0" bottom="0" percent="0" rank="0" text="" dxfId="224">
      <formula>1</formula>
    </cfRule>
    <cfRule type="cellIs" priority="265" operator="equal" aboveAverage="0" equalAverage="0" bottom="0" percent="0" rank="0" text="" dxfId="225">
      <formula>0.75</formula>
    </cfRule>
    <cfRule type="cellIs" priority="266" operator="equal" aboveAverage="0" equalAverage="0" bottom="0" percent="0" rank="0" text="" dxfId="226">
      <formula>0.5</formula>
    </cfRule>
  </conditionalFormatting>
  <conditionalFormatting sqref="C451">
    <cfRule type="cellIs" priority="267" operator="equal" aboveAverage="0" equalAverage="0" bottom="0" percent="0" rank="0" text="" dxfId="227">
      <formula>0.25</formula>
    </cfRule>
    <cfRule type="cellIs" priority="268" operator="equal" aboveAverage="0" equalAverage="0" bottom="0" percent="0" rank="0" text="" dxfId="228">
      <formula>0</formula>
    </cfRule>
    <cfRule type="cellIs" priority="269" operator="equal" aboveAverage="0" equalAverage="0" bottom="0" percent="0" rank="0" text="" dxfId="229">
      <formula>1</formula>
    </cfRule>
    <cfRule type="cellIs" priority="270" operator="equal" aboveAverage="0" equalAverage="0" bottom="0" percent="0" rank="0" text="" dxfId="230">
      <formula>0.75</formula>
    </cfRule>
    <cfRule type="cellIs" priority="271" operator="equal" aboveAverage="0" equalAverage="0" bottom="0" percent="0" rank="0" text="" dxfId="231">
      <formula>0.5</formula>
    </cfRule>
  </conditionalFormatting>
  <conditionalFormatting sqref="C452:C458">
    <cfRule type="cellIs" priority="272" operator="equal" aboveAverage="0" equalAverage="0" bottom="0" percent="0" rank="0" text="" dxfId="232">
      <formula>0.25</formula>
    </cfRule>
    <cfRule type="cellIs" priority="273" operator="equal" aboveAverage="0" equalAverage="0" bottom="0" percent="0" rank="0" text="" dxfId="233">
      <formula>0</formula>
    </cfRule>
    <cfRule type="cellIs" priority="274" operator="equal" aboveAverage="0" equalAverage="0" bottom="0" percent="0" rank="0" text="" dxfId="234">
      <formula>1</formula>
    </cfRule>
    <cfRule type="cellIs" priority="275" operator="equal" aboveAverage="0" equalAverage="0" bottom="0" percent="0" rank="0" text="" dxfId="235">
      <formula>0.75</formula>
    </cfRule>
    <cfRule type="cellIs" priority="276" operator="equal" aboveAverage="0" equalAverage="0" bottom="0" percent="0" rank="0" text="" dxfId="236">
      <formula>0.5</formula>
    </cfRule>
  </conditionalFormatting>
  <conditionalFormatting sqref="C452:C458">
    <cfRule type="cellIs" priority="277" operator="equal" aboveAverage="0" equalAverage="0" bottom="0" percent="0" rank="0" text="" dxfId="237">
      <formula>0.25</formula>
    </cfRule>
    <cfRule type="cellIs" priority="278" operator="equal" aboveAverage="0" equalAverage="0" bottom="0" percent="0" rank="0" text="" dxfId="238">
      <formula>0</formula>
    </cfRule>
    <cfRule type="cellIs" priority="279" operator="equal" aboveAverage="0" equalAverage="0" bottom="0" percent="0" rank="0" text="" dxfId="239">
      <formula>1</formula>
    </cfRule>
    <cfRule type="cellIs" priority="280" operator="equal" aboveAverage="0" equalAverage="0" bottom="0" percent="0" rank="0" text="" dxfId="240">
      <formula>0.75</formula>
    </cfRule>
    <cfRule type="cellIs" priority="281" operator="equal" aboveAverage="0" equalAverage="0" bottom="0" percent="0" rank="0" text="" dxfId="241">
      <formula>0.5</formula>
    </cfRule>
  </conditionalFormatting>
  <conditionalFormatting sqref="E451:I458">
    <cfRule type="cellIs" priority="282" operator="equal" aboveAverage="0" equalAverage="0" bottom="0" percent="0" rank="0" text="" dxfId="242">
      <formula>0.25</formula>
    </cfRule>
    <cfRule type="cellIs" priority="283" operator="equal" aboveAverage="0" equalAverage="0" bottom="0" percent="0" rank="0" text="" dxfId="243">
      <formula>0</formula>
    </cfRule>
    <cfRule type="cellIs" priority="284" operator="equal" aboveAverage="0" equalAverage="0" bottom="0" percent="0" rank="0" text="" dxfId="244">
      <formula>1</formula>
    </cfRule>
    <cfRule type="cellIs" priority="285" operator="equal" aboveAverage="0" equalAverage="0" bottom="0" percent="0" rank="0" text="" dxfId="245">
      <formula>0.75</formula>
    </cfRule>
    <cfRule type="cellIs" priority="286" operator="equal" aboveAverage="0" equalAverage="0" bottom="0" percent="0" rank="0" text="" dxfId="246">
      <formula>0.5</formula>
    </cfRule>
  </conditionalFormatting>
  <conditionalFormatting sqref="E451:I458">
    <cfRule type="cellIs" priority="287" operator="equal" aboveAverage="0" equalAverage="0" bottom="0" percent="0" rank="0" text="" dxfId="247">
      <formula>0.25</formula>
    </cfRule>
    <cfRule type="cellIs" priority="288" operator="equal" aboveAverage="0" equalAverage="0" bottom="0" percent="0" rank="0" text="" dxfId="248">
      <formula>0</formula>
    </cfRule>
    <cfRule type="cellIs" priority="289" operator="equal" aboveAverage="0" equalAverage="0" bottom="0" percent="0" rank="0" text="" dxfId="249">
      <formula>1</formula>
    </cfRule>
    <cfRule type="cellIs" priority="290" operator="equal" aboveAverage="0" equalAverage="0" bottom="0" percent="0" rank="0" text="" dxfId="250">
      <formula>0.75</formula>
    </cfRule>
    <cfRule type="cellIs" priority="291" operator="equal" aboveAverage="0" equalAverage="0" bottom="0" percent="0" rank="0" text="" dxfId="251">
      <formula>0.5</formula>
    </cfRule>
  </conditionalFormatting>
  <conditionalFormatting sqref="C34">
    <cfRule type="cellIs" priority="292" operator="equal" aboveAverage="0" equalAverage="0" bottom="0" percent="0" rank="0" text="" dxfId="252">
      <formula>0.25</formula>
    </cfRule>
    <cfRule type="cellIs" priority="293" operator="equal" aboveAverage="0" equalAverage="0" bottom="0" percent="0" rank="0" text="" dxfId="253">
      <formula>0</formula>
    </cfRule>
    <cfRule type="cellIs" priority="294" operator="equal" aboveAverage="0" equalAverage="0" bottom="0" percent="0" rank="0" text="" dxfId="254">
      <formula>1</formula>
    </cfRule>
    <cfRule type="cellIs" priority="295" operator="equal" aboveAverage="0" equalAverage="0" bottom="0" percent="0" rank="0" text="" dxfId="255">
      <formula>0.75</formula>
    </cfRule>
    <cfRule type="cellIs" priority="296" operator="equal" aboveAverage="0" equalAverage="0" bottom="0" percent="0" rank="0" text="" dxfId="256">
      <formula>0.5</formula>
    </cfRule>
  </conditionalFormatting>
  <conditionalFormatting sqref="C34">
    <cfRule type="cellIs" priority="297" operator="equal" aboveAverage="0" equalAverage="0" bottom="0" percent="0" rank="0" text="" dxfId="257">
      <formula>0.25</formula>
    </cfRule>
    <cfRule type="cellIs" priority="298" operator="equal" aboveAverage="0" equalAverage="0" bottom="0" percent="0" rank="0" text="" dxfId="258">
      <formula>0</formula>
    </cfRule>
    <cfRule type="cellIs" priority="299" operator="equal" aboveAverage="0" equalAverage="0" bottom="0" percent="0" rank="0" text="" dxfId="259">
      <formula>1</formula>
    </cfRule>
    <cfRule type="cellIs" priority="300" operator="equal" aboveAverage="0" equalAverage="0" bottom="0" percent="0" rank="0" text="" dxfId="260">
      <formula>0.75</formula>
    </cfRule>
    <cfRule type="cellIs" priority="301" operator="equal" aboveAverage="0" equalAverage="0" bottom="0" percent="0" rank="0" text="" dxfId="261">
      <formula>0.5</formula>
    </cfRule>
  </conditionalFormatting>
  <conditionalFormatting sqref="C35:C41">
    <cfRule type="cellIs" priority="302" operator="equal" aboveAverage="0" equalAverage="0" bottom="0" percent="0" rank="0" text="" dxfId="262">
      <formula>0.25</formula>
    </cfRule>
    <cfRule type="cellIs" priority="303" operator="equal" aboveAverage="0" equalAverage="0" bottom="0" percent="0" rank="0" text="" dxfId="263">
      <formula>0</formula>
    </cfRule>
    <cfRule type="cellIs" priority="304" operator="equal" aboveAverage="0" equalAverage="0" bottom="0" percent="0" rank="0" text="" dxfId="264">
      <formula>1</formula>
    </cfRule>
    <cfRule type="cellIs" priority="305" operator="equal" aboveAverage="0" equalAverage="0" bottom="0" percent="0" rank="0" text="" dxfId="265">
      <formula>0.75</formula>
    </cfRule>
    <cfRule type="cellIs" priority="306" operator="equal" aboveAverage="0" equalAverage="0" bottom="0" percent="0" rank="0" text="" dxfId="266">
      <formula>0.5</formula>
    </cfRule>
  </conditionalFormatting>
  <conditionalFormatting sqref="C35:C41">
    <cfRule type="cellIs" priority="307" operator="equal" aboveAverage="0" equalAverage="0" bottom="0" percent="0" rank="0" text="" dxfId="267">
      <formula>0.25</formula>
    </cfRule>
    <cfRule type="cellIs" priority="308" operator="equal" aboveAverage="0" equalAverage="0" bottom="0" percent="0" rank="0" text="" dxfId="268">
      <formula>0</formula>
    </cfRule>
    <cfRule type="cellIs" priority="309" operator="equal" aboveAverage="0" equalAverage="0" bottom="0" percent="0" rank="0" text="" dxfId="269">
      <formula>1</formula>
    </cfRule>
    <cfRule type="cellIs" priority="310" operator="equal" aboveAverage="0" equalAverage="0" bottom="0" percent="0" rank="0" text="" dxfId="270">
      <formula>0.75</formula>
    </cfRule>
    <cfRule type="cellIs" priority="311" operator="equal" aboveAverage="0" equalAverage="0" bottom="0" percent="0" rank="0" text="" dxfId="271">
      <formula>0.5</formula>
    </cfRule>
  </conditionalFormatting>
  <conditionalFormatting sqref="E34:I41">
    <cfRule type="cellIs" priority="312" operator="equal" aboveAverage="0" equalAverage="0" bottom="0" percent="0" rank="0" text="" dxfId="272">
      <formula>0.25</formula>
    </cfRule>
    <cfRule type="cellIs" priority="313" operator="equal" aboveAverage="0" equalAverage="0" bottom="0" percent="0" rank="0" text="" dxfId="273">
      <formula>0</formula>
    </cfRule>
    <cfRule type="cellIs" priority="314" operator="equal" aboveAverage="0" equalAverage="0" bottom="0" percent="0" rank="0" text="" dxfId="274">
      <formula>1</formula>
    </cfRule>
    <cfRule type="cellIs" priority="315" operator="equal" aboveAverage="0" equalAverage="0" bottom="0" percent="0" rank="0" text="" dxfId="275">
      <formula>0.75</formula>
    </cfRule>
    <cfRule type="cellIs" priority="316" operator="equal" aboveAverage="0" equalAverage="0" bottom="0" percent="0" rank="0" text="" dxfId="276">
      <formula>0.5</formula>
    </cfRule>
  </conditionalFormatting>
  <conditionalFormatting sqref="E34:I41">
    <cfRule type="cellIs" priority="317" operator="equal" aboveAverage="0" equalAverage="0" bottom="0" percent="0" rank="0" text="" dxfId="277">
      <formula>0.25</formula>
    </cfRule>
    <cfRule type="cellIs" priority="318" operator="equal" aboveAverage="0" equalAverage="0" bottom="0" percent="0" rank="0" text="" dxfId="278">
      <formula>0</formula>
    </cfRule>
    <cfRule type="cellIs" priority="319" operator="equal" aboveAverage="0" equalAverage="0" bottom="0" percent="0" rank="0" text="" dxfId="279">
      <formula>1</formula>
    </cfRule>
    <cfRule type="cellIs" priority="320" operator="equal" aboveAverage="0" equalAverage="0" bottom="0" percent="0" rank="0" text="" dxfId="280">
      <formula>0.75</formula>
    </cfRule>
    <cfRule type="cellIs" priority="321" operator="equal" aboveAverage="0" equalAverage="0" bottom="0" percent="0" rank="0" text="" dxfId="281">
      <formula>0.5</formula>
    </cfRule>
  </conditionalFormatting>
  <conditionalFormatting sqref="C480">
    <cfRule type="cellIs" priority="322" operator="between" aboveAverage="0" equalAverage="0" bottom="0" percent="0" rank="0" text="" dxfId="282">
      <formula>0.6</formula>
      <formula>1</formula>
    </cfRule>
    <cfRule type="cellIs" priority="323" operator="between" aboveAverage="0" equalAverage="0" bottom="0" percent="0" rank="0" text="" dxfId="283">
      <formula>0</formula>
      <formula>0.49</formula>
    </cfRule>
    <cfRule type="cellIs" priority="324" operator="between" aboveAverage="0" equalAverage="0" bottom="0" percent="0" rank="0" text="" dxfId="284">
      <formula>0.5</formula>
      <formula>0.59</formula>
    </cfRule>
  </conditionalFormatting>
  <conditionalFormatting sqref="E480:I480">
    <cfRule type="cellIs" priority="325" operator="between" aboveAverage="0" equalAverage="0" bottom="0" percent="0" rank="0" text="" dxfId="285">
      <formula>0.6</formula>
      <formula>1</formula>
    </cfRule>
    <cfRule type="cellIs" priority="326" operator="between" aboveAverage="0" equalAverage="0" bottom="0" percent="0" rank="0" text="" dxfId="286">
      <formula>0</formula>
      <formula>0.49</formula>
    </cfRule>
    <cfRule type="cellIs" priority="327" operator="between" aboveAverage="0" equalAverage="0" bottom="0" percent="0" rank="0" text="" dxfId="287">
      <formula>0.5</formula>
      <formula>0.59</formula>
    </cfRule>
  </conditionalFormatting>
  <conditionalFormatting sqref="C484">
    <cfRule type="cellIs" priority="328" operator="between" aboveAverage="0" equalAverage="0" bottom="0" percent="0" rank="0" text="" dxfId="288">
      <formula>0.36</formula>
      <formula>1</formula>
    </cfRule>
    <cfRule type="cellIs" priority="329" operator="between" aboveAverage="0" equalAverage="0" bottom="0" percent="0" rank="0" text="" dxfId="289">
      <formula>0</formula>
      <formula>0.24</formula>
    </cfRule>
    <cfRule type="cellIs" priority="330" operator="between" aboveAverage="0" equalAverage="0" bottom="0" percent="0" rank="0" text="" dxfId="290">
      <formula>0.25</formula>
      <formula>0.35</formula>
    </cfRule>
  </conditionalFormatting>
  <conditionalFormatting sqref="E484:I484">
    <cfRule type="cellIs" priority="331" operator="between" aboveAverage="0" equalAverage="0" bottom="0" percent="0" rank="0" text="" dxfId="291">
      <formula>0.36</formula>
      <formula>1</formula>
    </cfRule>
    <cfRule type="cellIs" priority="332" operator="between" aboveAverage="0" equalAverage="0" bottom="0" percent="0" rank="0" text="" dxfId="292">
      <formula>0</formula>
      <formula>0.24</formula>
    </cfRule>
    <cfRule type="cellIs" priority="333" operator="between" aboveAverage="0" equalAverage="0" bottom="0" percent="0" rank="0" text="" dxfId="293">
      <formula>0.25</formula>
      <formula>0.35</formula>
    </cfRule>
  </conditionalFormatting>
  <conditionalFormatting sqref="E491">
    <cfRule type="cellIs" priority="334" operator="between" aboveAverage="0" equalAverage="0" bottom="0" percent="0" rank="0" text="" dxfId="294">
      <formula>0.6</formula>
      <formula>1</formula>
    </cfRule>
    <cfRule type="cellIs" priority="335" operator="between" aboveAverage="0" equalAverage="0" bottom="0" percent="0" rank="0" text="" dxfId="295">
      <formula>0</formula>
      <formula>0.49</formula>
    </cfRule>
    <cfRule type="cellIs" priority="336" operator="between" aboveAverage="0" equalAverage="0" bottom="0" percent="0" rank="0" text="" dxfId="296">
      <formula>0.5</formula>
      <formula>0.59</formula>
    </cfRule>
  </conditionalFormatting>
  <conditionalFormatting sqref="E493">
    <cfRule type="cellIs" priority="337" operator="between" aboveAverage="0" equalAverage="0" bottom="0" percent="0" rank="0" text="" dxfId="297">
      <formula>0.6</formula>
      <formula>1</formula>
    </cfRule>
    <cfRule type="cellIs" priority="338" operator="between" aboveAverage="0" equalAverage="0" bottom="0" percent="0" rank="0" text="" dxfId="298">
      <formula>0</formula>
      <formula>0.49</formula>
    </cfRule>
    <cfRule type="cellIs" priority="339" operator="between" aboveAverage="0" equalAverage="0" bottom="0" percent="0" rank="0" text="" dxfId="299">
      <formula>0.5</formula>
      <formula>0.59</formula>
    </cfRule>
  </conditionalFormatting>
  <conditionalFormatting sqref="E495">
    <cfRule type="cellIs" priority="340" operator="between" aboveAverage="0" equalAverage="0" bottom="0" percent="0" rank="0" text="" dxfId="300">
      <formula>0.36</formula>
      <formula>1</formula>
    </cfRule>
    <cfRule type="cellIs" priority="341" operator="between" aboveAverage="0" equalAverage="0" bottom="0" percent="0" rank="0" text="" dxfId="301">
      <formula>0</formula>
      <formula>0.24</formula>
    </cfRule>
    <cfRule type="cellIs" priority="342" operator="between" aboveAverage="0" equalAverage="0" bottom="0" percent="0" rank="0" text="" dxfId="302">
      <formula>0.25</formula>
      <formula>0.35</formula>
    </cfRule>
  </conditionalFormatting>
  <conditionalFormatting sqref="C482">
    <cfRule type="cellIs" priority="343" operator="between" aboveAverage="0" equalAverage="0" bottom="0" percent="0" rank="0" text="" dxfId="303">
      <formula>0.6</formula>
      <formula>1</formula>
    </cfRule>
    <cfRule type="cellIs" priority="344" operator="between" aboveAverage="0" equalAverage="0" bottom="0" percent="0" rank="0" text="" dxfId="304">
      <formula>0</formula>
      <formula>0.49</formula>
    </cfRule>
    <cfRule type="cellIs" priority="345" operator="between" aboveAverage="0" equalAverage="0" bottom="0" percent="0" rank="0" text="" dxfId="305">
      <formula>0.5</formula>
      <formula>0.59</formula>
    </cfRule>
  </conditionalFormatting>
  <conditionalFormatting sqref="E482:I482">
    <cfRule type="cellIs" priority="346" operator="between" aboveAverage="0" equalAverage="0" bottom="0" percent="0" rank="0" text="" dxfId="306">
      <formula>0.6</formula>
      <formula>1</formula>
    </cfRule>
    <cfRule type="cellIs" priority="347" operator="between" aboveAverage="0" equalAverage="0" bottom="0" percent="0" rank="0" text="" dxfId="307">
      <formula>0</formula>
      <formula>0.49</formula>
    </cfRule>
    <cfRule type="cellIs" priority="348" operator="between" aboveAverage="0" equalAverage="0" bottom="0" percent="0" rank="0" text="" dxfId="308">
      <formula>0.5</formula>
      <formula>0.59</formula>
    </cfRule>
  </conditionalFormatting>
  <dataValidations count="1">
    <dataValidation allowBlank="true" operator="between" showDropDown="false" showErrorMessage="true" showInputMessage="true" sqref="C34:C41 E34:I41 C81:C88 E81:I88 C128:C135 E128:I135 C174:C181 E174:I181 C221:C228 E221:I228 C267:C274 E267:I274 C313:C320 E313:I320 C359:C366 E359:I366 C405:C412 E405:I412 C451:C458 E451:I458" type="list">
      <formula1>$A$1:$A$5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9" manualBreakCount="9">
    <brk id="52" man="true" max="16383" min="0"/>
    <brk id="99" man="true" max="16383" min="0"/>
    <brk id="145" man="true" max="16383" min="0"/>
    <brk id="192" man="true" max="16383" min="0"/>
    <brk id="238" man="true" max="16383" min="0"/>
    <brk id="284" man="true" max="16383" min="0"/>
    <brk id="330" man="true" max="16383" min="0"/>
    <brk id="376" man="true" max="16383" min="0"/>
    <brk id="42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RowHeight="15"/>
  <cols>
    <col collapsed="false" hidden="false" max="1" min="1" style="0" width="51.9514170040486"/>
    <col collapsed="false" hidden="false" max="2" min="2" style="0" width="2.89068825910931"/>
    <col collapsed="false" hidden="false" max="3" min="3" style="66" width="31.17004048583"/>
    <col collapsed="false" hidden="false" max="4" min="4" style="66" width="153.072874493927"/>
    <col collapsed="false" hidden="false" max="1025" min="5" style="0" width="8.57085020242915"/>
  </cols>
  <sheetData>
    <row r="1" customFormat="false" ht="21.75" hidden="false" customHeight="false" outlineLevel="0" collapsed="false">
      <c r="A1" s="67" t="s">
        <v>64</v>
      </c>
      <c r="B1" s="68"/>
      <c r="C1" s="69" t="s">
        <v>65</v>
      </c>
      <c r="D1" s="70" t="s">
        <v>66</v>
      </c>
    </row>
    <row r="2" s="74" customFormat="true" ht="21.75" hidden="false" customHeight="false" outlineLevel="0" collapsed="false">
      <c r="A2" s="71"/>
      <c r="B2" s="72"/>
      <c r="C2" s="73"/>
      <c r="D2" s="73"/>
    </row>
    <row r="3" customFormat="false" ht="42.75" hidden="false" customHeight="true" outlineLevel="0" collapsed="false">
      <c r="A3" s="75" t="s">
        <v>67</v>
      </c>
      <c r="B3" s="76"/>
      <c r="C3" s="77" t="s">
        <v>68</v>
      </c>
      <c r="D3" s="78" t="s">
        <v>69</v>
      </c>
    </row>
    <row r="4" customFormat="false" ht="63.75" hidden="false" customHeight="false" outlineLevel="0" collapsed="false">
      <c r="A4" s="75"/>
      <c r="B4" s="76"/>
      <c r="C4" s="77"/>
      <c r="D4" s="78" t="s">
        <v>70</v>
      </c>
    </row>
    <row r="5" customFormat="false" ht="63.75" hidden="false" customHeight="true" outlineLevel="0" collapsed="false">
      <c r="A5" s="79" t="s">
        <v>71</v>
      </c>
      <c r="B5" s="80"/>
      <c r="C5" s="81" t="s">
        <v>72</v>
      </c>
      <c r="D5" s="82" t="s">
        <v>73</v>
      </c>
    </row>
    <row r="6" customFormat="false" ht="63.75" hidden="false" customHeight="false" outlineLevel="0" collapsed="false">
      <c r="A6" s="79"/>
      <c r="B6" s="80"/>
      <c r="C6" s="81"/>
      <c r="D6" s="83" t="s">
        <v>74</v>
      </c>
    </row>
    <row r="7" customFormat="false" ht="63.75" hidden="false" customHeight="false" outlineLevel="0" collapsed="false">
      <c r="A7" s="79"/>
      <c r="B7" s="80"/>
      <c r="C7" s="81"/>
      <c r="D7" s="83" t="s">
        <v>75</v>
      </c>
    </row>
    <row r="8" customFormat="false" ht="42.75" hidden="false" customHeight="false" outlineLevel="0" collapsed="false">
      <c r="A8" s="79"/>
      <c r="B8" s="80"/>
      <c r="C8" s="81"/>
      <c r="D8" s="83" t="s">
        <v>76</v>
      </c>
    </row>
    <row r="9" customFormat="false" ht="21.75" hidden="false" customHeight="false" outlineLevel="0" collapsed="false">
      <c r="A9" s="79"/>
      <c r="B9" s="80"/>
      <c r="C9" s="81"/>
      <c r="D9" s="83" t="s">
        <v>77</v>
      </c>
    </row>
    <row r="10" customFormat="false" ht="21.75" hidden="false" customHeight="false" outlineLevel="0" collapsed="false">
      <c r="A10" s="79"/>
      <c r="B10" s="80"/>
      <c r="C10" s="81"/>
      <c r="D10" s="83" t="s">
        <v>78</v>
      </c>
    </row>
    <row r="11" customFormat="false" ht="42.75" hidden="false" customHeight="false" outlineLevel="0" collapsed="false">
      <c r="A11" s="79"/>
      <c r="B11" s="80"/>
      <c r="C11" s="81"/>
      <c r="D11" s="83" t="s">
        <v>79</v>
      </c>
    </row>
    <row r="12" s="88" customFormat="true" ht="31.5" hidden="false" customHeight="true" outlineLevel="0" collapsed="false">
      <c r="A12" s="84" t="s">
        <v>80</v>
      </c>
      <c r="B12" s="85"/>
      <c r="C12" s="86" t="n">
        <v>0.23</v>
      </c>
      <c r="D12" s="87" t="s">
        <v>81</v>
      </c>
    </row>
    <row r="13" s="88" customFormat="true" ht="63.75" hidden="false" customHeight="false" outlineLevel="0" collapsed="false">
      <c r="A13" s="84" t="s">
        <v>82</v>
      </c>
      <c r="B13" s="85"/>
      <c r="C13" s="86" t="n">
        <v>0.28</v>
      </c>
      <c r="D13" s="87" t="s">
        <v>83</v>
      </c>
    </row>
    <row r="14" customFormat="false" ht="21.75" hidden="false" customHeight="true" outlineLevel="0" collapsed="false">
      <c r="A14" s="89"/>
      <c r="B14" s="90"/>
      <c r="C14" s="91"/>
      <c r="D14" s="78" t="s">
        <v>84</v>
      </c>
    </row>
    <row r="15" customFormat="false" ht="21.75" hidden="false" customHeight="false" outlineLevel="0" collapsed="false">
      <c r="A15" s="89"/>
      <c r="B15" s="90"/>
      <c r="C15" s="91"/>
      <c r="D15" s="78" t="s">
        <v>85</v>
      </c>
    </row>
    <row r="16" customFormat="false" ht="21.75" hidden="false" customHeight="false" outlineLevel="0" collapsed="false">
      <c r="A16" s="92"/>
      <c r="B16" s="93"/>
      <c r="C16" s="94"/>
      <c r="D16" s="78" t="s">
        <v>86</v>
      </c>
    </row>
  </sheetData>
  <mergeCells count="6">
    <mergeCell ref="A3:A4"/>
    <mergeCell ref="B3:B4"/>
    <mergeCell ref="C3:C4"/>
    <mergeCell ref="A5:A11"/>
    <mergeCell ref="B5:B11"/>
    <mergeCell ref="C5:C1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LibreOffice/5.0.3.2$Linux_X86_64 LibreOffice_project/00m0$Build-2</Application>
  <Company>UCD Staff ONLY!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2016-02-26T16:00:40Z</dcterms:created>
  <dc:creator>edunne</dc:creator>
  <dc:language>en-US</dc:language>
  <cp:lastModifiedBy>Michael </cp:lastModifiedBy>
  <cp:lastPrinted>2016-02-26T16:18:25Z</cp:lastPrinted>
  <dcterms:modified xsi:type="dcterms:W3CDTF">2016-07-07T16:56:20Z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UCD Staff ONLY!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