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Kevin/Documents/KD_consulting/Engg_tools/Thermo/"/>
    </mc:Choice>
  </mc:AlternateContent>
  <bookViews>
    <workbookView xWindow="0" yWindow="460" windowWidth="28800" windowHeight="164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13" i="1" l="1"/>
  <c r="Q13" i="1"/>
  <c r="R12" i="1"/>
  <c r="Q12" i="1"/>
  <c r="R11" i="1"/>
  <c r="Q11" i="1"/>
  <c r="R10" i="1"/>
  <c r="Q10" i="1"/>
  <c r="R9" i="1"/>
  <c r="Q9" i="1"/>
  <c r="R8" i="1"/>
  <c r="Q8" i="1"/>
  <c r="R7" i="1"/>
  <c r="Q7" i="1"/>
  <c r="R6" i="1"/>
  <c r="Q6" i="1"/>
  <c r="R5" i="1"/>
  <c r="Q5" i="1"/>
  <c r="O13" i="1"/>
  <c r="O12" i="1"/>
  <c r="O11" i="1"/>
  <c r="O10" i="1"/>
  <c r="O9" i="1"/>
  <c r="O8" i="1"/>
  <c r="O7" i="1"/>
  <c r="O6" i="1"/>
  <c r="O5" i="1"/>
  <c r="L7" i="1"/>
  <c r="L8" i="1"/>
  <c r="L9" i="1"/>
  <c r="L10" i="1"/>
  <c r="L11" i="1"/>
  <c r="L12" i="1"/>
  <c r="L13" i="1"/>
  <c r="D2" i="1"/>
  <c r="E2" i="1"/>
  <c r="F2" i="1"/>
  <c r="G2" i="1"/>
  <c r="H2" i="1"/>
  <c r="I2" i="1"/>
  <c r="J2" i="1"/>
</calcChain>
</file>

<file path=xl/sharedStrings.xml><?xml version="1.0" encoding="utf-8"?>
<sst xmlns="http://schemas.openxmlformats.org/spreadsheetml/2006/main" count="65" uniqueCount="58">
  <si>
    <t xml:space="preserve">NaOH % (m/m) </t>
  </si>
  <si>
    <t xml:space="preserve">1,45 </t>
  </si>
  <si>
    <t xml:space="preserve">1,2 </t>
  </si>
  <si>
    <t xml:space="preserve">0,95 </t>
  </si>
  <si>
    <t xml:space="preserve">0,78 </t>
  </si>
  <si>
    <t xml:space="preserve">0,66 </t>
  </si>
  <si>
    <t xml:space="preserve">0,55 </t>
  </si>
  <si>
    <t xml:space="preserve">0,47 </t>
  </si>
  <si>
    <t xml:space="preserve">0,40 </t>
  </si>
  <si>
    <t xml:space="preserve">4,5 </t>
  </si>
  <si>
    <t xml:space="preserve">3,2 </t>
  </si>
  <si>
    <t xml:space="preserve">2,5 </t>
  </si>
  <si>
    <t xml:space="preserve">1,9 </t>
  </si>
  <si>
    <t xml:space="preserve">1,6 </t>
  </si>
  <si>
    <t xml:space="preserve">1,3 </t>
  </si>
  <si>
    <t xml:space="preserve">1,1 </t>
  </si>
  <si>
    <t xml:space="preserve">0,85 </t>
  </si>
  <si>
    <t xml:space="preserve">0,7 </t>
  </si>
  <si>
    <t xml:space="preserve">13,0 </t>
  </si>
  <si>
    <t xml:space="preserve">8,5 </t>
  </si>
  <si>
    <t xml:space="preserve">6,0 </t>
  </si>
  <si>
    <t xml:space="preserve">3,3 </t>
  </si>
  <si>
    <t xml:space="preserve">2,0 </t>
  </si>
  <si>
    <t xml:space="preserve">19,0 </t>
  </si>
  <si>
    <t xml:space="preserve">12,0 </t>
  </si>
  <si>
    <t xml:space="preserve">7,5 </t>
  </si>
  <si>
    <t xml:space="preserve">5,4 </t>
  </si>
  <si>
    <t xml:space="preserve">3,9 </t>
  </si>
  <si>
    <t xml:space="preserve">3,1 </t>
  </si>
  <si>
    <t xml:space="preserve">2,4 </t>
  </si>
  <si>
    <t xml:space="preserve">1,5 </t>
  </si>
  <si>
    <t xml:space="preserve">39,0 </t>
  </si>
  <si>
    <t xml:space="preserve">22,0 </t>
  </si>
  <si>
    <t xml:space="preserve">14,0 </t>
  </si>
  <si>
    <t xml:space="preserve">9,0 </t>
  </si>
  <si>
    <t xml:space="preserve">6,4 </t>
  </si>
  <si>
    <t xml:space="preserve">4,8 </t>
  </si>
  <si>
    <t xml:space="preserve">3,7 </t>
  </si>
  <si>
    <t xml:space="preserve">2,9 </t>
  </si>
  <si>
    <t xml:space="preserve">57,0 </t>
  </si>
  <si>
    <t xml:space="preserve">29,0 </t>
  </si>
  <si>
    <t xml:space="preserve">18,5 </t>
  </si>
  <si>
    <t xml:space="preserve">11,5 </t>
  </si>
  <si>
    <t xml:space="preserve">7,9 </t>
  </si>
  <si>
    <t xml:space="preserve">5,9 </t>
  </si>
  <si>
    <t xml:space="preserve">3,5 </t>
  </si>
  <si>
    <t xml:space="preserve">2,8 </t>
  </si>
  <si>
    <t xml:space="preserve">79,0 </t>
  </si>
  <si>
    <t xml:space="preserve">44,0 </t>
  </si>
  <si>
    <t xml:space="preserve">25,0 </t>
  </si>
  <si>
    <t xml:space="preserve">16,0 </t>
  </si>
  <si>
    <t xml:space="preserve">10,0 </t>
  </si>
  <si>
    <t xml:space="preserve">5,5 </t>
  </si>
  <si>
    <t xml:space="preserve">4,4 </t>
  </si>
  <si>
    <t xml:space="preserve">3,4 </t>
  </si>
  <si>
    <t>C</t>
  </si>
  <si>
    <t>1/K</t>
  </si>
  <si>
    <t>ln mu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</si>
</sst>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Helvetic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/>
    <xf numFmtId="9" fontId="0" fillId="0" borderId="0" xfId="0" applyNumberFormat="1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Sheet1!$R$4</c:f>
              <c:strCache>
                <c:ptCount val="1"/>
                <c:pt idx="0">
                  <c:v>ln mu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7998628762069"/>
                  <c:y val="0.15637201497353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Sheet1!$Q$5:$Q$13</c:f>
              <c:numCache>
                <c:formatCode>General</c:formatCode>
                <c:ptCount val="9"/>
                <c:pt idx="0">
                  <c:v>0.00341296928327645</c:v>
                </c:pt>
                <c:pt idx="1">
                  <c:v>0.0033003300330033</c:v>
                </c:pt>
                <c:pt idx="2">
                  <c:v>0.00319488817891374</c:v>
                </c:pt>
                <c:pt idx="3">
                  <c:v>0.00309597523219814</c:v>
                </c:pt>
                <c:pt idx="4">
                  <c:v>0.003003003003003</c:v>
                </c:pt>
                <c:pt idx="5">
                  <c:v>0.00291545189504373</c:v>
                </c:pt>
                <c:pt idx="6">
                  <c:v>0.0028328611898017</c:v>
                </c:pt>
                <c:pt idx="7">
                  <c:v>0.00275482093663912</c:v>
                </c:pt>
                <c:pt idx="8">
                  <c:v>0.00268096514745308</c:v>
                </c:pt>
              </c:numCache>
            </c:numRef>
          </c:xVal>
          <c:yVal>
            <c:numRef>
              <c:f>Sheet1!$R$5:$R$13</c:f>
              <c:numCache>
                <c:formatCode>General</c:formatCode>
                <c:ptCount val="9"/>
                <c:pt idx="0">
                  <c:v>1.017352823919222</c:v>
                </c:pt>
                <c:pt idx="1">
                  <c:v>0.767357183119082</c:v>
                </c:pt>
                <c:pt idx="2">
                  <c:v>0.549306144334055</c:v>
                </c:pt>
                <c:pt idx="3">
                  <c:v>0.295280295892422</c:v>
                </c:pt>
                <c:pt idx="4">
                  <c:v>0.110771134973618</c:v>
                </c:pt>
                <c:pt idx="5">
                  <c:v>-0.0765755897470874</c:v>
                </c:pt>
                <c:pt idx="6">
                  <c:v>-0.251263410475648</c:v>
                </c:pt>
                <c:pt idx="7">
                  <c:v>-0.458770756887904</c:v>
                </c:pt>
                <c:pt idx="8">
                  <c:v>-0.636482837906444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210608"/>
        <c:axId val="2018252560"/>
      </c:scatterChart>
      <c:valAx>
        <c:axId val="2019210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8252560"/>
        <c:crosses val="autoZero"/>
        <c:crossBetween val="midCat"/>
      </c:valAx>
      <c:valAx>
        <c:axId val="201825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210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190500</xdr:colOff>
      <xdr:row>17</xdr:row>
      <xdr:rowOff>25400</xdr:rowOff>
    </xdr:from>
    <xdr:to>
      <xdr:col>16</xdr:col>
      <xdr:colOff>660400</xdr:colOff>
      <xdr:row>36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"/>
  <sheetViews>
    <sheetView tabSelected="1" workbookViewId="0">
      <selection activeCell="G22" sqref="G22"/>
    </sheetView>
  </sheetViews>
  <sheetFormatPr baseColWidth="10" defaultRowHeight="16" x14ac:dyDescent="0.2"/>
  <sheetData>
    <row r="1" spans="1:18" x14ac:dyDescent="0.2">
      <c r="B1" t="s">
        <v>55</v>
      </c>
    </row>
    <row r="2" spans="1:18" x14ac:dyDescent="0.2">
      <c r="A2" s="5" t="s">
        <v>0</v>
      </c>
      <c r="B2" s="2">
        <v>20</v>
      </c>
      <c r="C2" s="1">
        <v>30</v>
      </c>
      <c r="D2" s="1">
        <f t="shared" ref="D2:J2" si="0">C2+10</f>
        <v>40</v>
      </c>
      <c r="E2" s="1">
        <f t="shared" si="0"/>
        <v>50</v>
      </c>
      <c r="F2" s="1">
        <f t="shared" si="0"/>
        <v>60</v>
      </c>
      <c r="G2" s="1">
        <f t="shared" si="0"/>
        <v>70</v>
      </c>
      <c r="H2" s="1">
        <f t="shared" si="0"/>
        <v>80</v>
      </c>
      <c r="I2" s="1">
        <f t="shared" si="0"/>
        <v>90</v>
      </c>
      <c r="J2" s="1">
        <f t="shared" si="0"/>
        <v>100</v>
      </c>
    </row>
    <row r="3" spans="1:18" x14ac:dyDescent="0.2">
      <c r="A3" s="5"/>
      <c r="B3" s="2"/>
      <c r="C3" s="1"/>
      <c r="D3" s="1"/>
      <c r="E3" s="1"/>
      <c r="F3" s="1"/>
      <c r="G3" s="1"/>
      <c r="H3" s="1"/>
      <c r="I3" s="1"/>
      <c r="J3" s="1"/>
    </row>
    <row r="4" spans="1:18" x14ac:dyDescent="0.2">
      <c r="A4" s="5">
        <v>10</v>
      </c>
      <c r="B4" s="5">
        <v>1.7</v>
      </c>
      <c r="C4" s="5" t="s">
        <v>1</v>
      </c>
      <c r="D4" s="5" t="s">
        <v>2</v>
      </c>
      <c r="E4" s="5" t="s">
        <v>3</v>
      </c>
      <c r="F4" s="5" t="s">
        <v>4</v>
      </c>
      <c r="G4" s="5" t="s">
        <v>5</v>
      </c>
      <c r="H4" s="5" t="s">
        <v>6</v>
      </c>
      <c r="I4" s="5" t="s">
        <v>7</v>
      </c>
      <c r="J4" s="5" t="s">
        <v>8</v>
      </c>
      <c r="M4" s="3">
        <v>0.1</v>
      </c>
      <c r="N4" s="3">
        <v>0.2</v>
      </c>
      <c r="O4" s="3">
        <v>0.15</v>
      </c>
      <c r="Q4" t="s">
        <v>56</v>
      </c>
      <c r="R4" t="s">
        <v>57</v>
      </c>
    </row>
    <row r="5" spans="1:18" x14ac:dyDescent="0.2">
      <c r="A5" s="5"/>
      <c r="B5" s="5"/>
      <c r="C5" s="5"/>
      <c r="D5" s="5"/>
      <c r="E5" s="5"/>
      <c r="F5" s="5"/>
      <c r="G5" s="5"/>
      <c r="H5" s="5"/>
      <c r="I5" s="5"/>
      <c r="J5" s="5"/>
      <c r="L5" s="2">
        <v>20</v>
      </c>
      <c r="M5">
        <v>1.7</v>
      </c>
      <c r="N5">
        <v>4.5</v>
      </c>
      <c r="O5" s="4">
        <f>SQRT(M5*N5)</f>
        <v>2.765863337187866</v>
      </c>
      <c r="Q5">
        <f>1/(L5+273)</f>
        <v>3.4129692832764505E-3</v>
      </c>
      <c r="R5">
        <f>LN(O5)</f>
        <v>1.0173528239192222</v>
      </c>
    </row>
    <row r="6" spans="1:18" x14ac:dyDescent="0.2">
      <c r="A6" s="5">
        <v>20</v>
      </c>
      <c r="B6" s="5">
        <v>4.5</v>
      </c>
      <c r="C6" s="5" t="s">
        <v>10</v>
      </c>
      <c r="D6" s="5" t="s">
        <v>11</v>
      </c>
      <c r="E6" s="5" t="s">
        <v>12</v>
      </c>
      <c r="F6" s="5" t="s">
        <v>13</v>
      </c>
      <c r="G6" s="5" t="s">
        <v>14</v>
      </c>
      <c r="H6" s="5" t="s">
        <v>15</v>
      </c>
      <c r="I6" s="5" t="s">
        <v>16</v>
      </c>
      <c r="J6" s="5" t="s">
        <v>17</v>
      </c>
      <c r="L6" s="1">
        <v>30</v>
      </c>
      <c r="M6">
        <v>1.45</v>
      </c>
      <c r="N6">
        <v>3.2</v>
      </c>
      <c r="O6" s="4">
        <f t="shared" ref="O6:O13" si="1">SQRT(M6*N6)</f>
        <v>2.1540659228538015</v>
      </c>
      <c r="Q6">
        <f t="shared" ref="Q6:Q13" si="2">1/(L6+273)</f>
        <v>3.3003300330033004E-3</v>
      </c>
      <c r="R6">
        <f t="shared" ref="R6:R13" si="3">LN(O6)</f>
        <v>0.76735718311908185</v>
      </c>
    </row>
    <row r="7" spans="1:18" x14ac:dyDescent="0.2">
      <c r="A7" s="5"/>
      <c r="B7" s="5"/>
      <c r="C7" s="5"/>
      <c r="D7" s="5"/>
      <c r="E7" s="5"/>
      <c r="F7" s="5"/>
      <c r="G7" s="5"/>
      <c r="H7" s="5"/>
      <c r="I7" s="5"/>
      <c r="J7" s="5"/>
      <c r="L7" s="1">
        <f t="shared" ref="L7:L13" si="4">L6+10</f>
        <v>40</v>
      </c>
      <c r="M7">
        <v>1.2</v>
      </c>
      <c r="N7">
        <v>2.5</v>
      </c>
      <c r="O7" s="4">
        <f t="shared" si="1"/>
        <v>1.7320508075688772</v>
      </c>
      <c r="Q7">
        <f t="shared" si="2"/>
        <v>3.1948881789137379E-3</v>
      </c>
      <c r="R7">
        <f t="shared" si="3"/>
        <v>0.54930614433405478</v>
      </c>
    </row>
    <row r="8" spans="1:18" x14ac:dyDescent="0.2">
      <c r="A8" s="5">
        <v>30</v>
      </c>
      <c r="B8" s="5" t="s">
        <v>18</v>
      </c>
      <c r="C8" s="5" t="s">
        <v>19</v>
      </c>
      <c r="D8" s="5" t="s">
        <v>20</v>
      </c>
      <c r="E8" s="5" t="s">
        <v>9</v>
      </c>
      <c r="F8" s="5" t="s">
        <v>21</v>
      </c>
      <c r="G8" s="5" t="s">
        <v>11</v>
      </c>
      <c r="H8" s="5" t="s">
        <v>22</v>
      </c>
      <c r="I8" s="5" t="s">
        <v>13</v>
      </c>
      <c r="J8" s="5" t="s">
        <v>14</v>
      </c>
      <c r="L8" s="1">
        <f t="shared" si="4"/>
        <v>50</v>
      </c>
      <c r="M8">
        <v>0.95</v>
      </c>
      <c r="N8">
        <v>1.9</v>
      </c>
      <c r="O8" s="4">
        <f t="shared" si="1"/>
        <v>1.3435028842544403</v>
      </c>
      <c r="Q8">
        <f t="shared" si="2"/>
        <v>3.0959752321981426E-3</v>
      </c>
      <c r="R8">
        <f t="shared" si="3"/>
        <v>0.29528029589242211</v>
      </c>
    </row>
    <row r="9" spans="1:18" x14ac:dyDescent="0.2">
      <c r="A9" s="5"/>
      <c r="B9" s="5"/>
      <c r="C9" s="5"/>
      <c r="D9" s="5"/>
      <c r="E9" s="5"/>
      <c r="F9" s="5"/>
      <c r="G9" s="5"/>
      <c r="H9" s="5"/>
      <c r="I9" s="5"/>
      <c r="J9" s="5"/>
      <c r="L9" s="1">
        <f t="shared" si="4"/>
        <v>60</v>
      </c>
      <c r="M9">
        <v>0.78</v>
      </c>
      <c r="N9">
        <v>1.6</v>
      </c>
      <c r="O9" s="4">
        <f t="shared" si="1"/>
        <v>1.1171392035015153</v>
      </c>
      <c r="Q9">
        <f t="shared" si="2"/>
        <v>3.003003003003003E-3</v>
      </c>
      <c r="R9">
        <f t="shared" si="3"/>
        <v>0.11077113497361797</v>
      </c>
    </row>
    <row r="10" spans="1:18" x14ac:dyDescent="0.2">
      <c r="A10" s="5">
        <v>33</v>
      </c>
      <c r="B10" s="5" t="s">
        <v>23</v>
      </c>
      <c r="C10" s="5" t="s">
        <v>24</v>
      </c>
      <c r="D10" s="5" t="s">
        <v>25</v>
      </c>
      <c r="E10" s="5" t="s">
        <v>26</v>
      </c>
      <c r="F10" s="5" t="s">
        <v>27</v>
      </c>
      <c r="G10" s="5" t="s">
        <v>28</v>
      </c>
      <c r="H10" s="5" t="s">
        <v>29</v>
      </c>
      <c r="I10" s="5" t="s">
        <v>12</v>
      </c>
      <c r="J10" s="5" t="s">
        <v>30</v>
      </c>
      <c r="L10" s="1">
        <f t="shared" si="4"/>
        <v>70</v>
      </c>
      <c r="M10">
        <v>0.66</v>
      </c>
      <c r="N10">
        <v>1.3</v>
      </c>
      <c r="O10" s="4">
        <f t="shared" si="1"/>
        <v>0.92628289415275289</v>
      </c>
      <c r="Q10">
        <f t="shared" si="2"/>
        <v>2.9154518950437317E-3</v>
      </c>
      <c r="R10">
        <f t="shared" si="3"/>
        <v>-7.6575589747087378E-2</v>
      </c>
    </row>
    <row r="11" spans="1:18" x14ac:dyDescent="0.2">
      <c r="A11" s="5"/>
      <c r="B11" s="5"/>
      <c r="C11" s="5"/>
      <c r="D11" s="5"/>
      <c r="E11" s="5"/>
      <c r="F11" s="5"/>
      <c r="G11" s="5"/>
      <c r="H11" s="5"/>
      <c r="I11" s="5"/>
      <c r="J11" s="5"/>
      <c r="L11" s="1">
        <f t="shared" si="4"/>
        <v>80</v>
      </c>
      <c r="M11">
        <v>0.55000000000000004</v>
      </c>
      <c r="N11">
        <v>1.1000000000000001</v>
      </c>
      <c r="O11" s="4">
        <f t="shared" si="1"/>
        <v>0.7778174593052023</v>
      </c>
      <c r="Q11">
        <f t="shared" si="2"/>
        <v>2.8328611898016999E-3</v>
      </c>
      <c r="R11">
        <f t="shared" si="3"/>
        <v>-0.25126341047564776</v>
      </c>
    </row>
    <row r="12" spans="1:18" x14ac:dyDescent="0.2">
      <c r="A12" s="5">
        <v>40</v>
      </c>
      <c r="B12" s="5" t="s">
        <v>31</v>
      </c>
      <c r="C12" s="5" t="s">
        <v>32</v>
      </c>
      <c r="D12" s="5" t="s">
        <v>33</v>
      </c>
      <c r="E12" s="5" t="s">
        <v>34</v>
      </c>
      <c r="F12" s="5" t="s">
        <v>35</v>
      </c>
      <c r="G12" s="5" t="s">
        <v>36</v>
      </c>
      <c r="H12" s="5" t="s">
        <v>37</v>
      </c>
      <c r="I12" s="5" t="s">
        <v>38</v>
      </c>
      <c r="J12" s="5" t="s">
        <v>29</v>
      </c>
      <c r="L12" s="1">
        <f t="shared" si="4"/>
        <v>90</v>
      </c>
      <c r="M12">
        <v>0.47</v>
      </c>
      <c r="N12">
        <v>0.85</v>
      </c>
      <c r="O12" s="4">
        <f t="shared" si="1"/>
        <v>0.63206012372241926</v>
      </c>
      <c r="Q12">
        <f t="shared" si="2"/>
        <v>2.7548209366391185E-3</v>
      </c>
      <c r="R12">
        <f t="shared" si="3"/>
        <v>-0.45877075688790392</v>
      </c>
    </row>
    <row r="13" spans="1:18" x14ac:dyDescent="0.2">
      <c r="A13" s="5"/>
      <c r="B13" s="5"/>
      <c r="C13" s="5"/>
      <c r="D13" s="5"/>
      <c r="E13" s="5"/>
      <c r="F13" s="5"/>
      <c r="G13" s="5"/>
      <c r="H13" s="5"/>
      <c r="I13" s="5"/>
      <c r="J13" s="5"/>
      <c r="L13" s="1">
        <f t="shared" si="4"/>
        <v>100</v>
      </c>
      <c r="M13">
        <v>0.4</v>
      </c>
      <c r="N13">
        <v>0.7</v>
      </c>
      <c r="O13" s="4">
        <f t="shared" si="1"/>
        <v>0.52915026221291805</v>
      </c>
      <c r="Q13">
        <f t="shared" si="2"/>
        <v>2.6809651474530832E-3</v>
      </c>
      <c r="R13">
        <f t="shared" si="3"/>
        <v>-0.63648283790644389</v>
      </c>
    </row>
    <row r="14" spans="1:18" x14ac:dyDescent="0.2">
      <c r="A14" s="5">
        <v>45</v>
      </c>
      <c r="B14" s="5" t="s">
        <v>39</v>
      </c>
      <c r="C14" s="5" t="s">
        <v>40</v>
      </c>
      <c r="D14" s="5" t="s">
        <v>41</v>
      </c>
      <c r="E14" s="5" t="s">
        <v>42</v>
      </c>
      <c r="F14" s="5" t="s">
        <v>43</v>
      </c>
      <c r="G14" s="5" t="s">
        <v>44</v>
      </c>
      <c r="H14" s="5" t="s">
        <v>9</v>
      </c>
      <c r="I14" s="5" t="s">
        <v>45</v>
      </c>
      <c r="J14" s="5" t="s">
        <v>46</v>
      </c>
    </row>
    <row r="15" spans="1:18" x14ac:dyDescent="0.2">
      <c r="A15" s="5"/>
      <c r="B15" s="5"/>
      <c r="C15" s="5"/>
      <c r="D15" s="5"/>
      <c r="E15" s="5"/>
      <c r="F15" s="5"/>
      <c r="G15" s="5"/>
      <c r="H15" s="5"/>
      <c r="I15" s="5"/>
      <c r="J15" s="5"/>
    </row>
    <row r="16" spans="1:18" x14ac:dyDescent="0.2">
      <c r="A16" s="5">
        <v>50</v>
      </c>
      <c r="B16" s="5" t="s">
        <v>47</v>
      </c>
      <c r="C16" s="5" t="s">
        <v>48</v>
      </c>
      <c r="D16" s="5" t="s">
        <v>49</v>
      </c>
      <c r="E16" s="5" t="s">
        <v>50</v>
      </c>
      <c r="F16" s="5" t="s">
        <v>51</v>
      </c>
      <c r="G16" s="5" t="s">
        <v>25</v>
      </c>
      <c r="H16" s="5" t="s">
        <v>52</v>
      </c>
      <c r="I16" s="5" t="s">
        <v>53</v>
      </c>
      <c r="J16" s="5" t="s">
        <v>54</v>
      </c>
    </row>
    <row r="17" spans="1:10" x14ac:dyDescent="0.2">
      <c r="A17" s="5"/>
      <c r="B17" s="5"/>
      <c r="C17" s="5"/>
      <c r="D17" s="5"/>
      <c r="E17" s="5"/>
      <c r="F17" s="5"/>
      <c r="G17" s="5"/>
      <c r="H17" s="5"/>
      <c r="I17" s="5"/>
      <c r="J17" s="5"/>
    </row>
  </sheetData>
  <mergeCells count="71">
    <mergeCell ref="D16:D17"/>
    <mergeCell ref="C16:C17"/>
    <mergeCell ref="B16:B17"/>
    <mergeCell ref="A16:A17"/>
    <mergeCell ref="J14:J15"/>
    <mergeCell ref="I14:I15"/>
    <mergeCell ref="H14:H15"/>
    <mergeCell ref="G14:G15"/>
    <mergeCell ref="F14:F15"/>
    <mergeCell ref="E14:E15"/>
    <mergeCell ref="J16:J17"/>
    <mergeCell ref="I16:I17"/>
    <mergeCell ref="H16:H17"/>
    <mergeCell ref="G16:G17"/>
    <mergeCell ref="F16:F17"/>
    <mergeCell ref="E16:E17"/>
    <mergeCell ref="D14:D15"/>
    <mergeCell ref="C14:C15"/>
    <mergeCell ref="B14:B15"/>
    <mergeCell ref="A14:A15"/>
    <mergeCell ref="J12:J13"/>
    <mergeCell ref="I12:I13"/>
    <mergeCell ref="H12:H13"/>
    <mergeCell ref="G12:G13"/>
    <mergeCell ref="F12:F13"/>
    <mergeCell ref="E12:E13"/>
    <mergeCell ref="D12:D13"/>
    <mergeCell ref="C12:C13"/>
    <mergeCell ref="B12:B13"/>
    <mergeCell ref="A12:A13"/>
    <mergeCell ref="J10:J11"/>
    <mergeCell ref="I10:I11"/>
    <mergeCell ref="H10:H11"/>
    <mergeCell ref="G10:G11"/>
    <mergeCell ref="F10:F11"/>
    <mergeCell ref="E10:E11"/>
    <mergeCell ref="D10:D11"/>
    <mergeCell ref="C10:C11"/>
    <mergeCell ref="B10:B11"/>
    <mergeCell ref="A10:A11"/>
    <mergeCell ref="J8:J9"/>
    <mergeCell ref="I8:I9"/>
    <mergeCell ref="H8:H9"/>
    <mergeCell ref="G8:G9"/>
    <mergeCell ref="F8:F9"/>
    <mergeCell ref="E8:E9"/>
    <mergeCell ref="D8:D9"/>
    <mergeCell ref="C8:C9"/>
    <mergeCell ref="B8:B9"/>
    <mergeCell ref="A8:A9"/>
    <mergeCell ref="J6:J7"/>
    <mergeCell ref="I6:I7"/>
    <mergeCell ref="H6:H7"/>
    <mergeCell ref="G6:G7"/>
    <mergeCell ref="F6:F7"/>
    <mergeCell ref="E6:E7"/>
    <mergeCell ref="D6:D7"/>
    <mergeCell ref="C6:C7"/>
    <mergeCell ref="B6:B7"/>
    <mergeCell ref="A6:A7"/>
    <mergeCell ref="J4:J5"/>
    <mergeCell ref="I4:I5"/>
    <mergeCell ref="H4:H5"/>
    <mergeCell ref="G4:G5"/>
    <mergeCell ref="F4:F5"/>
    <mergeCell ref="E4:E5"/>
    <mergeCell ref="A2:A3"/>
    <mergeCell ref="D4:D5"/>
    <mergeCell ref="C4:C5"/>
    <mergeCell ref="B4:B5"/>
    <mergeCell ref="A4:A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2017-07-14T14:23:56Z</dcterms:created>
  <dcterms:modified xsi:type="dcterms:W3CDTF">2017-10-10T03:50:08Z</dcterms:modified>
</cp:coreProperties>
</file>