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FSummit_2022\cfspreadsheet\files\"/>
    </mc:Choice>
  </mc:AlternateContent>
  <xr:revisionPtr revIDLastSave="0" documentId="13_ncr:1_{ECE67280-79CA-4243-9868-1E55B24890C1}" xr6:coauthVersionLast="47" xr6:coauthVersionMax="47" xr10:uidLastSave="{00000000-0000-0000-0000-000000000000}"/>
  <bookViews>
    <workbookView xWindow="7320" yWindow="1740" windowWidth="15000" windowHeight="11385" xr2:uid="{00000000-000D-0000-FFFF-FFFF00000000}"/>
  </bookViews>
  <sheets>
    <sheet name="Data Entry" sheetId="1" r:id="rId1"/>
    <sheet name="Database Configs" sheetId="3" r:id="rId2"/>
  </sheets>
  <definedNames>
    <definedName name="_xlnm._FilterDatabase" localSheetId="0" hidden="1">'Data Entry'!$C$12:$I$110</definedName>
    <definedName name="Cost3" localSheetId="0">'Data Entry'!$K$1</definedName>
    <definedName name="_xlnm.Print_Titles" localSheetId="0">'Data Entry'!$1:$12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9" i="1" l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5" i="1"/>
  <c r="L46" i="1"/>
  <c r="L44" i="1"/>
  <c r="L42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E8" i="3"/>
  <c r="E6" i="3"/>
  <c r="E5" i="3"/>
  <c r="D5" i="3"/>
  <c r="E11" i="3"/>
  <c r="D11" i="3"/>
  <c r="E10" i="3"/>
  <c r="D10" i="3"/>
  <c r="E9" i="3"/>
  <c r="D9" i="3"/>
  <c r="D8" i="3"/>
  <c r="E7" i="3"/>
  <c r="D7" i="3"/>
  <c r="D6" i="3"/>
  <c r="K112" i="1" l="1"/>
  <c r="K73" i="1"/>
  <c r="K159" i="1" l="1"/>
</calcChain>
</file>

<file path=xl/sharedStrings.xml><?xml version="1.0" encoding="utf-8"?>
<sst xmlns="http://schemas.openxmlformats.org/spreadsheetml/2006/main" count="887" uniqueCount="189">
  <si>
    <t xml:space="preserve">Invoice Date: </t>
  </si>
  <si>
    <t xml:space="preserve">Invoice #: </t>
  </si>
  <si>
    <t>Vendor #:</t>
  </si>
  <si>
    <t>Vendor Name:</t>
  </si>
  <si>
    <t>WNPM</t>
  </si>
  <si>
    <t>Charge Description:</t>
  </si>
  <si>
    <t>Account Code</t>
  </si>
  <si>
    <t>PROPERTY NUMBER</t>
  </si>
  <si>
    <t>PROPERTY NAME</t>
  </si>
  <si>
    <t xml:space="preserve"> # of Charges</t>
  </si>
  <si>
    <t>MOUNTAIN SPRINGS</t>
  </si>
  <si>
    <t>SAGE PARK</t>
  </si>
  <si>
    <t>WESTRIDGE</t>
  </si>
  <si>
    <t>BARCELONA</t>
  </si>
  <si>
    <t>CASTILLIAN</t>
  </si>
  <si>
    <t>HAMPSHIRE SQUARE</t>
  </si>
  <si>
    <t>MADRID</t>
  </si>
  <si>
    <t>MAPLEWOOD</t>
  </si>
  <si>
    <t>MONROVIA</t>
  </si>
  <si>
    <t>MONTE VERDE</t>
  </si>
  <si>
    <t>SAN CARLOS</t>
  </si>
  <si>
    <t>SAN JUAN</t>
  </si>
  <si>
    <t>SEVILLE</t>
  </si>
  <si>
    <t>WOODCREST</t>
  </si>
  <si>
    <t>WNP_CORP</t>
  </si>
  <si>
    <t>MAG</t>
  </si>
  <si>
    <t>WNC</t>
  </si>
  <si>
    <t>RGS</t>
  </si>
  <si>
    <t>G&amp;A</t>
  </si>
  <si>
    <t>TOTAL INV</t>
  </si>
  <si>
    <t>TOTAL PROPERTIES CHARGED</t>
  </si>
  <si>
    <t xml:space="preserve">Total Charge </t>
  </si>
  <si>
    <t>Charge Amount</t>
  </si>
  <si>
    <t>Please Note G/L Account</t>
  </si>
  <si>
    <t xml:space="preserve">Invoice Amount: </t>
  </si>
  <si>
    <t xml:space="preserve"> </t>
  </si>
  <si>
    <t>Plat_DB</t>
  </si>
  <si>
    <t xml:space="preserve">TOTAL </t>
  </si>
  <si>
    <t>BeginRow</t>
  </si>
  <si>
    <t>EndRow</t>
  </si>
  <si>
    <t>WNPLLC</t>
  </si>
  <si>
    <t>Split Percentage</t>
  </si>
  <si>
    <t>* Enter in mm/dd/yyyy format</t>
  </si>
  <si>
    <t>Invoice Total Does Not Match</t>
  </si>
  <si>
    <t>NON - BILLABLE</t>
  </si>
  <si>
    <r>
      <t>DETAIL CHARGE DESCRIPTION (</t>
    </r>
    <r>
      <rPr>
        <i/>
        <sz val="9"/>
        <color indexed="12"/>
        <rFont val="Arial"/>
        <family val="2"/>
      </rPr>
      <t>optional</t>
    </r>
    <r>
      <rPr>
        <sz val="9"/>
        <color indexed="12"/>
        <rFont val="Arial"/>
        <family val="2"/>
      </rPr>
      <t>)</t>
    </r>
  </si>
  <si>
    <t>NON-BILLABLE</t>
  </si>
  <si>
    <t>0000-00</t>
  </si>
  <si>
    <t>0101-01</t>
  </si>
  <si>
    <t>1101-00</t>
  </si>
  <si>
    <t>Appliance</t>
  </si>
  <si>
    <t>2101-00</t>
  </si>
  <si>
    <t>Arbor</t>
  </si>
  <si>
    <t>Includes 0 nonbillables</t>
  </si>
  <si>
    <t>Landscape – 01</t>
  </si>
  <si>
    <t xml:space="preserve">DETAIL CHARGE DESCRIPTION  </t>
  </si>
  <si>
    <t>10TH</t>
  </si>
  <si>
    <t>EOM</t>
  </si>
  <si>
    <t>Funding Entity (W/O CORP)</t>
  </si>
  <si>
    <t>Funding Entity (With CORP)</t>
  </si>
  <si>
    <t>T2000</t>
  </si>
  <si>
    <t>WNG Corporate Expenses</t>
  </si>
  <si>
    <t>Corporate AP Intercompany</t>
  </si>
  <si>
    <t>Display Type (W/O CORP)</t>
  </si>
  <si>
    <t>Display Type (With CORP)</t>
  </si>
  <si>
    <t>Expense Type (W/O CORP)</t>
  </si>
  <si>
    <t>Expense Type (With CORP)</t>
  </si>
  <si>
    <t>Community Operating Expenses</t>
  </si>
  <si>
    <t>10th</t>
  </si>
  <si>
    <t>E10</t>
  </si>
  <si>
    <t>PM Intercompany</t>
  </si>
  <si>
    <t>PM - No Intercompany</t>
  </si>
  <si>
    <t>* Invoice cannot be more than 20 characters</t>
  </si>
  <si>
    <t>Invoice Worksheet - YARDI Manual Alloc Temp EVEN 20190620</t>
  </si>
  <si>
    <t>Includes 1 nonbillable</t>
  </si>
  <si>
    <t>416896</t>
  </si>
  <si>
    <t/>
  </si>
  <si>
    <t>BELLECOURT</t>
  </si>
  <si>
    <t>BERNWOOD EAST</t>
  </si>
  <si>
    <t>BERNWOOD VILLAGE</t>
  </si>
  <si>
    <t>CAMINO PUEBLA</t>
  </si>
  <si>
    <t>CARSON SQUARE</t>
  </si>
  <si>
    <t>CANYON VILLA</t>
  </si>
  <si>
    <t>BUENA LA VISTA WEST</t>
  </si>
  <si>
    <t>BUENA LA VISTA EAST</t>
  </si>
  <si>
    <t>TRAFALGER</t>
  </si>
  <si>
    <t>CASA BONITA</t>
  </si>
  <si>
    <t>CORINTH ARMS</t>
  </si>
  <si>
    <t>COUNTRY HILLS</t>
  </si>
  <si>
    <t>CYPRESS WOODS</t>
  </si>
  <si>
    <t xml:space="preserve">DELMONICO </t>
  </si>
  <si>
    <t>EASTHAVEN</t>
  </si>
  <si>
    <t>EL RANCHO VISTA</t>
  </si>
  <si>
    <t>EMERALD BAY APTS</t>
  </si>
  <si>
    <t>FAIRHAVEN VILLAGE</t>
  </si>
  <si>
    <t xml:space="preserve">FERNLEAF GARDENS </t>
  </si>
  <si>
    <t>FIVE POINTS</t>
  </si>
  <si>
    <t>FIVE POINTS EAST</t>
  </si>
  <si>
    <t>GLENWOOD ARMS</t>
  </si>
  <si>
    <t>HOLLYWOOD ARMS</t>
  </si>
  <si>
    <t>HIGHLANDER</t>
  </si>
  <si>
    <t>KIMBER COURT</t>
  </si>
  <si>
    <t>LA VETA VISTA</t>
  </si>
  <si>
    <t>LA RAMONA</t>
  </si>
  <si>
    <t>OAKCASTLE</t>
  </si>
  <si>
    <t>ENGLEWOOD</t>
  </si>
  <si>
    <t>MOSAIC</t>
  </si>
  <si>
    <t>BRIARWOOD</t>
  </si>
  <si>
    <t>RANCHO DEL VISTA</t>
  </si>
  <si>
    <t>RIDGEWOOD</t>
  </si>
  <si>
    <t>TIMBERWOOD</t>
  </si>
  <si>
    <t>SADDLEBACK WOODS</t>
  </si>
  <si>
    <t>SPRING MOUNTAIN LAKES</t>
  </si>
  <si>
    <t>STONEGATE</t>
  </si>
  <si>
    <t>STONECREEK</t>
  </si>
  <si>
    <t>TRABUCO CANYON</t>
  </si>
  <si>
    <t xml:space="preserve">TAMARACK </t>
  </si>
  <si>
    <t>WOODHAVEN</t>
  </si>
  <si>
    <t>SHADOW LANE</t>
  </si>
  <si>
    <t>VILLA LA PUERTO</t>
  </si>
  <si>
    <t>VILLA ESTANCIA</t>
  </si>
  <si>
    <t>VALENCIA PALMS</t>
  </si>
  <si>
    <t>ASHLAND</t>
  </si>
  <si>
    <t>BELBOURNE</t>
  </si>
  <si>
    <t>BRIGHTBRIDGE</t>
  </si>
  <si>
    <t>BROOKFIELD</t>
  </si>
  <si>
    <t>CLEARBOROUGH</t>
  </si>
  <si>
    <t>CREEKSIDE APARTMENTS</t>
  </si>
  <si>
    <t>CRYSTALLAKE</t>
  </si>
  <si>
    <t>EXECUTIVE APARTMENTS</t>
  </si>
  <si>
    <t>GARDEN VIEW</t>
  </si>
  <si>
    <t>GRAND AT THE DOMINION</t>
  </si>
  <si>
    <t>HAVEN AT THE HILLS</t>
  </si>
  <si>
    <t>LAKESIDE APARTMENTS</t>
  </si>
  <si>
    <t>LAKEVIEW</t>
  </si>
  <si>
    <t>NORTHTON</t>
  </si>
  <si>
    <t>OAK SPRINGS APARTMENTS</t>
  </si>
  <si>
    <t>OAKTOWN</t>
  </si>
  <si>
    <t>OCEAN SHORES</t>
  </si>
  <si>
    <t>ORCHID APTS</t>
  </si>
  <si>
    <t>PARADISE PALMS</t>
  </si>
  <si>
    <t>RIVERSTONE</t>
  </si>
  <si>
    <t>SHADOWCOURT</t>
  </si>
  <si>
    <t>SHADYWOOD</t>
  </si>
  <si>
    <t>SOUTHHAVEN</t>
  </si>
  <si>
    <t>SPECTRUM ON SPRING</t>
  </si>
  <si>
    <t>SPRINGDALE</t>
  </si>
  <si>
    <t>STONEBRIDGE</t>
  </si>
  <si>
    <t>SUNRISE</t>
  </si>
  <si>
    <t>SUNSET TOWERS</t>
  </si>
  <si>
    <t>THE CONCORD</t>
  </si>
  <si>
    <t>TROPICANA DEL NORTE</t>
  </si>
  <si>
    <t>TWIN FOUNTAINS</t>
  </si>
  <si>
    <t>WATERWICK</t>
  </si>
  <si>
    <t>WOODFIELD</t>
  </si>
  <si>
    <t>WOODMEADOW</t>
  </si>
  <si>
    <t>v8.4</t>
  </si>
  <si>
    <t>61115-105</t>
  </si>
  <si>
    <t>Kinetic InterActive</t>
  </si>
  <si>
    <t>Office of CEO</t>
  </si>
  <si>
    <t>Investment Properties</t>
  </si>
  <si>
    <t>Investment Management</t>
  </si>
  <si>
    <t>No Cal Acq/Dev</t>
  </si>
  <si>
    <t>Human Resources</t>
  </si>
  <si>
    <t>Risk Management</t>
  </si>
  <si>
    <t>Performance Development</t>
  </si>
  <si>
    <t>Finance</t>
  </si>
  <si>
    <t>IT</t>
  </si>
  <si>
    <t>Aircraft</t>
  </si>
  <si>
    <t>Overhead</t>
  </si>
  <si>
    <t xml:space="preserve">Property Management </t>
  </si>
  <si>
    <t>Property Management Nevada</t>
  </si>
  <si>
    <t>Executive</t>
  </si>
  <si>
    <t>Accounting</t>
  </si>
  <si>
    <t>Purchasing</t>
  </si>
  <si>
    <t>MAG / Collections</t>
  </si>
  <si>
    <t>MAG / CUBS</t>
  </si>
  <si>
    <t>WNC – Overhead</t>
  </si>
  <si>
    <t xml:space="preserve">WNC – IAC So Cal </t>
  </si>
  <si>
    <t xml:space="preserve">WNC – IAC Nor Cal </t>
  </si>
  <si>
    <t xml:space="preserve">WNB – Overhead </t>
  </si>
  <si>
    <t>WNB – IAC Nor Cal</t>
  </si>
  <si>
    <t xml:space="preserve">WNB – CapEx </t>
  </si>
  <si>
    <t>WNB – WNRA/Other</t>
  </si>
  <si>
    <t>test</t>
  </si>
  <si>
    <t>Group Configurations</t>
  </si>
  <si>
    <t>Group</t>
  </si>
  <si>
    <t>V12345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</si>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</sst>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</numFmts>
  <fonts count="2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color indexed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i/>
      <sz val="9"/>
      <color indexed="10"/>
      <name val="Arial"/>
      <family val="2"/>
    </font>
    <font>
      <i/>
      <sz val="9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indexed="12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indexed="16"/>
      <name val="Arial"/>
      <family val="2"/>
    </font>
    <font>
      <b/>
      <sz val="9"/>
      <color theme="1"/>
      <name val="Arial"/>
      <family val="2"/>
    </font>
    <font>
      <b/>
      <sz val="9"/>
      <color theme="3"/>
      <name val="Arial"/>
      <family val="2"/>
    </font>
    <font>
      <sz val="9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ck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/>
    <xf numFmtId="0" fontId="10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3" borderId="7" xfId="0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1" fontId="1" fillId="0" borderId="0" xfId="0" applyNumberFormat="1" applyFont="1" applyProtection="1"/>
    <xf numFmtId="164" fontId="2" fillId="0" borderId="0" xfId="0" applyNumberFormat="1" applyFont="1" applyProtection="1"/>
    <xf numFmtId="49" fontId="2" fillId="0" borderId="0" xfId="0" applyNumberFormat="1" applyFont="1" applyAlignment="1" applyProtection="1">
      <alignment horizontal="left"/>
    </xf>
    <xf numFmtId="0" fontId="1" fillId="0" borderId="0" xfId="0" applyFont="1" applyProtection="1"/>
    <xf numFmtId="1" fontId="11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1" fontId="1" fillId="0" borderId="0" xfId="0" applyNumberFormat="1" applyFont="1" applyBorder="1" applyProtection="1"/>
    <xf numFmtId="0" fontId="1" fillId="0" borderId="0" xfId="0" applyFont="1" applyBorder="1" applyProtection="1"/>
    <xf numFmtId="1" fontId="4" fillId="0" borderId="0" xfId="0" applyNumberFormat="1" applyFont="1" applyAlignment="1" applyProtection="1">
      <alignment wrapText="1"/>
    </xf>
    <xf numFmtId="1" fontId="3" fillId="0" borderId="0" xfId="0" applyNumberFormat="1" applyFont="1" applyProtection="1"/>
    <xf numFmtId="49" fontId="1" fillId="0" borderId="0" xfId="0" applyNumberFormat="1" applyFont="1" applyAlignment="1" applyProtection="1">
      <alignment horizontal="left"/>
    </xf>
    <xf numFmtId="10" fontId="1" fillId="0" borderId="0" xfId="0" applyNumberFormat="1" applyFont="1" applyFill="1" applyBorder="1" applyProtection="1"/>
    <xf numFmtId="1" fontId="3" fillId="4" borderId="11" xfId="0" applyNumberFormat="1" applyFont="1" applyFill="1" applyBorder="1" applyAlignment="1" applyProtection="1">
      <alignment horizontal="right"/>
    </xf>
    <xf numFmtId="0" fontId="3" fillId="4" borderId="11" xfId="0" applyFont="1" applyFill="1" applyBorder="1" applyProtection="1"/>
    <xf numFmtId="49" fontId="3" fillId="4" borderId="11" xfId="0" applyNumberFormat="1" applyFont="1" applyFill="1" applyBorder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  <xf numFmtId="1" fontId="1" fillId="4" borderId="11" xfId="0" applyNumberFormat="1" applyFont="1" applyFill="1" applyBorder="1" applyProtection="1"/>
    <xf numFmtId="1" fontId="1" fillId="0" borderId="0" xfId="0" applyNumberFormat="1" applyFont="1" applyFill="1" applyProtection="1"/>
    <xf numFmtId="0" fontId="1" fillId="0" borderId="0" xfId="0" applyFont="1" applyFill="1" applyProtection="1"/>
    <xf numFmtId="0" fontId="3" fillId="0" borderId="0" xfId="0" applyFont="1" applyProtection="1"/>
    <xf numFmtId="49" fontId="3" fillId="0" borderId="0" xfId="0" applyNumberFormat="1" applyFont="1" applyAlignment="1" applyProtection="1">
      <alignment horizontal="left"/>
    </xf>
    <xf numFmtId="1" fontId="1" fillId="0" borderId="0" xfId="2" applyNumberFormat="1" applyFont="1" applyProtection="1"/>
    <xf numFmtId="9" fontId="1" fillId="0" borderId="0" xfId="0" applyNumberFormat="1" applyFont="1" applyAlignment="1" applyProtection="1">
      <alignment horizontal="left"/>
    </xf>
    <xf numFmtId="0" fontId="0" fillId="0" borderId="0" xfId="0"/>
    <xf numFmtId="1" fontId="4" fillId="0" borderId="10" xfId="0" applyNumberFormat="1" applyFont="1" applyBorder="1" applyProtection="1"/>
    <xf numFmtId="0" fontId="4" fillId="0" borderId="0" xfId="0" applyFont="1" applyBorder="1" applyProtection="1"/>
    <xf numFmtId="49" fontId="4" fillId="0" borderId="0" xfId="0" applyNumberFormat="1" applyFont="1" applyBorder="1" applyAlignment="1" applyProtection="1">
      <alignment horizontal="left"/>
    </xf>
    <xf numFmtId="49" fontId="4" fillId="0" borderId="0" xfId="0" applyNumberFormat="1" applyFont="1" applyBorder="1" applyAlignment="1" applyProtection="1">
      <alignment horizontal="left" wrapText="1"/>
    </xf>
    <xf numFmtId="1" fontId="4" fillId="0" borderId="0" xfId="0" applyNumberFormat="1" applyFont="1" applyBorder="1" applyAlignment="1" applyProtection="1">
      <alignment wrapText="1"/>
    </xf>
    <xf numFmtId="43" fontId="4" fillId="0" borderId="1" xfId="1" applyFont="1" applyBorder="1" applyAlignment="1" applyProtection="1">
      <alignment horizontal="right" wrapText="1"/>
    </xf>
    <xf numFmtId="1" fontId="3" fillId="4" borderId="16" xfId="0" applyNumberFormat="1" applyFont="1" applyFill="1" applyBorder="1" applyAlignment="1" applyProtection="1">
      <alignment horizontal="right"/>
    </xf>
    <xf numFmtId="0" fontId="3" fillId="4" borderId="17" xfId="0" applyFont="1" applyFill="1" applyBorder="1" applyProtection="1"/>
    <xf numFmtId="49" fontId="3" fillId="4" borderId="17" xfId="0" applyNumberFormat="1" applyFont="1" applyFill="1" applyBorder="1" applyAlignment="1" applyProtection="1">
      <alignment horizontal="left"/>
    </xf>
    <xf numFmtId="1" fontId="1" fillId="4" borderId="17" xfId="0" applyNumberFormat="1" applyFont="1" applyFill="1" applyBorder="1" applyProtection="1"/>
    <xf numFmtId="1" fontId="1" fillId="0" borderId="0" xfId="0" quotePrefix="1" applyNumberFormat="1" applyFont="1" applyFill="1" applyAlignment="1" applyProtection="1">
      <alignment horizontal="right"/>
    </xf>
    <xf numFmtId="0" fontId="1" fillId="0" borderId="0" xfId="0" applyFont="1"/>
    <xf numFmtId="1" fontId="1" fillId="0" borderId="0" xfId="0" applyNumberFormat="1" applyFont="1" applyFill="1" applyAlignment="1" applyProtection="1">
      <alignment horizontal="right"/>
    </xf>
    <xf numFmtId="10" fontId="1" fillId="2" borderId="22" xfId="0" applyNumberFormat="1" applyFont="1" applyFill="1" applyBorder="1" applyProtection="1">
      <protection locked="0"/>
    </xf>
    <xf numFmtId="49" fontId="1" fillId="0" borderId="0" xfId="0" quotePrefix="1" applyNumberFormat="1" applyFont="1" applyFill="1" applyAlignment="1" applyProtection="1">
      <alignment horizontal="right"/>
    </xf>
    <xf numFmtId="1" fontId="13" fillId="0" borderId="0" xfId="0" applyNumberFormat="1" applyFont="1" applyProtection="1"/>
    <xf numFmtId="49" fontId="12" fillId="0" borderId="0" xfId="0" applyNumberFormat="1" applyFont="1" applyAlignment="1" applyProtection="1">
      <alignment horizontal="left"/>
    </xf>
    <xf numFmtId="0" fontId="12" fillId="0" borderId="0" xfId="0" applyNumberFormat="1" applyFont="1" applyProtection="1"/>
    <xf numFmtId="0" fontId="14" fillId="0" borderId="0" xfId="0" applyFont="1" applyProtection="1"/>
    <xf numFmtId="1" fontId="15" fillId="0" borderId="0" xfId="0" applyNumberFormat="1" applyFont="1" applyProtection="1"/>
    <xf numFmtId="14" fontId="13" fillId="2" borderId="12" xfId="0" applyNumberFormat="1" applyFont="1" applyFill="1" applyBorder="1" applyAlignment="1" applyProtection="1">
      <alignment horizontal="center"/>
      <protection locked="0"/>
    </xf>
    <xf numFmtId="49" fontId="11" fillId="0" borderId="0" xfId="0" applyNumberFormat="1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49" fontId="13" fillId="2" borderId="13" xfId="1" applyNumberFormat="1" applyFont="1" applyFill="1" applyBorder="1" applyAlignment="1" applyProtection="1">
      <alignment horizontal="center"/>
      <protection locked="0"/>
    </xf>
    <xf numFmtId="49" fontId="11" fillId="0" borderId="0" xfId="1" applyNumberFormat="1" applyFont="1" applyFill="1" applyBorder="1" applyAlignment="1" applyProtection="1">
      <alignment horizontal="left"/>
    </xf>
    <xf numFmtId="49" fontId="13" fillId="0" borderId="0" xfId="1" applyNumberFormat="1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wrapText="1"/>
    </xf>
    <xf numFmtId="0" fontId="13" fillId="2" borderId="13" xfId="0" applyNumberFormat="1" applyFont="1" applyFill="1" applyBorder="1" applyAlignment="1" applyProtection="1">
      <alignment horizontal="center"/>
      <protection locked="0"/>
    </xf>
    <xf numFmtId="49" fontId="13" fillId="0" borderId="0" xfId="0" applyNumberFormat="1" applyFont="1" applyFill="1" applyBorder="1" applyAlignment="1" applyProtection="1">
      <alignment horizontal="left"/>
    </xf>
    <xf numFmtId="14" fontId="13" fillId="2" borderId="13" xfId="0" applyNumberFormat="1" applyFont="1" applyFill="1" applyBorder="1" applyAlignment="1" applyProtection="1">
      <alignment horizontal="center"/>
      <protection locked="0"/>
    </xf>
    <xf numFmtId="14" fontId="13" fillId="2" borderId="14" xfId="0" applyNumberFormat="1" applyFont="1" applyFill="1" applyBorder="1" applyAlignment="1" applyProtection="1">
      <alignment horizontal="center"/>
      <protection locked="0"/>
    </xf>
    <xf numFmtId="14" fontId="13" fillId="0" borderId="0" xfId="0" applyNumberFormat="1" applyFont="1" applyFill="1" applyBorder="1" applyAlignment="1" applyProtection="1">
      <alignment horizontal="center"/>
    </xf>
    <xf numFmtId="49" fontId="16" fillId="0" borderId="0" xfId="0" applyNumberFormat="1" applyFont="1" applyFill="1" applyBorder="1" applyAlignment="1" applyProtection="1">
      <alignment horizontal="left"/>
    </xf>
    <xf numFmtId="1" fontId="11" fillId="0" borderId="0" xfId="0" applyNumberFormat="1" applyFont="1" applyBorder="1" applyProtection="1"/>
    <xf numFmtId="0" fontId="17" fillId="0" borderId="0" xfId="2" applyNumberFormat="1" applyFont="1" applyFill="1" applyBorder="1" applyAlignment="1" applyProtection="1">
      <alignment horizontal="center"/>
    </xf>
    <xf numFmtId="2" fontId="18" fillId="0" borderId="0" xfId="2" applyNumberFormat="1" applyFont="1" applyFill="1" applyBorder="1" applyAlignment="1" applyProtection="1">
      <alignment horizontal="left"/>
    </xf>
    <xf numFmtId="49" fontId="17" fillId="0" borderId="0" xfId="2" applyNumberFormat="1" applyFont="1" applyFill="1" applyBorder="1" applyAlignment="1" applyProtection="1">
      <alignment horizontal="left"/>
    </xf>
    <xf numFmtId="1" fontId="14" fillId="0" borderId="0" xfId="0" applyNumberFormat="1" applyFont="1" applyProtection="1"/>
    <xf numFmtId="49" fontId="14" fillId="0" borderId="0" xfId="0" applyNumberFormat="1" applyFont="1" applyAlignment="1" applyProtection="1">
      <alignment horizontal="left"/>
    </xf>
    <xf numFmtId="1" fontId="15" fillId="5" borderId="22" xfId="0" applyNumberFormat="1" applyFont="1" applyFill="1" applyBorder="1" applyProtection="1">
      <protection locked="0"/>
    </xf>
    <xf numFmtId="1" fontId="20" fillId="0" borderId="19" xfId="0" applyNumberFormat="1" applyFont="1" applyBorder="1" applyProtection="1"/>
    <xf numFmtId="0" fontId="14" fillId="0" borderId="20" xfId="0" applyFont="1" applyBorder="1" applyProtection="1"/>
    <xf numFmtId="49" fontId="14" fillId="0" borderId="20" xfId="0" applyNumberFormat="1" applyFont="1" applyBorder="1" applyAlignment="1" applyProtection="1">
      <alignment horizontal="left"/>
    </xf>
    <xf numFmtId="1" fontId="14" fillId="0" borderId="20" xfId="0" applyNumberFormat="1" applyFont="1" applyBorder="1" applyProtection="1"/>
    <xf numFmtId="0" fontId="14" fillId="0" borderId="21" xfId="0" applyFont="1" applyBorder="1" applyProtection="1"/>
    <xf numFmtId="1" fontId="14" fillId="6" borderId="25" xfId="0" applyNumberFormat="1" applyFont="1" applyFill="1" applyBorder="1" applyProtection="1">
      <protection locked="0"/>
    </xf>
    <xf numFmtId="0" fontId="14" fillId="6" borderId="22" xfId="0" applyFont="1" applyFill="1" applyBorder="1" applyProtection="1">
      <protection locked="0"/>
    </xf>
    <xf numFmtId="49" fontId="14" fillId="6" borderId="22" xfId="0" applyNumberFormat="1" applyFont="1" applyFill="1" applyBorder="1" applyAlignment="1" applyProtection="1">
      <alignment horizontal="left"/>
      <protection locked="0"/>
    </xf>
    <xf numFmtId="49" fontId="14" fillId="0" borderId="22" xfId="0" applyNumberFormat="1" applyFont="1" applyFill="1" applyBorder="1" applyAlignment="1" applyProtection="1">
      <alignment horizontal="left"/>
    </xf>
    <xf numFmtId="1" fontId="14" fillId="6" borderId="22" xfId="0" applyNumberFormat="1" applyFont="1" applyFill="1" applyBorder="1" applyProtection="1">
      <protection locked="0"/>
    </xf>
    <xf numFmtId="1" fontId="14" fillId="0" borderId="22" xfId="0" applyNumberFormat="1" applyFont="1" applyFill="1" applyBorder="1" applyProtection="1"/>
    <xf numFmtId="0" fontId="14" fillId="0" borderId="18" xfId="0" applyFont="1" applyBorder="1" applyProtection="1"/>
    <xf numFmtId="1" fontId="1" fillId="7" borderId="27" xfId="0" applyNumberFormat="1" applyFont="1" applyFill="1" applyBorder="1" applyAlignment="1" applyProtection="1">
      <alignment horizontal="left"/>
      <protection locked="0"/>
    </xf>
    <xf numFmtId="0" fontId="14" fillId="6" borderId="26" xfId="0" applyFont="1" applyFill="1" applyBorder="1" applyProtection="1">
      <protection locked="0"/>
    </xf>
    <xf numFmtId="2" fontId="1" fillId="0" borderId="0" xfId="1" applyNumberFormat="1" applyFont="1" applyProtection="1"/>
    <xf numFmtId="2" fontId="1" fillId="0" borderId="0" xfId="2" applyNumberFormat="1" applyFont="1" applyProtection="1"/>
    <xf numFmtId="2" fontId="1" fillId="0" borderId="0" xfId="2" applyNumberFormat="1" applyFont="1" applyFill="1" applyBorder="1" applyProtection="1"/>
    <xf numFmtId="2" fontId="1" fillId="0" borderId="0" xfId="0" applyNumberFormat="1" applyFont="1" applyFill="1" applyBorder="1" applyProtection="1"/>
    <xf numFmtId="2" fontId="12" fillId="0" borderId="0" xfId="1" applyNumberFormat="1" applyFont="1" applyFill="1" applyBorder="1" applyProtection="1"/>
    <xf numFmtId="2" fontId="1" fillId="0" borderId="0" xfId="0" applyNumberFormat="1" applyFont="1" applyProtection="1"/>
    <xf numFmtId="2" fontId="1" fillId="0" borderId="0" xfId="1" applyNumberFormat="1" applyFont="1" applyFill="1" applyBorder="1" applyProtection="1"/>
    <xf numFmtId="2" fontId="1" fillId="0" borderId="0" xfId="0" applyNumberFormat="1" applyFont="1" applyFill="1" applyBorder="1" applyAlignment="1" applyProtection="1"/>
    <xf numFmtId="2" fontId="1" fillId="0" borderId="0" xfId="2" applyNumberFormat="1" applyFont="1" applyFill="1" applyBorder="1" applyAlignment="1" applyProtection="1"/>
    <xf numFmtId="2" fontId="1" fillId="0" borderId="0" xfId="1" applyNumberFormat="1" applyFont="1" applyFill="1" applyBorder="1" applyAlignment="1" applyProtection="1"/>
    <xf numFmtId="2" fontId="1" fillId="0" borderId="0" xfId="0" applyNumberFormat="1" applyFont="1" applyFill="1" applyBorder="1" applyAlignment="1" applyProtection="1">
      <alignment wrapText="1"/>
    </xf>
    <xf numFmtId="2" fontId="14" fillId="0" borderId="0" xfId="0" applyNumberFormat="1" applyFont="1" applyFill="1" applyBorder="1" applyAlignment="1" applyProtection="1">
      <alignment wrapText="1"/>
    </xf>
    <xf numFmtId="2" fontId="1" fillId="0" borderId="0" xfId="0" applyNumberFormat="1" applyFont="1" applyFill="1" applyBorder="1" applyAlignment="1" applyProtection="1">
      <alignment horizontal="left"/>
    </xf>
    <xf numFmtId="2" fontId="1" fillId="0" borderId="0" xfId="1" applyNumberFormat="1" applyFont="1" applyBorder="1" applyProtection="1"/>
    <xf numFmtId="2" fontId="1" fillId="0" borderId="0" xfId="0" applyNumberFormat="1" applyFont="1" applyBorder="1" applyAlignment="1" applyProtection="1">
      <alignment horizontal="left"/>
    </xf>
    <xf numFmtId="2" fontId="1" fillId="0" borderId="0" xfId="0" applyNumberFormat="1" applyFont="1" applyBorder="1" applyProtection="1"/>
    <xf numFmtId="2" fontId="14" fillId="0" borderId="0" xfId="1" applyNumberFormat="1" applyFont="1" applyProtection="1"/>
    <xf numFmtId="2" fontId="14" fillId="0" borderId="0" xfId="0" applyNumberFormat="1" applyFont="1" applyProtection="1"/>
    <xf numFmtId="2" fontId="4" fillId="0" borderId="0" xfId="0" applyNumberFormat="1" applyFont="1" applyProtection="1"/>
    <xf numFmtId="2" fontId="1" fillId="5" borderId="23" xfId="1" applyNumberFormat="1" applyFont="1" applyFill="1" applyBorder="1" applyProtection="1">
      <protection locked="0"/>
    </xf>
    <xf numFmtId="2" fontId="19" fillId="0" borderId="0" xfId="1" applyNumberFormat="1" applyFont="1" applyFill="1" applyProtection="1"/>
    <xf numFmtId="2" fontId="1" fillId="5" borderId="24" xfId="1" applyNumberFormat="1" applyFont="1" applyFill="1" applyBorder="1" applyProtection="1">
      <protection locked="0"/>
    </xf>
    <xf numFmtId="2" fontId="1" fillId="4" borderId="11" xfId="1" applyNumberFormat="1" applyFont="1" applyFill="1" applyBorder="1" applyProtection="1"/>
    <xf numFmtId="2" fontId="19" fillId="4" borderId="11" xfId="1" applyNumberFormat="1" applyFont="1" applyFill="1" applyBorder="1" applyProtection="1"/>
    <xf numFmtId="2" fontId="1" fillId="5" borderId="22" xfId="1" applyNumberFormat="1" applyFont="1" applyFill="1" applyBorder="1" applyProtection="1">
      <protection locked="0"/>
    </xf>
    <xf numFmtId="2" fontId="5" fillId="0" borderId="0" xfId="1" applyNumberFormat="1" applyFont="1" applyProtection="1"/>
    <xf numFmtId="2" fontId="3" fillId="0" borderId="0" xfId="1" applyNumberFormat="1" applyFont="1" applyProtection="1"/>
    <xf numFmtId="2" fontId="14" fillId="0" borderId="20" xfId="1" applyNumberFormat="1" applyFont="1" applyBorder="1" applyProtection="1"/>
    <xf numFmtId="2" fontId="4" fillId="0" borderId="0" xfId="1" applyNumberFormat="1" applyFont="1" applyBorder="1" applyAlignment="1" applyProtection="1">
      <alignment wrapText="1"/>
    </xf>
    <xf numFmtId="2" fontId="4" fillId="0" borderId="0" xfId="1" applyNumberFormat="1" applyFont="1" applyBorder="1" applyProtection="1"/>
    <xf numFmtId="2" fontId="1" fillId="4" borderId="17" xfId="1" applyNumberFormat="1" applyFont="1" applyFill="1" applyBorder="1" applyProtection="1"/>
    <xf numFmtId="2" fontId="19" fillId="4" borderId="17" xfId="1" applyNumberFormat="1" applyFont="1" applyFill="1" applyBorder="1" applyProtection="1"/>
    <xf numFmtId="2" fontId="13" fillId="5" borderId="15" xfId="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49" fontId="4" fillId="0" borderId="0" xfId="0" applyNumberFormat="1" applyFont="1" applyAlignment="1" applyProtection="1">
      <alignment horizontal="center"/>
    </xf>
    <xf numFmtId="49" fontId="4" fillId="0" borderId="0" xfId="0" applyNumberFormat="1" applyFont="1" applyAlignment="1" applyProtection="1">
      <alignment horizontal="center" wrapText="1"/>
    </xf>
    <xf numFmtId="2" fontId="4" fillId="0" borderId="0" xfId="1" applyNumberFormat="1" applyFont="1" applyAlignment="1" applyProtection="1">
      <alignment horizontal="center" wrapText="1"/>
    </xf>
    <xf numFmtId="2" fontId="4" fillId="0" borderId="0" xfId="1" applyNumberFormat="1" applyFont="1" applyProtection="1"/>
    <xf numFmtId="2" fontId="4" fillId="0" borderId="0" xfId="0" applyNumberFormat="1" applyFont="1" applyAlignment="1" applyProtection="1">
      <alignment horizontal="center" wrapText="1"/>
    </xf>
    <xf numFmtId="43" fontId="4" fillId="0" borderId="0" xfId="1" applyFont="1" applyAlignment="1" applyProtection="1">
      <alignment horizontal="center" wrapText="1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Protection="1"/>
    <xf numFmtId="1" fontId="14" fillId="0" borderId="0" xfId="0" applyNumberFormat="1" applyFont="1" applyAlignment="1" applyProtection="1">
      <alignment horizontal="center"/>
    </xf>
    <xf numFmtId="1" fontId="22" fillId="5" borderId="22" xfId="0" applyNumberFormat="1" applyFont="1" applyFill="1" applyBorder="1" applyProtection="1">
      <protection locked="0"/>
    </xf>
    <xf numFmtId="1" fontId="1" fillId="0" borderId="0" xfId="1" applyNumberFormat="1" applyFont="1" applyProtection="1"/>
    <xf numFmtId="1" fontId="11" fillId="0" borderId="0" xfId="1" applyNumberFormat="1" applyFont="1" applyFill="1" applyBorder="1" applyProtection="1"/>
    <xf numFmtId="1" fontId="1" fillId="0" borderId="0" xfId="1" applyNumberFormat="1" applyFont="1" applyFill="1" applyBorder="1" applyProtection="1"/>
    <xf numFmtId="1" fontId="1" fillId="0" borderId="0" xfId="1" applyNumberFormat="1" applyFont="1" applyBorder="1" applyProtection="1"/>
    <xf numFmtId="1" fontId="14" fillId="0" borderId="0" xfId="1" applyNumberFormat="1" applyFont="1" applyProtection="1"/>
    <xf numFmtId="1" fontId="4" fillId="0" borderId="0" xfId="1" applyNumberFormat="1" applyFont="1" applyAlignment="1" applyProtection="1">
      <alignment horizontal="center" wrapText="1"/>
    </xf>
    <xf numFmtId="1" fontId="1" fillId="2" borderId="22" xfId="1" applyNumberFormat="1" applyFont="1" applyFill="1" applyBorder="1" applyProtection="1">
      <protection locked="0"/>
    </xf>
    <xf numFmtId="1" fontId="1" fillId="4" borderId="11" xfId="1" applyNumberFormat="1" applyFont="1" applyFill="1" applyBorder="1" applyProtection="1"/>
    <xf numFmtId="1" fontId="1" fillId="0" borderId="0" xfId="1" applyNumberFormat="1" applyFont="1" applyFill="1" applyProtection="1"/>
    <xf numFmtId="1" fontId="14" fillId="0" borderId="20" xfId="1" applyNumberFormat="1" applyFont="1" applyBorder="1" applyProtection="1"/>
    <xf numFmtId="1" fontId="4" fillId="0" borderId="0" xfId="1" applyNumberFormat="1" applyFont="1" applyBorder="1" applyAlignment="1" applyProtection="1">
      <alignment wrapText="1"/>
    </xf>
    <xf numFmtId="1" fontId="1" fillId="4" borderId="17" xfId="1" applyNumberFormat="1" applyFont="1" applyFill="1" applyBorder="1" applyProtection="1"/>
    <xf numFmtId="43" fontId="6" fillId="0" borderId="7" xfId="1" applyFont="1" applyBorder="1" applyAlignment="1" applyProtection="1">
      <alignment horizontal="center" wrapText="1"/>
    </xf>
    <xf numFmtId="43" fontId="6" fillId="0" borderId="8" xfId="1" applyFont="1" applyBorder="1" applyAlignment="1" applyProtection="1">
      <alignment horizontal="center" wrapText="1"/>
    </xf>
    <xf numFmtId="43" fontId="6" fillId="0" borderId="9" xfId="1" applyFont="1" applyBorder="1" applyAlignment="1" applyProtection="1">
      <alignment horizontal="center" wrapText="1"/>
    </xf>
    <xf numFmtId="0" fontId="21" fillId="5" borderId="28" xfId="0" applyNumberFormat="1" applyFont="1" applyFill="1" applyBorder="1" applyAlignment="1" applyProtection="1">
      <alignment horizontal="center"/>
      <protection locked="0"/>
    </xf>
    <xf numFmtId="0" fontId="21" fillId="5" borderId="29" xfId="0" applyNumberFormat="1" applyFont="1" applyFill="1" applyBorder="1" applyAlignment="1" applyProtection="1">
      <alignment horizontal="center"/>
      <protection locked="0"/>
    </xf>
    <xf numFmtId="0" fontId="21" fillId="5" borderId="30" xfId="0" applyNumberFormat="1" applyFont="1" applyFill="1" applyBorder="1" applyAlignment="1" applyProtection="1">
      <alignment horizontal="center"/>
      <protection locked="0"/>
    </xf>
    <xf numFmtId="0" fontId="21" fillId="5" borderId="4" xfId="0" applyNumberFormat="1" applyFont="1" applyFill="1" applyBorder="1" applyAlignment="1" applyProtection="1">
      <alignment horizontal="center"/>
      <protection locked="0"/>
    </xf>
    <xf numFmtId="0" fontId="21" fillId="5" borderId="5" xfId="0" applyNumberFormat="1" applyFont="1" applyFill="1" applyBorder="1" applyAlignment="1" applyProtection="1">
      <alignment horizontal="center"/>
      <protection locked="0"/>
    </xf>
    <xf numFmtId="0" fontId="21" fillId="5" borderId="6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/>
        <color rgb="FFFF0000"/>
      </font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34"/>
  <sheetViews>
    <sheetView tabSelected="1"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26" sqref="G26"/>
    </sheetView>
  </sheetViews>
  <sheetFormatPr defaultRowHeight="12" outlineLevelCol="1" x14ac:dyDescent="0.2"/>
  <cols>
    <col min="1" max="1" width="21.7109375" style="54" customWidth="1"/>
    <col min="2" max="2" width="38.7109375" style="54" customWidth="1"/>
    <col min="3" max="3" width="42.7109375" style="75" customWidth="1"/>
    <col min="4" max="4" width="10.28515625" style="75" customWidth="1"/>
    <col min="5" max="5" width="5.42578125" style="54" hidden="1" customWidth="1" outlineLevel="1"/>
    <col min="6" max="6" width="2.28515625" style="54" customWidth="1" collapsed="1"/>
    <col min="7" max="7" width="9.7109375" style="140" customWidth="1"/>
    <col min="8" max="8" width="2.28515625" style="108" customWidth="1"/>
    <col min="9" max="9" width="9.7109375" style="108" customWidth="1"/>
    <col min="10" max="10" width="2.28515625" style="108" customWidth="1"/>
    <col min="11" max="11" width="12.28515625" style="108" customWidth="1"/>
    <col min="12" max="12" width="8.7109375" style="54" customWidth="1"/>
    <col min="13" max="13" width="7.85546875" style="54" customWidth="1"/>
    <col min="14" max="14" width="7.5703125" style="54" customWidth="1"/>
    <col min="15" max="15" width="13.42578125" style="54" hidden="1" customWidth="1" outlineLevel="1"/>
    <col min="16" max="16" width="15.7109375" style="54" hidden="1" customWidth="1" outlineLevel="1"/>
    <col min="17" max="17" width="19.5703125" style="54" hidden="1" customWidth="1" outlineLevel="1"/>
    <col min="18" max="18" width="31.7109375" style="54" hidden="1" customWidth="1" outlineLevel="1"/>
    <col min="19" max="19" width="40.42578125" style="54" hidden="1" customWidth="1" outlineLevel="1"/>
    <col min="20" max="20" width="41.5703125" style="54" hidden="1" customWidth="1" outlineLevel="1"/>
    <col min="21" max="21" width="9.140625" style="54" collapsed="1"/>
    <col min="22" max="16384" width="9.140625" style="54"/>
  </cols>
  <sheetData>
    <row r="1" spans="1:20" x14ac:dyDescent="0.2">
      <c r="A1" s="51" t="s">
        <v>73</v>
      </c>
      <c r="B1" s="15"/>
      <c r="C1" s="52"/>
      <c r="D1" s="22"/>
      <c r="E1" s="12"/>
      <c r="F1" s="12"/>
      <c r="G1" s="136"/>
      <c r="H1" s="92"/>
      <c r="I1" s="93"/>
      <c r="J1" s="94"/>
      <c r="K1" s="95">
        <v>92.69</v>
      </c>
      <c r="L1" s="53"/>
    </row>
    <row r="2" spans="1:20" ht="12.75" thickBot="1" x14ac:dyDescent="0.25">
      <c r="A2" s="12"/>
      <c r="B2" s="13"/>
      <c r="C2" s="14"/>
      <c r="D2" s="14"/>
      <c r="E2" s="12"/>
      <c r="F2" s="12"/>
      <c r="G2" s="136"/>
      <c r="H2" s="96"/>
      <c r="I2" s="94"/>
      <c r="J2" s="94"/>
      <c r="K2" s="97"/>
    </row>
    <row r="3" spans="1:20" x14ac:dyDescent="0.2">
      <c r="A3" s="55" t="s">
        <v>0</v>
      </c>
      <c r="B3" s="56">
        <v>44825</v>
      </c>
      <c r="C3" s="57" t="s">
        <v>42</v>
      </c>
      <c r="D3" s="57"/>
      <c r="E3" s="16"/>
      <c r="F3" s="16"/>
      <c r="G3" s="137"/>
      <c r="H3" s="98"/>
      <c r="I3" s="99"/>
      <c r="J3" s="98"/>
      <c r="K3" s="100"/>
      <c r="L3" s="58"/>
      <c r="M3" s="58"/>
      <c r="N3" s="59" t="s">
        <v>156</v>
      </c>
    </row>
    <row r="4" spans="1:20" x14ac:dyDescent="0.2">
      <c r="A4" s="55" t="s">
        <v>1</v>
      </c>
      <c r="B4" s="60" t="s">
        <v>75</v>
      </c>
      <c r="C4" s="61" t="s">
        <v>72</v>
      </c>
      <c r="D4" s="62"/>
      <c r="E4" s="17"/>
      <c r="F4" s="17"/>
      <c r="G4" s="138"/>
      <c r="H4" s="98"/>
      <c r="I4" s="101"/>
      <c r="J4" s="102"/>
      <c r="K4" s="102"/>
      <c r="L4" s="63"/>
      <c r="M4" s="63"/>
      <c r="N4" s="63"/>
    </row>
    <row r="5" spans="1:20" x14ac:dyDescent="0.2">
      <c r="A5" s="55" t="s">
        <v>2</v>
      </c>
      <c r="B5" s="64" t="s">
        <v>187</v>
      </c>
      <c r="C5" s="65"/>
      <c r="D5" s="65"/>
      <c r="E5" s="17"/>
      <c r="F5" s="17"/>
      <c r="G5" s="138"/>
      <c r="H5" s="98"/>
      <c r="I5" s="102"/>
      <c r="J5" s="102"/>
      <c r="K5" s="102"/>
      <c r="L5" s="63"/>
      <c r="M5" s="63"/>
      <c r="N5" s="63"/>
    </row>
    <row r="6" spans="1:20" ht="12.75" thickBot="1" x14ac:dyDescent="0.25">
      <c r="A6" s="55" t="s">
        <v>3</v>
      </c>
      <c r="B6" s="66" t="s">
        <v>158</v>
      </c>
      <c r="C6" s="65"/>
      <c r="D6" s="65"/>
      <c r="E6" s="17"/>
      <c r="F6" s="17"/>
      <c r="G6" s="138"/>
      <c r="H6" s="98"/>
      <c r="I6" s="102"/>
      <c r="J6" s="102"/>
      <c r="K6" s="102"/>
      <c r="L6" s="63"/>
      <c r="M6" s="63"/>
      <c r="N6" s="63"/>
    </row>
    <row r="7" spans="1:20" ht="12.75" thickBot="1" x14ac:dyDescent="0.25">
      <c r="A7" s="55" t="s">
        <v>5</v>
      </c>
      <c r="B7" s="67" t="s">
        <v>188</v>
      </c>
      <c r="C7" s="65"/>
      <c r="D7" s="65"/>
      <c r="E7" s="12"/>
      <c r="F7" s="12"/>
      <c r="G7" s="136"/>
      <c r="H7" s="103"/>
      <c r="I7" s="151" t="s">
        <v>157</v>
      </c>
      <c r="J7" s="152"/>
      <c r="K7" s="152"/>
      <c r="L7" s="153"/>
      <c r="M7" s="63"/>
      <c r="N7" s="63"/>
    </row>
    <row r="8" spans="1:20" ht="12.75" thickBot="1" x14ac:dyDescent="0.25">
      <c r="A8" s="55"/>
      <c r="B8" s="68"/>
      <c r="C8" s="65"/>
      <c r="D8" s="65"/>
      <c r="E8" s="18"/>
      <c r="F8" s="18"/>
      <c r="G8" s="139"/>
      <c r="H8" s="103"/>
      <c r="I8" s="154"/>
      <c r="J8" s="155"/>
      <c r="K8" s="155"/>
      <c r="L8" s="156"/>
      <c r="M8" s="58"/>
      <c r="N8" s="58"/>
    </row>
    <row r="9" spans="1:20" ht="12.75" thickBot="1" x14ac:dyDescent="0.25">
      <c r="A9" s="55" t="s">
        <v>34</v>
      </c>
      <c r="B9" s="123">
        <v>2160</v>
      </c>
      <c r="C9" s="69" t="s">
        <v>43</v>
      </c>
      <c r="D9" s="65"/>
      <c r="E9" s="18" t="s">
        <v>35</v>
      </c>
      <c r="F9" s="18"/>
      <c r="G9" s="139"/>
      <c r="H9" s="103"/>
      <c r="I9" s="148" t="s">
        <v>33</v>
      </c>
      <c r="J9" s="149"/>
      <c r="K9" s="149"/>
      <c r="L9" s="150"/>
      <c r="M9" s="58"/>
      <c r="N9" s="58"/>
    </row>
    <row r="10" spans="1:20" x14ac:dyDescent="0.2">
      <c r="A10" s="70"/>
      <c r="B10" s="71"/>
      <c r="C10" s="72">
        <v>0</v>
      </c>
      <c r="D10" s="73"/>
      <c r="E10" s="18"/>
      <c r="F10" s="18"/>
      <c r="G10" s="139"/>
      <c r="H10" s="105"/>
      <c r="I10" s="105"/>
      <c r="J10" s="106"/>
      <c r="K10" s="104"/>
    </row>
    <row r="11" spans="1:20" x14ac:dyDescent="0.2">
      <c r="A11" s="74"/>
      <c r="E11" s="74"/>
      <c r="F11" s="74"/>
    </row>
    <row r="12" spans="1:20" ht="24" x14ac:dyDescent="0.2">
      <c r="A12" s="124" t="s">
        <v>7</v>
      </c>
      <c r="B12" s="125" t="s">
        <v>8</v>
      </c>
      <c r="C12" s="126" t="s">
        <v>55</v>
      </c>
      <c r="D12" s="127" t="s">
        <v>41</v>
      </c>
      <c r="E12" s="20"/>
      <c r="F12" s="20"/>
      <c r="G12" s="141" t="s">
        <v>9</v>
      </c>
      <c r="H12" s="129"/>
      <c r="I12" s="130" t="s">
        <v>32</v>
      </c>
      <c r="J12" s="109"/>
      <c r="K12" s="128" t="s">
        <v>31</v>
      </c>
      <c r="L12" s="131" t="s">
        <v>6</v>
      </c>
      <c r="O12" s="131" t="s">
        <v>58</v>
      </c>
      <c r="P12" s="131" t="s">
        <v>59</v>
      </c>
      <c r="Q12" s="131" t="s">
        <v>63</v>
      </c>
      <c r="R12" s="131" t="s">
        <v>64</v>
      </c>
      <c r="S12" s="131" t="s">
        <v>65</v>
      </c>
      <c r="T12" s="131" t="s">
        <v>66</v>
      </c>
    </row>
    <row r="13" spans="1:20" ht="15" x14ac:dyDescent="0.25">
      <c r="A13" s="21" t="s">
        <v>56</v>
      </c>
      <c r="B13" s="15"/>
      <c r="C13" s="22"/>
      <c r="D13" s="22"/>
      <c r="E13" s="12"/>
      <c r="F13" s="12"/>
      <c r="G13" s="136"/>
      <c r="H13" s="96"/>
      <c r="I13" s="96"/>
      <c r="J13" s="96"/>
      <c r="K13" s="91"/>
      <c r="O13" s="132"/>
      <c r="P13" s="132"/>
      <c r="Q13" s="132"/>
      <c r="R13" s="132"/>
      <c r="S13" s="35"/>
      <c r="T13" s="35"/>
    </row>
    <row r="14" spans="1:20" x14ac:dyDescent="0.2">
      <c r="A14" s="12">
        <v>3103</v>
      </c>
      <c r="B14" s="47" t="s">
        <v>13</v>
      </c>
      <c r="C14" s="89"/>
      <c r="D14" s="34" t="s">
        <v>76</v>
      </c>
      <c r="E14" s="49"/>
      <c r="F14" s="23"/>
      <c r="G14" s="142"/>
      <c r="H14" s="91"/>
      <c r="I14" s="110"/>
      <c r="J14" s="91"/>
      <c r="K14" s="111">
        <f>I14*G14</f>
        <v>0</v>
      </c>
      <c r="L14" s="55" t="str">
        <f t="shared" ref="L14" si="0">I7</f>
        <v>61115-105</v>
      </c>
      <c r="O14" s="132" t="s">
        <v>60</v>
      </c>
      <c r="P14" s="132" t="s">
        <v>60</v>
      </c>
      <c r="Q14" s="132" t="s">
        <v>70</v>
      </c>
      <c r="R14" s="132" t="s">
        <v>62</v>
      </c>
      <c r="S14" s="132" t="s">
        <v>67</v>
      </c>
      <c r="T14" s="132" t="s">
        <v>61</v>
      </c>
    </row>
    <row r="15" spans="1:20" x14ac:dyDescent="0.2">
      <c r="A15" s="12">
        <v>3105</v>
      </c>
      <c r="B15" s="47" t="s">
        <v>77</v>
      </c>
      <c r="C15" s="89"/>
      <c r="D15" s="34" t="s">
        <v>76</v>
      </c>
      <c r="E15" s="49"/>
      <c r="F15" s="23"/>
      <c r="G15" s="142"/>
      <c r="H15" s="91"/>
      <c r="I15" s="110"/>
      <c r="J15" s="91"/>
      <c r="K15" s="111">
        <f t="shared" ref="K15:K60" si="1">I15*G15</f>
        <v>0</v>
      </c>
      <c r="L15" s="55" t="str">
        <f>I7</f>
        <v>61115-105</v>
      </c>
      <c r="O15" s="132" t="s">
        <v>60</v>
      </c>
      <c r="P15" s="132" t="s">
        <v>60</v>
      </c>
      <c r="Q15" s="132" t="s">
        <v>70</v>
      </c>
      <c r="R15" s="132" t="s">
        <v>62</v>
      </c>
      <c r="S15" s="132" t="s">
        <v>67</v>
      </c>
      <c r="T15" s="132" t="s">
        <v>61</v>
      </c>
    </row>
    <row r="16" spans="1:20" x14ac:dyDescent="0.2">
      <c r="A16" s="12">
        <v>2778</v>
      </c>
      <c r="B16" s="47" t="s">
        <v>78</v>
      </c>
      <c r="C16" s="89"/>
      <c r="D16" s="34" t="s">
        <v>76</v>
      </c>
      <c r="E16" s="49"/>
      <c r="F16" s="23"/>
      <c r="G16" s="142"/>
      <c r="H16" s="91"/>
      <c r="I16" s="110"/>
      <c r="J16" s="91"/>
      <c r="K16" s="111">
        <f t="shared" si="1"/>
        <v>0</v>
      </c>
      <c r="L16" s="55" t="str">
        <f>I7</f>
        <v>61115-105</v>
      </c>
      <c r="O16" s="132" t="s">
        <v>60</v>
      </c>
      <c r="P16" s="132" t="s">
        <v>60</v>
      </c>
      <c r="Q16" s="132" t="s">
        <v>70</v>
      </c>
      <c r="R16" s="132" t="s">
        <v>62</v>
      </c>
      <c r="S16" s="132" t="s">
        <v>67</v>
      </c>
      <c r="T16" s="132" t="s">
        <v>61</v>
      </c>
    </row>
    <row r="17" spans="1:20" x14ac:dyDescent="0.2">
      <c r="A17" s="12">
        <v>3107</v>
      </c>
      <c r="B17" s="47" t="s">
        <v>79</v>
      </c>
      <c r="C17" s="89"/>
      <c r="D17" s="34" t="s">
        <v>76</v>
      </c>
      <c r="E17" s="49"/>
      <c r="F17" s="23"/>
      <c r="G17" s="142"/>
      <c r="H17" s="91"/>
      <c r="I17" s="110"/>
      <c r="J17" s="91"/>
      <c r="K17" s="111">
        <f t="shared" si="1"/>
        <v>0</v>
      </c>
      <c r="L17" s="55" t="str">
        <f>I7</f>
        <v>61115-105</v>
      </c>
      <c r="O17" s="132" t="s">
        <v>60</v>
      </c>
      <c r="P17" s="132" t="s">
        <v>60</v>
      </c>
      <c r="Q17" s="132" t="s">
        <v>70</v>
      </c>
      <c r="R17" s="132" t="s">
        <v>62</v>
      </c>
      <c r="S17" s="132" t="s">
        <v>67</v>
      </c>
      <c r="T17" s="132" t="s">
        <v>61</v>
      </c>
    </row>
    <row r="18" spans="1:20" x14ac:dyDescent="0.2">
      <c r="A18" s="12">
        <v>3109</v>
      </c>
      <c r="B18" s="47" t="s">
        <v>107</v>
      </c>
      <c r="C18" s="89"/>
      <c r="D18" s="34" t="s">
        <v>76</v>
      </c>
      <c r="E18" s="49"/>
      <c r="F18" s="23"/>
      <c r="G18" s="142"/>
      <c r="H18" s="91"/>
      <c r="I18" s="110"/>
      <c r="J18" s="91"/>
      <c r="K18" s="111">
        <f t="shared" si="1"/>
        <v>0</v>
      </c>
      <c r="L18" s="55" t="str">
        <f>I7</f>
        <v>61115-105</v>
      </c>
      <c r="O18" s="132" t="s">
        <v>60</v>
      </c>
      <c r="P18" s="132" t="s">
        <v>60</v>
      </c>
      <c r="Q18" s="132" t="s">
        <v>70</v>
      </c>
      <c r="R18" s="132" t="s">
        <v>62</v>
      </c>
      <c r="S18" s="132" t="s">
        <v>67</v>
      </c>
      <c r="T18" s="132" t="s">
        <v>61</v>
      </c>
    </row>
    <row r="19" spans="1:20" x14ac:dyDescent="0.2">
      <c r="A19" s="12">
        <v>3112</v>
      </c>
      <c r="B19" s="47" t="s">
        <v>84</v>
      </c>
      <c r="C19" s="89"/>
      <c r="D19" s="34" t="s">
        <v>76</v>
      </c>
      <c r="E19" s="49"/>
      <c r="F19" s="23"/>
      <c r="G19" s="142"/>
      <c r="H19" s="91"/>
      <c r="I19" s="110"/>
      <c r="J19" s="116"/>
      <c r="K19" s="111">
        <f t="shared" si="1"/>
        <v>0</v>
      </c>
      <c r="L19" s="55" t="str">
        <f>I7</f>
        <v>61115-105</v>
      </c>
      <c r="O19" s="132" t="s">
        <v>60</v>
      </c>
      <c r="P19" s="132" t="s">
        <v>60</v>
      </c>
      <c r="Q19" s="132" t="s">
        <v>70</v>
      </c>
      <c r="R19" s="132" t="s">
        <v>62</v>
      </c>
      <c r="S19" s="132" t="s">
        <v>67</v>
      </c>
      <c r="T19" s="132" t="s">
        <v>61</v>
      </c>
    </row>
    <row r="20" spans="1:20" x14ac:dyDescent="0.2">
      <c r="A20" s="12">
        <v>3115</v>
      </c>
      <c r="B20" s="47" t="s">
        <v>83</v>
      </c>
      <c r="C20" s="89"/>
      <c r="D20" s="34" t="s">
        <v>76</v>
      </c>
      <c r="E20" s="49"/>
      <c r="F20" s="23"/>
      <c r="G20" s="142"/>
      <c r="H20" s="91"/>
      <c r="I20" s="110"/>
      <c r="J20" s="116"/>
      <c r="K20" s="111">
        <f t="shared" si="1"/>
        <v>0</v>
      </c>
      <c r="L20" s="55" t="str">
        <f>I7</f>
        <v>61115-105</v>
      </c>
      <c r="O20" s="132" t="s">
        <v>60</v>
      </c>
      <c r="P20" s="132" t="s">
        <v>60</v>
      </c>
      <c r="Q20" s="132" t="s">
        <v>70</v>
      </c>
      <c r="R20" s="132" t="s">
        <v>62</v>
      </c>
      <c r="S20" s="132" t="s">
        <v>67</v>
      </c>
      <c r="T20" s="132" t="s">
        <v>61</v>
      </c>
    </row>
    <row r="21" spans="1:20" x14ac:dyDescent="0.2">
      <c r="A21" s="12">
        <v>3120</v>
      </c>
      <c r="B21" s="47" t="s">
        <v>80</v>
      </c>
      <c r="C21" s="89"/>
      <c r="D21" s="34" t="s">
        <v>76</v>
      </c>
      <c r="E21" s="49"/>
      <c r="F21" s="23"/>
      <c r="G21" s="142"/>
      <c r="H21" s="91"/>
      <c r="I21" s="110"/>
      <c r="J21" s="91"/>
      <c r="K21" s="111">
        <f t="shared" si="1"/>
        <v>0</v>
      </c>
      <c r="L21" s="55" t="str">
        <f>I7</f>
        <v>61115-105</v>
      </c>
      <c r="O21" s="132" t="s">
        <v>60</v>
      </c>
      <c r="P21" s="132" t="s">
        <v>60</v>
      </c>
      <c r="Q21" s="132" t="s">
        <v>70</v>
      </c>
      <c r="R21" s="132" t="s">
        <v>62</v>
      </c>
      <c r="S21" s="132" t="s">
        <v>67</v>
      </c>
      <c r="T21" s="132" t="s">
        <v>61</v>
      </c>
    </row>
    <row r="22" spans="1:20" x14ac:dyDescent="0.2">
      <c r="A22" s="12">
        <v>3130</v>
      </c>
      <c r="B22" s="47" t="s">
        <v>82</v>
      </c>
      <c r="C22" s="89" t="s">
        <v>184</v>
      </c>
      <c r="D22" s="34" t="s">
        <v>76</v>
      </c>
      <c r="E22" s="49"/>
      <c r="F22" s="23"/>
      <c r="G22" s="142">
        <v>1</v>
      </c>
      <c r="H22" s="91"/>
      <c r="I22" s="110">
        <v>120</v>
      </c>
      <c r="J22" s="91"/>
      <c r="K22" s="111">
        <f t="shared" si="1"/>
        <v>120</v>
      </c>
      <c r="L22" s="55" t="str">
        <f>I7</f>
        <v>61115-105</v>
      </c>
      <c r="O22" s="132" t="s">
        <v>60</v>
      </c>
      <c r="P22" s="132" t="s">
        <v>60</v>
      </c>
      <c r="Q22" s="132" t="s">
        <v>70</v>
      </c>
      <c r="R22" s="132" t="s">
        <v>62</v>
      </c>
      <c r="S22" s="132" t="s">
        <v>67</v>
      </c>
      <c r="T22" s="132" t="s">
        <v>61</v>
      </c>
    </row>
    <row r="23" spans="1:20" x14ac:dyDescent="0.2">
      <c r="A23" s="12">
        <v>3135</v>
      </c>
      <c r="B23" s="47" t="s">
        <v>81</v>
      </c>
      <c r="C23" s="89"/>
      <c r="D23" s="34" t="s">
        <v>76</v>
      </c>
      <c r="E23" s="49"/>
      <c r="F23" s="23"/>
      <c r="G23" s="142"/>
      <c r="H23" s="91"/>
      <c r="I23" s="110"/>
      <c r="J23" s="91"/>
      <c r="K23" s="111">
        <f t="shared" si="1"/>
        <v>0</v>
      </c>
      <c r="L23" s="55" t="str">
        <f>I7</f>
        <v>61115-105</v>
      </c>
      <c r="O23" s="132" t="s">
        <v>60</v>
      </c>
      <c r="P23" s="132" t="s">
        <v>60</v>
      </c>
      <c r="Q23" s="132" t="s">
        <v>70</v>
      </c>
      <c r="R23" s="132" t="s">
        <v>62</v>
      </c>
      <c r="S23" s="132" t="s">
        <v>67</v>
      </c>
      <c r="T23" s="132" t="s">
        <v>61</v>
      </c>
    </row>
    <row r="24" spans="1:20" x14ac:dyDescent="0.2">
      <c r="A24" s="12">
        <v>2350</v>
      </c>
      <c r="B24" s="47" t="s">
        <v>86</v>
      </c>
      <c r="C24" s="89"/>
      <c r="D24" s="34" t="s">
        <v>76</v>
      </c>
      <c r="E24" s="49"/>
      <c r="F24" s="17"/>
      <c r="G24" s="142"/>
      <c r="H24" s="91"/>
      <c r="I24" s="110"/>
      <c r="J24" s="91"/>
      <c r="K24" s="111">
        <f t="shared" si="1"/>
        <v>0</v>
      </c>
      <c r="L24" s="55" t="str">
        <f>I7</f>
        <v>61115-105</v>
      </c>
      <c r="O24" s="132" t="s">
        <v>60</v>
      </c>
      <c r="P24" s="132" t="s">
        <v>60</v>
      </c>
      <c r="Q24" s="132" t="s">
        <v>70</v>
      </c>
      <c r="R24" s="132" t="s">
        <v>62</v>
      </c>
      <c r="S24" s="132" t="s">
        <v>67</v>
      </c>
      <c r="T24" s="132" t="s">
        <v>61</v>
      </c>
    </row>
    <row r="25" spans="1:20" x14ac:dyDescent="0.2">
      <c r="A25" s="12">
        <v>3165</v>
      </c>
      <c r="B25" s="47" t="s">
        <v>14</v>
      </c>
      <c r="C25" s="89"/>
      <c r="D25" s="34" t="s">
        <v>76</v>
      </c>
      <c r="E25" s="49"/>
      <c r="F25" s="23"/>
      <c r="G25" s="142"/>
      <c r="H25" s="91"/>
      <c r="I25" s="110"/>
      <c r="J25" s="91"/>
      <c r="K25" s="111">
        <f t="shared" si="1"/>
        <v>0</v>
      </c>
      <c r="L25" s="55" t="str">
        <f>I7</f>
        <v>61115-105</v>
      </c>
      <c r="O25" s="132" t="s">
        <v>60</v>
      </c>
      <c r="P25" s="132" t="s">
        <v>60</v>
      </c>
      <c r="Q25" s="132" t="s">
        <v>70</v>
      </c>
      <c r="R25" s="132" t="s">
        <v>62</v>
      </c>
      <c r="S25" s="132" t="s">
        <v>67</v>
      </c>
      <c r="T25" s="132" t="s">
        <v>61</v>
      </c>
    </row>
    <row r="26" spans="1:20" x14ac:dyDescent="0.2">
      <c r="A26" s="12">
        <v>3195</v>
      </c>
      <c r="B26" s="47" t="s">
        <v>87</v>
      </c>
      <c r="C26" s="89"/>
      <c r="D26" s="34" t="s">
        <v>76</v>
      </c>
      <c r="E26" s="49"/>
      <c r="F26" s="23"/>
      <c r="G26" s="142"/>
      <c r="H26" s="91"/>
      <c r="I26" s="110"/>
      <c r="J26" s="91"/>
      <c r="K26" s="111">
        <f t="shared" si="1"/>
        <v>0</v>
      </c>
      <c r="L26" s="55" t="str">
        <f>I7</f>
        <v>61115-105</v>
      </c>
      <c r="O26" s="132" t="s">
        <v>60</v>
      </c>
      <c r="P26" s="132" t="s">
        <v>60</v>
      </c>
      <c r="Q26" s="132" t="s">
        <v>70</v>
      </c>
      <c r="R26" s="132" t="s">
        <v>62</v>
      </c>
      <c r="S26" s="132" t="s">
        <v>67</v>
      </c>
      <c r="T26" s="132" t="s">
        <v>61</v>
      </c>
    </row>
    <row r="27" spans="1:20" x14ac:dyDescent="0.2">
      <c r="A27" s="12">
        <v>3225</v>
      </c>
      <c r="B27" s="47" t="s">
        <v>88</v>
      </c>
      <c r="C27" s="89"/>
      <c r="D27" s="34" t="s">
        <v>76</v>
      </c>
      <c r="E27" s="49"/>
      <c r="F27" s="23"/>
      <c r="G27" s="142"/>
      <c r="H27" s="91"/>
      <c r="I27" s="110"/>
      <c r="J27" s="91"/>
      <c r="K27" s="111">
        <f t="shared" si="1"/>
        <v>0</v>
      </c>
      <c r="L27" s="55" t="str">
        <f>I7</f>
        <v>61115-105</v>
      </c>
      <c r="O27" s="132" t="s">
        <v>60</v>
      </c>
      <c r="P27" s="132" t="s">
        <v>60</v>
      </c>
      <c r="Q27" s="132" t="s">
        <v>70</v>
      </c>
      <c r="R27" s="132" t="s">
        <v>62</v>
      </c>
      <c r="S27" s="132" t="s">
        <v>67</v>
      </c>
      <c r="T27" s="132" t="s">
        <v>61</v>
      </c>
    </row>
    <row r="28" spans="1:20" x14ac:dyDescent="0.2">
      <c r="A28" s="12">
        <v>3230</v>
      </c>
      <c r="B28" s="47" t="s">
        <v>89</v>
      </c>
      <c r="C28" s="89"/>
      <c r="D28" s="34" t="s">
        <v>76</v>
      </c>
      <c r="E28" s="49"/>
      <c r="F28" s="23"/>
      <c r="G28" s="142"/>
      <c r="H28" s="91"/>
      <c r="I28" s="110"/>
      <c r="J28" s="91"/>
      <c r="K28" s="111">
        <f t="shared" si="1"/>
        <v>0</v>
      </c>
      <c r="L28" s="55" t="str">
        <f>I7</f>
        <v>61115-105</v>
      </c>
      <c r="O28" s="132" t="s">
        <v>60</v>
      </c>
      <c r="P28" s="132" t="s">
        <v>60</v>
      </c>
      <c r="Q28" s="132" t="s">
        <v>70</v>
      </c>
      <c r="R28" s="132" t="s">
        <v>62</v>
      </c>
      <c r="S28" s="132" t="s">
        <v>67</v>
      </c>
      <c r="T28" s="132" t="s">
        <v>61</v>
      </c>
    </row>
    <row r="29" spans="1:20" x14ac:dyDescent="0.2">
      <c r="A29" s="12">
        <v>2390</v>
      </c>
      <c r="B29" s="47" t="s">
        <v>90</v>
      </c>
      <c r="C29" s="89"/>
      <c r="D29" s="34" t="s">
        <v>76</v>
      </c>
      <c r="E29" s="49"/>
      <c r="F29" s="17"/>
      <c r="G29" s="142"/>
      <c r="H29" s="91"/>
      <c r="I29" s="110"/>
      <c r="J29" s="91"/>
      <c r="K29" s="111">
        <f t="shared" si="1"/>
        <v>0</v>
      </c>
      <c r="L29" s="55" t="str">
        <f>I7</f>
        <v>61115-105</v>
      </c>
      <c r="O29" s="132" t="s">
        <v>60</v>
      </c>
      <c r="P29" s="132" t="s">
        <v>60</v>
      </c>
      <c r="Q29" s="132" t="s">
        <v>70</v>
      </c>
      <c r="R29" s="132" t="s">
        <v>62</v>
      </c>
      <c r="S29" s="132" t="s">
        <v>67</v>
      </c>
      <c r="T29" s="132" t="s">
        <v>61</v>
      </c>
    </row>
    <row r="30" spans="1:20" x14ac:dyDescent="0.2">
      <c r="A30" s="12">
        <v>2506</v>
      </c>
      <c r="B30" s="47" t="s">
        <v>91</v>
      </c>
      <c r="C30" s="89"/>
      <c r="D30" s="34" t="s">
        <v>76</v>
      </c>
      <c r="E30" s="49"/>
      <c r="F30" s="17"/>
      <c r="G30" s="142"/>
      <c r="H30" s="91"/>
      <c r="I30" s="110"/>
      <c r="J30" s="91"/>
      <c r="K30" s="111">
        <f t="shared" si="1"/>
        <v>0</v>
      </c>
      <c r="L30" s="55" t="str">
        <f>I7</f>
        <v>61115-105</v>
      </c>
      <c r="O30" s="132" t="s">
        <v>60</v>
      </c>
      <c r="P30" s="132" t="s">
        <v>60</v>
      </c>
      <c r="Q30" s="132" t="s">
        <v>70</v>
      </c>
      <c r="R30" s="132" t="s">
        <v>62</v>
      </c>
      <c r="S30" s="132" t="s">
        <v>67</v>
      </c>
      <c r="T30" s="132" t="s">
        <v>61</v>
      </c>
    </row>
    <row r="31" spans="1:20" x14ac:dyDescent="0.2">
      <c r="A31" s="12">
        <v>3300</v>
      </c>
      <c r="B31" s="47" t="s">
        <v>92</v>
      </c>
      <c r="C31" s="89"/>
      <c r="D31" s="34" t="s">
        <v>76</v>
      </c>
      <c r="E31" s="49"/>
      <c r="F31" s="23"/>
      <c r="G31" s="142"/>
      <c r="H31" s="91"/>
      <c r="I31" s="110"/>
      <c r="J31" s="91"/>
      <c r="K31" s="111">
        <f t="shared" si="1"/>
        <v>0</v>
      </c>
      <c r="L31" s="55" t="str">
        <f>I7</f>
        <v>61115-105</v>
      </c>
      <c r="O31" s="132" t="s">
        <v>60</v>
      </c>
      <c r="P31" s="132" t="s">
        <v>60</v>
      </c>
      <c r="Q31" s="132" t="s">
        <v>70</v>
      </c>
      <c r="R31" s="132" t="s">
        <v>62</v>
      </c>
      <c r="S31" s="132" t="s">
        <v>67</v>
      </c>
      <c r="T31" s="132" t="s">
        <v>61</v>
      </c>
    </row>
    <row r="32" spans="1:20" x14ac:dyDescent="0.2">
      <c r="A32" s="12">
        <v>3360</v>
      </c>
      <c r="B32" s="47" t="s">
        <v>93</v>
      </c>
      <c r="C32" s="89"/>
      <c r="D32" s="34" t="s">
        <v>76</v>
      </c>
      <c r="E32" s="49"/>
      <c r="F32" s="23"/>
      <c r="G32" s="142"/>
      <c r="H32" s="91"/>
      <c r="I32" s="110"/>
      <c r="J32" s="91"/>
      <c r="K32" s="111">
        <f t="shared" si="1"/>
        <v>0</v>
      </c>
      <c r="L32" s="55" t="str">
        <f>I7</f>
        <v>61115-105</v>
      </c>
      <c r="O32" s="132" t="s">
        <v>60</v>
      </c>
      <c r="P32" s="132" t="s">
        <v>60</v>
      </c>
      <c r="Q32" s="132" t="s">
        <v>70</v>
      </c>
      <c r="R32" s="132" t="s">
        <v>62</v>
      </c>
      <c r="S32" s="132" t="s">
        <v>67</v>
      </c>
      <c r="T32" s="132" t="s">
        <v>61</v>
      </c>
    </row>
    <row r="33" spans="1:20" x14ac:dyDescent="0.2">
      <c r="A33" s="12">
        <v>2063</v>
      </c>
      <c r="B33" s="47" t="s">
        <v>105</v>
      </c>
      <c r="C33" s="89"/>
      <c r="D33" s="34" t="s">
        <v>76</v>
      </c>
      <c r="E33" s="49"/>
      <c r="F33" s="17"/>
      <c r="G33" s="142"/>
      <c r="H33" s="91"/>
      <c r="I33" s="110"/>
      <c r="J33" s="91"/>
      <c r="K33" s="111">
        <f t="shared" si="1"/>
        <v>0</v>
      </c>
      <c r="L33" s="55" t="str">
        <f>I7</f>
        <v>61115-105</v>
      </c>
      <c r="O33" s="132" t="s">
        <v>60</v>
      </c>
      <c r="P33" s="132" t="s">
        <v>60</v>
      </c>
      <c r="Q33" s="132" t="s">
        <v>70</v>
      </c>
      <c r="R33" s="132" t="s">
        <v>62</v>
      </c>
      <c r="S33" s="132" t="s">
        <v>67</v>
      </c>
      <c r="T33" s="132" t="s">
        <v>61</v>
      </c>
    </row>
    <row r="34" spans="1:20" x14ac:dyDescent="0.2">
      <c r="A34" s="12">
        <v>3370</v>
      </c>
      <c r="B34" s="47" t="s">
        <v>94</v>
      </c>
      <c r="C34" s="89"/>
      <c r="D34" s="34" t="s">
        <v>76</v>
      </c>
      <c r="E34" s="49"/>
      <c r="F34" s="23"/>
      <c r="G34" s="142"/>
      <c r="H34" s="91"/>
      <c r="I34" s="110"/>
      <c r="J34" s="91"/>
      <c r="K34" s="111">
        <f t="shared" si="1"/>
        <v>0</v>
      </c>
      <c r="L34" s="55" t="str">
        <f>I7</f>
        <v>61115-105</v>
      </c>
      <c r="O34" s="132" t="s">
        <v>60</v>
      </c>
      <c r="P34" s="132" t="s">
        <v>60</v>
      </c>
      <c r="Q34" s="132" t="s">
        <v>70</v>
      </c>
      <c r="R34" s="132" t="s">
        <v>62</v>
      </c>
      <c r="S34" s="132" t="s">
        <v>67</v>
      </c>
      <c r="T34" s="132" t="s">
        <v>61</v>
      </c>
    </row>
    <row r="35" spans="1:20" x14ac:dyDescent="0.2">
      <c r="A35" s="12">
        <v>2065</v>
      </c>
      <c r="B35" s="47" t="s">
        <v>95</v>
      </c>
      <c r="C35" s="89"/>
      <c r="D35" s="34" t="s">
        <v>76</v>
      </c>
      <c r="E35" s="49"/>
      <c r="F35" s="23"/>
      <c r="G35" s="142"/>
      <c r="H35" s="91"/>
      <c r="I35" s="110"/>
      <c r="J35" s="91"/>
      <c r="K35" s="111">
        <f t="shared" si="1"/>
        <v>0</v>
      </c>
      <c r="L35" s="55" t="str">
        <f>I7</f>
        <v>61115-105</v>
      </c>
      <c r="O35" s="132" t="s">
        <v>60</v>
      </c>
      <c r="P35" s="132" t="s">
        <v>60</v>
      </c>
      <c r="Q35" s="132" t="s">
        <v>70</v>
      </c>
      <c r="R35" s="132" t="s">
        <v>62</v>
      </c>
      <c r="S35" s="132" t="s">
        <v>67</v>
      </c>
      <c r="T35" s="132" t="s">
        <v>61</v>
      </c>
    </row>
    <row r="36" spans="1:20" x14ac:dyDescent="0.2">
      <c r="A36" s="12">
        <v>3400</v>
      </c>
      <c r="B36" s="47" t="s">
        <v>96</v>
      </c>
      <c r="C36" s="89"/>
      <c r="D36" s="34" t="s">
        <v>76</v>
      </c>
      <c r="E36" s="49"/>
      <c r="F36" s="23"/>
      <c r="G36" s="142"/>
      <c r="H36" s="91"/>
      <c r="I36" s="110"/>
      <c r="J36" s="91"/>
      <c r="K36" s="111">
        <f t="shared" si="1"/>
        <v>0</v>
      </c>
      <c r="L36" s="55" t="str">
        <f>I7</f>
        <v>61115-105</v>
      </c>
      <c r="O36" s="132" t="s">
        <v>60</v>
      </c>
      <c r="P36" s="132" t="s">
        <v>60</v>
      </c>
      <c r="Q36" s="132" t="s">
        <v>70</v>
      </c>
      <c r="R36" s="132" t="s">
        <v>62</v>
      </c>
      <c r="S36" s="132" t="s">
        <v>67</v>
      </c>
      <c r="T36" s="132" t="s">
        <v>61</v>
      </c>
    </row>
    <row r="37" spans="1:20" x14ac:dyDescent="0.2">
      <c r="A37" s="12">
        <v>3403</v>
      </c>
      <c r="B37" s="47" t="s">
        <v>97</v>
      </c>
      <c r="C37" s="89"/>
      <c r="D37" s="34" t="s">
        <v>76</v>
      </c>
      <c r="E37" s="49"/>
      <c r="F37" s="23"/>
      <c r="G37" s="142"/>
      <c r="H37" s="91"/>
      <c r="I37" s="110"/>
      <c r="J37" s="91"/>
      <c r="K37" s="111">
        <f t="shared" si="1"/>
        <v>0</v>
      </c>
      <c r="L37" s="55" t="str">
        <f>I7</f>
        <v>61115-105</v>
      </c>
      <c r="O37" s="132" t="s">
        <v>60</v>
      </c>
      <c r="P37" s="132" t="s">
        <v>60</v>
      </c>
      <c r="Q37" s="132" t="s">
        <v>70</v>
      </c>
      <c r="R37" s="132" t="s">
        <v>62</v>
      </c>
      <c r="S37" s="132" t="s">
        <v>67</v>
      </c>
      <c r="T37" s="132" t="s">
        <v>61</v>
      </c>
    </row>
    <row r="38" spans="1:20" x14ac:dyDescent="0.2">
      <c r="A38" s="12">
        <v>2420</v>
      </c>
      <c r="B38" s="47" t="s">
        <v>98</v>
      </c>
      <c r="C38" s="89"/>
      <c r="D38" s="34" t="s">
        <v>76</v>
      </c>
      <c r="E38" s="49"/>
      <c r="F38" s="17"/>
      <c r="G38" s="142"/>
      <c r="H38" s="91"/>
      <c r="I38" s="112"/>
      <c r="J38" s="91"/>
      <c r="K38" s="111">
        <f t="shared" si="1"/>
        <v>0</v>
      </c>
      <c r="L38" s="55" t="str">
        <f>I7</f>
        <v>61115-105</v>
      </c>
      <c r="O38" s="132" t="s">
        <v>60</v>
      </c>
      <c r="P38" s="132" t="s">
        <v>60</v>
      </c>
      <c r="Q38" s="132" t="s">
        <v>70</v>
      </c>
      <c r="R38" s="132" t="s">
        <v>62</v>
      </c>
      <c r="S38" s="132" t="s">
        <v>67</v>
      </c>
      <c r="T38" s="132" t="s">
        <v>61</v>
      </c>
    </row>
    <row r="39" spans="1:20" x14ac:dyDescent="0.2">
      <c r="A39" s="12">
        <v>3450</v>
      </c>
      <c r="B39" s="47" t="s">
        <v>15</v>
      </c>
      <c r="C39" s="89"/>
      <c r="D39" s="34" t="s">
        <v>76</v>
      </c>
      <c r="E39" s="49"/>
      <c r="F39" s="23"/>
      <c r="G39" s="142"/>
      <c r="H39" s="91"/>
      <c r="I39" s="115"/>
      <c r="J39" s="91"/>
      <c r="K39" s="111">
        <f t="shared" si="1"/>
        <v>0</v>
      </c>
      <c r="L39" s="55" t="str">
        <f>I7</f>
        <v>61115-105</v>
      </c>
      <c r="O39" s="132" t="s">
        <v>60</v>
      </c>
      <c r="P39" s="132" t="s">
        <v>60</v>
      </c>
      <c r="Q39" s="132" t="s">
        <v>70</v>
      </c>
      <c r="R39" s="132" t="s">
        <v>62</v>
      </c>
      <c r="S39" s="132" t="s">
        <v>67</v>
      </c>
      <c r="T39" s="132" t="s">
        <v>61</v>
      </c>
    </row>
    <row r="40" spans="1:20" x14ac:dyDescent="0.2">
      <c r="A40" s="12">
        <v>3475</v>
      </c>
      <c r="B40" s="47" t="s">
        <v>100</v>
      </c>
      <c r="C40" s="89"/>
      <c r="D40" s="34" t="s">
        <v>76</v>
      </c>
      <c r="E40" s="49"/>
      <c r="F40" s="23"/>
      <c r="G40" s="142"/>
      <c r="H40" s="91"/>
      <c r="I40" s="115"/>
      <c r="J40" s="91"/>
      <c r="K40" s="111">
        <f t="shared" si="1"/>
        <v>0</v>
      </c>
      <c r="L40" s="55" t="str">
        <f>I7</f>
        <v>61115-105</v>
      </c>
      <c r="O40" s="132" t="s">
        <v>60</v>
      </c>
      <c r="P40" s="132" t="s">
        <v>60</v>
      </c>
      <c r="Q40" s="132" t="s">
        <v>70</v>
      </c>
      <c r="R40" s="132" t="s">
        <v>62</v>
      </c>
      <c r="S40" s="132" t="s">
        <v>67</v>
      </c>
      <c r="T40" s="132" t="s">
        <v>61</v>
      </c>
    </row>
    <row r="41" spans="1:20" x14ac:dyDescent="0.2">
      <c r="A41" s="12">
        <v>3510</v>
      </c>
      <c r="B41" s="47" t="s">
        <v>99</v>
      </c>
      <c r="C41" s="89"/>
      <c r="D41" s="34" t="s">
        <v>76</v>
      </c>
      <c r="E41" s="49"/>
      <c r="F41" s="23"/>
      <c r="G41" s="142"/>
      <c r="H41" s="91"/>
      <c r="I41" s="115"/>
      <c r="J41" s="91"/>
      <c r="K41" s="111">
        <f t="shared" si="1"/>
        <v>0</v>
      </c>
      <c r="L41" s="55" t="str">
        <f>I7</f>
        <v>61115-105</v>
      </c>
      <c r="O41" s="132" t="s">
        <v>60</v>
      </c>
      <c r="P41" s="132" t="s">
        <v>60</v>
      </c>
      <c r="Q41" s="132" t="s">
        <v>70</v>
      </c>
      <c r="R41" s="132" t="s">
        <v>62</v>
      </c>
      <c r="S41" s="132" t="s">
        <v>67</v>
      </c>
      <c r="T41" s="132" t="s">
        <v>61</v>
      </c>
    </row>
    <row r="42" spans="1:20" x14ac:dyDescent="0.2">
      <c r="A42" s="12">
        <v>3540</v>
      </c>
      <c r="B42" s="47" t="s">
        <v>101</v>
      </c>
      <c r="C42" s="89"/>
      <c r="D42" s="34" t="s">
        <v>76</v>
      </c>
      <c r="E42" s="49"/>
      <c r="F42" s="23"/>
      <c r="G42" s="142"/>
      <c r="H42" s="91"/>
      <c r="I42" s="115"/>
      <c r="J42" s="91"/>
      <c r="K42" s="111">
        <f t="shared" si="1"/>
        <v>0</v>
      </c>
      <c r="L42" s="55" t="str">
        <f>I7</f>
        <v>61115-105</v>
      </c>
      <c r="O42" s="132" t="s">
        <v>60</v>
      </c>
      <c r="P42" s="132" t="s">
        <v>60</v>
      </c>
      <c r="Q42" s="132" t="s">
        <v>70</v>
      </c>
      <c r="R42" s="132" t="s">
        <v>62</v>
      </c>
      <c r="S42" s="132" t="s">
        <v>67</v>
      </c>
      <c r="T42" s="132" t="s">
        <v>61</v>
      </c>
    </row>
    <row r="43" spans="1:20" x14ac:dyDescent="0.2">
      <c r="A43" s="12">
        <v>2405</v>
      </c>
      <c r="B43" s="47" t="s">
        <v>103</v>
      </c>
      <c r="C43" s="89"/>
      <c r="D43" s="34" t="s">
        <v>76</v>
      </c>
      <c r="E43" s="49"/>
      <c r="F43" s="17"/>
      <c r="G43" s="142"/>
      <c r="H43" s="91"/>
      <c r="I43" s="115"/>
      <c r="J43" s="91"/>
      <c r="K43" s="111">
        <f t="shared" si="1"/>
        <v>0</v>
      </c>
      <c r="L43" s="55" t="str">
        <f>I7</f>
        <v>61115-105</v>
      </c>
      <c r="O43" s="132" t="s">
        <v>60</v>
      </c>
      <c r="P43" s="132" t="s">
        <v>60</v>
      </c>
      <c r="Q43" s="132" t="s">
        <v>70</v>
      </c>
      <c r="R43" s="132" t="s">
        <v>62</v>
      </c>
      <c r="S43" s="132" t="s">
        <v>67</v>
      </c>
      <c r="T43" s="132" t="s">
        <v>61</v>
      </c>
    </row>
    <row r="44" spans="1:20" x14ac:dyDescent="0.2">
      <c r="A44" s="12">
        <v>3555</v>
      </c>
      <c r="B44" s="47" t="s">
        <v>102</v>
      </c>
      <c r="C44" s="89"/>
      <c r="D44" s="34" t="s">
        <v>76</v>
      </c>
      <c r="E44" s="49"/>
      <c r="F44" s="23"/>
      <c r="G44" s="142"/>
      <c r="H44" s="91"/>
      <c r="I44" s="115"/>
      <c r="J44" s="91"/>
      <c r="K44" s="111">
        <f t="shared" si="1"/>
        <v>0</v>
      </c>
      <c r="L44" s="55" t="str">
        <f>I7</f>
        <v>61115-105</v>
      </c>
      <c r="O44" s="132" t="s">
        <v>60</v>
      </c>
      <c r="P44" s="132" t="s">
        <v>60</v>
      </c>
      <c r="Q44" s="132" t="s">
        <v>70</v>
      </c>
      <c r="R44" s="132" t="s">
        <v>62</v>
      </c>
      <c r="S44" s="132" t="s">
        <v>67</v>
      </c>
      <c r="T44" s="132" t="s">
        <v>61</v>
      </c>
    </row>
    <row r="45" spans="1:20" x14ac:dyDescent="0.2">
      <c r="A45" s="12">
        <v>3570</v>
      </c>
      <c r="B45" s="47" t="s">
        <v>16</v>
      </c>
      <c r="C45" s="89"/>
      <c r="D45" s="34" t="s">
        <v>76</v>
      </c>
      <c r="E45" s="49"/>
      <c r="F45" s="23"/>
      <c r="G45" s="142">
        <v>1</v>
      </c>
      <c r="H45" s="91"/>
      <c r="I45" s="110">
        <v>120</v>
      </c>
      <c r="J45" s="91"/>
      <c r="K45" s="111">
        <f t="shared" si="1"/>
        <v>120</v>
      </c>
      <c r="L45" s="55" t="str">
        <f>I7</f>
        <v>61115-105</v>
      </c>
      <c r="O45" s="132" t="s">
        <v>60</v>
      </c>
      <c r="P45" s="132" t="s">
        <v>60</v>
      </c>
      <c r="Q45" s="132" t="s">
        <v>70</v>
      </c>
      <c r="R45" s="132" t="s">
        <v>62</v>
      </c>
      <c r="S45" s="132" t="s">
        <v>67</v>
      </c>
      <c r="T45" s="132" t="s">
        <v>61</v>
      </c>
    </row>
    <row r="46" spans="1:20" x14ac:dyDescent="0.2">
      <c r="A46" s="12">
        <v>3560</v>
      </c>
      <c r="B46" s="47" t="s">
        <v>17</v>
      </c>
      <c r="C46" s="89"/>
      <c r="D46" s="34" t="s">
        <v>76</v>
      </c>
      <c r="E46" s="49"/>
      <c r="F46" s="23"/>
      <c r="G46" s="142"/>
      <c r="H46" s="91"/>
      <c r="I46" s="115"/>
      <c r="J46" s="91"/>
      <c r="K46" s="111">
        <f t="shared" si="1"/>
        <v>0</v>
      </c>
      <c r="L46" s="55" t="str">
        <f>I7</f>
        <v>61115-105</v>
      </c>
      <c r="O46" s="132" t="s">
        <v>60</v>
      </c>
      <c r="P46" s="132" t="s">
        <v>60</v>
      </c>
      <c r="Q46" s="132" t="s">
        <v>70</v>
      </c>
      <c r="R46" s="132" t="s">
        <v>62</v>
      </c>
      <c r="S46" s="132" t="s">
        <v>67</v>
      </c>
      <c r="T46" s="132" t="s">
        <v>61</v>
      </c>
    </row>
    <row r="47" spans="1:20" x14ac:dyDescent="0.2">
      <c r="A47" s="12">
        <v>3600</v>
      </c>
      <c r="B47" s="47" t="s">
        <v>18</v>
      </c>
      <c r="C47" s="89"/>
      <c r="D47" s="34" t="s">
        <v>76</v>
      </c>
      <c r="E47" s="49"/>
      <c r="F47" s="23"/>
      <c r="G47" s="142"/>
      <c r="H47" s="91"/>
      <c r="I47" s="115"/>
      <c r="J47" s="91"/>
      <c r="K47" s="111">
        <f t="shared" si="1"/>
        <v>0</v>
      </c>
      <c r="L47" s="55" t="str">
        <f>I7</f>
        <v>61115-105</v>
      </c>
      <c r="O47" s="132" t="s">
        <v>60</v>
      </c>
      <c r="P47" s="132" t="s">
        <v>60</v>
      </c>
      <c r="Q47" s="132" t="s">
        <v>70</v>
      </c>
      <c r="R47" s="132" t="s">
        <v>62</v>
      </c>
      <c r="S47" s="132" t="s">
        <v>67</v>
      </c>
      <c r="T47" s="132" t="s">
        <v>61</v>
      </c>
    </row>
    <row r="48" spans="1:20" x14ac:dyDescent="0.2">
      <c r="A48" s="12">
        <v>3603</v>
      </c>
      <c r="B48" s="47" t="s">
        <v>19</v>
      </c>
      <c r="C48" s="89"/>
      <c r="D48" s="34" t="s">
        <v>76</v>
      </c>
      <c r="E48" s="49"/>
      <c r="F48" s="23"/>
      <c r="G48" s="142"/>
      <c r="H48" s="91"/>
      <c r="I48" s="115"/>
      <c r="J48" s="91"/>
      <c r="K48" s="111">
        <f t="shared" si="1"/>
        <v>0</v>
      </c>
      <c r="L48" s="55" t="str">
        <f>I7</f>
        <v>61115-105</v>
      </c>
      <c r="O48" s="132" t="s">
        <v>60</v>
      </c>
      <c r="P48" s="132" t="s">
        <v>60</v>
      </c>
      <c r="Q48" s="132" t="s">
        <v>70</v>
      </c>
      <c r="R48" s="132" t="s">
        <v>62</v>
      </c>
      <c r="S48" s="132" t="s">
        <v>67</v>
      </c>
      <c r="T48" s="132" t="s">
        <v>61</v>
      </c>
    </row>
    <row r="49" spans="1:20" x14ac:dyDescent="0.2">
      <c r="A49" s="12">
        <v>2173</v>
      </c>
      <c r="B49" s="47" t="s">
        <v>106</v>
      </c>
      <c r="C49" s="89"/>
      <c r="D49" s="34" t="s">
        <v>76</v>
      </c>
      <c r="E49" s="49"/>
      <c r="F49" s="17"/>
      <c r="G49" s="142"/>
      <c r="H49" s="91"/>
      <c r="I49" s="115"/>
      <c r="J49" s="91"/>
      <c r="K49" s="111">
        <f t="shared" si="1"/>
        <v>0</v>
      </c>
      <c r="L49" s="55" t="str">
        <f>I7</f>
        <v>61115-105</v>
      </c>
      <c r="O49" s="132" t="s">
        <v>60</v>
      </c>
      <c r="P49" s="132" t="s">
        <v>60</v>
      </c>
      <c r="Q49" s="132" t="s">
        <v>70</v>
      </c>
      <c r="R49" s="132" t="s">
        <v>62</v>
      </c>
      <c r="S49" s="132" t="s">
        <v>67</v>
      </c>
      <c r="T49" s="132" t="s">
        <v>61</v>
      </c>
    </row>
    <row r="50" spans="1:20" x14ac:dyDescent="0.2">
      <c r="A50" s="12">
        <v>2180</v>
      </c>
      <c r="B50" s="47" t="s">
        <v>10</v>
      </c>
      <c r="C50" s="89"/>
      <c r="D50" s="34" t="s">
        <v>76</v>
      </c>
      <c r="E50" s="49"/>
      <c r="F50" s="17"/>
      <c r="G50" s="142"/>
      <c r="H50" s="91"/>
      <c r="I50" s="115"/>
      <c r="J50" s="91"/>
      <c r="K50" s="111">
        <f t="shared" si="1"/>
        <v>0</v>
      </c>
      <c r="L50" s="55" t="str">
        <f>I7</f>
        <v>61115-105</v>
      </c>
      <c r="O50" s="132" t="s">
        <v>60</v>
      </c>
      <c r="P50" s="132" t="s">
        <v>60</v>
      </c>
      <c r="Q50" s="132" t="s">
        <v>70</v>
      </c>
      <c r="R50" s="132" t="s">
        <v>62</v>
      </c>
      <c r="S50" s="132" t="s">
        <v>67</v>
      </c>
      <c r="T50" s="132" t="s">
        <v>61</v>
      </c>
    </row>
    <row r="51" spans="1:20" x14ac:dyDescent="0.2">
      <c r="A51" s="12">
        <v>3713</v>
      </c>
      <c r="B51" s="47" t="s">
        <v>108</v>
      </c>
      <c r="C51" s="89"/>
      <c r="D51" s="34" t="s">
        <v>76</v>
      </c>
      <c r="E51" s="49"/>
      <c r="F51" s="23"/>
      <c r="G51" s="142"/>
      <c r="H51" s="91"/>
      <c r="I51" s="115"/>
      <c r="J51" s="91"/>
      <c r="K51" s="111">
        <f t="shared" si="1"/>
        <v>0</v>
      </c>
      <c r="L51" s="55" t="str">
        <f>I7</f>
        <v>61115-105</v>
      </c>
      <c r="O51" s="132" t="s">
        <v>60</v>
      </c>
      <c r="P51" s="132" t="s">
        <v>60</v>
      </c>
      <c r="Q51" s="132" t="s">
        <v>70</v>
      </c>
      <c r="R51" s="132" t="s">
        <v>62</v>
      </c>
      <c r="S51" s="132" t="s">
        <v>67</v>
      </c>
      <c r="T51" s="132" t="s">
        <v>61</v>
      </c>
    </row>
    <row r="52" spans="1:20" x14ac:dyDescent="0.2">
      <c r="A52" s="12">
        <v>3714</v>
      </c>
      <c r="B52" s="47" t="s">
        <v>109</v>
      </c>
      <c r="C52" s="89"/>
      <c r="D52" s="34" t="s">
        <v>76</v>
      </c>
      <c r="E52" s="49"/>
      <c r="F52" s="23"/>
      <c r="G52" s="142"/>
      <c r="H52" s="91"/>
      <c r="I52" s="115"/>
      <c r="J52" s="91"/>
      <c r="K52" s="111">
        <f t="shared" si="1"/>
        <v>0</v>
      </c>
      <c r="L52" s="55" t="str">
        <f>I7</f>
        <v>61115-105</v>
      </c>
      <c r="O52" s="132" t="s">
        <v>60</v>
      </c>
      <c r="P52" s="132" t="s">
        <v>60</v>
      </c>
      <c r="Q52" s="132" t="s">
        <v>70</v>
      </c>
      <c r="R52" s="132" t="s">
        <v>62</v>
      </c>
      <c r="S52" s="132" t="s">
        <v>67</v>
      </c>
      <c r="T52" s="132" t="s">
        <v>61</v>
      </c>
    </row>
    <row r="53" spans="1:20" x14ac:dyDescent="0.2">
      <c r="A53" s="12">
        <v>3735</v>
      </c>
      <c r="B53" s="47" t="s">
        <v>111</v>
      </c>
      <c r="C53" s="89"/>
      <c r="D53" s="34" t="s">
        <v>76</v>
      </c>
      <c r="E53" s="49"/>
      <c r="F53" s="23"/>
      <c r="G53" s="142"/>
      <c r="H53" s="91"/>
      <c r="I53" s="115"/>
      <c r="J53" s="91"/>
      <c r="K53" s="111">
        <f t="shared" si="1"/>
        <v>0</v>
      </c>
      <c r="L53" s="55" t="str">
        <f>I7</f>
        <v>61115-105</v>
      </c>
      <c r="O53" s="132" t="s">
        <v>60</v>
      </c>
      <c r="P53" s="132" t="s">
        <v>60</v>
      </c>
      <c r="Q53" s="132" t="s">
        <v>70</v>
      </c>
      <c r="R53" s="132" t="s">
        <v>62</v>
      </c>
      <c r="S53" s="132" t="s">
        <v>67</v>
      </c>
      <c r="T53" s="132" t="s">
        <v>61</v>
      </c>
    </row>
    <row r="54" spans="1:20" x14ac:dyDescent="0.2">
      <c r="A54" s="12">
        <v>2220</v>
      </c>
      <c r="B54" s="47" t="s">
        <v>11</v>
      </c>
      <c r="C54" s="89"/>
      <c r="D54" s="34" t="s">
        <v>76</v>
      </c>
      <c r="E54" s="49"/>
      <c r="F54" s="23"/>
      <c r="G54" s="142"/>
      <c r="H54" s="91"/>
      <c r="I54" s="115"/>
      <c r="J54" s="91"/>
      <c r="K54" s="111">
        <f t="shared" si="1"/>
        <v>0</v>
      </c>
      <c r="L54" s="55" t="str">
        <f>I7</f>
        <v>61115-105</v>
      </c>
      <c r="O54" s="132" t="s">
        <v>60</v>
      </c>
      <c r="P54" s="132" t="s">
        <v>60</v>
      </c>
      <c r="Q54" s="132" t="s">
        <v>70</v>
      </c>
      <c r="R54" s="132" t="s">
        <v>62</v>
      </c>
      <c r="S54" s="132" t="s">
        <v>67</v>
      </c>
      <c r="T54" s="132" t="s">
        <v>61</v>
      </c>
    </row>
    <row r="55" spans="1:20" x14ac:dyDescent="0.2">
      <c r="A55" s="12">
        <v>3737</v>
      </c>
      <c r="B55" s="47" t="s">
        <v>20</v>
      </c>
      <c r="C55" s="89"/>
      <c r="D55" s="34" t="s">
        <v>76</v>
      </c>
      <c r="E55" s="49"/>
      <c r="F55" s="23"/>
      <c r="G55" s="142">
        <v>1</v>
      </c>
      <c r="H55" s="91"/>
      <c r="I55" s="110">
        <v>120</v>
      </c>
      <c r="J55" s="91"/>
      <c r="K55" s="111">
        <f t="shared" si="1"/>
        <v>120</v>
      </c>
      <c r="L55" s="55" t="str">
        <f>I7</f>
        <v>61115-105</v>
      </c>
      <c r="O55" s="132" t="s">
        <v>60</v>
      </c>
      <c r="P55" s="132" t="s">
        <v>60</v>
      </c>
      <c r="Q55" s="132" t="s">
        <v>70</v>
      </c>
      <c r="R55" s="132" t="s">
        <v>62</v>
      </c>
      <c r="S55" s="132" t="s">
        <v>67</v>
      </c>
      <c r="T55" s="132" t="s">
        <v>61</v>
      </c>
    </row>
    <row r="56" spans="1:20" x14ac:dyDescent="0.2">
      <c r="A56" s="12">
        <v>3760</v>
      </c>
      <c r="B56" s="47" t="s">
        <v>21</v>
      </c>
      <c r="C56" s="89"/>
      <c r="D56" s="34" t="s">
        <v>76</v>
      </c>
      <c r="E56" s="49"/>
      <c r="F56" s="23"/>
      <c r="G56" s="142">
        <v>1</v>
      </c>
      <c r="H56" s="91"/>
      <c r="I56" s="110">
        <v>120</v>
      </c>
      <c r="J56" s="91"/>
      <c r="K56" s="111">
        <f t="shared" si="1"/>
        <v>120</v>
      </c>
      <c r="L56" s="55" t="str">
        <f>I7</f>
        <v>61115-105</v>
      </c>
      <c r="O56" s="132" t="s">
        <v>60</v>
      </c>
      <c r="P56" s="132" t="s">
        <v>60</v>
      </c>
      <c r="Q56" s="132" t="s">
        <v>70</v>
      </c>
      <c r="R56" s="132" t="s">
        <v>62</v>
      </c>
      <c r="S56" s="132" t="s">
        <v>67</v>
      </c>
      <c r="T56" s="132" t="s">
        <v>61</v>
      </c>
    </row>
    <row r="57" spans="1:20" x14ac:dyDescent="0.2">
      <c r="A57" s="12">
        <v>2230</v>
      </c>
      <c r="B57" s="47" t="s">
        <v>22</v>
      </c>
      <c r="C57" s="89"/>
      <c r="D57" s="34" t="s">
        <v>76</v>
      </c>
      <c r="E57" s="49"/>
      <c r="F57" s="17"/>
      <c r="G57" s="142"/>
      <c r="H57" s="91"/>
      <c r="I57" s="115"/>
      <c r="J57" s="91"/>
      <c r="K57" s="111">
        <f t="shared" si="1"/>
        <v>0</v>
      </c>
      <c r="L57" s="55" t="str">
        <f>I7</f>
        <v>61115-105</v>
      </c>
      <c r="O57" s="132" t="s">
        <v>60</v>
      </c>
      <c r="P57" s="132" t="s">
        <v>60</v>
      </c>
      <c r="Q57" s="132" t="s">
        <v>70</v>
      </c>
      <c r="R57" s="132" t="s">
        <v>62</v>
      </c>
      <c r="S57" s="132" t="s">
        <v>67</v>
      </c>
      <c r="T57" s="132" t="s">
        <v>61</v>
      </c>
    </row>
    <row r="58" spans="1:20" x14ac:dyDescent="0.2">
      <c r="A58" s="12">
        <v>2227</v>
      </c>
      <c r="B58" s="47" t="s">
        <v>118</v>
      </c>
      <c r="C58" s="89"/>
      <c r="D58" s="34" t="s">
        <v>76</v>
      </c>
      <c r="E58" s="49"/>
      <c r="F58" s="17"/>
      <c r="G58" s="142"/>
      <c r="H58" s="91"/>
      <c r="I58" s="115"/>
      <c r="J58" s="91"/>
      <c r="K58" s="111">
        <f t="shared" si="1"/>
        <v>0</v>
      </c>
      <c r="L58" s="55" t="str">
        <f>I7</f>
        <v>61115-105</v>
      </c>
      <c r="O58" s="132" t="s">
        <v>60</v>
      </c>
      <c r="P58" s="132" t="s">
        <v>60</v>
      </c>
      <c r="Q58" s="132" t="s">
        <v>70</v>
      </c>
      <c r="R58" s="132" t="s">
        <v>62</v>
      </c>
      <c r="S58" s="132" t="s">
        <v>67</v>
      </c>
      <c r="T58" s="132" t="s">
        <v>61</v>
      </c>
    </row>
    <row r="59" spans="1:20" x14ac:dyDescent="0.2">
      <c r="A59" s="12">
        <v>3750</v>
      </c>
      <c r="B59" s="47" t="s">
        <v>112</v>
      </c>
      <c r="C59" s="89"/>
      <c r="D59" s="34" t="s">
        <v>76</v>
      </c>
      <c r="E59" s="49"/>
      <c r="F59" s="23"/>
      <c r="G59" s="142"/>
      <c r="H59" s="91"/>
      <c r="I59" s="115"/>
      <c r="J59" s="91"/>
      <c r="K59" s="111">
        <f t="shared" si="1"/>
        <v>0</v>
      </c>
      <c r="L59" s="55" t="str">
        <f>I7</f>
        <v>61115-105</v>
      </c>
      <c r="O59" s="132" t="s">
        <v>60</v>
      </c>
      <c r="P59" s="132" t="s">
        <v>60</v>
      </c>
      <c r="Q59" s="132" t="s">
        <v>70</v>
      </c>
      <c r="R59" s="132" t="s">
        <v>62</v>
      </c>
      <c r="S59" s="132" t="s">
        <v>67</v>
      </c>
      <c r="T59" s="132" t="s">
        <v>61</v>
      </c>
    </row>
    <row r="60" spans="1:20" x14ac:dyDescent="0.2">
      <c r="A60" s="12">
        <v>3765</v>
      </c>
      <c r="B60" s="47" t="s">
        <v>114</v>
      </c>
      <c r="C60" s="89"/>
      <c r="D60" s="34" t="s">
        <v>76</v>
      </c>
      <c r="E60" s="49"/>
      <c r="F60" s="23"/>
      <c r="G60" s="142"/>
      <c r="H60" s="91"/>
      <c r="I60" s="115"/>
      <c r="J60" s="91"/>
      <c r="K60" s="111">
        <f t="shared" si="1"/>
        <v>0</v>
      </c>
      <c r="L60" s="55" t="str">
        <f>I7</f>
        <v>61115-105</v>
      </c>
      <c r="O60" s="132" t="s">
        <v>60</v>
      </c>
      <c r="P60" s="132" t="s">
        <v>60</v>
      </c>
      <c r="Q60" s="132" t="s">
        <v>70</v>
      </c>
      <c r="R60" s="132" t="s">
        <v>62</v>
      </c>
      <c r="S60" s="132" t="s">
        <v>67</v>
      </c>
      <c r="T60" s="132" t="s">
        <v>61</v>
      </c>
    </row>
    <row r="61" spans="1:20" x14ac:dyDescent="0.2">
      <c r="A61" s="12">
        <v>3795</v>
      </c>
      <c r="B61" s="47" t="s">
        <v>113</v>
      </c>
      <c r="C61" s="89"/>
      <c r="D61" s="34" t="s">
        <v>76</v>
      </c>
      <c r="E61" s="49"/>
      <c r="F61" s="23"/>
      <c r="G61" s="142"/>
      <c r="H61" s="91"/>
      <c r="I61" s="115"/>
      <c r="J61" s="91"/>
      <c r="K61" s="111">
        <f t="shared" ref="K61:K71" si="2">I61*G61</f>
        <v>0</v>
      </c>
      <c r="L61" s="55" t="str">
        <f>I7</f>
        <v>61115-105</v>
      </c>
      <c r="O61" s="132" t="s">
        <v>60</v>
      </c>
      <c r="P61" s="132" t="s">
        <v>60</v>
      </c>
      <c r="Q61" s="132" t="s">
        <v>70</v>
      </c>
      <c r="R61" s="132" t="s">
        <v>62</v>
      </c>
      <c r="S61" s="132" t="s">
        <v>67</v>
      </c>
      <c r="T61" s="132" t="s">
        <v>61</v>
      </c>
    </row>
    <row r="62" spans="1:20" x14ac:dyDescent="0.2">
      <c r="A62" s="12">
        <v>3800</v>
      </c>
      <c r="B62" s="47" t="s">
        <v>116</v>
      </c>
      <c r="C62" s="89"/>
      <c r="D62" s="34" t="s">
        <v>76</v>
      </c>
      <c r="E62" s="49"/>
      <c r="F62" s="23"/>
      <c r="G62" s="142"/>
      <c r="H62" s="91"/>
      <c r="I62" s="115"/>
      <c r="J62" s="91"/>
      <c r="K62" s="111">
        <f t="shared" si="2"/>
        <v>0</v>
      </c>
      <c r="L62" s="55" t="str">
        <f>I7</f>
        <v>61115-105</v>
      </c>
      <c r="O62" s="132" t="s">
        <v>60</v>
      </c>
      <c r="P62" s="132" t="s">
        <v>60</v>
      </c>
      <c r="Q62" s="132" t="s">
        <v>70</v>
      </c>
      <c r="R62" s="132" t="s">
        <v>62</v>
      </c>
      <c r="S62" s="132" t="s">
        <v>67</v>
      </c>
      <c r="T62" s="132" t="s">
        <v>61</v>
      </c>
    </row>
    <row r="63" spans="1:20" x14ac:dyDescent="0.2">
      <c r="A63" s="12">
        <v>2243</v>
      </c>
      <c r="B63" s="47" t="s">
        <v>110</v>
      </c>
      <c r="C63" s="89"/>
      <c r="D63" s="34" t="s">
        <v>76</v>
      </c>
      <c r="E63" s="49"/>
      <c r="F63" s="17"/>
      <c r="G63" s="142"/>
      <c r="H63" s="91"/>
      <c r="I63" s="115"/>
      <c r="J63" s="91"/>
      <c r="K63" s="111">
        <f t="shared" si="2"/>
        <v>0</v>
      </c>
      <c r="L63" s="55" t="str">
        <f>I7</f>
        <v>61115-105</v>
      </c>
      <c r="O63" s="132" t="s">
        <v>60</v>
      </c>
      <c r="P63" s="132" t="s">
        <v>60</v>
      </c>
      <c r="Q63" s="132" t="s">
        <v>70</v>
      </c>
      <c r="R63" s="132" t="s">
        <v>62</v>
      </c>
      <c r="S63" s="132" t="s">
        <v>67</v>
      </c>
      <c r="T63" s="132" t="s">
        <v>61</v>
      </c>
    </row>
    <row r="64" spans="1:20" x14ac:dyDescent="0.2">
      <c r="A64" s="12">
        <v>2251</v>
      </c>
      <c r="B64" s="47" t="s">
        <v>115</v>
      </c>
      <c r="C64" s="89"/>
      <c r="D64" s="34" t="s">
        <v>76</v>
      </c>
      <c r="E64" s="49"/>
      <c r="F64" s="23"/>
      <c r="G64" s="142"/>
      <c r="H64" s="91"/>
      <c r="I64" s="115"/>
      <c r="J64" s="91"/>
      <c r="K64" s="111">
        <f t="shared" si="2"/>
        <v>0</v>
      </c>
      <c r="L64" s="55" t="str">
        <f>I7</f>
        <v>61115-105</v>
      </c>
      <c r="O64" s="132" t="s">
        <v>60</v>
      </c>
      <c r="P64" s="132" t="s">
        <v>60</v>
      </c>
      <c r="Q64" s="132" t="s">
        <v>70</v>
      </c>
      <c r="R64" s="132" t="s">
        <v>62</v>
      </c>
      <c r="S64" s="132" t="s">
        <v>67</v>
      </c>
      <c r="T64" s="132" t="s">
        <v>61</v>
      </c>
    </row>
    <row r="65" spans="1:20" x14ac:dyDescent="0.2">
      <c r="A65" s="12">
        <v>3850</v>
      </c>
      <c r="B65" s="47" t="s">
        <v>85</v>
      </c>
      <c r="C65" s="89"/>
      <c r="D65" s="34" t="s">
        <v>76</v>
      </c>
      <c r="E65" s="49"/>
      <c r="F65" s="23"/>
      <c r="G65" s="142"/>
      <c r="H65" s="91"/>
      <c r="I65" s="115"/>
      <c r="J65" s="91"/>
      <c r="K65" s="111">
        <f t="shared" si="2"/>
        <v>0</v>
      </c>
      <c r="L65" s="55" t="str">
        <f>I7</f>
        <v>61115-105</v>
      </c>
      <c r="O65" s="132" t="s">
        <v>60</v>
      </c>
      <c r="P65" s="132" t="s">
        <v>60</v>
      </c>
      <c r="Q65" s="132" t="s">
        <v>70</v>
      </c>
      <c r="R65" s="132" t="s">
        <v>62</v>
      </c>
      <c r="S65" s="132" t="s">
        <v>67</v>
      </c>
      <c r="T65" s="132" t="s">
        <v>61</v>
      </c>
    </row>
    <row r="66" spans="1:20" x14ac:dyDescent="0.2">
      <c r="A66" s="12">
        <v>2260</v>
      </c>
      <c r="B66" s="47" t="s">
        <v>121</v>
      </c>
      <c r="C66" s="89"/>
      <c r="D66" s="34" t="s">
        <v>76</v>
      </c>
      <c r="E66" s="49"/>
      <c r="F66" s="17"/>
      <c r="G66" s="142"/>
      <c r="H66" s="91"/>
      <c r="I66" s="115"/>
      <c r="J66" s="91"/>
      <c r="K66" s="111">
        <f t="shared" si="2"/>
        <v>0</v>
      </c>
      <c r="L66" s="55" t="str">
        <f>I7</f>
        <v>61115-105</v>
      </c>
      <c r="O66" s="132" t="s">
        <v>60</v>
      </c>
      <c r="P66" s="132" t="s">
        <v>60</v>
      </c>
      <c r="Q66" s="132" t="s">
        <v>70</v>
      </c>
      <c r="R66" s="132" t="s">
        <v>62</v>
      </c>
      <c r="S66" s="132" t="s">
        <v>67</v>
      </c>
      <c r="T66" s="132" t="s">
        <v>61</v>
      </c>
    </row>
    <row r="67" spans="1:20" x14ac:dyDescent="0.2">
      <c r="A67" s="12">
        <v>2470</v>
      </c>
      <c r="B67" s="47" t="s">
        <v>120</v>
      </c>
      <c r="C67" s="89"/>
      <c r="D67" s="34" t="s">
        <v>76</v>
      </c>
      <c r="E67" s="49"/>
      <c r="F67" s="17"/>
      <c r="G67" s="142"/>
      <c r="H67" s="91"/>
      <c r="I67" s="115"/>
      <c r="J67" s="91"/>
      <c r="K67" s="111">
        <f t="shared" si="2"/>
        <v>0</v>
      </c>
      <c r="L67" s="55" t="str">
        <f>I7</f>
        <v>61115-105</v>
      </c>
      <c r="O67" s="132" t="s">
        <v>60</v>
      </c>
      <c r="P67" s="132" t="s">
        <v>60</v>
      </c>
      <c r="Q67" s="132" t="s">
        <v>70</v>
      </c>
      <c r="R67" s="132" t="s">
        <v>62</v>
      </c>
      <c r="S67" s="132" t="s">
        <v>67</v>
      </c>
      <c r="T67" s="132" t="s">
        <v>61</v>
      </c>
    </row>
    <row r="68" spans="1:20" x14ac:dyDescent="0.2">
      <c r="A68" s="12">
        <v>2498</v>
      </c>
      <c r="B68" s="47" t="s">
        <v>119</v>
      </c>
      <c r="C68" s="89"/>
      <c r="D68" s="34" t="s">
        <v>76</v>
      </c>
      <c r="E68" s="49"/>
      <c r="F68" s="17"/>
      <c r="G68" s="142"/>
      <c r="H68" s="91"/>
      <c r="I68" s="115"/>
      <c r="J68" s="91"/>
      <c r="K68" s="111">
        <f t="shared" si="2"/>
        <v>0</v>
      </c>
      <c r="L68" s="55" t="str">
        <f>I7</f>
        <v>61115-105</v>
      </c>
      <c r="O68" s="132" t="s">
        <v>60</v>
      </c>
      <c r="P68" s="132" t="s">
        <v>60</v>
      </c>
      <c r="Q68" s="132" t="s">
        <v>70</v>
      </c>
      <c r="R68" s="132" t="s">
        <v>62</v>
      </c>
      <c r="S68" s="132" t="s">
        <v>67</v>
      </c>
      <c r="T68" s="132" t="s">
        <v>61</v>
      </c>
    </row>
    <row r="69" spans="1:20" x14ac:dyDescent="0.2">
      <c r="A69" s="12">
        <v>2313</v>
      </c>
      <c r="B69" s="47" t="s">
        <v>12</v>
      </c>
      <c r="C69" s="89"/>
      <c r="D69" s="34" t="s">
        <v>76</v>
      </c>
      <c r="E69" s="49"/>
      <c r="F69" s="17"/>
      <c r="G69" s="142"/>
      <c r="H69" s="91"/>
      <c r="I69" s="115"/>
      <c r="J69" s="91"/>
      <c r="K69" s="111">
        <f t="shared" si="2"/>
        <v>0</v>
      </c>
      <c r="L69" s="55" t="str">
        <f>I7</f>
        <v>61115-105</v>
      </c>
      <c r="O69" s="132" t="s">
        <v>60</v>
      </c>
      <c r="P69" s="132" t="s">
        <v>60</v>
      </c>
      <c r="Q69" s="132" t="s">
        <v>70</v>
      </c>
      <c r="R69" s="132" t="s">
        <v>62</v>
      </c>
      <c r="S69" s="132" t="s">
        <v>67</v>
      </c>
      <c r="T69" s="132" t="s">
        <v>61</v>
      </c>
    </row>
    <row r="70" spans="1:20" x14ac:dyDescent="0.2">
      <c r="A70" s="12">
        <v>3899</v>
      </c>
      <c r="B70" s="47" t="s">
        <v>23</v>
      </c>
      <c r="C70" s="89"/>
      <c r="D70" s="34" t="s">
        <v>76</v>
      </c>
      <c r="E70" s="49"/>
      <c r="F70" s="23"/>
      <c r="G70" s="142"/>
      <c r="H70" s="91"/>
      <c r="I70" s="115"/>
      <c r="J70" s="91"/>
      <c r="K70" s="111">
        <f t="shared" si="2"/>
        <v>0</v>
      </c>
      <c r="L70" s="55" t="str">
        <f>I7</f>
        <v>61115-105</v>
      </c>
      <c r="O70" s="132" t="s">
        <v>60</v>
      </c>
      <c r="P70" s="132" t="s">
        <v>60</v>
      </c>
      <c r="Q70" s="132" t="s">
        <v>70</v>
      </c>
      <c r="R70" s="132" t="s">
        <v>62</v>
      </c>
      <c r="S70" s="132" t="s">
        <v>67</v>
      </c>
      <c r="T70" s="132" t="s">
        <v>61</v>
      </c>
    </row>
    <row r="71" spans="1:20" x14ac:dyDescent="0.2">
      <c r="A71" s="12">
        <v>3896</v>
      </c>
      <c r="B71" s="47" t="s">
        <v>117</v>
      </c>
      <c r="C71" s="89"/>
      <c r="D71" s="34" t="s">
        <v>76</v>
      </c>
      <c r="E71" s="49"/>
      <c r="F71" s="23"/>
      <c r="G71" s="142"/>
      <c r="H71" s="91"/>
      <c r="I71" s="115"/>
      <c r="J71" s="91"/>
      <c r="K71" s="111">
        <f t="shared" si="2"/>
        <v>0</v>
      </c>
      <c r="L71" s="55" t="str">
        <f>I7</f>
        <v>61115-105</v>
      </c>
      <c r="O71" s="132" t="s">
        <v>60</v>
      </c>
      <c r="P71" s="132" t="s">
        <v>60</v>
      </c>
      <c r="Q71" s="132" t="s">
        <v>70</v>
      </c>
      <c r="R71" s="132" t="s">
        <v>62</v>
      </c>
      <c r="S71" s="132" t="s">
        <v>67</v>
      </c>
      <c r="T71" s="132" t="s">
        <v>61</v>
      </c>
    </row>
    <row r="72" spans="1:20" ht="12" customHeight="1" x14ac:dyDescent="0.25">
      <c r="A72" s="12"/>
      <c r="B72" s="15"/>
      <c r="C72" s="22"/>
      <c r="D72" s="22"/>
      <c r="E72" s="12"/>
      <c r="F72" s="12"/>
      <c r="G72" s="136"/>
      <c r="H72" s="91"/>
      <c r="I72" s="91"/>
      <c r="J72" s="91"/>
      <c r="K72" s="111"/>
      <c r="L72" s="55"/>
      <c r="O72" s="132"/>
      <c r="P72" s="132"/>
      <c r="Q72" s="132"/>
      <c r="R72" s="132"/>
      <c r="S72" s="35"/>
      <c r="T72" s="35"/>
    </row>
    <row r="73" spans="1:20" ht="12" customHeight="1" thickBot="1" x14ac:dyDescent="0.3">
      <c r="A73" s="24" t="s">
        <v>37</v>
      </c>
      <c r="B73" s="25" t="s">
        <v>56</v>
      </c>
      <c r="C73" s="26"/>
      <c r="D73" s="26"/>
      <c r="E73" s="28"/>
      <c r="F73" s="28"/>
      <c r="G73" s="143">
        <v>4</v>
      </c>
      <c r="H73" s="113"/>
      <c r="I73" s="113"/>
      <c r="J73" s="113"/>
      <c r="K73" s="114">
        <f>SUM(K14:K71)</f>
        <v>480</v>
      </c>
      <c r="L73" s="55"/>
      <c r="O73" s="132"/>
      <c r="P73" s="132"/>
      <c r="Q73" s="132"/>
      <c r="R73" s="132"/>
      <c r="S73" s="35"/>
      <c r="T73" s="35"/>
    </row>
    <row r="74" spans="1:20" ht="12" customHeight="1" thickTop="1" x14ac:dyDescent="0.25">
      <c r="A74" s="21" t="s">
        <v>57</v>
      </c>
      <c r="B74" s="15"/>
      <c r="C74" s="22"/>
      <c r="D74" s="22"/>
      <c r="E74" s="12"/>
      <c r="F74" s="12"/>
      <c r="G74" s="136"/>
      <c r="H74" s="91"/>
      <c r="I74" s="91"/>
      <c r="J74" s="91"/>
      <c r="K74" s="111"/>
      <c r="L74" s="55"/>
      <c r="O74" s="132"/>
      <c r="P74" s="132"/>
      <c r="Q74" s="132"/>
      <c r="R74" s="132"/>
      <c r="S74" s="35"/>
      <c r="T74" s="35"/>
    </row>
    <row r="75" spans="1:20" ht="12" customHeight="1" x14ac:dyDescent="0.25">
      <c r="A75" s="12">
        <v>2010</v>
      </c>
      <c r="B75" s="35" t="s">
        <v>122</v>
      </c>
      <c r="C75" s="89"/>
      <c r="D75" s="34" t="s">
        <v>76</v>
      </c>
      <c r="E75" s="49"/>
      <c r="F75" s="23"/>
      <c r="G75" s="142"/>
      <c r="H75" s="91"/>
      <c r="I75" s="115"/>
      <c r="J75" s="91"/>
      <c r="K75" s="111">
        <f t="shared" ref="K75:K110" si="3">I75*G75</f>
        <v>0</v>
      </c>
      <c r="L75" s="55" t="str">
        <f>I7</f>
        <v>61115-105</v>
      </c>
      <c r="O75" s="134">
        <v>2010</v>
      </c>
      <c r="P75" s="134">
        <v>2010</v>
      </c>
      <c r="Q75" s="132" t="s">
        <v>71</v>
      </c>
      <c r="R75" s="132" t="s">
        <v>62</v>
      </c>
      <c r="S75" s="132" t="s">
        <v>67</v>
      </c>
      <c r="T75" s="132" t="s">
        <v>61</v>
      </c>
    </row>
    <row r="76" spans="1:20" ht="12" customHeight="1" x14ac:dyDescent="0.25">
      <c r="A76" s="12">
        <v>2920</v>
      </c>
      <c r="B76" s="35" t="s">
        <v>123</v>
      </c>
      <c r="C76" s="89"/>
      <c r="D76" s="34" t="s">
        <v>76</v>
      </c>
      <c r="E76" s="49"/>
      <c r="F76" s="23"/>
      <c r="G76" s="142"/>
      <c r="H76" s="91"/>
      <c r="I76" s="115"/>
      <c r="J76" s="91"/>
      <c r="K76" s="111">
        <f t="shared" si="3"/>
        <v>0</v>
      </c>
      <c r="L76" s="55" t="str">
        <f>I7</f>
        <v>61115-105</v>
      </c>
      <c r="O76" s="134">
        <v>2920</v>
      </c>
      <c r="P76" s="134">
        <v>2920</v>
      </c>
      <c r="Q76" s="132" t="s">
        <v>71</v>
      </c>
      <c r="R76" s="132" t="s">
        <v>62</v>
      </c>
      <c r="S76" s="132" t="s">
        <v>67</v>
      </c>
      <c r="T76" s="132" t="s">
        <v>61</v>
      </c>
    </row>
    <row r="77" spans="1:20" ht="12" customHeight="1" x14ac:dyDescent="0.25">
      <c r="A77" s="12">
        <v>2739</v>
      </c>
      <c r="B77" s="35" t="s">
        <v>124</v>
      </c>
      <c r="C77" s="89"/>
      <c r="D77" s="34" t="s">
        <v>76</v>
      </c>
      <c r="E77" s="49"/>
      <c r="F77" s="23"/>
      <c r="G77" s="142">
        <v>1</v>
      </c>
      <c r="H77" s="91"/>
      <c r="I77" s="110">
        <v>120</v>
      </c>
      <c r="J77" s="91"/>
      <c r="K77" s="111">
        <f t="shared" si="3"/>
        <v>120</v>
      </c>
      <c r="L77" s="55" t="str">
        <f>I7</f>
        <v>61115-105</v>
      </c>
      <c r="O77" s="134">
        <v>2739</v>
      </c>
      <c r="P77" s="134">
        <v>2739</v>
      </c>
      <c r="Q77" s="132" t="s">
        <v>71</v>
      </c>
      <c r="R77" s="132" t="s">
        <v>62</v>
      </c>
      <c r="S77" s="132" t="s">
        <v>67</v>
      </c>
      <c r="T77" s="132" t="s">
        <v>61</v>
      </c>
    </row>
    <row r="78" spans="1:20" ht="12" customHeight="1" x14ac:dyDescent="0.25">
      <c r="A78" s="12">
        <v>2088</v>
      </c>
      <c r="B78" s="35" t="s">
        <v>125</v>
      </c>
      <c r="C78" s="89"/>
      <c r="D78" s="34" t="s">
        <v>76</v>
      </c>
      <c r="E78" s="49"/>
      <c r="F78" s="17"/>
      <c r="G78" s="142"/>
      <c r="H78" s="91"/>
      <c r="I78" s="115"/>
      <c r="J78" s="91"/>
      <c r="K78" s="111">
        <f t="shared" si="3"/>
        <v>0</v>
      </c>
      <c r="L78" s="55" t="str">
        <f>I7</f>
        <v>61115-105</v>
      </c>
      <c r="O78" s="134">
        <v>2088</v>
      </c>
      <c r="P78" s="134">
        <v>2088</v>
      </c>
      <c r="Q78" s="132" t="s">
        <v>71</v>
      </c>
      <c r="R78" s="132" t="s">
        <v>62</v>
      </c>
      <c r="S78" s="132" t="s">
        <v>67</v>
      </c>
      <c r="T78" s="132" t="s">
        <v>61</v>
      </c>
    </row>
    <row r="79" spans="1:20" ht="12" customHeight="1" x14ac:dyDescent="0.25">
      <c r="A79" s="12">
        <v>2666</v>
      </c>
      <c r="B79" s="35" t="s">
        <v>126</v>
      </c>
      <c r="C79" s="89"/>
      <c r="D79" s="34" t="s">
        <v>76</v>
      </c>
      <c r="E79" s="49"/>
      <c r="F79" s="23"/>
      <c r="G79" s="142"/>
      <c r="H79" s="91"/>
      <c r="I79" s="115"/>
      <c r="J79" s="91"/>
      <c r="K79" s="111">
        <f t="shared" si="3"/>
        <v>0</v>
      </c>
      <c r="L79" s="55" t="str">
        <f>I7</f>
        <v>61115-105</v>
      </c>
      <c r="O79" s="134">
        <v>2666</v>
      </c>
      <c r="P79" s="134">
        <v>2666</v>
      </c>
      <c r="Q79" s="132" t="s">
        <v>71</v>
      </c>
      <c r="R79" s="132" t="s">
        <v>62</v>
      </c>
      <c r="S79" s="132" t="s">
        <v>67</v>
      </c>
      <c r="T79" s="132" t="s">
        <v>61</v>
      </c>
    </row>
    <row r="80" spans="1:20" ht="12" customHeight="1" x14ac:dyDescent="0.25">
      <c r="A80" s="12">
        <v>2057</v>
      </c>
      <c r="B80" s="35" t="s">
        <v>127</v>
      </c>
      <c r="C80" s="89"/>
      <c r="D80" s="34" t="s">
        <v>76</v>
      </c>
      <c r="E80" s="49"/>
      <c r="F80" s="23"/>
      <c r="G80" s="142"/>
      <c r="H80" s="91"/>
      <c r="I80" s="115"/>
      <c r="J80" s="91"/>
      <c r="K80" s="111">
        <f t="shared" si="3"/>
        <v>0</v>
      </c>
      <c r="L80" s="55" t="str">
        <f>I7</f>
        <v>61115-105</v>
      </c>
      <c r="O80" s="134">
        <v>2057</v>
      </c>
      <c r="P80" s="134">
        <v>2057</v>
      </c>
      <c r="Q80" s="132" t="s">
        <v>71</v>
      </c>
      <c r="R80" s="132" t="s">
        <v>62</v>
      </c>
      <c r="S80" s="132" t="s">
        <v>67</v>
      </c>
      <c r="T80" s="132" t="s">
        <v>61</v>
      </c>
    </row>
    <row r="81" spans="1:20" ht="12" customHeight="1" x14ac:dyDescent="0.25">
      <c r="A81" s="12">
        <v>2058</v>
      </c>
      <c r="B81" s="35" t="s">
        <v>128</v>
      </c>
      <c r="C81" s="89"/>
      <c r="D81" s="34" t="s">
        <v>76</v>
      </c>
      <c r="E81" s="49"/>
      <c r="F81" s="23"/>
      <c r="G81" s="142"/>
      <c r="H81" s="91"/>
      <c r="I81" s="115"/>
      <c r="J81" s="91"/>
      <c r="K81" s="111">
        <f t="shared" si="3"/>
        <v>0</v>
      </c>
      <c r="L81" s="55" t="str">
        <f>I7</f>
        <v>61115-105</v>
      </c>
      <c r="O81" s="134">
        <v>2058</v>
      </c>
      <c r="P81" s="134">
        <v>2058</v>
      </c>
      <c r="Q81" s="132" t="s">
        <v>71</v>
      </c>
      <c r="R81" s="132" t="s">
        <v>62</v>
      </c>
      <c r="S81" s="132" t="s">
        <v>67</v>
      </c>
      <c r="T81" s="132" t="s">
        <v>61</v>
      </c>
    </row>
    <row r="82" spans="1:20" ht="12" customHeight="1" x14ac:dyDescent="0.25">
      <c r="A82" s="12">
        <v>2754</v>
      </c>
      <c r="B82" s="35" t="s">
        <v>129</v>
      </c>
      <c r="C82" s="89"/>
      <c r="D82" s="34" t="s">
        <v>76</v>
      </c>
      <c r="E82" s="49"/>
      <c r="F82" s="23"/>
      <c r="G82" s="142"/>
      <c r="H82" s="91"/>
      <c r="I82" s="115"/>
      <c r="J82" s="91"/>
      <c r="K82" s="111">
        <f t="shared" si="3"/>
        <v>0</v>
      </c>
      <c r="L82" s="55" t="str">
        <f>I7</f>
        <v>61115-105</v>
      </c>
      <c r="O82" s="134">
        <v>2754</v>
      </c>
      <c r="P82" s="134">
        <v>2754</v>
      </c>
      <c r="Q82" s="132" t="s">
        <v>71</v>
      </c>
      <c r="R82" s="132" t="s">
        <v>62</v>
      </c>
      <c r="S82" s="132" t="s">
        <v>67</v>
      </c>
      <c r="T82" s="132" t="s">
        <v>61</v>
      </c>
    </row>
    <row r="83" spans="1:20" ht="12" customHeight="1" x14ac:dyDescent="0.25">
      <c r="A83" s="12">
        <v>2895</v>
      </c>
      <c r="B83" s="35" t="s">
        <v>130</v>
      </c>
      <c r="C83" s="89"/>
      <c r="D83" s="34" t="s">
        <v>76</v>
      </c>
      <c r="E83" s="49"/>
      <c r="F83" s="23"/>
      <c r="G83" s="142">
        <v>3</v>
      </c>
      <c r="H83" s="91"/>
      <c r="I83" s="110">
        <v>120</v>
      </c>
      <c r="J83" s="91"/>
      <c r="K83" s="111">
        <f t="shared" si="3"/>
        <v>360</v>
      </c>
      <c r="L83" s="55" t="str">
        <f>I7</f>
        <v>61115-105</v>
      </c>
      <c r="O83" s="134">
        <v>2895</v>
      </c>
      <c r="P83" s="134">
        <v>2895</v>
      </c>
      <c r="Q83" s="132" t="s">
        <v>71</v>
      </c>
      <c r="R83" s="132" t="s">
        <v>62</v>
      </c>
      <c r="S83" s="132" t="s">
        <v>67</v>
      </c>
      <c r="T83" s="132" t="s">
        <v>61</v>
      </c>
    </row>
    <row r="84" spans="1:20" ht="12" customHeight="1" x14ac:dyDescent="0.25">
      <c r="A84" s="29">
        <v>2747</v>
      </c>
      <c r="B84" s="35" t="s">
        <v>131</v>
      </c>
      <c r="C84" s="89"/>
      <c r="D84" s="34" t="s">
        <v>76</v>
      </c>
      <c r="E84" s="49"/>
      <c r="F84" s="23"/>
      <c r="G84" s="142">
        <v>1</v>
      </c>
      <c r="H84" s="91"/>
      <c r="I84" s="110">
        <v>120</v>
      </c>
      <c r="J84" s="91"/>
      <c r="K84" s="111">
        <f t="shared" si="3"/>
        <v>120</v>
      </c>
      <c r="L84" s="55" t="str">
        <f>I7</f>
        <v>61115-105</v>
      </c>
      <c r="O84" s="134">
        <v>2747</v>
      </c>
      <c r="P84" s="134">
        <v>2747</v>
      </c>
      <c r="Q84" s="132" t="s">
        <v>71</v>
      </c>
      <c r="R84" s="132" t="s">
        <v>62</v>
      </c>
      <c r="S84" s="132" t="s">
        <v>67</v>
      </c>
      <c r="T84" s="132" t="s">
        <v>61</v>
      </c>
    </row>
    <row r="85" spans="1:20" ht="12" customHeight="1" x14ac:dyDescent="0.25">
      <c r="A85" s="29">
        <v>2701</v>
      </c>
      <c r="B85" s="35" t="s">
        <v>132</v>
      </c>
      <c r="C85" s="89"/>
      <c r="D85" s="34" t="s">
        <v>76</v>
      </c>
      <c r="E85" s="49"/>
      <c r="F85" s="23"/>
      <c r="G85" s="142"/>
      <c r="H85" s="91"/>
      <c r="I85" s="115"/>
      <c r="J85" s="91"/>
      <c r="K85" s="111">
        <f t="shared" si="3"/>
        <v>0</v>
      </c>
      <c r="L85" s="55" t="str">
        <f>I7</f>
        <v>61115-105</v>
      </c>
      <c r="O85" s="134">
        <v>2701</v>
      </c>
      <c r="P85" s="134">
        <v>2701</v>
      </c>
      <c r="Q85" s="132" t="s">
        <v>71</v>
      </c>
      <c r="R85" s="132" t="s">
        <v>62</v>
      </c>
      <c r="S85" s="132" t="s">
        <v>67</v>
      </c>
      <c r="T85" s="132" t="s">
        <v>61</v>
      </c>
    </row>
    <row r="86" spans="1:20" ht="12" customHeight="1" x14ac:dyDescent="0.25">
      <c r="A86" s="29">
        <v>2812</v>
      </c>
      <c r="B86" s="35" t="s">
        <v>133</v>
      </c>
      <c r="C86" s="89"/>
      <c r="D86" s="34" t="s">
        <v>76</v>
      </c>
      <c r="E86" s="49"/>
      <c r="F86" s="23"/>
      <c r="G86" s="142"/>
      <c r="H86" s="91"/>
      <c r="I86" s="115"/>
      <c r="J86" s="91"/>
      <c r="K86" s="111">
        <f t="shared" si="3"/>
        <v>0</v>
      </c>
      <c r="L86" s="55" t="str">
        <f>I7</f>
        <v>61115-105</v>
      </c>
      <c r="O86" s="134">
        <v>2812</v>
      </c>
      <c r="P86" s="134">
        <v>2812</v>
      </c>
      <c r="Q86" s="132" t="s">
        <v>71</v>
      </c>
      <c r="R86" s="132" t="s">
        <v>62</v>
      </c>
      <c r="S86" s="132" t="s">
        <v>67</v>
      </c>
      <c r="T86" s="132" t="s">
        <v>61</v>
      </c>
    </row>
    <row r="87" spans="1:20" ht="12" customHeight="1" x14ac:dyDescent="0.25">
      <c r="A87" s="29">
        <v>2672</v>
      </c>
      <c r="B87" s="35" t="s">
        <v>134</v>
      </c>
      <c r="C87" s="89"/>
      <c r="D87" s="34" t="s">
        <v>76</v>
      </c>
      <c r="E87" s="49"/>
      <c r="F87" s="23"/>
      <c r="G87" s="142">
        <v>1</v>
      </c>
      <c r="H87" s="91"/>
      <c r="I87" s="110">
        <v>120</v>
      </c>
      <c r="J87" s="91"/>
      <c r="K87" s="111">
        <f t="shared" si="3"/>
        <v>120</v>
      </c>
      <c r="L87" s="55" t="str">
        <f>I7</f>
        <v>61115-105</v>
      </c>
      <c r="O87" s="134">
        <v>2672</v>
      </c>
      <c r="P87" s="134">
        <v>2672</v>
      </c>
      <c r="Q87" s="132" t="s">
        <v>71</v>
      </c>
      <c r="R87" s="132" t="s">
        <v>62</v>
      </c>
      <c r="S87" s="132" t="s">
        <v>67</v>
      </c>
      <c r="T87" s="132" t="s">
        <v>61</v>
      </c>
    </row>
    <row r="88" spans="1:20" ht="12" customHeight="1" x14ac:dyDescent="0.25">
      <c r="A88" s="29">
        <v>2758</v>
      </c>
      <c r="B88" s="35" t="s">
        <v>135</v>
      </c>
      <c r="C88" s="89"/>
      <c r="D88" s="34" t="s">
        <v>76</v>
      </c>
      <c r="E88" s="49"/>
      <c r="F88" s="23"/>
      <c r="G88" s="142"/>
      <c r="H88" s="91"/>
      <c r="I88" s="115"/>
      <c r="J88" s="91"/>
      <c r="K88" s="111">
        <f t="shared" si="3"/>
        <v>0</v>
      </c>
      <c r="L88" s="55" t="str">
        <f>I7</f>
        <v>61115-105</v>
      </c>
      <c r="O88" s="134">
        <v>2758</v>
      </c>
      <c r="P88" s="134">
        <v>2758</v>
      </c>
      <c r="Q88" s="132" t="s">
        <v>71</v>
      </c>
      <c r="R88" s="132" t="s">
        <v>62</v>
      </c>
      <c r="S88" s="132" t="s">
        <v>67</v>
      </c>
      <c r="T88" s="132" t="s">
        <v>61</v>
      </c>
    </row>
    <row r="89" spans="1:20" ht="12" customHeight="1" x14ac:dyDescent="0.25">
      <c r="A89" s="29">
        <v>2711</v>
      </c>
      <c r="B89" s="35" t="s">
        <v>136</v>
      </c>
      <c r="C89" s="89"/>
      <c r="D89" s="34" t="s">
        <v>76</v>
      </c>
      <c r="E89" s="49"/>
      <c r="F89" s="23"/>
      <c r="G89" s="142"/>
      <c r="H89" s="91"/>
      <c r="I89" s="115"/>
      <c r="J89" s="91"/>
      <c r="K89" s="111">
        <f t="shared" si="3"/>
        <v>0</v>
      </c>
      <c r="L89" s="55" t="str">
        <f>I7</f>
        <v>61115-105</v>
      </c>
      <c r="O89" s="134">
        <v>2711</v>
      </c>
      <c r="P89" s="134">
        <v>2711</v>
      </c>
      <c r="Q89" s="132" t="s">
        <v>71</v>
      </c>
      <c r="R89" s="132" t="s">
        <v>62</v>
      </c>
      <c r="S89" s="132" t="s">
        <v>67</v>
      </c>
      <c r="T89" s="132" t="s">
        <v>61</v>
      </c>
    </row>
    <row r="90" spans="1:20" ht="12" customHeight="1" x14ac:dyDescent="0.25">
      <c r="A90" s="29">
        <v>2821</v>
      </c>
      <c r="B90" s="35" t="s">
        <v>104</v>
      </c>
      <c r="C90" s="89"/>
      <c r="D90" s="34" t="s">
        <v>76</v>
      </c>
      <c r="E90" s="49"/>
      <c r="F90" s="23"/>
      <c r="G90" s="142">
        <v>1</v>
      </c>
      <c r="H90" s="91"/>
      <c r="I90" s="110">
        <v>120</v>
      </c>
      <c r="J90" s="117"/>
      <c r="K90" s="111">
        <f t="shared" si="3"/>
        <v>120</v>
      </c>
      <c r="L90" s="55" t="str">
        <f>I7</f>
        <v>61115-105</v>
      </c>
      <c r="O90" s="134">
        <v>2821</v>
      </c>
      <c r="P90" s="134">
        <v>2821</v>
      </c>
      <c r="Q90" s="132" t="s">
        <v>71</v>
      </c>
      <c r="R90" s="132" t="s">
        <v>62</v>
      </c>
      <c r="S90" s="132" t="s">
        <v>67</v>
      </c>
      <c r="T90" s="132" t="s">
        <v>61</v>
      </c>
    </row>
    <row r="91" spans="1:20" ht="12" customHeight="1" x14ac:dyDescent="0.25">
      <c r="A91" s="29">
        <v>2824</v>
      </c>
      <c r="B91" s="35" t="s">
        <v>137</v>
      </c>
      <c r="C91" s="89"/>
      <c r="D91" s="34" t="s">
        <v>76</v>
      </c>
      <c r="E91" s="49"/>
      <c r="F91" s="23"/>
      <c r="G91" s="142"/>
      <c r="H91" s="91"/>
      <c r="I91" s="115"/>
      <c r="J91" s="117"/>
      <c r="K91" s="111">
        <f t="shared" si="3"/>
        <v>0</v>
      </c>
      <c r="L91" s="55" t="str">
        <f>I7</f>
        <v>61115-105</v>
      </c>
      <c r="O91" s="134">
        <v>2824</v>
      </c>
      <c r="P91" s="134">
        <v>2824</v>
      </c>
      <c r="Q91" s="132" t="s">
        <v>71</v>
      </c>
      <c r="R91" s="132" t="s">
        <v>62</v>
      </c>
      <c r="S91" s="132" t="s">
        <v>67</v>
      </c>
      <c r="T91" s="132" t="s">
        <v>61</v>
      </c>
    </row>
    <row r="92" spans="1:20" ht="12" customHeight="1" x14ac:dyDescent="0.25">
      <c r="A92" s="12">
        <v>2100</v>
      </c>
      <c r="B92" s="35" t="s">
        <v>138</v>
      </c>
      <c r="C92" s="89"/>
      <c r="D92" s="34" t="s">
        <v>76</v>
      </c>
      <c r="E92" s="49"/>
      <c r="F92" s="23"/>
      <c r="G92" s="142"/>
      <c r="H92" s="91"/>
      <c r="I92" s="115"/>
      <c r="J92" s="117"/>
      <c r="K92" s="111">
        <f t="shared" si="3"/>
        <v>0</v>
      </c>
      <c r="L92" s="55" t="str">
        <f>I7</f>
        <v>61115-105</v>
      </c>
      <c r="O92" s="134">
        <v>2100</v>
      </c>
      <c r="P92" s="134">
        <v>2100</v>
      </c>
      <c r="Q92" s="132" t="s">
        <v>71</v>
      </c>
      <c r="R92" s="132" t="s">
        <v>62</v>
      </c>
      <c r="S92" s="132" t="s">
        <v>67</v>
      </c>
      <c r="T92" s="132" t="s">
        <v>61</v>
      </c>
    </row>
    <row r="93" spans="1:20" ht="12" customHeight="1" x14ac:dyDescent="0.25">
      <c r="A93" s="29">
        <v>2751</v>
      </c>
      <c r="B93" s="35" t="s">
        <v>139</v>
      </c>
      <c r="C93" s="89"/>
      <c r="D93" s="34" t="s">
        <v>76</v>
      </c>
      <c r="E93" s="49"/>
      <c r="F93" s="23"/>
      <c r="G93" s="142"/>
      <c r="H93" s="91"/>
      <c r="I93" s="115"/>
      <c r="J93" s="117"/>
      <c r="K93" s="111">
        <f t="shared" si="3"/>
        <v>0</v>
      </c>
      <c r="L93" s="55" t="str">
        <f>I7</f>
        <v>61115-105</v>
      </c>
      <c r="O93" s="134">
        <v>2751</v>
      </c>
      <c r="P93" s="134">
        <v>2751</v>
      </c>
      <c r="Q93" s="132" t="s">
        <v>71</v>
      </c>
      <c r="R93" s="132" t="s">
        <v>62</v>
      </c>
      <c r="S93" s="132" t="s">
        <v>67</v>
      </c>
      <c r="T93" s="132" t="s">
        <v>61</v>
      </c>
    </row>
    <row r="94" spans="1:20" ht="12" customHeight="1" x14ac:dyDescent="0.25">
      <c r="A94" s="29">
        <v>2724</v>
      </c>
      <c r="B94" s="35" t="s">
        <v>140</v>
      </c>
      <c r="C94" s="89"/>
      <c r="D94" s="34" t="s">
        <v>76</v>
      </c>
      <c r="E94" s="49"/>
      <c r="F94" s="23"/>
      <c r="G94" s="142"/>
      <c r="H94" s="91"/>
      <c r="I94" s="115"/>
      <c r="J94" s="117"/>
      <c r="K94" s="111">
        <f t="shared" si="3"/>
        <v>0</v>
      </c>
      <c r="L94" s="55" t="str">
        <f>I7</f>
        <v>61115-105</v>
      </c>
      <c r="O94" s="134">
        <v>2724</v>
      </c>
      <c r="P94" s="134">
        <v>2724</v>
      </c>
      <c r="Q94" s="132" t="s">
        <v>71</v>
      </c>
      <c r="R94" s="132" t="s">
        <v>62</v>
      </c>
      <c r="S94" s="132" t="s">
        <v>67</v>
      </c>
      <c r="T94" s="132" t="s">
        <v>61</v>
      </c>
    </row>
    <row r="95" spans="1:20" ht="12" customHeight="1" x14ac:dyDescent="0.25">
      <c r="A95" s="29">
        <v>2735</v>
      </c>
      <c r="B95" s="35" t="s">
        <v>141</v>
      </c>
      <c r="C95" s="89"/>
      <c r="D95" s="34" t="s">
        <v>76</v>
      </c>
      <c r="E95" s="49"/>
      <c r="F95" s="23"/>
      <c r="G95" s="142">
        <v>1</v>
      </c>
      <c r="H95" s="91"/>
      <c r="I95" s="110">
        <v>120</v>
      </c>
      <c r="J95" s="117"/>
      <c r="K95" s="111">
        <f t="shared" si="3"/>
        <v>120</v>
      </c>
      <c r="L95" s="55" t="str">
        <f>I7</f>
        <v>61115-105</v>
      </c>
      <c r="O95" s="134">
        <v>2735</v>
      </c>
      <c r="P95" s="134">
        <v>2735</v>
      </c>
      <c r="Q95" s="132" t="s">
        <v>71</v>
      </c>
      <c r="R95" s="132" t="s">
        <v>62</v>
      </c>
      <c r="S95" s="132" t="s">
        <v>67</v>
      </c>
      <c r="T95" s="132" t="s">
        <v>61</v>
      </c>
    </row>
    <row r="96" spans="1:20" ht="12" customHeight="1" x14ac:dyDescent="0.25">
      <c r="A96" s="29">
        <v>2782</v>
      </c>
      <c r="B96" s="35" t="s">
        <v>142</v>
      </c>
      <c r="C96" s="89"/>
      <c r="D96" s="34" t="s">
        <v>76</v>
      </c>
      <c r="E96" s="49"/>
      <c r="F96" s="23"/>
      <c r="G96" s="142"/>
      <c r="H96" s="91"/>
      <c r="I96" s="115"/>
      <c r="J96" s="117"/>
      <c r="K96" s="111">
        <f t="shared" si="3"/>
        <v>0</v>
      </c>
      <c r="L96" s="55" t="str">
        <f>I7</f>
        <v>61115-105</v>
      </c>
      <c r="O96" s="134">
        <v>2782</v>
      </c>
      <c r="P96" s="134">
        <v>2782</v>
      </c>
      <c r="Q96" s="132" t="s">
        <v>71</v>
      </c>
      <c r="R96" s="132" t="s">
        <v>62</v>
      </c>
      <c r="S96" s="132" t="s">
        <v>67</v>
      </c>
      <c r="T96" s="132" t="s">
        <v>61</v>
      </c>
    </row>
    <row r="97" spans="1:20" ht="12" customHeight="1" x14ac:dyDescent="0.25">
      <c r="A97" s="29">
        <v>2601</v>
      </c>
      <c r="B97" s="35" t="s">
        <v>143</v>
      </c>
      <c r="C97" s="89"/>
      <c r="D97" s="34" t="s">
        <v>76</v>
      </c>
      <c r="E97" s="49"/>
      <c r="F97" s="23"/>
      <c r="G97" s="142"/>
      <c r="H97" s="91"/>
      <c r="I97" s="115"/>
      <c r="J97" s="117"/>
      <c r="K97" s="111">
        <f t="shared" si="3"/>
        <v>0</v>
      </c>
      <c r="L97" s="55" t="str">
        <f>I7</f>
        <v>61115-105</v>
      </c>
      <c r="O97" s="134">
        <v>2601</v>
      </c>
      <c r="P97" s="134">
        <v>2601</v>
      </c>
      <c r="Q97" s="132" t="s">
        <v>71</v>
      </c>
      <c r="R97" s="132" t="s">
        <v>62</v>
      </c>
      <c r="S97" s="132" t="s">
        <v>67</v>
      </c>
      <c r="T97" s="132" t="s">
        <v>61</v>
      </c>
    </row>
    <row r="98" spans="1:20" ht="12" customHeight="1" x14ac:dyDescent="0.25">
      <c r="A98" s="29">
        <v>2921</v>
      </c>
      <c r="B98" s="35" t="s">
        <v>144</v>
      </c>
      <c r="C98" s="89"/>
      <c r="D98" s="34" t="s">
        <v>76</v>
      </c>
      <c r="E98" s="49"/>
      <c r="F98" s="23"/>
      <c r="G98" s="142">
        <v>1</v>
      </c>
      <c r="H98" s="91"/>
      <c r="I98" s="110">
        <v>120</v>
      </c>
      <c r="J98" s="117"/>
      <c r="K98" s="111">
        <f t="shared" si="3"/>
        <v>120</v>
      </c>
      <c r="L98" s="55" t="str">
        <f>I7</f>
        <v>61115-105</v>
      </c>
      <c r="O98" s="134">
        <v>2921</v>
      </c>
      <c r="P98" s="134">
        <v>2921</v>
      </c>
      <c r="Q98" s="132" t="s">
        <v>71</v>
      </c>
      <c r="R98" s="132" t="s">
        <v>62</v>
      </c>
      <c r="S98" s="132" t="s">
        <v>67</v>
      </c>
      <c r="T98" s="132" t="s">
        <v>61</v>
      </c>
    </row>
    <row r="99" spans="1:20" ht="12" customHeight="1" x14ac:dyDescent="0.25">
      <c r="A99" s="29">
        <v>2914</v>
      </c>
      <c r="B99" s="35" t="s">
        <v>145</v>
      </c>
      <c r="C99" s="89"/>
      <c r="D99" s="34" t="s">
        <v>76</v>
      </c>
      <c r="E99" s="49"/>
      <c r="F99" s="23"/>
      <c r="G99" s="142"/>
      <c r="H99" s="91"/>
      <c r="I99" s="115"/>
      <c r="J99" s="117"/>
      <c r="K99" s="111">
        <f t="shared" si="3"/>
        <v>0</v>
      </c>
      <c r="L99" s="55" t="str">
        <f>I7</f>
        <v>61115-105</v>
      </c>
      <c r="O99" s="134">
        <v>2914</v>
      </c>
      <c r="P99" s="134">
        <v>2914</v>
      </c>
      <c r="Q99" s="132" t="s">
        <v>71</v>
      </c>
      <c r="R99" s="132" t="s">
        <v>62</v>
      </c>
      <c r="S99" s="132" t="s">
        <v>67</v>
      </c>
      <c r="T99" s="132" t="s">
        <v>61</v>
      </c>
    </row>
    <row r="100" spans="1:20" ht="12" customHeight="1" x14ac:dyDescent="0.25">
      <c r="A100" s="29">
        <v>2913</v>
      </c>
      <c r="B100" s="35" t="s">
        <v>146</v>
      </c>
      <c r="C100" s="89"/>
      <c r="D100" s="34" t="s">
        <v>76</v>
      </c>
      <c r="E100" s="49"/>
      <c r="F100" s="23"/>
      <c r="G100" s="142"/>
      <c r="H100" s="91"/>
      <c r="I100" s="115"/>
      <c r="J100" s="117"/>
      <c r="K100" s="111">
        <f t="shared" si="3"/>
        <v>0</v>
      </c>
      <c r="L100" s="55" t="str">
        <f>I7</f>
        <v>61115-105</v>
      </c>
      <c r="O100" s="134">
        <v>2913</v>
      </c>
      <c r="P100" s="134">
        <v>2913</v>
      </c>
      <c r="Q100" s="132" t="s">
        <v>71</v>
      </c>
      <c r="R100" s="132" t="s">
        <v>62</v>
      </c>
      <c r="S100" s="132" t="s">
        <v>67</v>
      </c>
      <c r="T100" s="132" t="s">
        <v>61</v>
      </c>
    </row>
    <row r="101" spans="1:20" ht="12" customHeight="1" x14ac:dyDescent="0.25">
      <c r="A101" s="12">
        <v>2400</v>
      </c>
      <c r="B101" s="35" t="s">
        <v>147</v>
      </c>
      <c r="C101" s="89"/>
      <c r="D101" s="34" t="s">
        <v>76</v>
      </c>
      <c r="E101" s="49"/>
      <c r="F101" s="23"/>
      <c r="G101" s="142">
        <v>1</v>
      </c>
      <c r="H101" s="91"/>
      <c r="I101" s="110">
        <v>120</v>
      </c>
      <c r="J101" s="117"/>
      <c r="K101" s="111">
        <f t="shared" si="3"/>
        <v>120</v>
      </c>
      <c r="L101" s="55" t="str">
        <f>I7</f>
        <v>61115-105</v>
      </c>
      <c r="O101" s="134">
        <v>2400</v>
      </c>
      <c r="P101" s="134">
        <v>2400</v>
      </c>
      <c r="Q101" s="132" t="s">
        <v>71</v>
      </c>
      <c r="R101" s="132" t="s">
        <v>62</v>
      </c>
      <c r="S101" s="132" t="s">
        <v>67</v>
      </c>
      <c r="T101" s="132" t="s">
        <v>61</v>
      </c>
    </row>
    <row r="102" spans="1:20" ht="12" customHeight="1" x14ac:dyDescent="0.25">
      <c r="A102" s="29">
        <v>2841</v>
      </c>
      <c r="B102" s="35" t="s">
        <v>113</v>
      </c>
      <c r="C102" s="89"/>
      <c r="D102" s="34" t="s">
        <v>76</v>
      </c>
      <c r="E102" s="49"/>
      <c r="F102" s="23"/>
      <c r="G102" s="142"/>
      <c r="H102" s="91"/>
      <c r="I102" s="115"/>
      <c r="J102" s="117"/>
      <c r="K102" s="111">
        <f t="shared" si="3"/>
        <v>0</v>
      </c>
      <c r="L102" s="55" t="str">
        <f>I7</f>
        <v>61115-105</v>
      </c>
      <c r="O102" s="134">
        <v>2841</v>
      </c>
      <c r="P102" s="134">
        <v>2841</v>
      </c>
      <c r="Q102" s="132" t="s">
        <v>71</v>
      </c>
      <c r="R102" s="132" t="s">
        <v>62</v>
      </c>
      <c r="S102" s="132" t="s">
        <v>67</v>
      </c>
      <c r="T102" s="132" t="s">
        <v>61</v>
      </c>
    </row>
    <row r="103" spans="1:20" ht="12" customHeight="1" x14ac:dyDescent="0.25">
      <c r="A103" s="29">
        <v>2842</v>
      </c>
      <c r="B103" s="35" t="s">
        <v>148</v>
      </c>
      <c r="C103" s="89"/>
      <c r="D103" s="34" t="s">
        <v>76</v>
      </c>
      <c r="E103" s="49"/>
      <c r="F103" s="23"/>
      <c r="G103" s="142"/>
      <c r="H103" s="91"/>
      <c r="I103" s="115"/>
      <c r="J103" s="117"/>
      <c r="K103" s="111">
        <f t="shared" si="3"/>
        <v>0</v>
      </c>
      <c r="L103" s="55" t="str">
        <f>I7</f>
        <v>61115-105</v>
      </c>
      <c r="O103" s="134">
        <v>2842</v>
      </c>
      <c r="P103" s="134">
        <v>2842</v>
      </c>
      <c r="Q103" s="132" t="s">
        <v>71</v>
      </c>
      <c r="R103" s="132" t="s">
        <v>62</v>
      </c>
      <c r="S103" s="132" t="s">
        <v>67</v>
      </c>
      <c r="T103" s="132" t="s">
        <v>61</v>
      </c>
    </row>
    <row r="104" spans="1:20" ht="12" customHeight="1" x14ac:dyDescent="0.25">
      <c r="A104" s="29">
        <v>2793</v>
      </c>
      <c r="B104" s="35" t="s">
        <v>149</v>
      </c>
      <c r="C104" s="89"/>
      <c r="D104" s="34" t="s">
        <v>76</v>
      </c>
      <c r="E104" s="49"/>
      <c r="F104" s="23"/>
      <c r="G104" s="142">
        <v>1</v>
      </c>
      <c r="H104" s="91"/>
      <c r="I104" s="110">
        <v>120</v>
      </c>
      <c r="J104" s="117"/>
      <c r="K104" s="111">
        <f t="shared" si="3"/>
        <v>120</v>
      </c>
      <c r="L104" s="55" t="str">
        <f>I7</f>
        <v>61115-105</v>
      </c>
      <c r="O104" s="134">
        <v>2793</v>
      </c>
      <c r="P104" s="134">
        <v>2793</v>
      </c>
      <c r="Q104" s="132" t="s">
        <v>71</v>
      </c>
      <c r="R104" s="132" t="s">
        <v>62</v>
      </c>
      <c r="S104" s="132" t="s">
        <v>67</v>
      </c>
      <c r="T104" s="132" t="s">
        <v>61</v>
      </c>
    </row>
    <row r="105" spans="1:20" ht="12" customHeight="1" x14ac:dyDescent="0.25">
      <c r="A105" s="29">
        <v>2627</v>
      </c>
      <c r="B105" s="35" t="s">
        <v>150</v>
      </c>
      <c r="C105" s="89"/>
      <c r="D105" s="34" t="s">
        <v>76</v>
      </c>
      <c r="E105" s="49"/>
      <c r="F105" s="23"/>
      <c r="G105" s="142"/>
      <c r="H105" s="91"/>
      <c r="I105" s="115"/>
      <c r="J105" s="117"/>
      <c r="K105" s="111">
        <f t="shared" si="3"/>
        <v>0</v>
      </c>
      <c r="L105" s="55" t="str">
        <f>I7</f>
        <v>61115-105</v>
      </c>
      <c r="O105" s="134">
        <v>2627</v>
      </c>
      <c r="P105" s="134">
        <v>2627</v>
      </c>
      <c r="Q105" s="132" t="s">
        <v>71</v>
      </c>
      <c r="R105" s="132" t="s">
        <v>62</v>
      </c>
      <c r="S105" s="132" t="s">
        <v>67</v>
      </c>
      <c r="T105" s="132" t="s">
        <v>61</v>
      </c>
    </row>
    <row r="106" spans="1:20" ht="12" customHeight="1" x14ac:dyDescent="0.25">
      <c r="A106" s="29">
        <v>2733</v>
      </c>
      <c r="B106" s="35" t="s">
        <v>151</v>
      </c>
      <c r="C106" s="89"/>
      <c r="D106" s="34" t="s">
        <v>76</v>
      </c>
      <c r="E106" s="49"/>
      <c r="F106" s="23"/>
      <c r="G106" s="142">
        <v>1</v>
      </c>
      <c r="H106" s="91"/>
      <c r="I106" s="110">
        <v>120</v>
      </c>
      <c r="J106" s="117"/>
      <c r="K106" s="111">
        <f t="shared" si="3"/>
        <v>120</v>
      </c>
      <c r="L106" s="55" t="str">
        <f>I7</f>
        <v>61115-105</v>
      </c>
      <c r="O106" s="134">
        <v>2733</v>
      </c>
      <c r="P106" s="134">
        <v>2733</v>
      </c>
      <c r="Q106" s="132" t="s">
        <v>71</v>
      </c>
      <c r="R106" s="132" t="s">
        <v>62</v>
      </c>
      <c r="S106" s="132" t="s">
        <v>67</v>
      </c>
      <c r="T106" s="132" t="s">
        <v>61</v>
      </c>
    </row>
    <row r="107" spans="1:20" ht="12" customHeight="1" x14ac:dyDescent="0.25">
      <c r="A107" s="29">
        <v>2775</v>
      </c>
      <c r="B107" s="35" t="s">
        <v>152</v>
      </c>
      <c r="C107" s="89"/>
      <c r="D107" s="34" t="s">
        <v>76</v>
      </c>
      <c r="E107" s="49"/>
      <c r="F107" s="23"/>
      <c r="G107" s="142"/>
      <c r="H107" s="91"/>
      <c r="I107" s="115"/>
      <c r="J107" s="117"/>
      <c r="K107" s="111">
        <f t="shared" si="3"/>
        <v>0</v>
      </c>
      <c r="L107" s="55" t="str">
        <f>I7</f>
        <v>61115-105</v>
      </c>
      <c r="O107" s="134">
        <v>2775</v>
      </c>
      <c r="P107" s="134">
        <v>2775</v>
      </c>
      <c r="Q107" s="132" t="s">
        <v>71</v>
      </c>
      <c r="R107" s="132" t="s">
        <v>62</v>
      </c>
      <c r="S107" s="132" t="s">
        <v>67</v>
      </c>
      <c r="T107" s="132" t="s">
        <v>61</v>
      </c>
    </row>
    <row r="108" spans="1:20" ht="12" customHeight="1" x14ac:dyDescent="0.25">
      <c r="A108" s="29">
        <v>2684</v>
      </c>
      <c r="B108" s="35" t="s">
        <v>153</v>
      </c>
      <c r="C108" s="89"/>
      <c r="D108" s="34" t="s">
        <v>76</v>
      </c>
      <c r="E108" s="49"/>
      <c r="F108" s="23"/>
      <c r="G108" s="142"/>
      <c r="H108" s="91"/>
      <c r="I108" s="115"/>
      <c r="J108" s="117"/>
      <c r="K108" s="111">
        <f t="shared" si="3"/>
        <v>0</v>
      </c>
      <c r="L108" s="55" t="str">
        <f>I7</f>
        <v>61115-105</v>
      </c>
      <c r="O108" s="134">
        <v>2684</v>
      </c>
      <c r="P108" s="134">
        <v>2684</v>
      </c>
      <c r="Q108" s="132" t="s">
        <v>71</v>
      </c>
      <c r="R108" s="132" t="s">
        <v>62</v>
      </c>
      <c r="S108" s="132" t="s">
        <v>67</v>
      </c>
      <c r="T108" s="132" t="s">
        <v>61</v>
      </c>
    </row>
    <row r="109" spans="1:20" ht="12" customHeight="1" x14ac:dyDescent="0.25">
      <c r="A109" s="29">
        <v>2685</v>
      </c>
      <c r="B109" s="35" t="s">
        <v>154</v>
      </c>
      <c r="C109" s="89"/>
      <c r="D109" s="34" t="s">
        <v>76</v>
      </c>
      <c r="E109" s="49"/>
      <c r="F109" s="23"/>
      <c r="G109" s="142"/>
      <c r="H109" s="91"/>
      <c r="I109" s="115"/>
      <c r="J109" s="117"/>
      <c r="K109" s="111">
        <f t="shared" si="3"/>
        <v>0</v>
      </c>
      <c r="L109" s="55" t="str">
        <f>I7</f>
        <v>61115-105</v>
      </c>
      <c r="O109" s="134">
        <v>2685</v>
      </c>
      <c r="P109" s="134">
        <v>2685</v>
      </c>
      <c r="Q109" s="132" t="s">
        <v>71</v>
      </c>
      <c r="R109" s="132" t="s">
        <v>62</v>
      </c>
      <c r="S109" s="132" t="s">
        <v>67</v>
      </c>
      <c r="T109" s="132" t="s">
        <v>61</v>
      </c>
    </row>
    <row r="110" spans="1:20" ht="12" customHeight="1" x14ac:dyDescent="0.25">
      <c r="A110" s="29">
        <v>2759</v>
      </c>
      <c r="B110" s="35" t="s">
        <v>155</v>
      </c>
      <c r="C110" s="89"/>
      <c r="D110" s="34" t="s">
        <v>76</v>
      </c>
      <c r="E110" s="49"/>
      <c r="F110" s="23"/>
      <c r="G110" s="142">
        <v>1</v>
      </c>
      <c r="H110" s="91"/>
      <c r="I110" s="110">
        <v>120</v>
      </c>
      <c r="J110" s="117"/>
      <c r="K110" s="111">
        <f t="shared" si="3"/>
        <v>120</v>
      </c>
      <c r="L110" s="55" t="str">
        <f>I7</f>
        <v>61115-105</v>
      </c>
      <c r="O110" s="134">
        <v>2759</v>
      </c>
      <c r="P110" s="134">
        <v>2759</v>
      </c>
      <c r="Q110" s="132" t="s">
        <v>71</v>
      </c>
      <c r="R110" s="132" t="s">
        <v>62</v>
      </c>
      <c r="S110" s="132" t="s">
        <v>67</v>
      </c>
      <c r="T110" s="132" t="s">
        <v>61</v>
      </c>
    </row>
    <row r="111" spans="1:20" ht="12" customHeight="1" x14ac:dyDescent="0.2">
      <c r="A111" s="29"/>
      <c r="B111" s="30"/>
      <c r="C111" s="27"/>
      <c r="D111" s="27"/>
      <c r="E111" s="29"/>
      <c r="F111" s="29"/>
      <c r="G111" s="144"/>
      <c r="H111" s="91"/>
      <c r="I111" s="107"/>
      <c r="J111" s="91"/>
      <c r="K111" s="111"/>
      <c r="L111" s="55"/>
      <c r="O111" s="132"/>
      <c r="P111" s="132"/>
      <c r="Q111" s="132"/>
      <c r="R111" s="132"/>
    </row>
    <row r="112" spans="1:20" ht="12.75" customHeight="1" thickBot="1" x14ac:dyDescent="0.25">
      <c r="A112" s="24" t="s">
        <v>37</v>
      </c>
      <c r="B112" s="25" t="s">
        <v>57</v>
      </c>
      <c r="C112" s="26"/>
      <c r="D112" s="26"/>
      <c r="E112" s="28"/>
      <c r="F112" s="28"/>
      <c r="G112" s="143">
        <v>12</v>
      </c>
      <c r="H112" s="113"/>
      <c r="I112" s="113"/>
      <c r="J112" s="113"/>
      <c r="K112" s="114">
        <f>SUM(K75:K110)</f>
        <v>1560</v>
      </c>
      <c r="L112" s="55"/>
      <c r="O112" s="132"/>
      <c r="P112" s="132"/>
      <c r="Q112" s="132"/>
      <c r="R112" s="132"/>
    </row>
    <row r="113" spans="1:20" ht="15.75" customHeight="1" thickTop="1" x14ac:dyDescent="0.2">
      <c r="A113" s="21" t="s">
        <v>24</v>
      </c>
      <c r="B113" s="15"/>
      <c r="C113" s="22"/>
      <c r="D113" s="22"/>
      <c r="E113" s="12"/>
      <c r="F113" s="12"/>
      <c r="G113" s="136"/>
      <c r="H113" s="91"/>
      <c r="I113" s="91"/>
      <c r="J113" s="91"/>
      <c r="K113" s="111"/>
      <c r="L113" s="55"/>
      <c r="O113" s="132"/>
      <c r="P113" s="132"/>
      <c r="Q113" s="132"/>
      <c r="R113" s="132"/>
    </row>
    <row r="114" spans="1:20" x14ac:dyDescent="0.2">
      <c r="A114" s="29">
        <v>6001</v>
      </c>
      <c r="B114" s="19" t="s">
        <v>159</v>
      </c>
      <c r="C114" s="89"/>
      <c r="D114" s="34" t="s">
        <v>76</v>
      </c>
      <c r="E114" s="49"/>
      <c r="F114" s="23"/>
      <c r="G114" s="142"/>
      <c r="H114" s="91"/>
      <c r="I114" s="115"/>
      <c r="J114" s="91"/>
      <c r="K114" s="111"/>
      <c r="L114" s="76"/>
      <c r="O114" s="132"/>
      <c r="P114" s="132">
        <v>6101</v>
      </c>
      <c r="Q114" s="132"/>
      <c r="R114" s="132" t="s">
        <v>62</v>
      </c>
      <c r="S114" s="132"/>
      <c r="T114" s="132" t="s">
        <v>61</v>
      </c>
    </row>
    <row r="115" spans="1:20" x14ac:dyDescent="0.2">
      <c r="A115" s="29">
        <v>6002</v>
      </c>
      <c r="B115" s="15" t="s">
        <v>160</v>
      </c>
      <c r="C115" s="89"/>
      <c r="D115" s="34" t="s">
        <v>76</v>
      </c>
      <c r="E115" s="49"/>
      <c r="F115" s="23"/>
      <c r="G115" s="142"/>
      <c r="H115" s="91"/>
      <c r="I115" s="115"/>
      <c r="J115" s="91"/>
      <c r="K115" s="111"/>
      <c r="L115" s="76"/>
      <c r="O115" s="132"/>
      <c r="P115" s="132">
        <v>6101</v>
      </c>
      <c r="Q115" s="132"/>
      <c r="R115" s="132" t="s">
        <v>62</v>
      </c>
      <c r="S115" s="132"/>
      <c r="T115" s="132" t="s">
        <v>61</v>
      </c>
    </row>
    <row r="116" spans="1:20" x14ac:dyDescent="0.2">
      <c r="A116" s="29">
        <v>6003</v>
      </c>
      <c r="B116" s="15" t="s">
        <v>161</v>
      </c>
      <c r="C116" s="89"/>
      <c r="D116" s="34" t="s">
        <v>76</v>
      </c>
      <c r="E116" s="49"/>
      <c r="F116" s="23"/>
      <c r="G116" s="142"/>
      <c r="H116" s="91"/>
      <c r="I116" s="115"/>
      <c r="J116" s="91"/>
      <c r="K116" s="111"/>
      <c r="L116" s="76"/>
      <c r="O116" s="132"/>
      <c r="P116" s="132">
        <v>6101</v>
      </c>
      <c r="Q116" s="132"/>
      <c r="R116" s="132" t="s">
        <v>62</v>
      </c>
      <c r="S116" s="132"/>
      <c r="T116" s="132" t="s">
        <v>61</v>
      </c>
    </row>
    <row r="117" spans="1:20" x14ac:dyDescent="0.2">
      <c r="A117" s="29">
        <v>6004</v>
      </c>
      <c r="B117" s="15" t="s">
        <v>162</v>
      </c>
      <c r="C117" s="89"/>
      <c r="D117" s="34" t="s">
        <v>76</v>
      </c>
      <c r="E117" s="49"/>
      <c r="F117" s="23"/>
      <c r="G117" s="142"/>
      <c r="H117" s="91"/>
      <c r="I117" s="115"/>
      <c r="J117" s="91"/>
      <c r="K117" s="111"/>
      <c r="L117" s="76"/>
      <c r="O117" s="132"/>
      <c r="P117" s="132">
        <v>6101</v>
      </c>
      <c r="Q117" s="132"/>
      <c r="R117" s="132" t="s">
        <v>62</v>
      </c>
      <c r="S117" s="132"/>
      <c r="T117" s="132" t="s">
        <v>61</v>
      </c>
    </row>
    <row r="118" spans="1:20" x14ac:dyDescent="0.2">
      <c r="A118" s="29">
        <v>6030</v>
      </c>
      <c r="B118" s="15" t="s">
        <v>163</v>
      </c>
      <c r="C118" s="89"/>
      <c r="D118" s="34" t="s">
        <v>76</v>
      </c>
      <c r="E118" s="49"/>
      <c r="F118" s="23"/>
      <c r="G118" s="142"/>
      <c r="H118" s="91"/>
      <c r="I118" s="115"/>
      <c r="J118" s="91"/>
      <c r="K118" s="111"/>
      <c r="L118" s="76"/>
      <c r="O118" s="132"/>
      <c r="P118" s="132">
        <v>6101</v>
      </c>
      <c r="Q118" s="132"/>
      <c r="R118" s="132" t="s">
        <v>62</v>
      </c>
      <c r="S118" s="132"/>
      <c r="T118" s="132" t="s">
        <v>61</v>
      </c>
    </row>
    <row r="119" spans="1:20" x14ac:dyDescent="0.2">
      <c r="A119" s="29">
        <v>6031</v>
      </c>
      <c r="B119" s="15" t="s">
        <v>164</v>
      </c>
      <c r="C119" s="89"/>
      <c r="D119" s="34" t="s">
        <v>76</v>
      </c>
      <c r="E119" s="49"/>
      <c r="F119" s="23"/>
      <c r="G119" s="142"/>
      <c r="H119" s="91"/>
      <c r="I119" s="115"/>
      <c r="J119" s="91"/>
      <c r="K119" s="111"/>
      <c r="L119" s="76"/>
      <c r="O119" s="132"/>
      <c r="P119" s="132">
        <v>6101</v>
      </c>
      <c r="Q119" s="132"/>
      <c r="R119" s="132" t="s">
        <v>62</v>
      </c>
      <c r="S119" s="132"/>
      <c r="T119" s="132" t="s">
        <v>61</v>
      </c>
    </row>
    <row r="120" spans="1:20" x14ac:dyDescent="0.2">
      <c r="A120" s="29">
        <v>6032</v>
      </c>
      <c r="B120" s="15" t="s">
        <v>165</v>
      </c>
      <c r="C120" s="89"/>
      <c r="D120" s="34" t="s">
        <v>76</v>
      </c>
      <c r="E120" s="49"/>
      <c r="F120" s="23"/>
      <c r="G120" s="142"/>
      <c r="H120" s="91"/>
      <c r="I120" s="115"/>
      <c r="J120" s="91"/>
      <c r="K120" s="111"/>
      <c r="L120" s="76"/>
      <c r="O120" s="132"/>
      <c r="P120" s="132">
        <v>6101</v>
      </c>
      <c r="Q120" s="132"/>
      <c r="R120" s="132" t="s">
        <v>62</v>
      </c>
      <c r="S120" s="132"/>
      <c r="T120" s="132" t="s">
        <v>61</v>
      </c>
    </row>
    <row r="121" spans="1:20" x14ac:dyDescent="0.2">
      <c r="A121" s="29">
        <v>6033</v>
      </c>
      <c r="B121" s="15" t="s">
        <v>166</v>
      </c>
      <c r="C121" s="89"/>
      <c r="D121" s="34" t="s">
        <v>76</v>
      </c>
      <c r="E121" s="49"/>
      <c r="F121" s="23"/>
      <c r="G121" s="142"/>
      <c r="H121" s="91"/>
      <c r="I121" s="115"/>
      <c r="J121" s="91"/>
      <c r="K121" s="111"/>
      <c r="L121" s="76"/>
      <c r="O121" s="132"/>
      <c r="P121" s="132">
        <v>6101</v>
      </c>
      <c r="Q121" s="132"/>
      <c r="R121" s="132" t="s">
        <v>62</v>
      </c>
      <c r="S121" s="132"/>
      <c r="T121" s="132" t="s">
        <v>61</v>
      </c>
    </row>
    <row r="122" spans="1:20" x14ac:dyDescent="0.2">
      <c r="A122" s="29">
        <v>6034</v>
      </c>
      <c r="B122" s="15" t="s">
        <v>167</v>
      </c>
      <c r="C122" s="89"/>
      <c r="D122" s="34" t="s">
        <v>76</v>
      </c>
      <c r="E122" s="49"/>
      <c r="F122" s="23"/>
      <c r="G122" s="142"/>
      <c r="H122" s="91"/>
      <c r="I122" s="115"/>
      <c r="J122" s="91"/>
      <c r="K122" s="111"/>
      <c r="L122" s="76"/>
      <c r="O122" s="132"/>
      <c r="P122" s="132">
        <v>6101</v>
      </c>
      <c r="Q122" s="132"/>
      <c r="R122" s="132" t="s">
        <v>62</v>
      </c>
      <c r="S122" s="132"/>
      <c r="T122" s="132" t="s">
        <v>61</v>
      </c>
    </row>
    <row r="123" spans="1:20" x14ac:dyDescent="0.2">
      <c r="A123" s="29">
        <v>6050</v>
      </c>
      <c r="B123" s="15" t="s">
        <v>168</v>
      </c>
      <c r="C123" s="89"/>
      <c r="D123" s="34" t="s">
        <v>76</v>
      </c>
      <c r="E123" s="49"/>
      <c r="F123" s="23"/>
      <c r="G123" s="142"/>
      <c r="H123" s="91"/>
      <c r="I123" s="115"/>
      <c r="J123" s="91"/>
      <c r="K123" s="111"/>
      <c r="L123" s="76"/>
      <c r="O123" s="132"/>
      <c r="P123" s="132">
        <v>6101</v>
      </c>
      <c r="Q123" s="132"/>
      <c r="R123" s="132" t="s">
        <v>62</v>
      </c>
      <c r="S123" s="132"/>
      <c r="T123" s="132" t="s">
        <v>61</v>
      </c>
    </row>
    <row r="124" spans="1:20" x14ac:dyDescent="0.2">
      <c r="A124" s="12"/>
      <c r="B124" s="15"/>
      <c r="C124" s="22"/>
      <c r="D124" s="22"/>
      <c r="E124" s="12"/>
      <c r="F124" s="12"/>
      <c r="G124" s="136"/>
      <c r="H124" s="91"/>
      <c r="I124" s="91"/>
      <c r="J124" s="91"/>
      <c r="K124" s="111"/>
      <c r="L124" s="55"/>
      <c r="O124" s="132"/>
      <c r="P124" s="132"/>
      <c r="Q124" s="132"/>
      <c r="R124" s="132"/>
    </row>
    <row r="125" spans="1:20" ht="12.75" thickBot="1" x14ac:dyDescent="0.25">
      <c r="A125" s="24" t="s">
        <v>37</v>
      </c>
      <c r="B125" s="25" t="s">
        <v>24</v>
      </c>
      <c r="C125" s="26"/>
      <c r="D125" s="26"/>
      <c r="E125" s="28"/>
      <c r="F125" s="28"/>
      <c r="G125" s="143">
        <v>0</v>
      </c>
      <c r="H125" s="113"/>
      <c r="I125" s="113"/>
      <c r="J125" s="113"/>
      <c r="K125" s="114"/>
      <c r="L125" s="55"/>
      <c r="O125" s="132"/>
      <c r="P125" s="132"/>
      <c r="Q125" s="132"/>
      <c r="R125" s="132"/>
    </row>
    <row r="126" spans="1:20" ht="12.75" thickTop="1" x14ac:dyDescent="0.2">
      <c r="A126" s="21" t="s">
        <v>4</v>
      </c>
      <c r="B126" s="15"/>
      <c r="C126" s="22"/>
      <c r="D126" s="22"/>
      <c r="E126" s="12"/>
      <c r="F126" s="12"/>
      <c r="G126" s="136"/>
      <c r="H126" s="91"/>
      <c r="I126" s="91"/>
      <c r="J126" s="91"/>
      <c r="K126" s="111"/>
      <c r="L126" s="55"/>
      <c r="O126" s="132"/>
      <c r="P126" s="132"/>
      <c r="Q126" s="132"/>
      <c r="R126" s="132"/>
    </row>
    <row r="127" spans="1:20" x14ac:dyDescent="0.2">
      <c r="A127" s="29">
        <v>6101</v>
      </c>
      <c r="B127" s="15" t="s">
        <v>169</v>
      </c>
      <c r="C127" s="89"/>
      <c r="D127" s="34" t="s">
        <v>76</v>
      </c>
      <c r="E127" s="49"/>
      <c r="F127" s="23"/>
      <c r="G127" s="142"/>
      <c r="H127" s="91"/>
      <c r="I127" s="115"/>
      <c r="J127" s="91"/>
      <c r="K127" s="111"/>
      <c r="L127" s="76"/>
      <c r="O127" s="132"/>
      <c r="P127" s="132">
        <v>6101</v>
      </c>
      <c r="Q127" s="132"/>
      <c r="R127" s="132" t="s">
        <v>62</v>
      </c>
      <c r="S127" s="132"/>
      <c r="T127" s="132" t="s">
        <v>61</v>
      </c>
    </row>
    <row r="128" spans="1:20" x14ac:dyDescent="0.2">
      <c r="A128" s="29">
        <v>6102</v>
      </c>
      <c r="B128" s="15" t="s">
        <v>170</v>
      </c>
      <c r="C128" s="89" t="s">
        <v>74</v>
      </c>
      <c r="D128" s="34" t="s">
        <v>76</v>
      </c>
      <c r="E128" s="49"/>
      <c r="F128" s="23"/>
      <c r="G128" s="142"/>
      <c r="H128" s="91"/>
      <c r="I128" s="115"/>
      <c r="J128" s="91"/>
      <c r="K128" s="111"/>
      <c r="L128" s="76"/>
      <c r="O128" s="132"/>
      <c r="P128" s="132">
        <v>6101</v>
      </c>
      <c r="Q128" s="132"/>
      <c r="R128" s="132" t="s">
        <v>62</v>
      </c>
      <c r="S128" s="132"/>
      <c r="T128" s="132" t="s">
        <v>61</v>
      </c>
    </row>
    <row r="129" spans="1:20" x14ac:dyDescent="0.2">
      <c r="A129" s="29">
        <v>6104</v>
      </c>
      <c r="B129" s="15" t="s">
        <v>171</v>
      </c>
      <c r="C129" s="89" t="s">
        <v>53</v>
      </c>
      <c r="D129" s="34" t="s">
        <v>76</v>
      </c>
      <c r="E129" s="49"/>
      <c r="F129" s="23"/>
      <c r="G129" s="142"/>
      <c r="H129" s="91"/>
      <c r="I129" s="115"/>
      <c r="J129" s="91"/>
      <c r="K129" s="111"/>
      <c r="L129" s="76"/>
      <c r="O129" s="132"/>
      <c r="P129" s="132">
        <v>6101</v>
      </c>
      <c r="Q129" s="132"/>
      <c r="R129" s="132" t="s">
        <v>62</v>
      </c>
      <c r="S129" s="132"/>
      <c r="T129" s="132" t="s">
        <v>61</v>
      </c>
    </row>
    <row r="130" spans="1:20" x14ac:dyDescent="0.2">
      <c r="A130" s="29">
        <v>6107</v>
      </c>
      <c r="B130" s="15" t="s">
        <v>172</v>
      </c>
      <c r="C130" s="89"/>
      <c r="D130" s="34" t="s">
        <v>76</v>
      </c>
      <c r="E130" s="49"/>
      <c r="F130" s="23"/>
      <c r="G130" s="142"/>
      <c r="H130" s="91"/>
      <c r="I130" s="115"/>
      <c r="J130" s="91"/>
      <c r="K130" s="111"/>
      <c r="L130" s="76"/>
      <c r="O130" s="132"/>
      <c r="P130" s="132">
        <v>6101</v>
      </c>
      <c r="Q130" s="132"/>
      <c r="R130" s="132" t="s">
        <v>62</v>
      </c>
      <c r="S130" s="132"/>
      <c r="T130" s="132" t="s">
        <v>61</v>
      </c>
    </row>
    <row r="131" spans="1:20" x14ac:dyDescent="0.2">
      <c r="A131" s="29">
        <v>6108</v>
      </c>
      <c r="B131" s="15" t="s">
        <v>173</v>
      </c>
      <c r="C131" s="89"/>
      <c r="D131" s="34" t="s">
        <v>76</v>
      </c>
      <c r="E131" s="49"/>
      <c r="F131" s="23"/>
      <c r="G131" s="142"/>
      <c r="H131" s="91"/>
      <c r="I131" s="115"/>
      <c r="J131" s="91"/>
      <c r="K131" s="111"/>
      <c r="L131" s="135"/>
      <c r="O131" s="132"/>
      <c r="P131" s="132">
        <v>6101</v>
      </c>
      <c r="Q131" s="132"/>
      <c r="R131" s="132" t="s">
        <v>62</v>
      </c>
      <c r="S131" s="132"/>
      <c r="T131" s="132" t="s">
        <v>61</v>
      </c>
    </row>
    <row r="132" spans="1:20" x14ac:dyDescent="0.2">
      <c r="A132" s="29">
        <v>6109</v>
      </c>
      <c r="B132" s="15" t="s">
        <v>174</v>
      </c>
      <c r="C132" s="89"/>
      <c r="D132" s="34" t="s">
        <v>76</v>
      </c>
      <c r="E132" s="49"/>
      <c r="F132" s="23"/>
      <c r="G132" s="142"/>
      <c r="H132" s="91"/>
      <c r="I132" s="115"/>
      <c r="J132" s="91"/>
      <c r="K132" s="111"/>
      <c r="L132" s="76"/>
      <c r="O132" s="132"/>
      <c r="P132" s="132">
        <v>6101</v>
      </c>
      <c r="Q132" s="132"/>
      <c r="R132" s="132" t="s">
        <v>62</v>
      </c>
      <c r="S132" s="132"/>
      <c r="T132" s="132" t="s">
        <v>61</v>
      </c>
    </row>
    <row r="133" spans="1:20" x14ac:dyDescent="0.2">
      <c r="A133" s="12"/>
      <c r="B133" s="15"/>
      <c r="C133" s="22"/>
      <c r="D133" s="22"/>
      <c r="E133" s="12"/>
      <c r="F133" s="12"/>
      <c r="G133" s="136"/>
      <c r="H133" s="91"/>
      <c r="I133" s="91"/>
      <c r="J133" s="91"/>
      <c r="K133" s="111"/>
      <c r="L133" s="55"/>
      <c r="O133" s="132"/>
      <c r="P133" s="132"/>
      <c r="Q133" s="132"/>
      <c r="R133" s="132"/>
    </row>
    <row r="134" spans="1:20" ht="12.75" thickBot="1" x14ac:dyDescent="0.25">
      <c r="A134" s="24" t="s">
        <v>37</v>
      </c>
      <c r="B134" s="25" t="s">
        <v>4</v>
      </c>
      <c r="C134" s="26"/>
      <c r="D134" s="26"/>
      <c r="E134" s="28"/>
      <c r="F134" s="28"/>
      <c r="G134" s="143">
        <v>0</v>
      </c>
      <c r="H134" s="113"/>
      <c r="I134" s="113"/>
      <c r="J134" s="113"/>
      <c r="K134" s="114"/>
      <c r="L134" s="55"/>
      <c r="O134" s="132"/>
      <c r="P134" s="132"/>
      <c r="Q134" s="132"/>
      <c r="R134" s="132"/>
    </row>
    <row r="135" spans="1:20" ht="12.75" thickTop="1" x14ac:dyDescent="0.2">
      <c r="A135" s="21" t="s">
        <v>25</v>
      </c>
      <c r="B135" s="15"/>
      <c r="C135" s="22"/>
      <c r="D135" s="22"/>
      <c r="E135" s="12"/>
      <c r="F135" s="12"/>
      <c r="G135" s="136"/>
      <c r="H135" s="91"/>
      <c r="I135" s="91"/>
      <c r="J135" s="91"/>
      <c r="K135" s="111"/>
      <c r="L135" s="55"/>
      <c r="O135" s="132"/>
      <c r="P135" s="132"/>
      <c r="Q135" s="132"/>
      <c r="R135" s="132"/>
    </row>
    <row r="136" spans="1:20" x14ac:dyDescent="0.2">
      <c r="A136" s="29">
        <v>6502</v>
      </c>
      <c r="B136" s="15" t="s">
        <v>175</v>
      </c>
      <c r="C136" s="89"/>
      <c r="D136" s="34" t="s">
        <v>76</v>
      </c>
      <c r="E136" s="49"/>
      <c r="F136" s="23"/>
      <c r="G136" s="142"/>
      <c r="H136" s="91"/>
      <c r="I136" s="115"/>
      <c r="J136" s="91"/>
      <c r="K136" s="111"/>
      <c r="L136" s="76"/>
      <c r="O136" s="132"/>
      <c r="P136" s="132">
        <v>6101</v>
      </c>
      <c r="Q136" s="132"/>
      <c r="R136" s="132" t="s">
        <v>62</v>
      </c>
      <c r="S136" s="132"/>
      <c r="T136" s="132" t="s">
        <v>61</v>
      </c>
    </row>
    <row r="137" spans="1:20" x14ac:dyDescent="0.2">
      <c r="A137" s="29">
        <v>6503</v>
      </c>
      <c r="B137" s="15" t="s">
        <v>176</v>
      </c>
      <c r="C137" s="89"/>
      <c r="D137" s="34" t="s">
        <v>76</v>
      </c>
      <c r="E137" s="49"/>
      <c r="F137" s="23"/>
      <c r="G137" s="142"/>
      <c r="H137" s="91"/>
      <c r="I137" s="115"/>
      <c r="J137" s="91"/>
      <c r="K137" s="111"/>
      <c r="L137" s="76"/>
      <c r="O137" s="132"/>
      <c r="P137" s="132">
        <v>6101</v>
      </c>
      <c r="Q137" s="132"/>
      <c r="R137" s="132" t="s">
        <v>62</v>
      </c>
      <c r="S137" s="132"/>
      <c r="T137" s="132" t="s">
        <v>61</v>
      </c>
    </row>
    <row r="138" spans="1:20" x14ac:dyDescent="0.2">
      <c r="A138" s="12"/>
      <c r="B138" s="15"/>
      <c r="C138" s="22"/>
      <c r="D138" s="22"/>
      <c r="E138" s="12"/>
      <c r="F138" s="12"/>
      <c r="G138" s="136"/>
      <c r="H138" s="91"/>
      <c r="I138" s="91"/>
      <c r="J138" s="91"/>
      <c r="K138" s="111"/>
      <c r="L138" s="55"/>
      <c r="O138" s="132"/>
      <c r="P138" s="132"/>
      <c r="Q138" s="132"/>
      <c r="R138" s="132"/>
      <c r="T138" s="132"/>
    </row>
    <row r="139" spans="1:20" ht="12.75" thickBot="1" x14ac:dyDescent="0.25">
      <c r="A139" s="24" t="s">
        <v>37</v>
      </c>
      <c r="B139" s="25" t="s">
        <v>25</v>
      </c>
      <c r="C139" s="26"/>
      <c r="D139" s="26"/>
      <c r="E139" s="28"/>
      <c r="F139" s="28"/>
      <c r="G139" s="143">
        <v>0</v>
      </c>
      <c r="H139" s="113"/>
      <c r="I139" s="113"/>
      <c r="J139" s="113"/>
      <c r="K139" s="114"/>
      <c r="L139" s="55"/>
      <c r="O139" s="132"/>
      <c r="P139" s="132"/>
      <c r="Q139" s="132"/>
      <c r="R139" s="132"/>
      <c r="T139" s="132"/>
    </row>
    <row r="140" spans="1:20" ht="12.75" thickTop="1" x14ac:dyDescent="0.2">
      <c r="A140" s="21" t="s">
        <v>26</v>
      </c>
      <c r="B140" s="15"/>
      <c r="C140" s="22"/>
      <c r="D140" s="22"/>
      <c r="E140" s="12"/>
      <c r="F140" s="12"/>
      <c r="G140" s="136"/>
      <c r="H140" s="91"/>
      <c r="I140" s="91"/>
      <c r="J140" s="91"/>
      <c r="K140" s="111"/>
      <c r="L140" s="55"/>
      <c r="O140" s="132"/>
      <c r="P140" s="132"/>
      <c r="Q140" s="132"/>
      <c r="R140" s="132"/>
      <c r="T140" s="132"/>
    </row>
    <row r="141" spans="1:20" x14ac:dyDescent="0.2">
      <c r="A141" s="46">
        <v>6811</v>
      </c>
      <c r="B141" s="15" t="s">
        <v>177</v>
      </c>
      <c r="C141" s="89"/>
      <c r="D141" s="34" t="s">
        <v>76</v>
      </c>
      <c r="E141" s="49"/>
      <c r="F141" s="23"/>
      <c r="G141" s="142"/>
      <c r="H141" s="91"/>
      <c r="I141" s="115"/>
      <c r="J141" s="91"/>
      <c r="K141" s="111"/>
      <c r="L141" s="76"/>
      <c r="O141" s="132"/>
      <c r="P141" s="132">
        <v>6101</v>
      </c>
      <c r="Q141" s="132"/>
      <c r="R141" s="132" t="s">
        <v>62</v>
      </c>
      <c r="S141" s="132"/>
      <c r="T141" s="132" t="s">
        <v>61</v>
      </c>
    </row>
    <row r="142" spans="1:20" x14ac:dyDescent="0.2">
      <c r="A142" s="46">
        <v>6812</v>
      </c>
      <c r="B142" s="15" t="s">
        <v>178</v>
      </c>
      <c r="C142" s="89"/>
      <c r="D142" s="34" t="s">
        <v>76</v>
      </c>
      <c r="E142" s="49"/>
      <c r="F142" s="23"/>
      <c r="G142" s="142"/>
      <c r="H142" s="91"/>
      <c r="I142" s="115"/>
      <c r="J142" s="91"/>
      <c r="K142" s="111"/>
      <c r="L142" s="76"/>
      <c r="O142" s="132"/>
      <c r="P142" s="132">
        <v>6101</v>
      </c>
      <c r="Q142" s="132"/>
      <c r="R142" s="132" t="s">
        <v>62</v>
      </c>
      <c r="S142" s="132"/>
      <c r="T142" s="132" t="s">
        <v>61</v>
      </c>
    </row>
    <row r="143" spans="1:20" x14ac:dyDescent="0.2">
      <c r="A143" s="46">
        <v>6814</v>
      </c>
      <c r="B143" s="47" t="s">
        <v>179</v>
      </c>
      <c r="C143" s="89"/>
      <c r="D143" s="34" t="s">
        <v>76</v>
      </c>
      <c r="E143" s="49"/>
      <c r="F143" s="23"/>
      <c r="G143" s="142"/>
      <c r="H143" s="91"/>
      <c r="I143" s="115"/>
      <c r="J143" s="91"/>
      <c r="K143" s="111"/>
      <c r="L143" s="76"/>
      <c r="O143" s="132"/>
      <c r="P143" s="132">
        <v>6101</v>
      </c>
      <c r="Q143" s="132"/>
      <c r="R143" s="132" t="s">
        <v>62</v>
      </c>
      <c r="S143" s="132"/>
      <c r="T143" s="132" t="s">
        <v>61</v>
      </c>
    </row>
    <row r="144" spans="1:20" x14ac:dyDescent="0.2">
      <c r="A144" s="48">
        <v>6831</v>
      </c>
      <c r="B144" s="47" t="s">
        <v>180</v>
      </c>
      <c r="C144" s="89"/>
      <c r="D144" s="34" t="s">
        <v>76</v>
      </c>
      <c r="E144" s="49"/>
      <c r="F144" s="23"/>
      <c r="G144" s="142"/>
      <c r="H144" s="91"/>
      <c r="I144" s="115"/>
      <c r="J144" s="91"/>
      <c r="K144" s="111"/>
      <c r="L144" s="76"/>
      <c r="O144" s="132"/>
      <c r="P144" s="132">
        <v>6101</v>
      </c>
      <c r="Q144" s="132"/>
      <c r="R144" s="132" t="s">
        <v>62</v>
      </c>
      <c r="S144" s="132"/>
      <c r="T144" s="132" t="s">
        <v>61</v>
      </c>
    </row>
    <row r="145" spans="1:20" x14ac:dyDescent="0.2">
      <c r="A145" s="48">
        <v>6832</v>
      </c>
      <c r="B145" s="47" t="s">
        <v>181</v>
      </c>
      <c r="C145" s="89"/>
      <c r="D145" s="34" t="s">
        <v>76</v>
      </c>
      <c r="E145" s="49"/>
      <c r="F145" s="23"/>
      <c r="G145" s="142"/>
      <c r="H145" s="91"/>
      <c r="I145" s="115"/>
      <c r="J145" s="91"/>
      <c r="K145" s="111"/>
      <c r="L145" s="76"/>
      <c r="O145" s="132"/>
      <c r="P145" s="132">
        <v>6101</v>
      </c>
      <c r="Q145" s="132"/>
      <c r="R145" s="132" t="s">
        <v>62</v>
      </c>
      <c r="S145" s="132"/>
      <c r="T145" s="132" t="s">
        <v>61</v>
      </c>
    </row>
    <row r="146" spans="1:20" x14ac:dyDescent="0.2">
      <c r="A146" s="48">
        <v>6833</v>
      </c>
      <c r="B146" s="15" t="s">
        <v>182</v>
      </c>
      <c r="C146" s="89"/>
      <c r="D146" s="34" t="s">
        <v>76</v>
      </c>
      <c r="E146" s="49"/>
      <c r="F146" s="23"/>
      <c r="G146" s="142"/>
      <c r="H146" s="91"/>
      <c r="I146" s="115"/>
      <c r="J146" s="91"/>
      <c r="K146" s="111"/>
      <c r="L146" s="76"/>
      <c r="O146" s="132"/>
      <c r="P146" s="132">
        <v>6101</v>
      </c>
      <c r="Q146" s="132"/>
      <c r="R146" s="132" t="s">
        <v>62</v>
      </c>
      <c r="S146" s="132"/>
      <c r="T146" s="132" t="s">
        <v>61</v>
      </c>
    </row>
    <row r="147" spans="1:20" x14ac:dyDescent="0.2">
      <c r="A147" s="48">
        <v>6834</v>
      </c>
      <c r="B147" s="47" t="s">
        <v>183</v>
      </c>
      <c r="C147" s="89"/>
      <c r="D147" s="34" t="s">
        <v>76</v>
      </c>
      <c r="E147" s="49"/>
      <c r="F147" s="23"/>
      <c r="G147" s="142"/>
      <c r="H147" s="91"/>
      <c r="I147" s="115"/>
      <c r="J147" s="91"/>
      <c r="K147" s="111"/>
      <c r="L147" s="76"/>
      <c r="O147" s="132"/>
      <c r="P147" s="132">
        <v>6101</v>
      </c>
      <c r="Q147" s="132"/>
      <c r="R147" s="132" t="s">
        <v>62</v>
      </c>
      <c r="S147" s="132"/>
      <c r="T147" s="132" t="s">
        <v>61</v>
      </c>
    </row>
    <row r="148" spans="1:20" ht="15" x14ac:dyDescent="0.25">
      <c r="C148" s="22"/>
      <c r="D148" s="22"/>
      <c r="E148" s="12"/>
      <c r="F148" s="12"/>
      <c r="G148" s="136"/>
      <c r="H148" s="91"/>
      <c r="I148" s="91"/>
      <c r="J148" s="91"/>
      <c r="K148" s="111"/>
      <c r="L148" s="55"/>
      <c r="Q148" s="35"/>
    </row>
    <row r="149" spans="1:20" ht="15.75" thickBot="1" x14ac:dyDescent="0.3">
      <c r="A149" s="24" t="s">
        <v>37</v>
      </c>
      <c r="B149" s="25" t="s">
        <v>26</v>
      </c>
      <c r="C149" s="26"/>
      <c r="D149" s="26"/>
      <c r="E149" s="28"/>
      <c r="F149" s="28"/>
      <c r="G149" s="143">
        <v>0</v>
      </c>
      <c r="H149" s="113"/>
      <c r="I149" s="113"/>
      <c r="J149" s="113"/>
      <c r="K149" s="114"/>
      <c r="L149" s="55"/>
      <c r="Q149" s="35"/>
    </row>
    <row r="150" spans="1:20" ht="12.75" thickTop="1" x14ac:dyDescent="0.2">
      <c r="A150" s="21" t="s">
        <v>27</v>
      </c>
      <c r="B150" s="15"/>
      <c r="C150" s="22"/>
      <c r="D150" s="22"/>
      <c r="E150" s="12"/>
      <c r="F150" s="12"/>
      <c r="G150" s="136"/>
      <c r="H150" s="91"/>
      <c r="I150" s="91"/>
      <c r="J150" s="91"/>
      <c r="K150" s="111"/>
      <c r="L150" s="55"/>
      <c r="Q150" s="133"/>
      <c r="R150" s="133"/>
      <c r="S150" s="133"/>
    </row>
    <row r="151" spans="1:20" x14ac:dyDescent="0.2">
      <c r="A151" s="50" t="s">
        <v>47</v>
      </c>
      <c r="B151" s="15" t="s">
        <v>28</v>
      </c>
      <c r="C151" s="89"/>
      <c r="D151" s="34" t="s">
        <v>76</v>
      </c>
      <c r="E151" s="49"/>
      <c r="F151" s="23"/>
      <c r="G151" s="142"/>
      <c r="H151" s="91"/>
      <c r="I151" s="115"/>
      <c r="J151" s="91"/>
      <c r="K151" s="111"/>
      <c r="L151" s="76"/>
      <c r="P151" s="132">
        <v>6101</v>
      </c>
      <c r="Q151" s="132"/>
      <c r="R151" s="132" t="s">
        <v>62</v>
      </c>
      <c r="S151" s="132"/>
      <c r="T151" s="132" t="s">
        <v>61</v>
      </c>
    </row>
    <row r="152" spans="1:20" x14ac:dyDescent="0.2">
      <c r="A152" s="50" t="s">
        <v>48</v>
      </c>
      <c r="B152" s="15" t="s">
        <v>54</v>
      </c>
      <c r="C152" s="89"/>
      <c r="D152" s="34" t="s">
        <v>76</v>
      </c>
      <c r="E152" s="49"/>
      <c r="F152" s="23"/>
      <c r="G152" s="142"/>
      <c r="H152" s="91"/>
      <c r="I152" s="115"/>
      <c r="J152" s="91"/>
      <c r="K152" s="111"/>
      <c r="L152" s="76"/>
      <c r="P152" s="132">
        <v>6101</v>
      </c>
      <c r="Q152" s="132"/>
      <c r="R152" s="132" t="s">
        <v>62</v>
      </c>
      <c r="S152" s="132"/>
      <c r="T152" s="132" t="s">
        <v>61</v>
      </c>
    </row>
    <row r="153" spans="1:20" x14ac:dyDescent="0.2">
      <c r="A153" s="50" t="s">
        <v>49</v>
      </c>
      <c r="B153" s="15" t="s">
        <v>50</v>
      </c>
      <c r="C153" s="89"/>
      <c r="D153" s="34" t="s">
        <v>76</v>
      </c>
      <c r="E153" s="49"/>
      <c r="F153" s="23"/>
      <c r="G153" s="142"/>
      <c r="H153" s="91"/>
      <c r="I153" s="115"/>
      <c r="J153" s="91"/>
      <c r="K153" s="111"/>
      <c r="L153" s="76"/>
      <c r="P153" s="132">
        <v>6101</v>
      </c>
      <c r="Q153" s="132"/>
      <c r="R153" s="132" t="s">
        <v>62</v>
      </c>
      <c r="S153" s="132"/>
      <c r="T153" s="132" t="s">
        <v>61</v>
      </c>
    </row>
    <row r="154" spans="1:20" x14ac:dyDescent="0.2">
      <c r="A154" s="50" t="s">
        <v>51</v>
      </c>
      <c r="B154" s="15" t="s">
        <v>52</v>
      </c>
      <c r="C154" s="89"/>
      <c r="D154" s="34" t="s">
        <v>76</v>
      </c>
      <c r="E154" s="49"/>
      <c r="F154" s="23"/>
      <c r="G154" s="142"/>
      <c r="H154" s="91"/>
      <c r="I154" s="115"/>
      <c r="J154" s="91"/>
      <c r="K154" s="111"/>
      <c r="L154" s="76"/>
      <c r="P154" s="132">
        <v>6101</v>
      </c>
      <c r="Q154" s="132"/>
      <c r="R154" s="132" t="s">
        <v>62</v>
      </c>
      <c r="S154" s="132"/>
      <c r="T154" s="132" t="s">
        <v>61</v>
      </c>
    </row>
    <row r="155" spans="1:20" x14ac:dyDescent="0.2">
      <c r="A155" s="12"/>
      <c r="B155" s="15"/>
      <c r="C155" s="22"/>
      <c r="D155" s="22"/>
      <c r="E155" s="12"/>
      <c r="F155" s="12"/>
      <c r="G155" s="136"/>
      <c r="H155" s="91"/>
      <c r="I155" s="91"/>
      <c r="J155" s="91"/>
      <c r="K155" s="111"/>
      <c r="L155" s="74"/>
      <c r="Q155" s="132"/>
      <c r="R155" s="132"/>
      <c r="S155" s="132"/>
    </row>
    <row r="156" spans="1:20" ht="15.75" thickBot="1" x14ac:dyDescent="0.3">
      <c r="A156" s="24" t="s">
        <v>37</v>
      </c>
      <c r="B156" s="25" t="s">
        <v>27</v>
      </c>
      <c r="C156" s="26"/>
      <c r="D156" s="26"/>
      <c r="E156" s="28"/>
      <c r="F156" s="28"/>
      <c r="G156" s="143">
        <v>0</v>
      </c>
      <c r="H156" s="113"/>
      <c r="I156" s="113"/>
      <c r="J156" s="113"/>
      <c r="K156" s="114"/>
      <c r="L156" s="74"/>
      <c r="Q156" s="35"/>
    </row>
    <row r="157" spans="1:20" ht="15.75" thickTop="1" x14ac:dyDescent="0.25">
      <c r="A157" s="12"/>
      <c r="B157" s="15"/>
      <c r="C157" s="22"/>
      <c r="D157" s="22"/>
      <c r="E157" s="12"/>
      <c r="F157" s="12"/>
      <c r="G157" s="136"/>
      <c r="H157" s="91"/>
      <c r="I157" s="91"/>
      <c r="J157" s="91"/>
      <c r="K157" s="91"/>
      <c r="L157" s="74"/>
      <c r="Q157" s="35"/>
    </row>
    <row r="158" spans="1:20" ht="15" x14ac:dyDescent="0.25">
      <c r="A158" s="12"/>
      <c r="B158" s="15"/>
      <c r="C158" s="22"/>
      <c r="D158" s="22"/>
      <c r="E158" s="12"/>
      <c r="F158" s="12"/>
      <c r="G158" s="136"/>
      <c r="H158" s="91"/>
      <c r="I158" s="91"/>
      <c r="J158" s="91"/>
      <c r="K158" s="117" t="s">
        <v>29</v>
      </c>
      <c r="L158" s="74"/>
      <c r="Q158" s="35"/>
    </row>
    <row r="159" spans="1:20" ht="15" x14ac:dyDescent="0.25">
      <c r="A159" s="12"/>
      <c r="B159" s="31" t="s">
        <v>30</v>
      </c>
      <c r="C159" s="32"/>
      <c r="D159" s="32"/>
      <c r="E159" s="33"/>
      <c r="F159" s="33"/>
      <c r="G159" s="136">
        <f>SUM(G73+G112)</f>
        <v>16</v>
      </c>
      <c r="H159" s="91"/>
      <c r="I159" s="91"/>
      <c r="J159" s="91"/>
      <c r="K159" s="111">
        <f>SUM(K73+K112)</f>
        <v>2040</v>
      </c>
      <c r="Q159" s="35"/>
    </row>
    <row r="160" spans="1:20" ht="15" x14ac:dyDescent="0.25">
      <c r="A160" s="12"/>
      <c r="B160" s="15"/>
      <c r="C160" s="22"/>
      <c r="D160" s="22"/>
      <c r="E160" s="12"/>
      <c r="F160" s="12"/>
      <c r="G160" s="136"/>
      <c r="H160" s="91"/>
      <c r="I160" s="91"/>
      <c r="J160" s="91"/>
      <c r="K160" s="91"/>
      <c r="Q160" s="35"/>
    </row>
    <row r="161" spans="1:17" ht="15.75" thickBot="1" x14ac:dyDescent="0.3">
      <c r="H161" s="107"/>
      <c r="I161" s="107"/>
      <c r="J161" s="107"/>
      <c r="K161" s="107"/>
      <c r="Q161" s="35"/>
    </row>
    <row r="162" spans="1:17" ht="15.75" thickTop="1" x14ac:dyDescent="0.25">
      <c r="A162" s="77" t="s">
        <v>44</v>
      </c>
      <c r="B162" s="78"/>
      <c r="C162" s="79"/>
      <c r="D162" s="79"/>
      <c r="E162" s="80"/>
      <c r="F162" s="80"/>
      <c r="G162" s="145"/>
      <c r="H162" s="118"/>
      <c r="I162" s="118"/>
      <c r="J162" s="118"/>
      <c r="K162" s="118"/>
      <c r="L162" s="81"/>
      <c r="Q162" s="35"/>
    </row>
    <row r="163" spans="1:17" ht="24.75" x14ac:dyDescent="0.25">
      <c r="A163" s="36" t="s">
        <v>7</v>
      </c>
      <c r="B163" s="37" t="s">
        <v>8</v>
      </c>
      <c r="C163" s="38" t="s">
        <v>45</v>
      </c>
      <c r="D163" s="39"/>
      <c r="E163" s="40"/>
      <c r="F163" s="40"/>
      <c r="G163" s="146" t="s">
        <v>9</v>
      </c>
      <c r="H163" s="120"/>
      <c r="I163" s="119" t="s">
        <v>32</v>
      </c>
      <c r="J163" s="120"/>
      <c r="K163" s="119" t="s">
        <v>31</v>
      </c>
      <c r="L163" s="41" t="s">
        <v>6</v>
      </c>
      <c r="Q163" s="35"/>
    </row>
    <row r="164" spans="1:17" x14ac:dyDescent="0.2">
      <c r="A164" s="82"/>
      <c r="B164" s="83"/>
      <c r="C164" s="84"/>
      <c r="D164" s="85"/>
      <c r="E164" s="86"/>
      <c r="F164" s="87"/>
      <c r="G164" s="142"/>
      <c r="H164" s="91"/>
      <c r="I164" s="115"/>
      <c r="J164" s="91"/>
      <c r="K164" s="111">
        <v>0</v>
      </c>
      <c r="L164" s="90"/>
      <c r="Q164" s="132"/>
    </row>
    <row r="165" spans="1:17" x14ac:dyDescent="0.2">
      <c r="A165" s="82"/>
      <c r="B165" s="83"/>
      <c r="C165" s="84"/>
      <c r="D165" s="85"/>
      <c r="E165" s="86"/>
      <c r="F165" s="87"/>
      <c r="G165" s="142"/>
      <c r="H165" s="91"/>
      <c r="I165" s="115"/>
      <c r="J165" s="91"/>
      <c r="K165" s="111">
        <v>0</v>
      </c>
      <c r="L165" s="90"/>
      <c r="Q165" s="132"/>
    </row>
    <row r="166" spans="1:17" x14ac:dyDescent="0.2">
      <c r="A166" s="82"/>
      <c r="B166" s="83"/>
      <c r="C166" s="84"/>
      <c r="D166" s="85"/>
      <c r="E166" s="86"/>
      <c r="F166" s="87"/>
      <c r="G166" s="142"/>
      <c r="H166" s="91"/>
      <c r="I166" s="115"/>
      <c r="J166" s="91"/>
      <c r="K166" s="111">
        <v>0</v>
      </c>
      <c r="L166" s="90"/>
      <c r="Q166" s="132"/>
    </row>
    <row r="167" spans="1:17" x14ac:dyDescent="0.2">
      <c r="A167" s="82"/>
      <c r="B167" s="83"/>
      <c r="C167" s="84"/>
      <c r="D167" s="85"/>
      <c r="E167" s="86"/>
      <c r="F167" s="87"/>
      <c r="G167" s="142"/>
      <c r="H167" s="91"/>
      <c r="I167" s="115"/>
      <c r="J167" s="91"/>
      <c r="K167" s="111">
        <v>0</v>
      </c>
      <c r="L167" s="90"/>
      <c r="Q167" s="132"/>
    </row>
    <row r="168" spans="1:17" x14ac:dyDescent="0.2">
      <c r="A168" s="82"/>
      <c r="B168" s="83"/>
      <c r="C168" s="84"/>
      <c r="D168" s="85"/>
      <c r="E168" s="86"/>
      <c r="F168" s="87"/>
      <c r="G168" s="142"/>
      <c r="H168" s="91"/>
      <c r="I168" s="115"/>
      <c r="J168" s="91"/>
      <c r="K168" s="111">
        <v>0</v>
      </c>
      <c r="L168" s="90"/>
      <c r="Q168" s="132"/>
    </row>
    <row r="169" spans="1:17" x14ac:dyDescent="0.2">
      <c r="A169" s="82"/>
      <c r="B169" s="83"/>
      <c r="C169" s="84"/>
      <c r="D169" s="85"/>
      <c r="E169" s="86"/>
      <c r="F169" s="87"/>
      <c r="G169" s="142"/>
      <c r="H169" s="91"/>
      <c r="I169" s="115"/>
      <c r="J169" s="91"/>
      <c r="K169" s="111">
        <v>0</v>
      </c>
      <c r="L169" s="90"/>
      <c r="Q169" s="132"/>
    </row>
    <row r="170" spans="1:17" x14ac:dyDescent="0.2">
      <c r="A170" s="82"/>
      <c r="B170" s="83"/>
      <c r="C170" s="84"/>
      <c r="D170" s="85"/>
      <c r="E170" s="86"/>
      <c r="F170" s="87"/>
      <c r="G170" s="142"/>
      <c r="H170" s="91"/>
      <c r="I170" s="115"/>
      <c r="J170" s="91"/>
      <c r="K170" s="111">
        <v>0</v>
      </c>
      <c r="L170" s="90"/>
      <c r="Q170" s="132"/>
    </row>
    <row r="171" spans="1:17" x14ac:dyDescent="0.2">
      <c r="A171" s="82"/>
      <c r="B171" s="83"/>
      <c r="C171" s="84"/>
      <c r="D171" s="85"/>
      <c r="E171" s="86"/>
      <c r="F171" s="87"/>
      <c r="G171" s="142"/>
      <c r="H171" s="91"/>
      <c r="I171" s="115"/>
      <c r="J171" s="91"/>
      <c r="K171" s="111">
        <v>0</v>
      </c>
      <c r="L171" s="90"/>
      <c r="Q171" s="132"/>
    </row>
    <row r="172" spans="1:17" x14ac:dyDescent="0.2">
      <c r="A172" s="82"/>
      <c r="B172" s="83"/>
      <c r="C172" s="84"/>
      <c r="D172" s="85"/>
      <c r="E172" s="86"/>
      <c r="F172" s="87"/>
      <c r="G172" s="142"/>
      <c r="H172" s="91"/>
      <c r="I172" s="115"/>
      <c r="J172" s="91"/>
      <c r="K172" s="111">
        <v>0</v>
      </c>
      <c r="L172" s="90"/>
      <c r="Q172" s="132"/>
    </row>
    <row r="173" spans="1:17" x14ac:dyDescent="0.2">
      <c r="A173" s="82"/>
      <c r="B173" s="83"/>
      <c r="C173" s="84"/>
      <c r="D173" s="85"/>
      <c r="E173" s="86"/>
      <c r="F173" s="87"/>
      <c r="G173" s="142"/>
      <c r="H173" s="91"/>
      <c r="I173" s="115"/>
      <c r="J173" s="91"/>
      <c r="K173" s="111">
        <v>0</v>
      </c>
      <c r="L173" s="90"/>
      <c r="Q173" s="132"/>
    </row>
    <row r="174" spans="1:17" x14ac:dyDescent="0.2">
      <c r="A174" s="82"/>
      <c r="B174" s="83"/>
      <c r="C174" s="84"/>
      <c r="D174" s="85"/>
      <c r="E174" s="86"/>
      <c r="F174" s="87"/>
      <c r="G174" s="142"/>
      <c r="H174" s="91"/>
      <c r="I174" s="115"/>
      <c r="J174" s="91"/>
      <c r="K174" s="111">
        <v>0</v>
      </c>
      <c r="L174" s="90"/>
      <c r="Q174" s="132"/>
    </row>
    <row r="175" spans="1:17" x14ac:dyDescent="0.2">
      <c r="A175" s="82"/>
      <c r="B175" s="83"/>
      <c r="C175" s="84"/>
      <c r="D175" s="85"/>
      <c r="E175" s="86"/>
      <c r="F175" s="87"/>
      <c r="G175" s="142"/>
      <c r="H175" s="91"/>
      <c r="I175" s="115"/>
      <c r="J175" s="91"/>
      <c r="K175" s="111">
        <v>0</v>
      </c>
      <c r="L175" s="90"/>
      <c r="Q175" s="132"/>
    </row>
    <row r="176" spans="1:17" x14ac:dyDescent="0.2">
      <c r="A176" s="82"/>
      <c r="B176" s="83"/>
      <c r="C176" s="84"/>
      <c r="D176" s="85"/>
      <c r="E176" s="86"/>
      <c r="F176" s="87"/>
      <c r="G176" s="142"/>
      <c r="H176" s="91"/>
      <c r="I176" s="115"/>
      <c r="J176" s="91"/>
      <c r="K176" s="111">
        <v>0</v>
      </c>
      <c r="L176" s="90"/>
      <c r="Q176" s="132"/>
    </row>
    <row r="177" spans="1:17" x14ac:dyDescent="0.2">
      <c r="A177" s="82"/>
      <c r="B177" s="83"/>
      <c r="C177" s="84"/>
      <c r="D177" s="85"/>
      <c r="E177" s="86"/>
      <c r="F177" s="87"/>
      <c r="G177" s="142"/>
      <c r="H177" s="91"/>
      <c r="I177" s="115"/>
      <c r="J177" s="91"/>
      <c r="K177" s="111">
        <v>0</v>
      </c>
      <c r="L177" s="90"/>
      <c r="Q177" s="132"/>
    </row>
    <row r="178" spans="1:17" x14ac:dyDescent="0.2">
      <c r="A178" s="82"/>
      <c r="B178" s="83"/>
      <c r="C178" s="84"/>
      <c r="D178" s="85"/>
      <c r="E178" s="86"/>
      <c r="F178" s="87"/>
      <c r="G178" s="142"/>
      <c r="H178" s="91"/>
      <c r="I178" s="115"/>
      <c r="J178" s="91"/>
      <c r="K178" s="111">
        <v>0</v>
      </c>
      <c r="L178" s="90"/>
      <c r="Q178" s="132"/>
    </row>
    <row r="179" spans="1:17" x14ac:dyDescent="0.2">
      <c r="A179" s="82"/>
      <c r="B179" s="83"/>
      <c r="C179" s="84"/>
      <c r="D179" s="85"/>
      <c r="E179" s="86"/>
      <c r="F179" s="87"/>
      <c r="G179" s="142"/>
      <c r="H179" s="91"/>
      <c r="I179" s="115"/>
      <c r="J179" s="91"/>
      <c r="K179" s="111">
        <v>0</v>
      </c>
      <c r="L179" s="90"/>
      <c r="Q179" s="132"/>
    </row>
    <row r="180" spans="1:17" x14ac:dyDescent="0.2">
      <c r="A180" s="82"/>
      <c r="B180" s="83"/>
      <c r="C180" s="84"/>
      <c r="D180" s="85"/>
      <c r="E180" s="86"/>
      <c r="F180" s="87"/>
      <c r="G180" s="142"/>
      <c r="H180" s="91"/>
      <c r="I180" s="115"/>
      <c r="J180" s="91"/>
      <c r="K180" s="111">
        <v>0</v>
      </c>
      <c r="L180" s="90"/>
      <c r="Q180" s="132"/>
    </row>
    <row r="181" spans="1:17" x14ac:dyDescent="0.2">
      <c r="A181" s="82"/>
      <c r="B181" s="83"/>
      <c r="C181" s="84"/>
      <c r="D181" s="85"/>
      <c r="E181" s="86"/>
      <c r="F181" s="87"/>
      <c r="G181" s="142"/>
      <c r="H181" s="91"/>
      <c r="I181" s="115"/>
      <c r="J181" s="91"/>
      <c r="K181" s="111">
        <v>0</v>
      </c>
      <c r="L181" s="90"/>
      <c r="Q181" s="132"/>
    </row>
    <row r="182" spans="1:17" x14ac:dyDescent="0.2">
      <c r="A182" s="82"/>
      <c r="B182" s="83"/>
      <c r="C182" s="84"/>
      <c r="D182" s="85"/>
      <c r="E182" s="86"/>
      <c r="F182" s="87"/>
      <c r="G182" s="142"/>
      <c r="H182" s="91"/>
      <c r="I182" s="115"/>
      <c r="J182" s="91"/>
      <c r="K182" s="111">
        <v>0</v>
      </c>
      <c r="L182" s="90"/>
      <c r="Q182" s="132"/>
    </row>
    <row r="183" spans="1:17" x14ac:dyDescent="0.2">
      <c r="A183" s="82"/>
      <c r="B183" s="83"/>
      <c r="C183" s="84"/>
      <c r="D183" s="85"/>
      <c r="E183" s="86"/>
      <c r="F183" s="87"/>
      <c r="G183" s="142"/>
      <c r="H183" s="91"/>
      <c r="I183" s="115"/>
      <c r="J183" s="91"/>
      <c r="K183" s="111">
        <v>0</v>
      </c>
      <c r="L183" s="90"/>
      <c r="Q183" s="132"/>
    </row>
    <row r="184" spans="1:17" x14ac:dyDescent="0.2">
      <c r="A184" s="82"/>
      <c r="B184" s="83"/>
      <c r="C184" s="84"/>
      <c r="D184" s="85"/>
      <c r="E184" s="86"/>
      <c r="F184" s="87"/>
      <c r="G184" s="142"/>
      <c r="H184" s="91"/>
      <c r="I184" s="115"/>
      <c r="J184" s="91"/>
      <c r="K184" s="111">
        <v>0</v>
      </c>
      <c r="L184" s="90"/>
      <c r="Q184" s="132"/>
    </row>
    <row r="185" spans="1:17" x14ac:dyDescent="0.2">
      <c r="A185" s="82"/>
      <c r="B185" s="83"/>
      <c r="C185" s="84"/>
      <c r="D185" s="85"/>
      <c r="E185" s="86"/>
      <c r="F185" s="87"/>
      <c r="G185" s="142"/>
      <c r="H185" s="91"/>
      <c r="I185" s="115"/>
      <c r="J185" s="91"/>
      <c r="K185" s="111">
        <v>0</v>
      </c>
      <c r="L185" s="90"/>
      <c r="Q185" s="132"/>
    </row>
    <row r="186" spans="1:17" x14ac:dyDescent="0.2">
      <c r="A186" s="82"/>
      <c r="B186" s="83"/>
      <c r="C186" s="84"/>
      <c r="D186" s="85"/>
      <c r="E186" s="86"/>
      <c r="F186" s="87"/>
      <c r="G186" s="142"/>
      <c r="H186" s="91"/>
      <c r="I186" s="115"/>
      <c r="J186" s="91"/>
      <c r="K186" s="111">
        <v>0</v>
      </c>
      <c r="L186" s="90"/>
      <c r="Q186" s="132"/>
    </row>
    <row r="187" spans="1:17" x14ac:dyDescent="0.2">
      <c r="A187" s="82"/>
      <c r="B187" s="83"/>
      <c r="C187" s="84"/>
      <c r="D187" s="85"/>
      <c r="E187" s="86"/>
      <c r="F187" s="87"/>
      <c r="G187" s="142"/>
      <c r="H187" s="91"/>
      <c r="I187" s="115"/>
      <c r="J187" s="91"/>
      <c r="K187" s="111">
        <v>0</v>
      </c>
      <c r="L187" s="90"/>
      <c r="Q187" s="132"/>
    </row>
    <row r="188" spans="1:17" x14ac:dyDescent="0.2">
      <c r="A188" s="82"/>
      <c r="B188" s="83"/>
      <c r="C188" s="84"/>
      <c r="D188" s="85"/>
      <c r="E188" s="86"/>
      <c r="F188" s="87"/>
      <c r="G188" s="142"/>
      <c r="H188" s="91"/>
      <c r="I188" s="115"/>
      <c r="J188" s="91"/>
      <c r="K188" s="111">
        <v>0</v>
      </c>
      <c r="L188" s="90"/>
    </row>
    <row r="189" spans="1:17" x14ac:dyDescent="0.2">
      <c r="A189" s="82"/>
      <c r="B189" s="83"/>
      <c r="C189" s="84"/>
      <c r="D189" s="85"/>
      <c r="E189" s="86"/>
      <c r="F189" s="87"/>
      <c r="G189" s="142"/>
      <c r="H189" s="91"/>
      <c r="I189" s="115"/>
      <c r="J189" s="91"/>
      <c r="K189" s="111">
        <v>0</v>
      </c>
      <c r="L189" s="90"/>
    </row>
    <row r="190" spans="1:17" x14ac:dyDescent="0.2">
      <c r="A190" s="82"/>
      <c r="B190" s="83"/>
      <c r="C190" s="84"/>
      <c r="D190" s="85"/>
      <c r="E190" s="86"/>
      <c r="F190" s="87"/>
      <c r="G190" s="142"/>
      <c r="H190" s="91"/>
      <c r="I190" s="115"/>
      <c r="J190" s="91"/>
      <c r="K190" s="111">
        <v>0</v>
      </c>
      <c r="L190" s="90"/>
    </row>
    <row r="191" spans="1:17" x14ac:dyDescent="0.2">
      <c r="A191" s="82"/>
      <c r="B191" s="83"/>
      <c r="C191" s="84"/>
      <c r="D191" s="85"/>
      <c r="E191" s="86"/>
      <c r="F191" s="87"/>
      <c r="G191" s="142"/>
      <c r="H191" s="91"/>
      <c r="I191" s="115"/>
      <c r="J191" s="91"/>
      <c r="K191" s="111">
        <v>0</v>
      </c>
      <c r="L191" s="90"/>
    </row>
    <row r="192" spans="1:17" x14ac:dyDescent="0.2">
      <c r="A192" s="82"/>
      <c r="B192" s="83"/>
      <c r="C192" s="84"/>
      <c r="D192" s="85"/>
      <c r="E192" s="86"/>
      <c r="F192" s="87"/>
      <c r="G192" s="142"/>
      <c r="H192" s="91"/>
      <c r="I192" s="115"/>
      <c r="J192" s="91"/>
      <c r="K192" s="111">
        <v>0</v>
      </c>
      <c r="L192" s="90"/>
    </row>
    <row r="193" spans="1:12" x14ac:dyDescent="0.2">
      <c r="A193" s="82"/>
      <c r="B193" s="83"/>
      <c r="C193" s="84"/>
      <c r="D193" s="85"/>
      <c r="E193" s="86"/>
      <c r="F193" s="87"/>
      <c r="G193" s="142"/>
      <c r="H193" s="91"/>
      <c r="I193" s="115"/>
      <c r="J193" s="91"/>
      <c r="K193" s="111">
        <v>0</v>
      </c>
      <c r="L193" s="90"/>
    </row>
    <row r="194" spans="1:12" ht="12.75" thickBot="1" x14ac:dyDescent="0.25">
      <c r="A194" s="42" t="s">
        <v>37</v>
      </c>
      <c r="B194" s="43" t="s">
        <v>46</v>
      </c>
      <c r="C194" s="44"/>
      <c r="D194" s="44"/>
      <c r="E194" s="45"/>
      <c r="F194" s="45"/>
      <c r="G194" s="147">
        <v>0</v>
      </c>
      <c r="H194" s="121"/>
      <c r="I194" s="121"/>
      <c r="J194" s="121"/>
      <c r="K194" s="122">
        <v>0</v>
      </c>
      <c r="L194" s="88"/>
    </row>
    <row r="195" spans="1:12" ht="12.75" thickTop="1" x14ac:dyDescent="0.2">
      <c r="A195" s="74"/>
      <c r="E195" s="74"/>
      <c r="F195" s="74"/>
    </row>
    <row r="196" spans="1:12" x14ac:dyDescent="0.2">
      <c r="A196" s="74"/>
      <c r="E196" s="74"/>
      <c r="F196" s="74"/>
    </row>
    <row r="197" spans="1:12" x14ac:dyDescent="0.2">
      <c r="A197" s="74"/>
      <c r="E197" s="74"/>
      <c r="F197" s="74"/>
    </row>
    <row r="198" spans="1:12" x14ac:dyDescent="0.2">
      <c r="A198" s="74"/>
      <c r="E198" s="74"/>
      <c r="F198" s="74"/>
    </row>
    <row r="199" spans="1:12" x14ac:dyDescent="0.2">
      <c r="A199" s="74"/>
      <c r="E199" s="74"/>
      <c r="F199" s="74"/>
    </row>
    <row r="200" spans="1:12" x14ac:dyDescent="0.2">
      <c r="A200" s="74"/>
      <c r="E200" s="74"/>
      <c r="F200" s="74"/>
    </row>
    <row r="201" spans="1:12" x14ac:dyDescent="0.2">
      <c r="A201" s="74"/>
      <c r="E201" s="74"/>
      <c r="F201" s="74"/>
    </row>
    <row r="202" spans="1:12" x14ac:dyDescent="0.2">
      <c r="A202" s="74"/>
      <c r="E202" s="74"/>
      <c r="F202" s="74"/>
    </row>
    <row r="203" spans="1:12" x14ac:dyDescent="0.2">
      <c r="A203" s="74"/>
      <c r="E203" s="74"/>
      <c r="F203" s="74"/>
    </row>
    <row r="204" spans="1:12" x14ac:dyDescent="0.2">
      <c r="A204" s="74"/>
      <c r="E204" s="74"/>
      <c r="F204" s="74"/>
    </row>
    <row r="205" spans="1:12" x14ac:dyDescent="0.2">
      <c r="A205" s="74"/>
      <c r="E205" s="74"/>
      <c r="F205" s="74"/>
    </row>
    <row r="206" spans="1:12" x14ac:dyDescent="0.2">
      <c r="A206" s="74"/>
      <c r="E206" s="74"/>
      <c r="F206" s="74"/>
    </row>
    <row r="207" spans="1:12" x14ac:dyDescent="0.2">
      <c r="A207" s="74"/>
      <c r="E207" s="74"/>
      <c r="F207" s="74"/>
    </row>
    <row r="208" spans="1:12" x14ac:dyDescent="0.2">
      <c r="A208" s="74"/>
      <c r="E208" s="74"/>
      <c r="F208" s="74"/>
    </row>
    <row r="209" spans="1:6" x14ac:dyDescent="0.2">
      <c r="A209" s="74"/>
      <c r="E209" s="74"/>
      <c r="F209" s="74"/>
    </row>
    <row r="210" spans="1:6" x14ac:dyDescent="0.2">
      <c r="A210" s="74"/>
      <c r="E210" s="74"/>
      <c r="F210" s="74"/>
    </row>
    <row r="211" spans="1:6" x14ac:dyDescent="0.2">
      <c r="A211" s="74"/>
      <c r="E211" s="74"/>
      <c r="F211" s="74"/>
    </row>
    <row r="212" spans="1:6" x14ac:dyDescent="0.2">
      <c r="A212" s="74"/>
      <c r="E212" s="74"/>
      <c r="F212" s="74"/>
    </row>
    <row r="213" spans="1:6" x14ac:dyDescent="0.2">
      <c r="A213" s="74"/>
      <c r="E213" s="74"/>
      <c r="F213" s="74"/>
    </row>
    <row r="214" spans="1:6" x14ac:dyDescent="0.2">
      <c r="A214" s="74"/>
      <c r="E214" s="74"/>
      <c r="F214" s="74"/>
    </row>
    <row r="215" spans="1:6" x14ac:dyDescent="0.2">
      <c r="A215" s="74"/>
      <c r="E215" s="74"/>
      <c r="F215" s="74"/>
    </row>
    <row r="216" spans="1:6" x14ac:dyDescent="0.2">
      <c r="A216" s="74"/>
      <c r="E216" s="74"/>
      <c r="F216" s="74"/>
    </row>
    <row r="217" spans="1:6" x14ac:dyDescent="0.2">
      <c r="A217" s="74"/>
      <c r="E217" s="74"/>
      <c r="F217" s="74"/>
    </row>
    <row r="218" spans="1:6" x14ac:dyDescent="0.2">
      <c r="A218" s="74"/>
      <c r="E218" s="74"/>
      <c r="F218" s="74"/>
    </row>
    <row r="219" spans="1:6" x14ac:dyDescent="0.2">
      <c r="A219" s="74"/>
      <c r="E219" s="74"/>
      <c r="F219" s="74"/>
    </row>
    <row r="220" spans="1:6" x14ac:dyDescent="0.2">
      <c r="A220" s="74"/>
      <c r="E220" s="74"/>
      <c r="F220" s="74"/>
    </row>
    <row r="221" spans="1:6" x14ac:dyDescent="0.2">
      <c r="A221" s="74"/>
      <c r="E221" s="74"/>
      <c r="F221" s="74"/>
    </row>
    <row r="222" spans="1:6" x14ac:dyDescent="0.2">
      <c r="A222" s="74"/>
      <c r="E222" s="74"/>
      <c r="F222" s="74"/>
    </row>
    <row r="223" spans="1:6" x14ac:dyDescent="0.2">
      <c r="A223" s="74"/>
      <c r="E223" s="74"/>
      <c r="F223" s="74"/>
    </row>
    <row r="224" spans="1:6" x14ac:dyDescent="0.2">
      <c r="A224" s="74"/>
      <c r="E224" s="74"/>
      <c r="F224" s="74"/>
    </row>
    <row r="225" spans="1:6" x14ac:dyDescent="0.2">
      <c r="A225" s="74"/>
      <c r="E225" s="74"/>
      <c r="F225" s="74"/>
    </row>
    <row r="226" spans="1:6" x14ac:dyDescent="0.2">
      <c r="A226" s="74"/>
      <c r="E226" s="74"/>
      <c r="F226" s="74"/>
    </row>
    <row r="227" spans="1:6" x14ac:dyDescent="0.2">
      <c r="A227" s="74"/>
      <c r="E227" s="74"/>
      <c r="F227" s="74"/>
    </row>
    <row r="228" spans="1:6" x14ac:dyDescent="0.2">
      <c r="A228" s="74"/>
      <c r="E228" s="74"/>
      <c r="F228" s="74"/>
    </row>
    <row r="229" spans="1:6" x14ac:dyDescent="0.2">
      <c r="A229" s="74"/>
      <c r="E229" s="74"/>
      <c r="F229" s="74"/>
    </row>
    <row r="230" spans="1:6" x14ac:dyDescent="0.2">
      <c r="A230" s="74"/>
      <c r="E230" s="74"/>
      <c r="F230" s="74"/>
    </row>
    <row r="231" spans="1:6" x14ac:dyDescent="0.2">
      <c r="A231" s="74"/>
      <c r="E231" s="74"/>
      <c r="F231" s="74"/>
    </row>
    <row r="232" spans="1:6" x14ac:dyDescent="0.2">
      <c r="E232" s="74"/>
      <c r="F232" s="74"/>
    </row>
    <row r="233" spans="1:6" x14ac:dyDescent="0.2">
      <c r="E233" s="74"/>
      <c r="F233" s="74"/>
    </row>
    <row r="234" spans="1:6" x14ac:dyDescent="0.2">
      <c r="E234" s="74"/>
      <c r="F234" s="74"/>
    </row>
  </sheetData>
  <sheetProtection selectLockedCells="1"/>
  <sortState xmlns:xlrd2="http://schemas.microsoft.com/office/spreadsheetml/2017/richdata2" ref="A14:T71">
    <sortCondition ref="B14:B71"/>
  </sortState>
  <mergeCells count="2">
    <mergeCell ref="I9:L9"/>
    <mergeCell ref="I7:L8"/>
  </mergeCells>
  <conditionalFormatting sqref="B9">
    <cfRule type="expression" dxfId="1" priority="2">
      <formula>$C$10&lt;&gt;0</formula>
    </cfRule>
  </conditionalFormatting>
  <conditionalFormatting sqref="C9">
    <cfRule type="expression" dxfId="0" priority="1">
      <formula>$C$10&lt;&gt;0</formula>
    </cfRule>
  </conditionalFormatting>
  <pageMargins left="0.25" right="0.25" top="0.25" bottom="0.25" header="0.3" footer="0.3"/>
  <pageSetup scale="57" fitToHeight="3" orientation="portrait" r:id="rId1"/>
  <rowBreaks count="2" manualBreakCount="2">
    <brk id="73" max="16383" man="1"/>
    <brk id="1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1"/>
  <sheetViews>
    <sheetView workbookViewId="0">
      <selection activeCell="F15" sqref="F15"/>
    </sheetView>
  </sheetViews>
  <sheetFormatPr defaultRowHeight="15" x14ac:dyDescent="0.25"/>
  <cols>
    <col min="2" max="2" width="12" customWidth="1"/>
    <col min="3" max="3" width="13" customWidth="1"/>
    <col min="4" max="4" width="11.42578125" customWidth="1"/>
  </cols>
  <sheetData>
    <row r="2" spans="2:5" s="1" customFormat="1" ht="23.25" x14ac:dyDescent="0.35">
      <c r="B2" s="2" t="s">
        <v>185</v>
      </c>
    </row>
    <row r="3" spans="2:5" ht="15.75" thickBot="1" x14ac:dyDescent="0.3"/>
    <row r="4" spans="2:5" ht="15.75" thickBot="1" x14ac:dyDescent="0.3">
      <c r="B4" s="9" t="s">
        <v>186</v>
      </c>
      <c r="C4" s="10" t="s">
        <v>36</v>
      </c>
      <c r="D4" s="10" t="s">
        <v>38</v>
      </c>
      <c r="E4" s="11" t="s">
        <v>39</v>
      </c>
    </row>
    <row r="5" spans="2:5" x14ac:dyDescent="0.25">
      <c r="B5" s="3" t="s">
        <v>68</v>
      </c>
      <c r="C5" s="4" t="s">
        <v>69</v>
      </c>
      <c r="D5" s="4">
        <f>MATCH(B5,'Data Entry'!A:A,0)+1</f>
        <v>14</v>
      </c>
      <c r="E5" s="5">
        <f>MATCH(B5,'Data Entry'!B:B,0)-2</f>
        <v>71</v>
      </c>
    </row>
    <row r="6" spans="2:5" x14ac:dyDescent="0.25">
      <c r="B6" s="3" t="s">
        <v>57</v>
      </c>
      <c r="C6" s="4" t="s">
        <v>57</v>
      </c>
      <c r="D6" s="4">
        <f>MATCH(B6,'Data Entry'!A:A,0)+1</f>
        <v>75</v>
      </c>
      <c r="E6" s="5">
        <f>MATCH(B6,'Data Entry'!B:B,0)-2</f>
        <v>110</v>
      </c>
    </row>
    <row r="7" spans="2:5" x14ac:dyDescent="0.25">
      <c r="B7" s="3" t="s">
        <v>24</v>
      </c>
      <c r="C7" s="4" t="s">
        <v>40</v>
      </c>
      <c r="D7" s="4">
        <f>MATCH(B7,'Data Entry'!A:A,0)+1</f>
        <v>114</v>
      </c>
      <c r="E7" s="5">
        <f>MATCH(B7,'Data Entry'!B:B,0)-2</f>
        <v>123</v>
      </c>
    </row>
    <row r="8" spans="2:5" x14ac:dyDescent="0.25">
      <c r="B8" s="3" t="s">
        <v>4</v>
      </c>
      <c r="C8" s="4" t="s">
        <v>4</v>
      </c>
      <c r="D8" s="4">
        <f>MATCH(B8,'Data Entry'!A:A,0)+1</f>
        <v>127</v>
      </c>
      <c r="E8" s="5">
        <f>MATCH(B8,'Data Entry'!B:B,0)-2</f>
        <v>132</v>
      </c>
    </row>
    <row r="9" spans="2:5" x14ac:dyDescent="0.25">
      <c r="B9" s="3" t="s">
        <v>25</v>
      </c>
      <c r="C9" s="4" t="s">
        <v>25</v>
      </c>
      <c r="D9" s="4">
        <f>MATCH(B9,'Data Entry'!A:A,0)+1</f>
        <v>136</v>
      </c>
      <c r="E9" s="5">
        <f>MATCH(B9,'Data Entry'!B:B,0)-2</f>
        <v>137</v>
      </c>
    </row>
    <row r="10" spans="2:5" x14ac:dyDescent="0.25">
      <c r="B10" s="3" t="s">
        <v>26</v>
      </c>
      <c r="C10" s="4" t="s">
        <v>26</v>
      </c>
      <c r="D10" s="4">
        <f>MATCH(B10,'Data Entry'!A:A,0)+1</f>
        <v>141</v>
      </c>
      <c r="E10" s="5">
        <f>MATCH(B10,'Data Entry'!B:B,0)-2</f>
        <v>147</v>
      </c>
    </row>
    <row r="11" spans="2:5" ht="15.75" thickBot="1" x14ac:dyDescent="0.3">
      <c r="B11" s="6" t="s">
        <v>27</v>
      </c>
      <c r="C11" s="7" t="s">
        <v>27</v>
      </c>
      <c r="D11" s="7">
        <f>MATCH(B11,'Data Entry'!A:A,0)+1</f>
        <v>151</v>
      </c>
      <c r="E11" s="8">
        <f>MATCH(B11,'Data Entry'!B:B,0)-2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Entry</vt:lpstr>
      <vt:lpstr>Database Configs</vt:lpstr>
      <vt:lpstr>'Data Entry'!Cost3</vt:lpstr>
      <vt:lpstr>'Data Entry'!Print_Titles</vt:lpstr>
    </vt:vector>
  </TitlesOfParts>
  <Company>Western National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D. Wright</dc:creator>
  <cp:lastModifiedBy>Kevin</cp:lastModifiedBy>
  <cp:lastPrinted>2019-09-06T16:03:45Z</cp:lastPrinted>
  <dcterms:created xsi:type="dcterms:W3CDTF">2012-01-17T17:27:45Z</dcterms:created>
  <dcterms:modified xsi:type="dcterms:W3CDTF">2022-09-27T15:14:24Z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14.6</vt:lpwstr>
  </property>
</Properties>
</file>