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PycharmProjects\TugasAkhir\laporan\"/>
    </mc:Choice>
  </mc:AlternateContent>
  <bookViews>
    <workbookView xWindow="0" yWindow="0" windowWidth="4455" windowHeight="4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F25" i="1"/>
  <c r="M26" i="1"/>
  <c r="L26" i="1"/>
  <c r="K26" i="1"/>
  <c r="D26" i="1"/>
  <c r="L25" i="1"/>
  <c r="M25" i="1"/>
  <c r="K25" i="1"/>
  <c r="D25" i="1"/>
  <c r="L24" i="1"/>
  <c r="M24" i="1"/>
  <c r="K24" i="1"/>
  <c r="D24" i="1"/>
  <c r="L23" i="1"/>
  <c r="M23" i="1"/>
  <c r="K23" i="1"/>
  <c r="I2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K15" i="1"/>
  <c r="K16" i="1"/>
  <c r="K17" i="1"/>
  <c r="K18" i="1"/>
  <c r="K19" i="1"/>
  <c r="K20" i="1"/>
  <c r="K21" i="1"/>
  <c r="K14" i="1"/>
  <c r="E26" i="1"/>
  <c r="F26" i="1"/>
  <c r="G26" i="1"/>
  <c r="H26" i="1"/>
  <c r="I26" i="1"/>
  <c r="E25" i="1"/>
  <c r="G25" i="1"/>
  <c r="H25" i="1"/>
  <c r="E24" i="1"/>
  <c r="F24" i="1"/>
  <c r="G24" i="1"/>
  <c r="H24" i="1"/>
  <c r="I24" i="1"/>
  <c r="E23" i="1"/>
  <c r="F23" i="1"/>
  <c r="G23" i="1"/>
  <c r="H23" i="1"/>
  <c r="D23" i="1"/>
  <c r="G15" i="1"/>
  <c r="G16" i="1"/>
  <c r="G17" i="1"/>
  <c r="G18" i="1"/>
  <c r="G19" i="1"/>
  <c r="G20" i="1"/>
  <c r="G21" i="1"/>
  <c r="G14" i="1"/>
  <c r="D15" i="1"/>
  <c r="D16" i="1"/>
  <c r="D17" i="1"/>
  <c r="D18" i="1"/>
  <c r="D19" i="1"/>
  <c r="D20" i="1"/>
  <c r="D21" i="1"/>
  <c r="D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14" i="1"/>
  <c r="I14" i="1"/>
  <c r="F15" i="1"/>
  <c r="F16" i="1"/>
  <c r="F17" i="1"/>
  <c r="F18" i="1"/>
  <c r="F19" i="1"/>
  <c r="F20" i="1"/>
  <c r="F21" i="1"/>
  <c r="F14" i="1"/>
  <c r="E21" i="1"/>
  <c r="E20" i="1"/>
  <c r="E15" i="1"/>
  <c r="E16" i="1"/>
  <c r="E17" i="1"/>
  <c r="E18" i="1"/>
  <c r="E19" i="1"/>
  <c r="E14" i="1"/>
</calcChain>
</file>

<file path=xl/sharedStrings.xml><?xml version="1.0" encoding="utf-8"?>
<sst xmlns="http://schemas.openxmlformats.org/spreadsheetml/2006/main" count="24" uniqueCount="21">
  <si>
    <t>Threshold</t>
  </si>
  <si>
    <t>Jumlah Gejala</t>
  </si>
  <si>
    <t>Rules</t>
  </si>
  <si>
    <t>Naïve Bayes</t>
  </si>
  <si>
    <t>SVM</t>
  </si>
  <si>
    <t>Accuracy</t>
  </si>
  <si>
    <t>Hasil Peringkat</t>
  </si>
  <si>
    <t>Hasil Retrieve</t>
  </si>
  <si>
    <t>Selisih</t>
  </si>
  <si>
    <t>3  5</t>
  </si>
  <si>
    <t>5 8</t>
  </si>
  <si>
    <t>8 10</t>
  </si>
  <si>
    <t>10 12</t>
  </si>
  <si>
    <t>15 18</t>
  </si>
  <si>
    <t>20 23</t>
  </si>
  <si>
    <t>12 15</t>
  </si>
  <si>
    <t>18 20</t>
  </si>
  <si>
    <t>ALL</t>
  </si>
  <si>
    <t>3 15</t>
  </si>
  <si>
    <t>Top</t>
  </si>
  <si>
    <t>Hi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</si>
</sst>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0" workbookViewId="0">
      <selection activeCell="L19" sqref="L19"/>
    </sheetView>
  </sheetViews>
  <sheetFormatPr defaultRowHeight="15" x14ac:dyDescent="0.25"/>
  <sheetData>
    <row r="1" spans="1:13" ht="15.75" thickBot="1" x14ac:dyDescent="0.3">
      <c r="A1" s="6" t="s">
        <v>0</v>
      </c>
      <c r="B1" s="6" t="s">
        <v>1</v>
      </c>
      <c r="C1" s="6" t="s">
        <v>2</v>
      </c>
      <c r="D1" s="9" t="s">
        <v>3</v>
      </c>
      <c r="E1" s="8"/>
      <c r="F1" s="10"/>
      <c r="G1" s="9" t="s">
        <v>4</v>
      </c>
      <c r="H1" s="8"/>
      <c r="I1" s="10"/>
    </row>
    <row r="2" spans="1:13" ht="24.75" thickBot="1" x14ac:dyDescent="0.3">
      <c r="A2" s="7"/>
      <c r="B2" s="7"/>
      <c r="C2" s="7"/>
      <c r="D2" s="2" t="s">
        <v>5</v>
      </c>
      <c r="E2" s="2" t="s">
        <v>6</v>
      </c>
      <c r="F2" s="2" t="s">
        <v>7</v>
      </c>
      <c r="G2" s="2" t="s">
        <v>5</v>
      </c>
      <c r="H2" s="2" t="s">
        <v>6</v>
      </c>
      <c r="I2" s="2" t="s">
        <v>7</v>
      </c>
    </row>
    <row r="3" spans="1:13" ht="15.75" thickBot="1" x14ac:dyDescent="0.3">
      <c r="A3" s="3">
        <v>3</v>
      </c>
      <c r="B3" s="1">
        <v>250</v>
      </c>
      <c r="C3" s="4">
        <v>289940</v>
      </c>
      <c r="D3" s="5">
        <v>75.897000000000006</v>
      </c>
      <c r="E3" s="5">
        <v>87.135000000000005</v>
      </c>
      <c r="F3" s="5">
        <v>188</v>
      </c>
      <c r="G3" s="5">
        <v>75.897000000000006</v>
      </c>
      <c r="H3" s="5">
        <v>85.828999999999994</v>
      </c>
      <c r="I3" s="5">
        <v>187</v>
      </c>
    </row>
    <row r="4" spans="1:13" ht="15.75" thickBot="1" x14ac:dyDescent="0.3">
      <c r="A4" s="3">
        <v>5</v>
      </c>
      <c r="B4" s="1">
        <v>204</v>
      </c>
      <c r="C4" s="4">
        <v>30940</v>
      </c>
      <c r="D4" s="5">
        <v>76.381</v>
      </c>
      <c r="E4" s="5">
        <v>87.738</v>
      </c>
      <c r="F4" s="5">
        <v>189</v>
      </c>
      <c r="G4" s="5">
        <v>75.376000000000005</v>
      </c>
      <c r="H4" s="5">
        <v>85.828999999999994</v>
      </c>
      <c r="I4" s="5">
        <v>184</v>
      </c>
    </row>
    <row r="5" spans="1:13" ht="15.75" thickBot="1" x14ac:dyDescent="0.3">
      <c r="A5" s="3">
        <v>8</v>
      </c>
      <c r="B5" s="1">
        <v>159</v>
      </c>
      <c r="C5" s="4">
        <v>6006</v>
      </c>
      <c r="D5" s="5">
        <v>74.370999999999995</v>
      </c>
      <c r="E5" s="5">
        <v>87.738</v>
      </c>
      <c r="F5" s="5">
        <v>190</v>
      </c>
      <c r="G5" s="5">
        <v>73.366</v>
      </c>
      <c r="H5" s="5">
        <v>86.03</v>
      </c>
      <c r="I5" s="5">
        <v>186</v>
      </c>
    </row>
    <row r="6" spans="1:13" ht="15.75" thickBot="1" x14ac:dyDescent="0.3">
      <c r="A6" s="3">
        <v>10</v>
      </c>
      <c r="B6" s="1">
        <v>133</v>
      </c>
      <c r="C6" s="4">
        <v>3290</v>
      </c>
      <c r="D6" s="5">
        <v>74.873999999999995</v>
      </c>
      <c r="E6" s="5">
        <v>88.04</v>
      </c>
      <c r="F6" s="5">
        <v>190</v>
      </c>
      <c r="G6" s="5">
        <v>71.858999999999995</v>
      </c>
      <c r="H6" s="5">
        <v>85.325999999999993</v>
      </c>
      <c r="I6" s="5">
        <v>187</v>
      </c>
    </row>
    <row r="7" spans="1:13" ht="15.75" thickBot="1" x14ac:dyDescent="0.3">
      <c r="A7" s="3">
        <v>12</v>
      </c>
      <c r="B7" s="1">
        <v>110</v>
      </c>
      <c r="C7" s="4">
        <v>1932</v>
      </c>
      <c r="D7" s="5">
        <v>71.858999999999995</v>
      </c>
      <c r="E7" s="5">
        <v>87.738</v>
      </c>
      <c r="F7" s="5">
        <v>190</v>
      </c>
      <c r="G7" s="5">
        <v>71.355999999999995</v>
      </c>
      <c r="H7" s="5">
        <v>85.628</v>
      </c>
      <c r="I7" s="5">
        <v>190</v>
      </c>
    </row>
    <row r="8" spans="1:13" ht="15.75" thickBot="1" x14ac:dyDescent="0.3">
      <c r="A8" s="3">
        <v>15</v>
      </c>
      <c r="B8" s="1">
        <v>88</v>
      </c>
      <c r="C8" s="4">
        <v>1070</v>
      </c>
      <c r="D8" s="5">
        <v>71.858999999999995</v>
      </c>
      <c r="E8" s="5">
        <v>86.632999999999996</v>
      </c>
      <c r="F8" s="5">
        <v>186</v>
      </c>
      <c r="G8" s="5">
        <v>69.849000000000004</v>
      </c>
      <c r="H8" s="5">
        <v>82.512</v>
      </c>
      <c r="I8" s="5">
        <v>185</v>
      </c>
    </row>
    <row r="9" spans="1:13" ht="15.75" thickBot="1" x14ac:dyDescent="0.3">
      <c r="A9" s="3">
        <v>18</v>
      </c>
      <c r="B9" s="1">
        <v>74</v>
      </c>
      <c r="C9" s="1">
        <v>706</v>
      </c>
      <c r="D9" s="5">
        <v>63.316000000000003</v>
      </c>
      <c r="E9" s="5">
        <v>82.512</v>
      </c>
      <c r="F9" s="5">
        <v>184</v>
      </c>
      <c r="G9" s="5">
        <v>60.301000000000002</v>
      </c>
      <c r="H9" s="5">
        <v>78.894000000000005</v>
      </c>
      <c r="I9" s="5">
        <v>179</v>
      </c>
    </row>
    <row r="10" spans="1:13" ht="15.75" thickBot="1" x14ac:dyDescent="0.3">
      <c r="A10" s="3">
        <v>20</v>
      </c>
      <c r="B10" s="1">
        <v>64</v>
      </c>
      <c r="C10" s="1">
        <v>528</v>
      </c>
      <c r="D10" s="5">
        <v>60.301000000000002</v>
      </c>
      <c r="E10" s="5">
        <v>80.200999999999993</v>
      </c>
      <c r="F10" s="5">
        <v>180</v>
      </c>
      <c r="G10" s="5">
        <v>57.787999999999997</v>
      </c>
      <c r="H10" s="5">
        <v>76.884</v>
      </c>
      <c r="I10" s="5">
        <v>177</v>
      </c>
    </row>
    <row r="11" spans="1:13" ht="15.75" thickBot="1" x14ac:dyDescent="0.3">
      <c r="A11" s="3">
        <v>23</v>
      </c>
      <c r="B11" s="1">
        <v>57</v>
      </c>
      <c r="C11" s="1">
        <v>346</v>
      </c>
      <c r="D11" s="5">
        <v>56.280999999999999</v>
      </c>
      <c r="E11" s="5">
        <v>76.683000000000007</v>
      </c>
      <c r="F11" s="5">
        <v>176</v>
      </c>
      <c r="G11" s="5">
        <v>51.256</v>
      </c>
      <c r="H11" s="5">
        <v>73.968999999999994</v>
      </c>
      <c r="I11" s="5">
        <v>175</v>
      </c>
    </row>
    <row r="13" spans="1:13" x14ac:dyDescent="0.25">
      <c r="A13" t="s">
        <v>8</v>
      </c>
    </row>
    <row r="14" spans="1:13" x14ac:dyDescent="0.25">
      <c r="A14" s="12" t="s">
        <v>9</v>
      </c>
      <c r="D14">
        <f>ABS(D3-D4)</f>
        <v>0.48399999999999466</v>
      </c>
      <c r="E14">
        <f>ABS(E3-E4)</f>
        <v>0.60299999999999443</v>
      </c>
      <c r="F14">
        <f>ABS(F3-F4)</f>
        <v>1</v>
      </c>
      <c r="G14">
        <f t="shared" ref="G14:I14" si="0">ABS(G3-G4)</f>
        <v>0.5210000000000008</v>
      </c>
      <c r="H14">
        <f t="shared" si="0"/>
        <v>0</v>
      </c>
      <c r="I14">
        <f t="shared" si="0"/>
        <v>3</v>
      </c>
      <c r="K14">
        <f>D3-G3</f>
        <v>0</v>
      </c>
      <c r="L14">
        <f>E3-H3</f>
        <v>1.3060000000000116</v>
      </c>
      <c r="M14">
        <f t="shared" ref="L14:M21" si="1">F3-I3</f>
        <v>1</v>
      </c>
    </row>
    <row r="15" spans="1:13" x14ac:dyDescent="0.25">
      <c r="A15" s="12" t="s">
        <v>10</v>
      </c>
      <c r="D15">
        <f t="shared" ref="D15:D21" si="2">ABS(D4-D5)</f>
        <v>2.0100000000000051</v>
      </c>
      <c r="E15">
        <f t="shared" ref="E15:G20" si="3">ABS(E4-E5)</f>
        <v>0</v>
      </c>
      <c r="F15">
        <f t="shared" si="3"/>
        <v>1</v>
      </c>
      <c r="G15">
        <f t="shared" si="3"/>
        <v>2.0100000000000051</v>
      </c>
      <c r="H15">
        <f t="shared" ref="H15:I15" si="4">ABS(H4-H5)</f>
        <v>0.20100000000000762</v>
      </c>
      <c r="I15">
        <f t="shared" si="4"/>
        <v>2</v>
      </c>
      <c r="K15">
        <f t="shared" ref="K15:K21" si="5">D4-G4</f>
        <v>1.0049999999999955</v>
      </c>
      <c r="L15">
        <f t="shared" si="1"/>
        <v>1.909000000000006</v>
      </c>
      <c r="M15">
        <f t="shared" si="1"/>
        <v>5</v>
      </c>
    </row>
    <row r="16" spans="1:13" x14ac:dyDescent="0.25">
      <c r="A16" s="13" t="s">
        <v>11</v>
      </c>
      <c r="D16">
        <f t="shared" si="2"/>
        <v>0.50300000000000011</v>
      </c>
      <c r="E16">
        <f t="shared" si="3"/>
        <v>0.30200000000000671</v>
      </c>
      <c r="F16">
        <f t="shared" si="3"/>
        <v>0</v>
      </c>
      <c r="G16">
        <f t="shared" si="3"/>
        <v>1.507000000000005</v>
      </c>
      <c r="H16">
        <f t="shared" ref="H16:I16" si="6">ABS(H5-H6)</f>
        <v>0.70400000000000773</v>
      </c>
      <c r="I16">
        <f t="shared" si="6"/>
        <v>1</v>
      </c>
      <c r="K16">
        <f t="shared" si="5"/>
        <v>1.0049999999999955</v>
      </c>
      <c r="L16">
        <f t="shared" si="1"/>
        <v>1.7079999999999984</v>
      </c>
      <c r="M16">
        <f t="shared" si="1"/>
        <v>4</v>
      </c>
    </row>
    <row r="17" spans="1:13" x14ac:dyDescent="0.25">
      <c r="A17" s="13" t="s">
        <v>12</v>
      </c>
      <c r="D17">
        <f t="shared" si="2"/>
        <v>3.0150000000000006</v>
      </c>
      <c r="E17">
        <f t="shared" si="3"/>
        <v>0.30200000000000671</v>
      </c>
      <c r="F17">
        <f t="shared" si="3"/>
        <v>0</v>
      </c>
      <c r="G17">
        <f t="shared" si="3"/>
        <v>0.50300000000000011</v>
      </c>
      <c r="H17">
        <f t="shared" ref="H17:I17" si="7">ABS(H6-H7)</f>
        <v>0.30200000000000671</v>
      </c>
      <c r="I17">
        <f t="shared" si="7"/>
        <v>3</v>
      </c>
      <c r="K17">
        <f t="shared" si="5"/>
        <v>3.0150000000000006</v>
      </c>
      <c r="L17">
        <f t="shared" si="1"/>
        <v>2.7140000000000128</v>
      </c>
      <c r="M17">
        <f t="shared" si="1"/>
        <v>3</v>
      </c>
    </row>
    <row r="18" spans="1:13" x14ac:dyDescent="0.25">
      <c r="A18" s="13" t="s">
        <v>15</v>
      </c>
      <c r="D18">
        <f t="shared" si="2"/>
        <v>0</v>
      </c>
      <c r="E18">
        <f t="shared" si="3"/>
        <v>1.105000000000004</v>
      </c>
      <c r="F18">
        <f t="shared" si="3"/>
        <v>4</v>
      </c>
      <c r="G18">
        <f t="shared" si="3"/>
        <v>1.5069999999999908</v>
      </c>
      <c r="H18">
        <f t="shared" ref="H18:I18" si="8">ABS(H7-H8)</f>
        <v>3.1159999999999997</v>
      </c>
      <c r="I18">
        <f t="shared" si="8"/>
        <v>5</v>
      </c>
      <c r="K18">
        <f t="shared" si="5"/>
        <v>0.50300000000000011</v>
      </c>
      <c r="L18">
        <f t="shared" si="1"/>
        <v>2.1099999999999994</v>
      </c>
      <c r="M18">
        <f t="shared" si="1"/>
        <v>0</v>
      </c>
    </row>
    <row r="19" spans="1:13" x14ac:dyDescent="0.25">
      <c r="A19" s="13" t="s">
        <v>13</v>
      </c>
      <c r="D19">
        <f t="shared" si="2"/>
        <v>8.5429999999999922</v>
      </c>
      <c r="E19">
        <f t="shared" si="3"/>
        <v>4.1209999999999951</v>
      </c>
      <c r="F19">
        <f t="shared" si="3"/>
        <v>2</v>
      </c>
      <c r="G19">
        <f t="shared" si="3"/>
        <v>9.5480000000000018</v>
      </c>
      <c r="H19">
        <f t="shared" ref="H19:I19" si="9">ABS(H8-H9)</f>
        <v>3.617999999999995</v>
      </c>
      <c r="I19">
        <f t="shared" si="9"/>
        <v>6</v>
      </c>
      <c r="K19">
        <f t="shared" si="5"/>
        <v>2.0099999999999909</v>
      </c>
      <c r="L19">
        <f t="shared" si="1"/>
        <v>4.1209999999999951</v>
      </c>
      <c r="M19">
        <f t="shared" si="1"/>
        <v>1</v>
      </c>
    </row>
    <row r="20" spans="1:13" x14ac:dyDescent="0.25">
      <c r="A20" s="13" t="s">
        <v>16</v>
      </c>
      <c r="D20">
        <f t="shared" si="2"/>
        <v>3.0150000000000006</v>
      </c>
      <c r="E20">
        <f>ABS(E9-E10)</f>
        <v>2.311000000000007</v>
      </c>
      <c r="F20">
        <f t="shared" ref="F20:G21" si="10">ABS(F9-F10)</f>
        <v>4</v>
      </c>
      <c r="G20">
        <f t="shared" si="10"/>
        <v>2.5130000000000052</v>
      </c>
      <c r="H20">
        <f t="shared" ref="H20:I20" si="11">ABS(H9-H10)</f>
        <v>2.0100000000000051</v>
      </c>
      <c r="I20">
        <f t="shared" si="11"/>
        <v>2</v>
      </c>
      <c r="K20">
        <f t="shared" si="5"/>
        <v>3.0150000000000006</v>
      </c>
      <c r="L20">
        <f t="shared" si="1"/>
        <v>3.617999999999995</v>
      </c>
      <c r="M20">
        <f t="shared" si="1"/>
        <v>5</v>
      </c>
    </row>
    <row r="21" spans="1:13" x14ac:dyDescent="0.25">
      <c r="A21" s="13" t="s">
        <v>14</v>
      </c>
      <c r="D21">
        <f t="shared" si="2"/>
        <v>4.0200000000000031</v>
      </c>
      <c r="E21">
        <f>ABS(E10-E11)</f>
        <v>3.5179999999999865</v>
      </c>
      <c r="F21">
        <f t="shared" si="10"/>
        <v>4</v>
      </c>
      <c r="G21">
        <f t="shared" si="10"/>
        <v>6.5319999999999965</v>
      </c>
      <c r="H21">
        <f t="shared" ref="H21:I21" si="12">ABS(H10-H11)</f>
        <v>2.9150000000000063</v>
      </c>
      <c r="I21">
        <f t="shared" si="12"/>
        <v>2</v>
      </c>
      <c r="K21">
        <f t="shared" si="5"/>
        <v>2.5130000000000052</v>
      </c>
      <c r="L21">
        <f t="shared" si="1"/>
        <v>3.3169999999999931</v>
      </c>
      <c r="M21">
        <f t="shared" si="1"/>
        <v>3</v>
      </c>
    </row>
    <row r="23" spans="1:13" x14ac:dyDescent="0.25">
      <c r="A23" t="s">
        <v>17</v>
      </c>
      <c r="D23">
        <f>AVERAGE(D14:D21)</f>
        <v>2.6987499999999995</v>
      </c>
      <c r="E23">
        <f t="shared" ref="E23:I23" si="13">AVERAGE(E14:E21)</f>
        <v>1.5327500000000001</v>
      </c>
      <c r="F23">
        <f t="shared" si="13"/>
        <v>2</v>
      </c>
      <c r="G23">
        <f t="shared" si="13"/>
        <v>3.0801250000000007</v>
      </c>
      <c r="H23">
        <f t="shared" si="13"/>
        <v>1.6082500000000035</v>
      </c>
      <c r="I23">
        <f>AVERAGE(I14:I21)</f>
        <v>3</v>
      </c>
      <c r="K23">
        <f>AVERAGE(K14:K21)</f>
        <v>1.6332499999999985</v>
      </c>
      <c r="L23">
        <f t="shared" ref="L23:M23" si="14">AVERAGE(L14:L21)</f>
        <v>2.6003750000000014</v>
      </c>
      <c r="M23">
        <f t="shared" si="14"/>
        <v>2.75</v>
      </c>
    </row>
    <row r="24" spans="1:13" x14ac:dyDescent="0.25">
      <c r="A24" s="11" t="s">
        <v>18</v>
      </c>
      <c r="D24">
        <f>AVERAGE(D14:D18)</f>
        <v>1.2024000000000001</v>
      </c>
      <c r="E24">
        <f t="shared" ref="E24:I24" si="15">AVERAGE(E14:E18)</f>
        <v>0.46240000000000236</v>
      </c>
      <c r="F24">
        <f t="shared" si="15"/>
        <v>1.2</v>
      </c>
      <c r="G24">
        <f t="shared" si="15"/>
        <v>1.2096000000000005</v>
      </c>
      <c r="H24">
        <f t="shared" si="15"/>
        <v>0.86460000000000437</v>
      </c>
      <c r="I24">
        <f t="shared" si="15"/>
        <v>2.8</v>
      </c>
      <c r="K24">
        <f>AVERAGE(K14:K18)</f>
        <v>1.1055999999999984</v>
      </c>
      <c r="L24">
        <f t="shared" ref="L24:M24" si="16">AVERAGE(L14:L18)</f>
        <v>1.9494000000000056</v>
      </c>
      <c r="M24">
        <f t="shared" si="16"/>
        <v>2.6</v>
      </c>
    </row>
    <row r="25" spans="1:13" x14ac:dyDescent="0.25">
      <c r="A25" t="s">
        <v>19</v>
      </c>
      <c r="D25">
        <f>MAX(D14:D21)</f>
        <v>8.5429999999999922</v>
      </c>
      <c r="E25">
        <f t="shared" ref="E25:I25" si="17">MAX(E14:E21)</f>
        <v>4.1209999999999951</v>
      </c>
      <c r="F25">
        <f>MAX(F14:F21)</f>
        <v>4</v>
      </c>
      <c r="G25">
        <f t="shared" si="17"/>
        <v>9.5480000000000018</v>
      </c>
      <c r="H25">
        <f t="shared" si="17"/>
        <v>3.617999999999995</v>
      </c>
      <c r="I25">
        <f>MAX(I14:I21)</f>
        <v>6</v>
      </c>
      <c r="K25">
        <f>MAX(K14:K21)</f>
        <v>3.0150000000000006</v>
      </c>
      <c r="L25">
        <f t="shared" ref="L25:M25" si="18">MAX(L14:L21)</f>
        <v>4.1209999999999951</v>
      </c>
      <c r="M25">
        <f t="shared" si="18"/>
        <v>5</v>
      </c>
    </row>
    <row r="26" spans="1:13" x14ac:dyDescent="0.25">
      <c r="A26" t="s">
        <v>20</v>
      </c>
      <c r="D26">
        <f>MAX(D3:D11)-MIN(D3:D11)</f>
        <v>20.100000000000001</v>
      </c>
      <c r="E26">
        <f t="shared" ref="E26:I26" si="19">MAX(E3:E11)-MIN(E3:E11)</f>
        <v>11.356999999999999</v>
      </c>
      <c r="F26">
        <f t="shared" si="19"/>
        <v>14</v>
      </c>
      <c r="G26">
        <f t="shared" si="19"/>
        <v>24.641000000000005</v>
      </c>
      <c r="H26">
        <f t="shared" si="19"/>
        <v>12.061000000000007</v>
      </c>
      <c r="I26">
        <f t="shared" si="19"/>
        <v>15</v>
      </c>
      <c r="K26">
        <f>MAX(D3:D11)-MAX(G3:G11)</f>
        <v>0.48399999999999466</v>
      </c>
      <c r="L26">
        <f>MAX(E3:E11)-MAX(H3:H11)</f>
        <v>2.0100000000000051</v>
      </c>
      <c r="M26">
        <f>MAX(F3:F11)-MAX(I3:I11)</f>
        <v>0</v>
      </c>
    </row>
  </sheetData>
  <mergeCells count="5"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2018-06-05T04:57:35Z</dcterms:created>
  <dcterms:modified xsi:type="dcterms:W3CDTF">2018-06-05T17:46:42Z</dcterms:modified>
</cp:coreProperties>
</file>