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Tabela" sheetId="1" r:id="rId1"/>
  </sheets>
  <calcPr calcId="0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14" i="1"/>
  <c r="I16" i="1"/>
  <c r="I17" i="1"/>
  <c r="I18" i="1" s="1"/>
  <c r="I19" i="1" s="1"/>
  <c r="I20" i="1" s="1"/>
  <c r="I15" i="1"/>
  <c r="I14" i="1"/>
  <c r="H16" i="1"/>
  <c r="H17" i="1" s="1"/>
  <c r="H18" i="1" s="1"/>
  <c r="H19" i="1" s="1"/>
  <c r="H20" i="1" s="1"/>
  <c r="H15" i="1"/>
  <c r="H14" i="1"/>
  <c r="G21" i="1"/>
  <c r="G15" i="1"/>
  <c r="G16" i="1"/>
  <c r="G17" i="1"/>
  <c r="G18" i="1"/>
  <c r="G19" i="1"/>
  <c r="G20" i="1"/>
  <c r="G14" i="1"/>
  <c r="F14" i="1"/>
  <c r="E15" i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15" i="1"/>
  <c r="E14" i="1"/>
  <c r="D14" i="1"/>
  <c r="D11" i="1"/>
  <c r="D10" i="1"/>
  <c r="D9" i="1"/>
  <c r="D8" i="1"/>
  <c r="D7" i="1"/>
  <c r="D6" i="1"/>
  <c r="D5" i="1"/>
  <c r="F21" i="1" l="1"/>
</calcChain>
</file>

<file path=xl/sharedStrings.xml><?xml version="1.0" encoding="utf-8"?>
<sst xmlns="http://schemas.openxmlformats.org/spreadsheetml/2006/main" count="18" uniqueCount="18">
  <si>
    <t xml:space="preserve"> ID do carro  </t>
  </si>
  <si>
    <t xml:space="preserve"> Horario de Chegada </t>
  </si>
  <si>
    <t>n</t>
  </si>
  <si>
    <t>Xmin</t>
  </si>
  <si>
    <t>Xmax</t>
  </si>
  <si>
    <t>AA</t>
  </si>
  <si>
    <t>log n</t>
  </si>
  <si>
    <t>i</t>
  </si>
  <si>
    <t>h</t>
  </si>
  <si>
    <t>limite Inferior</t>
  </si>
  <si>
    <t>Limite Superior</t>
  </si>
  <si>
    <t>Frequencia Simples</t>
  </si>
  <si>
    <t>Frequencia Relativa</t>
  </si>
  <si>
    <t>Frequencia Absoluta</t>
  </si>
  <si>
    <t>Frequencia Relativa Absoluta</t>
  </si>
  <si>
    <t>Media</t>
  </si>
  <si>
    <t>Tabela de Distribuição de Frequencia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</si>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</sst>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34" borderId="0" xfId="0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B1" workbookViewId="0">
      <selection activeCell="F7" sqref="F7"/>
    </sheetView>
  </sheetViews>
  <sheetFormatPr defaultRowHeight="15" x14ac:dyDescent="0.25"/>
  <cols>
    <col min="1" max="1" width="11.7109375" bestFit="1" customWidth="1"/>
    <col min="2" max="2" width="19.42578125" bestFit="1" customWidth="1"/>
    <col min="4" max="4" width="13.5703125" bestFit="1" customWidth="1"/>
    <col min="5" max="5" width="14.7109375" bestFit="1" customWidth="1"/>
    <col min="6" max="6" width="18.5703125" bestFit="1" customWidth="1"/>
    <col min="7" max="7" width="18.7109375" bestFit="1" customWidth="1"/>
    <col min="8" max="8" width="19.42578125" bestFit="1" customWidth="1"/>
    <col min="9" max="9" width="27.285156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>
        <v>1</v>
      </c>
      <c r="B2">
        <v>2</v>
      </c>
    </row>
    <row r="3" spans="1:10" x14ac:dyDescent="0.25">
      <c r="A3">
        <v>2</v>
      </c>
      <c r="B3">
        <v>3</v>
      </c>
    </row>
    <row r="4" spans="1:10" x14ac:dyDescent="0.25">
      <c r="A4">
        <v>3</v>
      </c>
      <c r="B4">
        <v>8</v>
      </c>
    </row>
    <row r="5" spans="1:10" x14ac:dyDescent="0.25">
      <c r="A5">
        <v>4</v>
      </c>
      <c r="B5">
        <v>16</v>
      </c>
      <c r="C5" t="s">
        <v>2</v>
      </c>
      <c r="D5">
        <f>COUNT(A2:A41)</f>
        <v>40</v>
      </c>
    </row>
    <row r="6" spans="1:10" x14ac:dyDescent="0.25">
      <c r="A6">
        <v>5</v>
      </c>
      <c r="B6">
        <v>38</v>
      </c>
      <c r="C6" t="s">
        <v>3</v>
      </c>
      <c r="D6">
        <f>MIN(B2:B41)</f>
        <v>2</v>
      </c>
    </row>
    <row r="7" spans="1:10" x14ac:dyDescent="0.25">
      <c r="A7">
        <v>6</v>
      </c>
      <c r="B7">
        <v>106</v>
      </c>
      <c r="C7" t="s">
        <v>4</v>
      </c>
      <c r="D7">
        <f>MAX(B2:B41)</f>
        <v>593</v>
      </c>
    </row>
    <row r="8" spans="1:10" x14ac:dyDescent="0.25">
      <c r="A8">
        <v>7</v>
      </c>
      <c r="B8">
        <v>118</v>
      </c>
      <c r="C8" t="s">
        <v>5</v>
      </c>
      <c r="D8">
        <f>D7-D6</f>
        <v>591</v>
      </c>
    </row>
    <row r="9" spans="1:10" x14ac:dyDescent="0.25">
      <c r="A9">
        <v>8</v>
      </c>
      <c r="B9">
        <v>123</v>
      </c>
      <c r="C9" t="s">
        <v>6</v>
      </c>
      <c r="D9">
        <f>LOG10(D5)</f>
        <v>1.6020599913279623</v>
      </c>
    </row>
    <row r="10" spans="1:10" x14ac:dyDescent="0.25">
      <c r="A10">
        <v>9</v>
      </c>
      <c r="B10">
        <v>124</v>
      </c>
      <c r="C10" t="s">
        <v>7</v>
      </c>
      <c r="D10">
        <f>ROUND((1+(3.3*D9)),0)</f>
        <v>6</v>
      </c>
    </row>
    <row r="11" spans="1:10" x14ac:dyDescent="0.25">
      <c r="A11">
        <v>10</v>
      </c>
      <c r="B11">
        <v>136</v>
      </c>
      <c r="C11" t="s">
        <v>8</v>
      </c>
      <c r="D11">
        <f>ROUNDUP(D8/D10,0)</f>
        <v>99</v>
      </c>
    </row>
    <row r="12" spans="1:10" x14ac:dyDescent="0.25">
      <c r="A12">
        <v>11</v>
      </c>
      <c r="B12">
        <v>141</v>
      </c>
      <c r="D12" s="3" t="s">
        <v>16</v>
      </c>
      <c r="E12" s="3"/>
      <c r="F12" s="3"/>
      <c r="G12" s="3"/>
      <c r="H12" s="3"/>
      <c r="I12" s="3"/>
      <c r="J12" s="3"/>
    </row>
    <row r="13" spans="1:10" x14ac:dyDescent="0.25">
      <c r="A13">
        <v>12</v>
      </c>
      <c r="B13">
        <v>148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14</v>
      </c>
      <c r="J13" s="1" t="s">
        <v>15</v>
      </c>
    </row>
    <row r="14" spans="1:10" x14ac:dyDescent="0.25">
      <c r="A14">
        <v>13</v>
      </c>
      <c r="B14">
        <v>159</v>
      </c>
      <c r="D14" s="2">
        <f>D6</f>
        <v>2</v>
      </c>
      <c r="E14" s="2">
        <f>D14+$D$11</f>
        <v>101</v>
      </c>
      <c r="F14" s="2">
        <f>FREQUENCY(B2:B41,E14:E20)</f>
        <v>5</v>
      </c>
      <c r="G14" s="2">
        <f>F14/$F$21*100</f>
        <v>12.5</v>
      </c>
      <c r="H14" s="2">
        <f>F14</f>
        <v>5</v>
      </c>
      <c r="I14" s="2">
        <f>G14</f>
        <v>12.5</v>
      </c>
      <c r="J14" s="2">
        <f>AVERAGE(D14,E14)</f>
        <v>51.5</v>
      </c>
    </row>
    <row r="15" spans="1:10" x14ac:dyDescent="0.25">
      <c r="A15">
        <v>14</v>
      </c>
      <c r="B15">
        <v>166</v>
      </c>
      <c r="D15" s="2">
        <f>E14</f>
        <v>101</v>
      </c>
      <c r="E15" s="2">
        <f t="shared" ref="E15:E20" si="0">D15+$D$11</f>
        <v>200</v>
      </c>
      <c r="F15" s="2">
        <v>9</v>
      </c>
      <c r="G15" s="2">
        <f t="shared" ref="G15:G20" si="1">F15/$F$21*100</f>
        <v>22.5</v>
      </c>
      <c r="H15" s="2">
        <f>F15+H14</f>
        <v>14</v>
      </c>
      <c r="I15" s="2">
        <f>I14+G15</f>
        <v>35</v>
      </c>
      <c r="J15" s="2">
        <f t="shared" ref="J15:J20" si="2">AVERAGE(D15,E15)</f>
        <v>150.5</v>
      </c>
    </row>
    <row r="16" spans="1:10" x14ac:dyDescent="0.25">
      <c r="A16">
        <v>15</v>
      </c>
      <c r="B16">
        <v>195</v>
      </c>
      <c r="D16" s="2">
        <f t="shared" ref="D16:D21" si="3">E15</f>
        <v>200</v>
      </c>
      <c r="E16" s="2">
        <f t="shared" si="0"/>
        <v>299</v>
      </c>
      <c r="F16" s="2">
        <v>3</v>
      </c>
      <c r="G16" s="2">
        <f t="shared" si="1"/>
        <v>7.5</v>
      </c>
      <c r="H16" s="2">
        <f t="shared" ref="H16:H20" si="4">F16+H15</f>
        <v>17</v>
      </c>
      <c r="I16" s="2">
        <f t="shared" ref="I16:I20" si="5">I15+G16</f>
        <v>42.5</v>
      </c>
      <c r="J16" s="2">
        <f t="shared" si="2"/>
        <v>249.5</v>
      </c>
    </row>
    <row r="17" spans="1:10" x14ac:dyDescent="0.25">
      <c r="A17">
        <v>16</v>
      </c>
      <c r="B17">
        <v>221</v>
      </c>
      <c r="D17" s="2">
        <f t="shared" si="3"/>
        <v>299</v>
      </c>
      <c r="E17" s="2">
        <f t="shared" si="0"/>
        <v>398</v>
      </c>
      <c r="F17" s="2">
        <v>6</v>
      </c>
      <c r="G17" s="2">
        <f t="shared" si="1"/>
        <v>15</v>
      </c>
      <c r="H17" s="2">
        <f t="shared" si="4"/>
        <v>23</v>
      </c>
      <c r="I17" s="2">
        <f t="shared" si="5"/>
        <v>57.5</v>
      </c>
      <c r="J17" s="2">
        <f t="shared" si="2"/>
        <v>348.5</v>
      </c>
    </row>
    <row r="18" spans="1:10" x14ac:dyDescent="0.25">
      <c r="A18">
        <v>17</v>
      </c>
      <c r="B18">
        <v>242</v>
      </c>
      <c r="D18" s="2">
        <f t="shared" si="3"/>
        <v>398</v>
      </c>
      <c r="E18" s="2">
        <f t="shared" si="0"/>
        <v>497</v>
      </c>
      <c r="F18" s="2">
        <v>6</v>
      </c>
      <c r="G18" s="2">
        <f t="shared" si="1"/>
        <v>15</v>
      </c>
      <c r="H18" s="2">
        <f t="shared" si="4"/>
        <v>29</v>
      </c>
      <c r="I18" s="2">
        <f t="shared" si="5"/>
        <v>72.5</v>
      </c>
      <c r="J18" s="2">
        <f t="shared" si="2"/>
        <v>447.5</v>
      </c>
    </row>
    <row r="19" spans="1:10" x14ac:dyDescent="0.25">
      <c r="A19">
        <v>18</v>
      </c>
      <c r="B19">
        <v>250</v>
      </c>
      <c r="D19" s="2">
        <f t="shared" si="3"/>
        <v>497</v>
      </c>
      <c r="E19" s="2">
        <f t="shared" si="0"/>
        <v>596</v>
      </c>
      <c r="F19" s="2">
        <v>6</v>
      </c>
      <c r="G19" s="2">
        <f t="shared" si="1"/>
        <v>15</v>
      </c>
      <c r="H19" s="2">
        <f t="shared" si="4"/>
        <v>35</v>
      </c>
      <c r="I19" s="2">
        <f t="shared" si="5"/>
        <v>87.5</v>
      </c>
      <c r="J19" s="2">
        <f t="shared" si="2"/>
        <v>546.5</v>
      </c>
    </row>
    <row r="20" spans="1:10" x14ac:dyDescent="0.25">
      <c r="A20">
        <v>19</v>
      </c>
      <c r="B20">
        <v>264</v>
      </c>
      <c r="D20" s="2">
        <f t="shared" si="3"/>
        <v>596</v>
      </c>
      <c r="E20" s="2">
        <f t="shared" si="0"/>
        <v>695</v>
      </c>
      <c r="F20" s="2">
        <v>5</v>
      </c>
      <c r="G20" s="2">
        <f t="shared" si="1"/>
        <v>12.5</v>
      </c>
      <c r="H20" s="2">
        <f t="shared" si="4"/>
        <v>40</v>
      </c>
      <c r="I20" s="2">
        <f t="shared" si="5"/>
        <v>100</v>
      </c>
      <c r="J20" s="2">
        <f t="shared" si="2"/>
        <v>645.5</v>
      </c>
    </row>
    <row r="21" spans="1:10" x14ac:dyDescent="0.25">
      <c r="A21">
        <v>20</v>
      </c>
      <c r="B21">
        <v>333</v>
      </c>
      <c r="D21" s="1" t="s">
        <v>17</v>
      </c>
      <c r="E21" s="2"/>
      <c r="F21" s="2">
        <f>SUM(F14:F20)</f>
        <v>40</v>
      </c>
      <c r="G21" s="2">
        <f>SUM(G14:G20)</f>
        <v>100</v>
      </c>
      <c r="H21" s="2"/>
      <c r="I21" s="2"/>
      <c r="J21" s="2"/>
    </row>
    <row r="22" spans="1:10" x14ac:dyDescent="0.25">
      <c r="A22">
        <v>21</v>
      </c>
      <c r="B22">
        <v>348</v>
      </c>
    </row>
    <row r="23" spans="1:10" x14ac:dyDescent="0.25">
      <c r="A23">
        <v>22</v>
      </c>
      <c r="B23">
        <v>348</v>
      </c>
    </row>
    <row r="24" spans="1:10" x14ac:dyDescent="0.25">
      <c r="A24">
        <v>23</v>
      </c>
      <c r="B24">
        <v>354</v>
      </c>
    </row>
    <row r="25" spans="1:10" x14ac:dyDescent="0.25">
      <c r="A25">
        <v>24</v>
      </c>
      <c r="B25">
        <v>380</v>
      </c>
    </row>
    <row r="26" spans="1:10" x14ac:dyDescent="0.25">
      <c r="A26">
        <v>25</v>
      </c>
      <c r="B26">
        <v>384</v>
      </c>
    </row>
    <row r="27" spans="1:10" x14ac:dyDescent="0.25">
      <c r="A27">
        <v>26</v>
      </c>
      <c r="B27">
        <v>398</v>
      </c>
    </row>
    <row r="28" spans="1:10" x14ac:dyDescent="0.25">
      <c r="A28">
        <v>27</v>
      </c>
      <c r="B28">
        <v>400</v>
      </c>
    </row>
    <row r="29" spans="1:10" x14ac:dyDescent="0.25">
      <c r="A29">
        <v>28</v>
      </c>
      <c r="B29">
        <v>410</v>
      </c>
    </row>
    <row r="30" spans="1:10" x14ac:dyDescent="0.25">
      <c r="A30">
        <v>29</v>
      </c>
      <c r="B30">
        <v>410</v>
      </c>
    </row>
    <row r="31" spans="1:10" x14ac:dyDescent="0.25">
      <c r="A31">
        <v>30</v>
      </c>
      <c r="B31">
        <v>416</v>
      </c>
    </row>
    <row r="32" spans="1:10" x14ac:dyDescent="0.25">
      <c r="A32">
        <v>31</v>
      </c>
      <c r="B32">
        <v>442</v>
      </c>
    </row>
    <row r="33" spans="1:2" x14ac:dyDescent="0.25">
      <c r="A33">
        <v>32</v>
      </c>
      <c r="B33">
        <v>460</v>
      </c>
    </row>
    <row r="34" spans="1:2" x14ac:dyDescent="0.25">
      <c r="A34">
        <v>33</v>
      </c>
      <c r="B34">
        <v>461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523</v>
      </c>
    </row>
    <row r="37" spans="1:2" x14ac:dyDescent="0.25">
      <c r="A37">
        <v>36</v>
      </c>
      <c r="B37">
        <v>561</v>
      </c>
    </row>
    <row r="38" spans="1:2" x14ac:dyDescent="0.25">
      <c r="A38">
        <v>37</v>
      </c>
      <c r="B38">
        <v>574</v>
      </c>
    </row>
    <row r="39" spans="1:2" x14ac:dyDescent="0.25">
      <c r="A39">
        <v>38</v>
      </c>
      <c r="B39">
        <v>585</v>
      </c>
    </row>
    <row r="40" spans="1:2" x14ac:dyDescent="0.25">
      <c r="A40">
        <v>39</v>
      </c>
      <c r="B40">
        <v>592</v>
      </c>
    </row>
    <row r="41" spans="1:2" x14ac:dyDescent="0.25">
      <c r="A41">
        <v>40</v>
      </c>
      <c r="B41">
        <v>593</v>
      </c>
    </row>
  </sheetData>
  <sortState ref="B2:B41">
    <sortCondition ref="B2"/>
  </sortState>
  <mergeCells count="1">
    <mergeCell ref="D12:J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2013-10-02T18:18:10Z</dcterms:created>
  <dcterms:modified xsi:type="dcterms:W3CDTF">2013-10-02T18:18:10Z</dcterms:modified>
</cp:coreProperties>
</file>