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ns\Documents\eelab\lab3\"/>
    </mc:Choice>
  </mc:AlternateContent>
  <xr:revisionPtr revIDLastSave="0" documentId="13_ncr:1_{9AB7A33F-5036-4A7D-96B4-289C22EE5172}" xr6:coauthVersionLast="45" xr6:coauthVersionMax="45" xr10:uidLastSave="{00000000-0000-0000-0000-000000000000}"/>
  <bookViews>
    <workbookView xWindow="-120" yWindow="-120" windowWidth="29040" windowHeight="15990" xr2:uid="{14D6C49C-19DF-442E-B675-60FA62F2361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7" i="1"/>
  <c r="B14" i="1"/>
  <c r="B15" i="1"/>
  <c r="B3" i="1"/>
  <c r="B4" i="1"/>
  <c r="B16" i="1"/>
  <c r="B21" i="1"/>
  <c r="B28" i="1"/>
  <c r="B27" i="1"/>
  <c r="B26" i="1"/>
  <c r="B20" i="1"/>
  <c r="B18" i="1"/>
  <c r="B19" i="1"/>
  <c r="B22" i="1"/>
  <c r="B23" i="1"/>
  <c r="B24" i="1"/>
  <c r="B25" i="1"/>
  <c r="B2" i="1"/>
  <c r="F17" i="1"/>
  <c r="G17" i="1" s="1"/>
  <c r="F7" i="1"/>
  <c r="G7" i="1" s="1"/>
  <c r="F6" i="1"/>
  <c r="G6" i="1" s="1"/>
  <c r="F5" i="1"/>
  <c r="G5" i="1" s="1"/>
  <c r="F12" i="1"/>
  <c r="G12" i="1" s="1"/>
  <c r="F11" i="1"/>
  <c r="G11" i="1" s="1"/>
  <c r="F8" i="1"/>
  <c r="G8" i="1" s="1"/>
  <c r="F10" i="1"/>
  <c r="G10" i="1" s="1"/>
  <c r="F9" i="1"/>
  <c r="G9" i="1" s="1"/>
  <c r="F13" i="1"/>
  <c r="G13" i="1" s="1"/>
  <c r="F14" i="1"/>
  <c r="G14" i="1" s="1"/>
  <c r="F15" i="1"/>
  <c r="G15" i="1" s="1"/>
  <c r="F3" i="1"/>
  <c r="G3" i="1" s="1"/>
  <c r="F4" i="1"/>
  <c r="G4" i="1" s="1"/>
  <c r="F16" i="1"/>
  <c r="G16" i="1" s="1"/>
  <c r="F21" i="1"/>
  <c r="G21" i="1" s="1"/>
  <c r="F28" i="1"/>
  <c r="G28" i="1" s="1"/>
  <c r="F27" i="1"/>
  <c r="G27" i="1" s="1"/>
  <c r="F26" i="1"/>
  <c r="G26" i="1" s="1"/>
  <c r="F20" i="1"/>
  <c r="G20" i="1" s="1"/>
  <c r="F18" i="1"/>
  <c r="G18" i="1" s="1"/>
  <c r="F19" i="1"/>
  <c r="G19" i="1" s="1"/>
  <c r="F22" i="1"/>
  <c r="G22" i="1" s="1"/>
  <c r="F23" i="1"/>
  <c r="G23" i="1" s="1"/>
  <c r="F24" i="1"/>
  <c r="G24" i="1" s="1"/>
  <c r="F25" i="1"/>
  <c r="G25" i="1" s="1"/>
  <c r="F2" i="1"/>
  <c r="G2" i="1" s="1"/>
  <c r="C17" i="1"/>
  <c r="C7" i="1"/>
  <c r="C6" i="1"/>
  <c r="C5" i="1"/>
  <c r="C12" i="1"/>
  <c r="C11" i="1"/>
  <c r="C8" i="1"/>
  <c r="C10" i="1"/>
  <c r="C9" i="1"/>
  <c r="C13" i="1"/>
  <c r="C14" i="1"/>
  <c r="C15" i="1"/>
  <c r="C3" i="1"/>
  <c r="C4" i="1"/>
  <c r="C16" i="1"/>
  <c r="C21" i="1"/>
  <c r="C28" i="1"/>
  <c r="C27" i="1"/>
  <c r="C26" i="1"/>
  <c r="C20" i="1"/>
  <c r="C18" i="1"/>
  <c r="C19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<sst xmlns="http://schemas.openxmlformats.org/spreadsheetml/2006/main" count="7" uniqueCount="7">
  <si>
    <t>f</t>
  </si>
  <si>
    <t>omega</t>
  </si>
  <si>
    <t>v_in (0 to p)</t>
  </si>
  <si>
    <t>gain</t>
  </si>
  <si>
    <t>v_out (0 to p) (v)</t>
  </si>
  <si>
    <t>v_out (pp) [v]</t>
  </si>
  <si>
    <t>log(f)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</si>
</sst>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30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310</c:v>
                </c:pt>
                <c:pt idx="7">
                  <c:v>312</c:v>
                </c:pt>
                <c:pt idx="8">
                  <c:v>315</c:v>
                </c:pt>
                <c:pt idx="9">
                  <c:v>320</c:v>
                </c:pt>
                <c:pt idx="10">
                  <c:v>350</c:v>
                </c:pt>
                <c:pt idx="11">
                  <c:v>400</c:v>
                </c:pt>
                <c:pt idx="12">
                  <c:v>500</c:v>
                </c:pt>
                <c:pt idx="13">
                  <c:v>1000</c:v>
                </c:pt>
                <c:pt idx="14">
                  <c:v>2000</c:v>
                </c:pt>
                <c:pt idx="15">
                  <c:v>3000</c:v>
                </c:pt>
                <c:pt idx="16">
                  <c:v>10000</c:v>
                </c:pt>
                <c:pt idx="17">
                  <c:v>15000</c:v>
                </c:pt>
                <c:pt idx="18">
                  <c:v>25000</c:v>
                </c:pt>
                <c:pt idx="19">
                  <c:v>100000</c:v>
                </c:pt>
                <c:pt idx="20">
                  <c:v>125000</c:v>
                </c:pt>
                <c:pt idx="21">
                  <c:v>150000</c:v>
                </c:pt>
                <c:pt idx="22">
                  <c:v>175000</c:v>
                </c:pt>
                <c:pt idx="23">
                  <c:v>200000</c:v>
                </c:pt>
                <c:pt idx="24">
                  <c:v>250000</c:v>
                </c:pt>
                <c:pt idx="25">
                  <c:v>500000</c:v>
                </c:pt>
                <c:pt idx="26">
                  <c:v>1000000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-13.555614105321613</c:v>
                </c:pt>
                <c:pt idx="1">
                  <c:v>-3.8764005203222562</c:v>
                </c:pt>
                <c:pt idx="2">
                  <c:v>-1.0121998671017443</c:v>
                </c:pt>
                <c:pt idx="3">
                  <c:v>0.82785370316450158</c:v>
                </c:pt>
                <c:pt idx="4">
                  <c:v>2.0074109023512583</c:v>
                </c:pt>
                <c:pt idx="5">
                  <c:v>2.8602960050819011</c:v>
                </c:pt>
                <c:pt idx="6">
                  <c:v>2.92256071356476</c:v>
                </c:pt>
                <c:pt idx="7">
                  <c:v>2.9843822531075976</c:v>
                </c:pt>
                <c:pt idx="8">
                  <c:v>3.0457668876611295</c:v>
                </c:pt>
                <c:pt idx="9">
                  <c:v>3.2273600446994974</c:v>
                </c:pt>
                <c:pt idx="10">
                  <c:v>3.4637253682454805</c:v>
                </c:pt>
                <c:pt idx="11">
                  <c:v>3.9179930481846754</c:v>
                </c:pt>
                <c:pt idx="12">
                  <c:v>4.5061856345172568</c:v>
                </c:pt>
                <c:pt idx="13">
                  <c:v>5.5292360834648822</c:v>
                </c:pt>
                <c:pt idx="14">
                  <c:v>5.84512142712952</c:v>
                </c:pt>
                <c:pt idx="15">
                  <c:v>5.84512142712952</c:v>
                </c:pt>
                <c:pt idx="16">
                  <c:v>6.0205999132796242</c:v>
                </c:pt>
                <c:pt idx="17">
                  <c:v>6.0205999132796242</c:v>
                </c:pt>
                <c:pt idx="18">
                  <c:v>6.0205999132796242</c:v>
                </c:pt>
                <c:pt idx="19">
                  <c:v>6.0205999132796242</c:v>
                </c:pt>
                <c:pt idx="20">
                  <c:v>6.4443858946783861</c:v>
                </c:pt>
                <c:pt idx="21">
                  <c:v>6.0205999132796242</c:v>
                </c:pt>
                <c:pt idx="22">
                  <c:v>4.9102533562829969</c:v>
                </c:pt>
                <c:pt idx="23">
                  <c:v>3.7504144167292615</c:v>
                </c:pt>
                <c:pt idx="24">
                  <c:v>1.7981022287879587</c:v>
                </c:pt>
                <c:pt idx="25">
                  <c:v>-4.293403299784659</c:v>
                </c:pt>
                <c:pt idx="26">
                  <c:v>-10.385492420230246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A-4DCC-BB2F-A1F5F23F6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82680"/>
        <c:axId val="445587272"/>
      </c:scatterChart>
      <c:valAx>
        <c:axId val="445582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0"/>
                  <a:t>Frequency (Hz)</a:t>
                </a:r>
              </a:p>
            </c:rich>
          </c:tx>
          <c:layout>
            <c:manualLayout>
              <c:xMode val="edge"/>
              <c:yMode val="edge"/>
              <c:x val="0.87927297223440304"/>
              <c:y val="0.46713636039459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7272"/>
        <c:crosses val="autoZero"/>
        <c:crossBetween val="midCat"/>
      </c:valAx>
      <c:valAx>
        <c:axId val="44558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5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61912</xdr:rowOff>
    </xdr:from>
    <xdr:to>
      <xdr:col>20</xdr:col>
      <xdr:colOff>247650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F14C64-F46A-41FE-A0AC-63D96370E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4D2D0-3686-4CBB-BCE6-E5173B3C5CC9}">
  <dimension ref="A1:G28"/>
  <sheetViews>
    <sheetView tabSelected="1" workbookViewId="0">
      <selection activeCell="C6" sqref="C6"/>
    </sheetView>
  </sheetViews>
  <sheetFormatPr defaultRowHeight="15" x14ac:dyDescent="0.25"/>
  <cols>
    <col min="4" max="4" width="21.5703125" customWidth="1"/>
    <col min="5" max="6" width="18.140625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3</v>
      </c>
    </row>
    <row r="2" spans="1:7" x14ac:dyDescent="0.25">
      <c r="A2">
        <v>30</v>
      </c>
      <c r="B2">
        <f t="shared" ref="B2:B28" si="0">LOG10(A2)</f>
        <v>1.4771212547196624</v>
      </c>
      <c r="C2">
        <f t="shared" ref="C2:C28" si="1">2*PI()*A2</f>
        <v>188.49555921538757</v>
      </c>
      <c r="D2">
        <v>2</v>
      </c>
      <c r="E2">
        <v>0.84</v>
      </c>
      <c r="F2">
        <f t="shared" ref="F2:F28" si="2">E2/2</f>
        <v>0.42</v>
      </c>
      <c r="G2">
        <f t="shared" ref="G2:G28" si="3">20*LOG10(F2/D2)</f>
        <v>-13.555614105321613</v>
      </c>
    </row>
    <row r="3" spans="1:7" x14ac:dyDescent="0.25">
      <c r="A3">
        <v>100</v>
      </c>
      <c r="B3">
        <f t="shared" si="0"/>
        <v>2</v>
      </c>
      <c r="C3">
        <f t="shared" si="1"/>
        <v>628.31853071795865</v>
      </c>
      <c r="D3">
        <v>2</v>
      </c>
      <c r="E3">
        <v>2.56</v>
      </c>
      <c r="F3">
        <f t="shared" si="2"/>
        <v>1.28</v>
      </c>
      <c r="G3">
        <f t="shared" si="3"/>
        <v>-3.8764005203222562</v>
      </c>
    </row>
    <row r="4" spans="1:7" x14ac:dyDescent="0.25">
      <c r="A4">
        <v>150</v>
      </c>
      <c r="B4">
        <f t="shared" si="0"/>
        <v>2.1760912590556813</v>
      </c>
      <c r="C4">
        <f t="shared" si="1"/>
        <v>942.47779607693792</v>
      </c>
      <c r="D4">
        <v>2</v>
      </c>
      <c r="E4">
        <v>3.56</v>
      </c>
      <c r="F4">
        <f t="shared" si="2"/>
        <v>1.78</v>
      </c>
      <c r="G4">
        <f t="shared" si="3"/>
        <v>-1.0121998671017443</v>
      </c>
    </row>
    <row r="5" spans="1:7" x14ac:dyDescent="0.25">
      <c r="A5">
        <v>200</v>
      </c>
      <c r="B5">
        <f t="shared" si="0"/>
        <v>2.3010299956639813</v>
      </c>
      <c r="C5">
        <f t="shared" si="1"/>
        <v>1256.6370614359173</v>
      </c>
      <c r="D5">
        <v>2</v>
      </c>
      <c r="E5">
        <v>4.4000000000000004</v>
      </c>
      <c r="F5">
        <f t="shared" si="2"/>
        <v>2.2000000000000002</v>
      </c>
      <c r="G5">
        <f t="shared" si="3"/>
        <v>0.82785370316450158</v>
      </c>
    </row>
    <row r="6" spans="1:7" x14ac:dyDescent="0.25">
      <c r="A6">
        <v>250</v>
      </c>
      <c r="B6">
        <f t="shared" si="0"/>
        <v>2.3979400086720375</v>
      </c>
      <c r="C6">
        <f t="shared" si="1"/>
        <v>1570.7963267948965</v>
      </c>
      <c r="D6">
        <v>2</v>
      </c>
      <c r="E6">
        <v>5.04</v>
      </c>
      <c r="F6">
        <f t="shared" si="2"/>
        <v>2.52</v>
      </c>
      <c r="G6">
        <f t="shared" si="3"/>
        <v>2.0074109023512583</v>
      </c>
    </row>
    <row r="7" spans="1:7" x14ac:dyDescent="0.25">
      <c r="A7">
        <v>300</v>
      </c>
      <c r="B7">
        <f t="shared" si="0"/>
        <v>2.4771212547196626</v>
      </c>
      <c r="C7">
        <f t="shared" si="1"/>
        <v>1884.9555921538758</v>
      </c>
      <c r="D7">
        <v>2</v>
      </c>
      <c r="E7">
        <v>5.56</v>
      </c>
      <c r="F7">
        <f t="shared" si="2"/>
        <v>2.78</v>
      </c>
      <c r="G7">
        <f t="shared" si="3"/>
        <v>2.8602960050819011</v>
      </c>
    </row>
    <row r="8" spans="1:7" x14ac:dyDescent="0.25">
      <c r="A8">
        <v>310</v>
      </c>
      <c r="B8">
        <f t="shared" si="0"/>
        <v>2.4913616938342726</v>
      </c>
      <c r="C8">
        <f t="shared" si="1"/>
        <v>1947.7874452256717</v>
      </c>
      <c r="D8">
        <v>2</v>
      </c>
      <c r="E8">
        <v>5.6</v>
      </c>
      <c r="F8">
        <f t="shared" si="2"/>
        <v>2.8</v>
      </c>
      <c r="G8">
        <f t="shared" si="3"/>
        <v>2.92256071356476</v>
      </c>
    </row>
    <row r="9" spans="1:7" x14ac:dyDescent="0.25">
      <c r="A9">
        <v>312</v>
      </c>
      <c r="B9">
        <f t="shared" si="0"/>
        <v>2.4941545940184429</v>
      </c>
      <c r="C9">
        <f t="shared" si="1"/>
        <v>1960.3538158400308</v>
      </c>
      <c r="D9">
        <v>2</v>
      </c>
      <c r="E9">
        <v>5.64</v>
      </c>
      <c r="F9">
        <f t="shared" si="2"/>
        <v>2.82</v>
      </c>
      <c r="G9">
        <f t="shared" si="3"/>
        <v>2.9843822531075976</v>
      </c>
    </row>
    <row r="10" spans="1:7" x14ac:dyDescent="0.25">
      <c r="A10">
        <v>315</v>
      </c>
      <c r="B10">
        <f t="shared" si="0"/>
        <v>2.4983105537896004</v>
      </c>
      <c r="C10">
        <f t="shared" si="1"/>
        <v>1979.2033717615698</v>
      </c>
      <c r="D10">
        <v>2</v>
      </c>
      <c r="E10">
        <v>5.68</v>
      </c>
      <c r="F10">
        <f t="shared" si="2"/>
        <v>2.84</v>
      </c>
      <c r="G10">
        <f t="shared" si="3"/>
        <v>3.0457668876611295</v>
      </c>
    </row>
    <row r="11" spans="1:7" x14ac:dyDescent="0.25">
      <c r="A11">
        <v>320</v>
      </c>
      <c r="B11">
        <f t="shared" si="0"/>
        <v>2.5051499783199058</v>
      </c>
      <c r="C11">
        <f t="shared" si="1"/>
        <v>2010.6192982974676</v>
      </c>
      <c r="D11">
        <v>2</v>
      </c>
      <c r="E11">
        <v>5.8</v>
      </c>
      <c r="F11">
        <f t="shared" si="2"/>
        <v>2.9</v>
      </c>
      <c r="G11">
        <f t="shared" si="3"/>
        <v>3.2273600446994974</v>
      </c>
    </row>
    <row r="12" spans="1:7" x14ac:dyDescent="0.25">
      <c r="A12">
        <v>350</v>
      </c>
      <c r="B12">
        <f t="shared" si="0"/>
        <v>2.5440680443502757</v>
      </c>
      <c r="C12">
        <f t="shared" si="1"/>
        <v>2199.114857512855</v>
      </c>
      <c r="D12">
        <v>2</v>
      </c>
      <c r="E12">
        <v>5.96</v>
      </c>
      <c r="F12">
        <f t="shared" si="2"/>
        <v>2.98</v>
      </c>
      <c r="G12">
        <f t="shared" si="3"/>
        <v>3.4637253682454805</v>
      </c>
    </row>
    <row r="13" spans="1:7" x14ac:dyDescent="0.25">
      <c r="A13">
        <v>400</v>
      </c>
      <c r="B13">
        <f t="shared" si="0"/>
        <v>2.6020599913279625</v>
      </c>
      <c r="C13">
        <f t="shared" si="1"/>
        <v>2513.2741228718346</v>
      </c>
      <c r="D13">
        <v>2</v>
      </c>
      <c r="E13">
        <v>6.28</v>
      </c>
      <c r="F13">
        <f t="shared" si="2"/>
        <v>3.14</v>
      </c>
      <c r="G13">
        <f t="shared" si="3"/>
        <v>3.9179930481846754</v>
      </c>
    </row>
    <row r="14" spans="1:7" x14ac:dyDescent="0.25">
      <c r="A14">
        <v>500</v>
      </c>
      <c r="B14">
        <f t="shared" si="0"/>
        <v>2.6989700043360187</v>
      </c>
      <c r="C14">
        <f t="shared" si="1"/>
        <v>3141.5926535897929</v>
      </c>
      <c r="D14">
        <v>2</v>
      </c>
      <c r="E14">
        <v>6.72</v>
      </c>
      <c r="F14">
        <f t="shared" si="2"/>
        <v>3.36</v>
      </c>
      <c r="G14">
        <f t="shared" si="3"/>
        <v>4.5061856345172568</v>
      </c>
    </row>
    <row r="15" spans="1:7" x14ac:dyDescent="0.25">
      <c r="A15">
        <v>1000</v>
      </c>
      <c r="B15">
        <f t="shared" si="0"/>
        <v>3</v>
      </c>
      <c r="C15">
        <f t="shared" si="1"/>
        <v>6283.1853071795858</v>
      </c>
      <c r="D15">
        <v>2</v>
      </c>
      <c r="E15">
        <v>7.56</v>
      </c>
      <c r="F15">
        <f t="shared" si="2"/>
        <v>3.78</v>
      </c>
      <c r="G15">
        <f t="shared" si="3"/>
        <v>5.5292360834648822</v>
      </c>
    </row>
    <row r="16" spans="1:7" x14ac:dyDescent="0.25">
      <c r="A16">
        <v>2000</v>
      </c>
      <c r="B16">
        <f t="shared" si="0"/>
        <v>3.3010299956639813</v>
      </c>
      <c r="C16">
        <f t="shared" si="1"/>
        <v>12566.370614359172</v>
      </c>
      <c r="D16">
        <v>2</v>
      </c>
      <c r="E16">
        <v>7.84</v>
      </c>
      <c r="F16">
        <f t="shared" si="2"/>
        <v>3.92</v>
      </c>
      <c r="G16">
        <f t="shared" si="3"/>
        <v>5.84512142712952</v>
      </c>
    </row>
    <row r="17" spans="1:7" x14ac:dyDescent="0.25">
      <c r="A17">
        <v>3000</v>
      </c>
      <c r="B17">
        <f t="shared" si="0"/>
        <v>3.4771212547196626</v>
      </c>
      <c r="C17">
        <f t="shared" si="1"/>
        <v>18849.555921538758</v>
      </c>
      <c r="D17">
        <v>2</v>
      </c>
      <c r="E17">
        <v>7.84</v>
      </c>
      <c r="F17">
        <f t="shared" si="2"/>
        <v>3.92</v>
      </c>
      <c r="G17">
        <f t="shared" si="3"/>
        <v>5.84512142712952</v>
      </c>
    </row>
    <row r="18" spans="1:7" x14ac:dyDescent="0.25">
      <c r="A18">
        <v>10000</v>
      </c>
      <c r="B18">
        <f t="shared" si="0"/>
        <v>4</v>
      </c>
      <c r="C18">
        <f t="shared" si="1"/>
        <v>62831.853071795864</v>
      </c>
      <c r="D18">
        <v>2</v>
      </c>
      <c r="E18">
        <v>8</v>
      </c>
      <c r="F18">
        <f t="shared" si="2"/>
        <v>4</v>
      </c>
      <c r="G18">
        <f t="shared" si="3"/>
        <v>6.0205999132796242</v>
      </c>
    </row>
    <row r="19" spans="1:7" x14ac:dyDescent="0.25">
      <c r="A19">
        <v>15000</v>
      </c>
      <c r="B19">
        <f t="shared" si="0"/>
        <v>4.1760912590556813</v>
      </c>
      <c r="C19">
        <f t="shared" si="1"/>
        <v>94247.779607693796</v>
      </c>
      <c r="D19">
        <v>2</v>
      </c>
      <c r="E19">
        <v>8</v>
      </c>
      <c r="F19">
        <f t="shared" si="2"/>
        <v>4</v>
      </c>
      <c r="G19">
        <f t="shared" si="3"/>
        <v>6.0205999132796242</v>
      </c>
    </row>
    <row r="20" spans="1:7" x14ac:dyDescent="0.25">
      <c r="A20">
        <v>25000</v>
      </c>
      <c r="B20">
        <f t="shared" si="0"/>
        <v>4.3979400086720375</v>
      </c>
      <c r="C20">
        <f t="shared" si="1"/>
        <v>157079.63267948964</v>
      </c>
      <c r="D20">
        <v>2</v>
      </c>
      <c r="E20">
        <v>8</v>
      </c>
      <c r="F20">
        <f t="shared" si="2"/>
        <v>4</v>
      </c>
      <c r="G20">
        <f t="shared" si="3"/>
        <v>6.0205999132796242</v>
      </c>
    </row>
    <row r="21" spans="1:7" x14ac:dyDescent="0.25">
      <c r="A21">
        <v>100000</v>
      </c>
      <c r="B21">
        <f t="shared" si="0"/>
        <v>5</v>
      </c>
      <c r="C21">
        <f t="shared" si="1"/>
        <v>628318.53071795858</v>
      </c>
      <c r="D21">
        <v>2</v>
      </c>
      <c r="E21">
        <v>8</v>
      </c>
      <c r="F21">
        <f t="shared" si="2"/>
        <v>4</v>
      </c>
      <c r="G21">
        <f t="shared" si="3"/>
        <v>6.0205999132796242</v>
      </c>
    </row>
    <row r="22" spans="1:7" x14ac:dyDescent="0.25">
      <c r="A22">
        <v>125000</v>
      </c>
      <c r="B22">
        <f t="shared" si="0"/>
        <v>5.0969100130080562</v>
      </c>
      <c r="C22">
        <f t="shared" si="1"/>
        <v>785398.16339744825</v>
      </c>
      <c r="D22">
        <v>2</v>
      </c>
      <c r="E22">
        <v>8.4</v>
      </c>
      <c r="F22">
        <f t="shared" si="2"/>
        <v>4.2</v>
      </c>
      <c r="G22">
        <f t="shared" si="3"/>
        <v>6.4443858946783861</v>
      </c>
    </row>
    <row r="23" spans="1:7" x14ac:dyDescent="0.25">
      <c r="A23">
        <v>150000</v>
      </c>
      <c r="B23">
        <f t="shared" si="0"/>
        <v>5.1760912590556813</v>
      </c>
      <c r="C23">
        <f t="shared" si="1"/>
        <v>942477.79607693793</v>
      </c>
      <c r="D23">
        <v>2</v>
      </c>
      <c r="E23">
        <v>8</v>
      </c>
      <c r="F23">
        <f t="shared" si="2"/>
        <v>4</v>
      </c>
      <c r="G23">
        <f t="shared" si="3"/>
        <v>6.0205999132796242</v>
      </c>
    </row>
    <row r="24" spans="1:7" x14ac:dyDescent="0.25">
      <c r="A24">
        <v>175000</v>
      </c>
      <c r="B24">
        <f t="shared" si="0"/>
        <v>5.2430380486862944</v>
      </c>
      <c r="C24">
        <f t="shared" si="1"/>
        <v>1099557.4287564275</v>
      </c>
      <c r="D24">
        <v>2</v>
      </c>
      <c r="E24">
        <v>7.04</v>
      </c>
      <c r="F24">
        <f t="shared" si="2"/>
        <v>3.52</v>
      </c>
      <c r="G24">
        <f t="shared" si="3"/>
        <v>4.9102533562829969</v>
      </c>
    </row>
    <row r="25" spans="1:7" x14ac:dyDescent="0.25">
      <c r="A25">
        <v>200000</v>
      </c>
      <c r="B25">
        <f t="shared" si="0"/>
        <v>5.3010299956639813</v>
      </c>
      <c r="C25">
        <f t="shared" si="1"/>
        <v>1256637.0614359172</v>
      </c>
      <c r="D25">
        <v>2</v>
      </c>
      <c r="E25">
        <v>6.16</v>
      </c>
      <c r="F25">
        <f t="shared" si="2"/>
        <v>3.08</v>
      </c>
      <c r="G25">
        <f t="shared" si="3"/>
        <v>3.7504144167292615</v>
      </c>
    </row>
    <row r="26" spans="1:7" x14ac:dyDescent="0.25">
      <c r="A26">
        <v>250000</v>
      </c>
      <c r="B26">
        <f t="shared" si="0"/>
        <v>5.3979400086720375</v>
      </c>
      <c r="C26">
        <f t="shared" si="1"/>
        <v>1570796.3267948965</v>
      </c>
      <c r="D26">
        <v>2</v>
      </c>
      <c r="E26">
        <v>4.92</v>
      </c>
      <c r="F26">
        <f t="shared" si="2"/>
        <v>2.46</v>
      </c>
      <c r="G26">
        <f t="shared" si="3"/>
        <v>1.7981022287879587</v>
      </c>
    </row>
    <row r="27" spans="1:7" x14ac:dyDescent="0.25">
      <c r="A27">
        <v>500000</v>
      </c>
      <c r="B27">
        <f t="shared" si="0"/>
        <v>5.6989700043360187</v>
      </c>
      <c r="C27">
        <f t="shared" si="1"/>
        <v>3141592.653589793</v>
      </c>
      <c r="D27">
        <v>2</v>
      </c>
      <c r="E27">
        <v>2.44</v>
      </c>
      <c r="F27">
        <f t="shared" si="2"/>
        <v>1.22</v>
      </c>
      <c r="G27">
        <f t="shared" si="3"/>
        <v>-4.293403299784659</v>
      </c>
    </row>
    <row r="28" spans="1:7" x14ac:dyDescent="0.25">
      <c r="A28">
        <v>1000000</v>
      </c>
      <c r="B28">
        <f t="shared" si="0"/>
        <v>6</v>
      </c>
      <c r="C28">
        <f t="shared" si="1"/>
        <v>6283185.307179586</v>
      </c>
      <c r="D28">
        <v>2</v>
      </c>
      <c r="E28">
        <v>1.21</v>
      </c>
      <c r="F28">
        <f t="shared" si="2"/>
        <v>0.60499999999999998</v>
      </c>
      <c r="G28">
        <f t="shared" si="3"/>
        <v>-10.385492420230246</v>
      </c>
    </row>
  </sheetData>
  <sortState xmlns:xlrd2="http://schemas.microsoft.com/office/spreadsheetml/2017/richdata2" ref="A2:G28">
    <sortCondition ref="A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Evans</dc:creator>
  <cp:lastModifiedBy>Kevin Evans</cp:lastModifiedBy>
  <dcterms:created xsi:type="dcterms:W3CDTF">2020-02-04T23:04:43Z</dcterms:created>
  <dcterms:modified xsi:type="dcterms:W3CDTF">2020-02-06T21:35:04Z</dcterms:modified>
</cp:coreProperties>
</file>