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9A229C9D-81E4-4238-B6C0-561D2ABBFBBA}" xr6:coauthVersionLast="47" xr6:coauthVersionMax="47" xr10:uidLastSave="{00000000-0000-0000-0000-000000000000}"/>
  <bookViews>
    <workbookView xWindow="12740" yWindow="780" windowWidth="1280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 s="1"/>
  <c r="F48" i="1"/>
  <c r="B48" i="1"/>
  <c r="I47" i="1"/>
  <c r="F47" i="1"/>
  <c r="B47" i="1"/>
  <c r="H47" i="1" s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H49" i="1" l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46" i="1" s="1"/>
  <c r="H46" i="1" s="1"/>
  <c r="B37" i="1" l="1"/>
  <c r="C34" i="1" l="1"/>
  <c r="B39" i="1"/>
</calcChain>
</file>

<file path=xl/sharedStrings.xml><?xml version="1.0" encoding="utf-8"?>
<sst xmlns="http://schemas.openxmlformats.org/spreadsheetml/2006/main" count="161" uniqueCount="107">
  <si>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</si>
  <si>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</si>
  <si>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</si>
  <si>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</si>
  <si>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</si>
  <si>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</si>
  <si>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</si>
  <si>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</si>
  <si>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</si>
  <si>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</si>
  <si>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</si>
  <si>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</si>
  <si>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</si>
  <si>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</si>
  <si>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</si>
  <si>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</si>
  <si>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</si>
  <si>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</si>
  <si>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</si>
  <si>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</si>
  <si>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</si>
  <si>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</si>
  <si>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</si>
  <si>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</si>
  <si>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</si>
  <si>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</si>
  <si>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</si>
  <si>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</si>
  <si>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</si>
  <si>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</si>
  <si>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</si>
  <si>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</si>
  <si>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</si>
  <si>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</si>
  <si>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</si>
  <si>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</si>
  <si>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</si>
  <si>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</si>
  <si>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</si>
  <si>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</si>
  <si>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</si>
  <si>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</si>
  <si>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</si>
  <si>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</si>
  <si>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</si>
  <si>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</si>
  <si>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</si>
  <si>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</si>
  <si>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</si>
  <si>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</si>
  <si>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</si>
  <si>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</si>
  <si>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</si>
  <si>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</si>
  <si>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</si>
  <si>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</si>
  <si>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</si>
  <si>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</si>
  <si>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</si>
  <si>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</si>
  <si>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</si>
  <si>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</si>
  <si>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</si>
  <si>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</si>
  <si>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</si>
  <si>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</si>
  <si>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</si>
  <si>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</si>
  <si>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</si>
  <si>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</si>
  <si>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</si>
  <si>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</si>
  <si>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</si>
  <si>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</si>
  <si>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</si>
  <si>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</si>
  <si>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</si>
  <si>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</si>
  <si>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</si>
  <si>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</si>
  <si>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</si>
  <si>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</si>
  <si>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</si>
  <si>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</si>
  <si>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</si>
  <si>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</si>
  <si>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</si>
  <si>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</si>
  <si>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</si>
  <si>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</si>
  <si>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</si>
  <si>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</si>
  <si>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</si>
  <si>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</si>
  <si>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</si>
  <si>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</si>
  <si>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</si>
  <si>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</si>
  <si>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</si>
  <si>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CONFIG MAKER</t>
  </si>
  <si>
    <t xml:space="preserve">MONTHLY PAYMENTS								</t>
  </si>
  <si>
    <t>Reference price</t>
  </si>
  <si>
    <t>Nb monthly pay</t>
  </si>
  <si>
    <t>Monthly Payment</t>
  </si>
  <si>
    <t>% monthly pay</t>
  </si>
  <si>
    <t>REMAINING BUDGET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</si>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</sst>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B0F-4316-8261-C417186DE330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7080B366-CCE3-4776-8BFA-B8CB87C539A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3B78C7B-3987-4881-9A2A-A4583E628AB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0F-4316-8261-C417186DE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REMAINING BUDGET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5181349853435067"/>
          <c:y val="0.33113921482762187"/>
          <c:w val="0.14073753227340668"/>
          <c:h val="0.35377497764699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6" t="s">
        <v>99</v>
      </c>
      <c r="B1" s="67"/>
      <c r="C1" s="67"/>
      <c r="D1" s="67"/>
      <c r="E1" s="67"/>
      <c r="F1" s="67"/>
      <c r="G1" s="67"/>
      <c r="H1" s="67"/>
    </row>
    <row r="2" spans="1:10" ht="24" customHeight="1" x14ac:dyDescent="0.35">
      <c r="A2" s="68" t="s">
        <v>85</v>
      </c>
      <c r="B2" s="69"/>
      <c r="C2" s="70">
        <v>45843</v>
      </c>
      <c r="D2" s="71"/>
      <c r="E2" s="71"/>
      <c r="F2" s="71"/>
      <c r="G2" s="71"/>
      <c r="H2" s="72"/>
    </row>
    <row r="3" spans="1:10" x14ac:dyDescent="0.35">
      <c r="A3" s="1" t="s">
        <v>1</v>
      </c>
      <c r="B3" s="2" t="s">
        <v>86</v>
      </c>
      <c r="C3" s="1" t="s">
        <v>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</v>
      </c>
      <c r="J3" s="11"/>
    </row>
    <row r="4" spans="1:10" x14ac:dyDescent="0.35">
      <c r="A4" s="36"/>
      <c r="B4" s="16" t="s">
        <v>72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73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74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75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76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77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78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2" t="s">
        <v>19</v>
      </c>
      <c r="B15" s="62"/>
      <c r="C15" s="62"/>
      <c r="D15" s="62"/>
      <c r="E15" s="62"/>
      <c r="F15" s="62"/>
      <c r="G15" s="62"/>
      <c r="H15" s="62"/>
      <c r="I15" s="12"/>
    </row>
    <row r="16" spans="1:10" x14ac:dyDescent="0.35">
      <c r="A16" s="1" t="s">
        <v>1</v>
      </c>
      <c r="B16" s="2" t="s">
        <v>86</v>
      </c>
      <c r="C16" s="1" t="s">
        <v>3</v>
      </c>
      <c r="D16" s="1" t="s">
        <v>87</v>
      </c>
      <c r="E16" s="1" t="s">
        <v>88</v>
      </c>
      <c r="F16" s="1" t="s">
        <v>89</v>
      </c>
      <c r="G16" s="1" t="s">
        <v>90</v>
      </c>
      <c r="H16" s="1" t="s">
        <v>8</v>
      </c>
    </row>
    <row r="17" spans="1:9" x14ac:dyDescent="0.35">
      <c r="A17" s="13"/>
      <c r="B17" s="16" t="s">
        <v>79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80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81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82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83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84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3" t="s">
        <v>26</v>
      </c>
      <c r="B24" s="64"/>
      <c r="C24" s="64"/>
      <c r="D24" s="64"/>
      <c r="E24" s="64"/>
      <c r="F24" s="64"/>
      <c r="G24" s="64"/>
      <c r="H24" s="64"/>
      <c r="I24" s="45"/>
    </row>
    <row r="25" spans="1:9" x14ac:dyDescent="0.35">
      <c r="A25" s="1" t="s">
        <v>1</v>
      </c>
      <c r="B25" s="2" t="s">
        <v>86</v>
      </c>
      <c r="C25" s="1" t="s">
        <v>3</v>
      </c>
      <c r="D25" s="1" t="s">
        <v>87</v>
      </c>
      <c r="E25" s="1" t="s">
        <v>88</v>
      </c>
      <c r="F25" s="1" t="s">
        <v>89</v>
      </c>
      <c r="G25" s="1" t="s">
        <v>90</v>
      </c>
      <c r="H25" s="1" t="s">
        <v>8</v>
      </c>
      <c r="I25" s="44" t="s">
        <v>91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1" t="s">
        <v>97</v>
      </c>
      <c r="B33" s="51"/>
      <c r="C33" s="51"/>
      <c r="D33" s="51"/>
      <c r="F33" s="63" t="s">
        <v>92</v>
      </c>
      <c r="G33" s="64"/>
      <c r="H33" s="64"/>
      <c r="I33" s="65"/>
    </row>
    <row r="34" spans="1:9" ht="20.5" customHeight="1" x14ac:dyDescent="0.35">
      <c r="A34" s="6" t="s">
        <v>35</v>
      </c>
      <c r="B34" s="41">
        <f>SUM(H4:H13)</f>
        <v>0</v>
      </c>
      <c r="C34" s="76">
        <f>B37-B38</f>
        <v>0</v>
      </c>
      <c r="D34" s="76"/>
      <c r="F34" s="7"/>
      <c r="G34" s="73" t="s">
        <v>93</v>
      </c>
      <c r="H34" s="74"/>
      <c r="I34" s="75"/>
    </row>
    <row r="35" spans="1:9" ht="20.5" customHeight="1" x14ac:dyDescent="0.35">
      <c r="A35" s="6" t="s">
        <v>37</v>
      </c>
      <c r="B35" s="41">
        <f>SUM(H17:H22)</f>
        <v>0</v>
      </c>
      <c r="C35" s="76"/>
      <c r="D35" s="76"/>
      <c r="F35" s="8"/>
      <c r="G35" s="73" t="s">
        <v>94</v>
      </c>
      <c r="H35" s="74"/>
      <c r="I35" s="75"/>
    </row>
    <row r="36" spans="1:9" ht="20.5" customHeight="1" x14ac:dyDescent="0.35">
      <c r="A36" s="6" t="s">
        <v>39</v>
      </c>
      <c r="B36" s="41">
        <f>SUM(H26:H28)</f>
        <v>0</v>
      </c>
      <c r="C36" s="76"/>
      <c r="D36" s="76"/>
      <c r="F36" s="9"/>
      <c r="G36" s="73" t="s">
        <v>95</v>
      </c>
      <c r="H36" s="74"/>
      <c r="I36" s="75"/>
    </row>
    <row r="37" spans="1:9" ht="20.5" customHeight="1" x14ac:dyDescent="0.35">
      <c r="A37" s="3" t="s">
        <v>41</v>
      </c>
      <c r="B37" s="42">
        <f>B34+B35+B36</f>
        <v>0</v>
      </c>
      <c r="C37" s="76"/>
      <c r="D37" s="76"/>
      <c r="F37" s="10"/>
      <c r="G37" s="73" t="s">
        <v>96</v>
      </c>
      <c r="H37" s="74"/>
      <c r="I37" s="75"/>
    </row>
    <row r="38" spans="1:9" ht="20.149999999999999" customHeight="1" x14ac:dyDescent="0.35">
      <c r="A38" s="6" t="s">
        <v>43</v>
      </c>
      <c r="B38" s="43">
        <v>0</v>
      </c>
      <c r="C38" s="76"/>
      <c r="D38" s="76"/>
    </row>
    <row r="39" spans="1:9" ht="20.5" customHeight="1" x14ac:dyDescent="0.35">
      <c r="A39" s="49" t="s">
        <v>105</v>
      </c>
      <c r="B39" s="50">
        <f>-1*(B37-B38)</f>
        <v>0</v>
      </c>
    </row>
    <row r="40" spans="1:9" ht="20.5" customHeight="1" x14ac:dyDescent="0.35">
      <c r="B40" s="14" t="s">
        <v>106</v>
      </c>
      <c r="C40" s="15" t="s">
        <v>44</v>
      </c>
    </row>
    <row r="41" spans="1:9" ht="20.5" customHeight="1" x14ac:dyDescent="0.35">
      <c r="B41" s="28" t="s">
        <v>98</v>
      </c>
    </row>
    <row r="44" spans="1:9" ht="18.5" x14ac:dyDescent="0.35">
      <c r="A44" s="51" t="s">
        <v>100</v>
      </c>
      <c r="B44" s="51"/>
      <c r="C44" s="51"/>
      <c r="D44" s="51"/>
      <c r="E44" s="51"/>
      <c r="F44" s="51"/>
      <c r="G44" s="51"/>
      <c r="H44" s="51"/>
      <c r="I44" s="51"/>
    </row>
    <row r="45" spans="1:9" x14ac:dyDescent="0.35">
      <c r="A45" s="44"/>
      <c r="B45" s="46" t="s">
        <v>101</v>
      </c>
      <c r="C45" s="53" t="s">
        <v>102</v>
      </c>
      <c r="D45" s="54"/>
      <c r="E45" s="55" t="s">
        <v>103</v>
      </c>
      <c r="F45" s="55"/>
      <c r="G45" s="56"/>
      <c r="H45" s="44" t="s">
        <v>104</v>
      </c>
      <c r="I45" s="44" t="s">
        <v>8</v>
      </c>
    </row>
    <row r="46" spans="1:9" ht="18.5" x14ac:dyDescent="0.45">
      <c r="A46" s="47" t="s">
        <v>35</v>
      </c>
      <c r="B46" s="41">
        <f>B34</f>
        <v>0</v>
      </c>
      <c r="C46" s="59">
        <v>0</v>
      </c>
      <c r="D46" s="60">
        <v>1</v>
      </c>
      <c r="E46" s="61">
        <v>0</v>
      </c>
      <c r="F46" s="61">
        <f t="shared" ref="F46:F48" si="4">F34</f>
        <v>0</v>
      </c>
      <c r="G46" s="57"/>
      <c r="H46" s="48" t="e">
        <f>100-(I46*100/B46)</f>
        <v>#DIV/0!</v>
      </c>
      <c r="I46" s="41">
        <f>C46*E46</f>
        <v>0</v>
      </c>
    </row>
    <row r="47" spans="1:9" ht="18.5" x14ac:dyDescent="0.45">
      <c r="A47" s="6" t="s">
        <v>37</v>
      </c>
      <c r="B47" s="41">
        <f>B35</f>
        <v>0</v>
      </c>
      <c r="C47" s="59">
        <v>0</v>
      </c>
      <c r="D47" s="60">
        <v>1</v>
      </c>
      <c r="E47" s="61">
        <v>0</v>
      </c>
      <c r="F47" s="61">
        <f t="shared" si="4"/>
        <v>0</v>
      </c>
      <c r="G47" s="57"/>
      <c r="H47" s="48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39</v>
      </c>
      <c r="B48" s="41">
        <f>B36</f>
        <v>0</v>
      </c>
      <c r="C48" s="59">
        <v>0</v>
      </c>
      <c r="D48" s="60">
        <v>1</v>
      </c>
      <c r="E48" s="61">
        <v>0</v>
      </c>
      <c r="F48" s="61">
        <f t="shared" si="4"/>
        <v>0</v>
      </c>
      <c r="G48" s="58"/>
      <c r="H48" s="48" t="e">
        <f t="shared" si="5"/>
        <v>#DIV/0!</v>
      </c>
      <c r="I48" s="41">
        <f t="shared" si="6"/>
        <v>0</v>
      </c>
    </row>
    <row r="49" spans="3:9" ht="14.5" customHeight="1" x14ac:dyDescent="0.35">
      <c r="C49" s="51" t="s">
        <v>41</v>
      </c>
      <c r="D49" s="51"/>
      <c r="E49" s="51"/>
      <c r="F49" s="51"/>
      <c r="G49" s="51"/>
      <c r="H49" s="52">
        <f>I46+I47+I48</f>
        <v>0</v>
      </c>
      <c r="I49" s="52"/>
    </row>
    <row r="50" spans="3:9" ht="14.5" customHeight="1" x14ac:dyDescent="0.35">
      <c r="C50" s="51"/>
      <c r="D50" s="51"/>
      <c r="E50" s="51"/>
      <c r="F50" s="51"/>
      <c r="G50" s="51"/>
      <c r="H50" s="52"/>
      <c r="I50" s="52"/>
    </row>
  </sheetData>
  <mergeCells count="24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H24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23" operator="lessThan">
      <formula>$B$38</formula>
    </cfRule>
    <cfRule type="cellIs" dxfId="16" priority="24" operator="greaterThan">
      <formula>$B$38</formula>
    </cfRule>
    <cfRule type="cellIs" dxfId="15" priority="25" operator="equal">
      <formula>$B$38</formula>
    </cfRule>
    <cfRule type="cellIs" dxfId="14" priority="26" operator="equal">
      <formula>10</formula>
    </cfRule>
    <cfRule type="cellIs" dxfId="13" priority="27" operator="equal">
      <formula>$B$38</formula>
    </cfRule>
    <cfRule type="cellIs" dxfId="12" priority="28" operator="greaterThan">
      <formula>$B$38</formula>
    </cfRule>
    <cfRule type="cellIs" dxfId="11" priority="29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6" t="s">
        <v>46</v>
      </c>
      <c r="B1" s="67"/>
      <c r="C1" s="67"/>
      <c r="D1" s="67"/>
      <c r="E1" s="67"/>
      <c r="F1" s="67"/>
      <c r="G1" s="67"/>
      <c r="H1" s="67"/>
    </row>
    <row r="2" spans="1:17" ht="24" customHeight="1" x14ac:dyDescent="0.35">
      <c r="A2" s="68" t="s">
        <v>0</v>
      </c>
      <c r="B2" s="69"/>
      <c r="C2" s="70">
        <v>45491</v>
      </c>
      <c r="D2" s="71"/>
      <c r="E2" s="71"/>
      <c r="F2" s="71"/>
      <c r="G2" s="71"/>
      <c r="H2" s="72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90" t="s">
        <v>47</v>
      </c>
      <c r="L3" s="90"/>
      <c r="M3" s="90"/>
      <c r="N3" s="90"/>
      <c r="O3" s="90"/>
      <c r="P3" s="90"/>
      <c r="Q3" s="90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90"/>
      <c r="L4" s="90"/>
      <c r="M4" s="90"/>
      <c r="N4" s="90"/>
      <c r="O4" s="90"/>
      <c r="P4" s="90"/>
      <c r="Q4" s="90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91" t="s">
        <v>48</v>
      </c>
      <c r="L5" s="91"/>
      <c r="M5" s="91"/>
      <c r="N5" s="91"/>
      <c r="O5" s="91"/>
      <c r="P5" s="91"/>
      <c r="Q5" s="91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2" t="s">
        <v>49</v>
      </c>
      <c r="L6" s="92"/>
      <c r="M6" s="92"/>
      <c r="N6" s="92"/>
      <c r="O6" s="92"/>
      <c r="P6" s="92"/>
      <c r="Q6" s="92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3" t="s">
        <v>50</v>
      </c>
      <c r="L7" s="93"/>
      <c r="M7" s="93"/>
      <c r="N7" s="93"/>
      <c r="O7" s="93"/>
      <c r="P7" s="93"/>
      <c r="Q7" s="93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7" t="s">
        <v>51</v>
      </c>
      <c r="L8" s="77"/>
      <c r="M8" s="77"/>
      <c r="N8" s="77"/>
      <c r="O8" s="77"/>
      <c r="P8" s="77"/>
      <c r="Q8" s="77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8" t="s">
        <v>52</v>
      </c>
      <c r="L9" s="78"/>
      <c r="M9" s="78"/>
      <c r="N9" s="78"/>
      <c r="O9" s="78"/>
      <c r="P9" s="78"/>
      <c r="Q9" s="78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9" t="s">
        <v>53</v>
      </c>
      <c r="L10" s="89"/>
      <c r="M10" s="89"/>
      <c r="N10" s="89"/>
      <c r="O10" s="89"/>
      <c r="P10" s="89"/>
      <c r="Q10" s="89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95" t="s">
        <v>54</v>
      </c>
      <c r="L11" s="95"/>
      <c r="M11" s="95"/>
      <c r="N11" s="95"/>
      <c r="O11" s="95"/>
      <c r="P11" s="95"/>
      <c r="Q11" s="95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2" t="s">
        <v>19</v>
      </c>
      <c r="B15" s="62"/>
      <c r="C15" s="62"/>
      <c r="D15" s="62"/>
      <c r="E15" s="62"/>
      <c r="F15" s="62"/>
      <c r="G15" s="62"/>
      <c r="H15" s="62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96" t="s">
        <v>55</v>
      </c>
      <c r="M17" s="96"/>
      <c r="N17" s="96"/>
      <c r="O17" s="96"/>
      <c r="P17" s="96"/>
      <c r="Q17" s="96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96" t="s">
        <v>56</v>
      </c>
      <c r="M18" s="96"/>
      <c r="N18" s="96"/>
      <c r="O18" s="96"/>
      <c r="P18" s="96"/>
      <c r="Q18" s="96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2" t="s">
        <v>26</v>
      </c>
      <c r="B24" s="62"/>
      <c r="C24" s="62"/>
      <c r="D24" s="62"/>
      <c r="E24" s="62"/>
      <c r="F24" s="62"/>
      <c r="G24" s="62"/>
      <c r="H24" s="62"/>
      <c r="I24" s="62"/>
      <c r="K24" s="82" t="s">
        <v>57</v>
      </c>
      <c r="L24" s="82"/>
      <c r="M24" s="82"/>
      <c r="N24" s="82"/>
      <c r="O24" s="82"/>
      <c r="P24" s="82"/>
      <c r="Q24" s="82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83" t="s">
        <v>58</v>
      </c>
      <c r="L25" s="84"/>
      <c r="M25" s="84"/>
      <c r="N25" s="84"/>
      <c r="O25" s="84"/>
      <c r="P25" s="84"/>
      <c r="Q25" s="85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6" t="s">
        <v>59</v>
      </c>
      <c r="L26" s="87"/>
      <c r="M26" s="87"/>
      <c r="N26" s="87"/>
      <c r="O26" s="87"/>
      <c r="P26" s="87"/>
      <c r="Q26" s="88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79" t="s">
        <v>60</v>
      </c>
      <c r="L27" s="80"/>
      <c r="M27" s="80"/>
      <c r="N27" s="80"/>
      <c r="O27" s="80"/>
      <c r="P27" s="80"/>
      <c r="Q27" s="81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79" t="s">
        <v>61</v>
      </c>
      <c r="L28" s="80"/>
      <c r="M28" s="80"/>
      <c r="N28" s="80"/>
      <c r="O28" s="80"/>
      <c r="P28" s="80"/>
      <c r="Q28" s="81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79" t="s">
        <v>62</v>
      </c>
      <c r="L29" s="80"/>
      <c r="M29" s="80"/>
      <c r="N29" s="80"/>
      <c r="O29" s="80"/>
      <c r="P29" s="80"/>
      <c r="Q29" s="81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79" t="s">
        <v>63</v>
      </c>
      <c r="L30" s="80"/>
      <c r="M30" s="80"/>
      <c r="N30" s="80"/>
      <c r="O30" s="80"/>
      <c r="P30" s="80"/>
      <c r="Q30" s="81"/>
    </row>
    <row r="31" spans="1:17" x14ac:dyDescent="0.35">
      <c r="C31" s="4"/>
      <c r="I31" s="5"/>
      <c r="K31" s="100" t="s">
        <v>64</v>
      </c>
      <c r="L31" s="101"/>
      <c r="M31" s="101"/>
      <c r="N31" s="101"/>
      <c r="O31" s="101"/>
      <c r="P31" s="101"/>
      <c r="Q31" s="102"/>
    </row>
    <row r="32" spans="1:17" x14ac:dyDescent="0.35">
      <c r="C32" s="4"/>
      <c r="I32" s="5"/>
      <c r="K32" s="97" t="s">
        <v>65</v>
      </c>
      <c r="L32" s="98"/>
      <c r="M32" s="98"/>
      <c r="N32" s="98"/>
      <c r="O32" s="98"/>
      <c r="P32" s="98"/>
      <c r="Q32" s="99"/>
    </row>
    <row r="33" spans="1:9" ht="20.5" customHeight="1" x14ac:dyDescent="0.35">
      <c r="A33" s="51" t="s">
        <v>33</v>
      </c>
      <c r="B33" s="51"/>
      <c r="C33" s="51"/>
      <c r="D33" s="51"/>
      <c r="F33" s="63" t="s">
        <v>34</v>
      </c>
      <c r="G33" s="64"/>
      <c r="H33" s="64"/>
      <c r="I33" s="65"/>
    </row>
    <row r="34" spans="1:9" ht="20.5" customHeight="1" x14ac:dyDescent="0.35">
      <c r="A34" s="6" t="s">
        <v>35</v>
      </c>
      <c r="B34" s="6" t="s">
        <v>66</v>
      </c>
      <c r="C34" s="94"/>
      <c r="D34" s="94"/>
      <c r="F34" s="7"/>
      <c r="G34" s="73" t="s">
        <v>36</v>
      </c>
      <c r="H34" s="74"/>
      <c r="I34" s="75"/>
    </row>
    <row r="35" spans="1:9" ht="20.5" customHeight="1" x14ac:dyDescent="0.35">
      <c r="A35" s="6" t="s">
        <v>37</v>
      </c>
      <c r="B35" s="6" t="s">
        <v>67</v>
      </c>
      <c r="C35" s="94"/>
      <c r="D35" s="94"/>
      <c r="F35" s="8"/>
      <c r="G35" s="73" t="s">
        <v>38</v>
      </c>
      <c r="H35" s="74"/>
      <c r="I35" s="75"/>
    </row>
    <row r="36" spans="1:9" ht="20.5" customHeight="1" x14ac:dyDescent="0.35">
      <c r="A36" s="6" t="s">
        <v>39</v>
      </c>
      <c r="B36" s="6" t="s">
        <v>68</v>
      </c>
      <c r="C36" s="94"/>
      <c r="D36" s="94"/>
      <c r="F36" s="9"/>
      <c r="G36" s="73" t="s">
        <v>40</v>
      </c>
      <c r="H36" s="74"/>
      <c r="I36" s="75"/>
    </row>
    <row r="37" spans="1:9" ht="20.5" customHeight="1" x14ac:dyDescent="0.35">
      <c r="A37" s="3" t="s">
        <v>41</v>
      </c>
      <c r="B37" s="3" t="s">
        <v>69</v>
      </c>
      <c r="C37" s="94"/>
      <c r="D37" s="94"/>
      <c r="F37" s="10"/>
      <c r="G37" s="73" t="s">
        <v>42</v>
      </c>
      <c r="H37" s="74"/>
      <c r="I37" s="75"/>
    </row>
    <row r="38" spans="1:9" ht="20.149999999999999" customHeight="1" x14ac:dyDescent="0.35">
      <c r="A38" s="6" t="s">
        <v>43</v>
      </c>
      <c r="B38" s="6" t="s">
        <v>70</v>
      </c>
      <c r="C38" s="94"/>
      <c r="D38" s="94"/>
    </row>
    <row r="39" spans="1:9" ht="20.5" customHeight="1" x14ac:dyDescent="0.35"/>
    <row r="40" spans="1:9" ht="20.5" customHeight="1" x14ac:dyDescent="0.35">
      <c r="B40" s="14" t="s">
        <v>71</v>
      </c>
      <c r="C40" s="15" t="s">
        <v>44</v>
      </c>
    </row>
    <row r="41" spans="1:9" ht="20.5" customHeight="1" x14ac:dyDescent="0.35">
      <c r="B41" s="15" t="s">
        <v>45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2025-05-07T11:16:22Z</dcterms:modified>
  <cp:category/>
  <cp:contentStatus/>
</cp:coreProperties>
</file>