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66D25170-2583-4C28-BD27-08EC67D35EA5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F48" i="1"/>
  <c r="B48" i="1"/>
  <c r="I47" i="1"/>
  <c r="H47" i="1"/>
  <c r="F47" i="1"/>
  <c r="B47" i="1"/>
  <c r="I46" i="1"/>
  <c r="H49" i="1" s="1"/>
  <c r="F46" i="1"/>
  <c r="B46" i="1"/>
  <c r="H46" i="1" s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<sst xmlns="http://schemas.openxmlformats.org/spreadsheetml/2006/main" count="160" uniqueCount="80">
  <si>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</si>
  <si>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</si>
  <si>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</si>
  <si>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</si>
  <si>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</si>
  <si>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</si>
  <si>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</si>
  <si>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</si>
  <si>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</si>
  <si>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</si>
  <si>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</si>
  <si>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</si>
  <si>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</si>
  <si>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</si>
  <si>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</si>
  <si>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</si>
  <si>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</si>
  <si>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</si>
  <si>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</si>
  <si>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</si>
  <si>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</si>
  <si>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</si>
  <si>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</si>
  <si>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</si>
  <si>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</si>
  <si>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</si>
  <si>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</si>
  <si>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</si>
  <si>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</si>
  <si>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</si>
  <si>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</si>
  <si>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</si>
  <si>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</si>
  <si>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</si>
  <si>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</si>
  <si>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</si>
  <si>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</si>
  <si>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</si>
  <si>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</si>
  <si>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</si>
  <si>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</si>
  <si>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</si>
  <si>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</si>
  <si>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</si>
  <si>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</si>
  <si>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</si>
  <si>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</si>
  <si>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</si>
  <si>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</si>
  <si>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</si>
  <si>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</si>
  <si>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</si>
  <si>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</si>
  <si>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</si>
  <si>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</si>
  <si>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</si>
  <si>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</si>
  <si>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</si>
  <si>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</si>
  <si>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</si>
  <si>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</si>
  <si>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</si>
  <si>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</si>
  <si>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</si>
  <si>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</si>
  <si>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</si>
  <si>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</si>
  <si>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</si>
  <si>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</si>
  <si>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</si>
  <si>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</si>
  <si>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</si>
  <si>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</si>
  <si>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CONFIG MAKER v2025.4.29</t>
  </si>
  <si>
    <t>MENSUALITÉS</t>
  </si>
  <si>
    <t>Prix Référence</t>
  </si>
  <si>
    <t>Nb Mensualités</t>
  </si>
  <si>
    <t>Mensualité</t>
  </si>
  <si>
    <t>% Mensualité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</si>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</sst>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7" t="s">
        <v>0</v>
      </c>
      <c r="B1" s="68"/>
      <c r="C1" s="68"/>
      <c r="D1" s="68"/>
      <c r="E1" s="68"/>
      <c r="F1" s="68"/>
      <c r="G1" s="68"/>
      <c r="H1" s="68"/>
    </row>
    <row r="2" spans="1:10" ht="24" customHeight="1" x14ac:dyDescent="0.35">
      <c r="A2" s="69" t="s">
        <v>1</v>
      </c>
      <c r="B2" s="70"/>
      <c r="C2" s="71">
        <v>45776</v>
      </c>
      <c r="D2" s="72"/>
      <c r="E2" s="72"/>
      <c r="F2" s="72"/>
      <c r="G2" s="72"/>
      <c r="H2" s="73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3" t="s">
        <v>20</v>
      </c>
      <c r="B15" s="63"/>
      <c r="C15" s="63"/>
      <c r="D15" s="63"/>
      <c r="E15" s="63"/>
      <c r="F15" s="63"/>
      <c r="G15" s="63"/>
      <c r="H15" s="63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3" t="s">
        <v>27</v>
      </c>
      <c r="B24" s="63"/>
      <c r="C24" s="63"/>
      <c r="D24" s="63"/>
      <c r="E24" s="63"/>
      <c r="F24" s="63"/>
      <c r="G24" s="63"/>
      <c r="H24" s="63"/>
      <c r="I24" s="63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48" t="s">
        <v>34</v>
      </c>
      <c r="B33" s="48"/>
      <c r="C33" s="48"/>
      <c r="D33" s="48"/>
      <c r="F33" s="64" t="s">
        <v>35</v>
      </c>
      <c r="G33" s="65"/>
      <c r="H33" s="65"/>
      <c r="I33" s="66"/>
    </row>
    <row r="34" spans="1:9" ht="20.5" customHeight="1" x14ac:dyDescent="0.35">
      <c r="A34" s="6" t="s">
        <v>36</v>
      </c>
      <c r="B34" s="41">
        <f>SUM(H4:H13)</f>
        <v>0</v>
      </c>
      <c r="C34" s="62">
        <f>B37-B38</f>
        <v>0</v>
      </c>
      <c r="D34" s="62"/>
      <c r="F34" s="7"/>
      <c r="G34" s="59" t="s">
        <v>37</v>
      </c>
      <c r="H34" s="60"/>
      <c r="I34" s="61"/>
    </row>
    <row r="35" spans="1:9" ht="20.5" customHeight="1" x14ac:dyDescent="0.35">
      <c r="A35" s="6" t="s">
        <v>38</v>
      </c>
      <c r="B35" s="41">
        <f>SUM(H17:H22)</f>
        <v>0</v>
      </c>
      <c r="C35" s="62"/>
      <c r="D35" s="62"/>
      <c r="F35" s="8"/>
      <c r="G35" s="59" t="s">
        <v>39</v>
      </c>
      <c r="H35" s="60"/>
      <c r="I35" s="61"/>
    </row>
    <row r="36" spans="1:9" ht="20.5" customHeight="1" x14ac:dyDescent="0.35">
      <c r="A36" s="6" t="s">
        <v>40</v>
      </c>
      <c r="B36" s="41">
        <f>SUM(H26:H28)</f>
        <v>0</v>
      </c>
      <c r="C36" s="62"/>
      <c r="D36" s="62"/>
      <c r="F36" s="9"/>
      <c r="G36" s="59" t="s">
        <v>41</v>
      </c>
      <c r="H36" s="60"/>
      <c r="I36" s="61"/>
    </row>
    <row r="37" spans="1:9" ht="20.5" customHeight="1" x14ac:dyDescent="0.35">
      <c r="A37" s="3" t="s">
        <v>42</v>
      </c>
      <c r="B37" s="42">
        <f>B34+B35+B36</f>
        <v>0</v>
      </c>
      <c r="C37" s="62"/>
      <c r="D37" s="62"/>
      <c r="F37" s="10"/>
      <c r="G37" s="59" t="s">
        <v>43</v>
      </c>
      <c r="H37" s="60"/>
      <c r="I37" s="61"/>
    </row>
    <row r="38" spans="1:9" ht="20.149999999999999" customHeight="1" x14ac:dyDescent="0.35">
      <c r="A38" s="6" t="s">
        <v>44</v>
      </c>
      <c r="B38" s="43">
        <v>0</v>
      </c>
      <c r="C38" s="62"/>
      <c r="D38" s="62"/>
    </row>
    <row r="39" spans="1:9" ht="20.5" customHeight="1" x14ac:dyDescent="0.35"/>
    <row r="40" spans="1:9" ht="20.5" customHeight="1" x14ac:dyDescent="0.35">
      <c r="B40" s="14" t="s">
        <v>73</v>
      </c>
      <c r="C40" s="15" t="s">
        <v>45</v>
      </c>
    </row>
    <row r="41" spans="1:9" ht="20.5" customHeight="1" x14ac:dyDescent="0.35">
      <c r="B41" s="28" t="s">
        <v>46</v>
      </c>
    </row>
    <row r="44" spans="1:9" ht="18.5" x14ac:dyDescent="0.35">
      <c r="A44" s="48" t="s">
        <v>74</v>
      </c>
      <c r="B44" s="48"/>
      <c r="C44" s="48"/>
      <c r="D44" s="48"/>
      <c r="E44" s="48"/>
      <c r="F44" s="48"/>
      <c r="G44" s="48"/>
      <c r="H44" s="48"/>
      <c r="I44" s="48"/>
    </row>
    <row r="45" spans="1:9" x14ac:dyDescent="0.35">
      <c r="A45" s="44"/>
      <c r="B45" s="45" t="s">
        <v>75</v>
      </c>
      <c r="C45" s="50" t="s">
        <v>76</v>
      </c>
      <c r="D45" s="51"/>
      <c r="E45" s="52" t="s">
        <v>77</v>
      </c>
      <c r="F45" s="52"/>
      <c r="G45" s="53"/>
      <c r="H45" s="44" t="s">
        <v>78</v>
      </c>
      <c r="I45" s="44" t="s">
        <v>79</v>
      </c>
    </row>
    <row r="46" spans="1:9" ht="18.5" x14ac:dyDescent="0.45">
      <c r="A46" s="46" t="s">
        <v>36</v>
      </c>
      <c r="B46" s="41">
        <f>B34</f>
        <v>0</v>
      </c>
      <c r="C46" s="56">
        <v>0</v>
      </c>
      <c r="D46" s="57">
        <v>1</v>
      </c>
      <c r="E46" s="58">
        <v>0</v>
      </c>
      <c r="F46" s="58">
        <f t="shared" ref="F46:F48" si="4">F34</f>
        <v>0</v>
      </c>
      <c r="G46" s="54"/>
      <c r="H46" s="47" t="e">
        <f>100-(I46*100/B46)</f>
        <v>#DIV/0!</v>
      </c>
      <c r="I46" s="41">
        <f>C46*E46</f>
        <v>0</v>
      </c>
    </row>
    <row r="47" spans="1:9" ht="18.5" x14ac:dyDescent="0.45">
      <c r="A47" s="6" t="s">
        <v>38</v>
      </c>
      <c r="B47" s="41">
        <f>B35</f>
        <v>0</v>
      </c>
      <c r="C47" s="56">
        <v>0</v>
      </c>
      <c r="D47" s="57">
        <v>1</v>
      </c>
      <c r="E47" s="58">
        <v>0</v>
      </c>
      <c r="F47" s="58">
        <f t="shared" si="4"/>
        <v>0</v>
      </c>
      <c r="G47" s="54"/>
      <c r="H47" s="47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40</v>
      </c>
      <c r="B48" s="41">
        <f>B36</f>
        <v>0</v>
      </c>
      <c r="C48" s="56">
        <v>0</v>
      </c>
      <c r="D48" s="57">
        <v>1</v>
      </c>
      <c r="E48" s="58">
        <v>0</v>
      </c>
      <c r="F48" s="58">
        <f t="shared" si="4"/>
        <v>0</v>
      </c>
      <c r="G48" s="55"/>
      <c r="H48" s="47" t="e">
        <f t="shared" si="5"/>
        <v>#DIV/0!</v>
      </c>
      <c r="I48" s="41">
        <f t="shared" si="6"/>
        <v>0</v>
      </c>
    </row>
    <row r="49" spans="3:9" x14ac:dyDescent="0.35">
      <c r="C49" s="48" t="s">
        <v>42</v>
      </c>
      <c r="D49" s="48"/>
      <c r="E49" s="48"/>
      <c r="F49" s="48"/>
      <c r="G49" s="48"/>
      <c r="H49" s="49">
        <f>I46+I47+I48</f>
        <v>0</v>
      </c>
      <c r="I49" s="49"/>
    </row>
    <row r="50" spans="3:9" x14ac:dyDescent="0.35">
      <c r="C50" s="48"/>
      <c r="D50" s="48"/>
      <c r="E50" s="48"/>
      <c r="F50" s="48"/>
      <c r="G50" s="48"/>
      <c r="H50" s="49"/>
      <c r="I50" s="49"/>
    </row>
  </sheetData>
  <mergeCells count="24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12" operator="lessThan">
      <formula>$B$38</formula>
    </cfRule>
    <cfRule type="cellIs" dxfId="16" priority="13" operator="greaterThan">
      <formula>$B$38</formula>
    </cfRule>
    <cfRule type="cellIs" dxfId="15" priority="14" operator="equal">
      <formula>$B$38</formula>
    </cfRule>
    <cfRule type="cellIs" dxfId="14" priority="15" operator="equal">
      <formula>10</formula>
    </cfRule>
    <cfRule type="cellIs" dxfId="13" priority="16" operator="equal">
      <formula>$B$38</formula>
    </cfRule>
    <cfRule type="cellIs" dxfId="12" priority="17" operator="greaterThan">
      <formula>$B$38</formula>
    </cfRule>
    <cfRule type="cellIs" dxfId="11" priority="18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7" t="s">
        <v>47</v>
      </c>
      <c r="B1" s="68"/>
      <c r="C1" s="68"/>
      <c r="D1" s="68"/>
      <c r="E1" s="68"/>
      <c r="F1" s="68"/>
      <c r="G1" s="68"/>
      <c r="H1" s="68"/>
    </row>
    <row r="2" spans="1:17" ht="24" customHeight="1" x14ac:dyDescent="0.35">
      <c r="A2" s="69" t="s">
        <v>1</v>
      </c>
      <c r="B2" s="70"/>
      <c r="C2" s="71">
        <v>45491</v>
      </c>
      <c r="D2" s="72"/>
      <c r="E2" s="72"/>
      <c r="F2" s="72"/>
      <c r="G2" s="72"/>
      <c r="H2" s="73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86" t="s">
        <v>48</v>
      </c>
      <c r="L3" s="86"/>
      <c r="M3" s="86"/>
      <c r="N3" s="86"/>
      <c r="O3" s="86"/>
      <c r="P3" s="86"/>
      <c r="Q3" s="86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6"/>
      <c r="L4" s="86"/>
      <c r="M4" s="86"/>
      <c r="N4" s="86"/>
      <c r="O4" s="86"/>
      <c r="P4" s="86"/>
      <c r="Q4" s="86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87" t="s">
        <v>49</v>
      </c>
      <c r="L5" s="87"/>
      <c r="M5" s="87"/>
      <c r="N5" s="87"/>
      <c r="O5" s="87"/>
      <c r="P5" s="87"/>
      <c r="Q5" s="87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88" t="s">
        <v>50</v>
      </c>
      <c r="L6" s="88"/>
      <c r="M6" s="88"/>
      <c r="N6" s="88"/>
      <c r="O6" s="88"/>
      <c r="P6" s="88"/>
      <c r="Q6" s="88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89" t="s">
        <v>51</v>
      </c>
      <c r="L7" s="89"/>
      <c r="M7" s="89"/>
      <c r="N7" s="89"/>
      <c r="O7" s="89"/>
      <c r="P7" s="89"/>
      <c r="Q7" s="89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90" t="s">
        <v>52</v>
      </c>
      <c r="L8" s="90"/>
      <c r="M8" s="90"/>
      <c r="N8" s="90"/>
      <c r="O8" s="90"/>
      <c r="P8" s="90"/>
      <c r="Q8" s="90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91" t="s">
        <v>53</v>
      </c>
      <c r="L9" s="91"/>
      <c r="M9" s="91"/>
      <c r="N9" s="91"/>
      <c r="O9" s="91"/>
      <c r="P9" s="91"/>
      <c r="Q9" s="91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99" t="s">
        <v>54</v>
      </c>
      <c r="L10" s="99"/>
      <c r="M10" s="99"/>
      <c r="N10" s="99"/>
      <c r="O10" s="99"/>
      <c r="P10" s="99"/>
      <c r="Q10" s="99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4" t="s">
        <v>55</v>
      </c>
      <c r="L11" s="74"/>
      <c r="M11" s="74"/>
      <c r="N11" s="74"/>
      <c r="O11" s="74"/>
      <c r="P11" s="74"/>
      <c r="Q11" s="74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3" t="s">
        <v>20</v>
      </c>
      <c r="B15" s="63"/>
      <c r="C15" s="63"/>
      <c r="D15" s="63"/>
      <c r="E15" s="63"/>
      <c r="F15" s="63"/>
      <c r="G15" s="63"/>
      <c r="H15" s="63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5" t="s">
        <v>56</v>
      </c>
      <c r="M17" s="75"/>
      <c r="N17" s="75"/>
      <c r="O17" s="75"/>
      <c r="P17" s="75"/>
      <c r="Q17" s="75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5" t="s">
        <v>57</v>
      </c>
      <c r="M18" s="75"/>
      <c r="N18" s="75"/>
      <c r="O18" s="75"/>
      <c r="P18" s="75"/>
      <c r="Q18" s="75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3" t="s">
        <v>27</v>
      </c>
      <c r="B24" s="63"/>
      <c r="C24" s="63"/>
      <c r="D24" s="63"/>
      <c r="E24" s="63"/>
      <c r="F24" s="63"/>
      <c r="G24" s="63"/>
      <c r="H24" s="63"/>
      <c r="I24" s="63"/>
      <c r="K24" s="92" t="s">
        <v>58</v>
      </c>
      <c r="L24" s="92"/>
      <c r="M24" s="92"/>
      <c r="N24" s="92"/>
      <c r="O24" s="92"/>
      <c r="P24" s="92"/>
      <c r="Q24" s="92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93" t="s">
        <v>59</v>
      </c>
      <c r="L25" s="94"/>
      <c r="M25" s="94"/>
      <c r="N25" s="94"/>
      <c r="O25" s="94"/>
      <c r="P25" s="94"/>
      <c r="Q25" s="95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96" t="s">
        <v>60</v>
      </c>
      <c r="L26" s="97"/>
      <c r="M26" s="97"/>
      <c r="N26" s="97"/>
      <c r="O26" s="97"/>
      <c r="P26" s="97"/>
      <c r="Q26" s="98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79" t="s">
        <v>61</v>
      </c>
      <c r="L27" s="80"/>
      <c r="M27" s="80"/>
      <c r="N27" s="80"/>
      <c r="O27" s="80"/>
      <c r="P27" s="80"/>
      <c r="Q27" s="81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79" t="s">
        <v>62</v>
      </c>
      <c r="L28" s="80"/>
      <c r="M28" s="80"/>
      <c r="N28" s="80"/>
      <c r="O28" s="80"/>
      <c r="P28" s="80"/>
      <c r="Q28" s="81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79" t="s">
        <v>63</v>
      </c>
      <c r="L29" s="80"/>
      <c r="M29" s="80"/>
      <c r="N29" s="80"/>
      <c r="O29" s="80"/>
      <c r="P29" s="80"/>
      <c r="Q29" s="81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79" t="s">
        <v>64</v>
      </c>
      <c r="L30" s="80"/>
      <c r="M30" s="80"/>
      <c r="N30" s="80"/>
      <c r="O30" s="80"/>
      <c r="P30" s="80"/>
      <c r="Q30" s="81"/>
    </row>
    <row r="31" spans="1:17" x14ac:dyDescent="0.35">
      <c r="C31" s="4"/>
      <c r="I31" s="5"/>
      <c r="K31" s="82" t="s">
        <v>65</v>
      </c>
      <c r="L31" s="83"/>
      <c r="M31" s="83"/>
      <c r="N31" s="83"/>
      <c r="O31" s="83"/>
      <c r="P31" s="83"/>
      <c r="Q31" s="84"/>
    </row>
    <row r="32" spans="1:17" x14ac:dyDescent="0.35">
      <c r="C32" s="4"/>
      <c r="I32" s="5"/>
      <c r="K32" s="76" t="s">
        <v>66</v>
      </c>
      <c r="L32" s="77"/>
      <c r="M32" s="77"/>
      <c r="N32" s="77"/>
      <c r="O32" s="77"/>
      <c r="P32" s="77"/>
      <c r="Q32" s="78"/>
    </row>
    <row r="33" spans="1:9" ht="20.5" customHeight="1" x14ac:dyDescent="0.35">
      <c r="A33" s="48" t="s">
        <v>34</v>
      </c>
      <c r="B33" s="48"/>
      <c r="C33" s="48"/>
      <c r="D33" s="48"/>
      <c r="F33" s="64" t="s">
        <v>35</v>
      </c>
      <c r="G33" s="65"/>
      <c r="H33" s="65"/>
      <c r="I33" s="66"/>
    </row>
    <row r="34" spans="1:9" ht="20.5" customHeight="1" x14ac:dyDescent="0.35">
      <c r="A34" s="6" t="s">
        <v>36</v>
      </c>
      <c r="B34" s="6" t="s">
        <v>67</v>
      </c>
      <c r="C34" s="85"/>
      <c r="D34" s="85"/>
      <c r="F34" s="7"/>
      <c r="G34" s="59" t="s">
        <v>37</v>
      </c>
      <c r="H34" s="60"/>
      <c r="I34" s="61"/>
    </row>
    <row r="35" spans="1:9" ht="20.5" customHeight="1" x14ac:dyDescent="0.35">
      <c r="A35" s="6" t="s">
        <v>38</v>
      </c>
      <c r="B35" s="6" t="s">
        <v>68</v>
      </c>
      <c r="C35" s="85"/>
      <c r="D35" s="85"/>
      <c r="F35" s="8"/>
      <c r="G35" s="59" t="s">
        <v>39</v>
      </c>
      <c r="H35" s="60"/>
      <c r="I35" s="61"/>
    </row>
    <row r="36" spans="1:9" ht="20.5" customHeight="1" x14ac:dyDescent="0.35">
      <c r="A36" s="6" t="s">
        <v>40</v>
      </c>
      <c r="B36" s="6" t="s">
        <v>69</v>
      </c>
      <c r="C36" s="85"/>
      <c r="D36" s="85"/>
      <c r="F36" s="9"/>
      <c r="G36" s="59" t="s">
        <v>41</v>
      </c>
      <c r="H36" s="60"/>
      <c r="I36" s="61"/>
    </row>
    <row r="37" spans="1:9" ht="20.5" customHeight="1" x14ac:dyDescent="0.35">
      <c r="A37" s="3" t="s">
        <v>42</v>
      </c>
      <c r="B37" s="3" t="s">
        <v>70</v>
      </c>
      <c r="C37" s="85"/>
      <c r="D37" s="85"/>
      <c r="F37" s="10"/>
      <c r="G37" s="59" t="s">
        <v>43</v>
      </c>
      <c r="H37" s="60"/>
      <c r="I37" s="61"/>
    </row>
    <row r="38" spans="1:9" ht="20.149999999999999" customHeight="1" x14ac:dyDescent="0.35">
      <c r="A38" s="6" t="s">
        <v>44</v>
      </c>
      <c r="B38" s="6" t="s">
        <v>71</v>
      </c>
      <c r="C38" s="85"/>
      <c r="D38" s="85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2025-04-29T12:41:35Z</cp:lastPrinted>
  <dcterms:created xsi:type="dcterms:W3CDTF">2024-07-18T08:29:58Z</dcterms:created>
  <dcterms:modified xsi:type="dcterms:W3CDTF">2025-04-29T12:58:14Z</dcterms:modified>
  <cp:category/>
  <cp:contentStatus/>
</cp:coreProperties>
</file>