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60F480F3-C572-4946-92AD-CC8F51051C68}" xr6:coauthVersionLast="47" xr6:coauthVersionMax="47" xr10:uidLastSave="{00000000-0000-0000-0000-000000000000}"/>
  <bookViews>
    <workbookView xWindow="60" yWindow="780" windowWidth="2548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 s="1"/>
  <c r="F48" i="1"/>
  <c r="B48" i="1"/>
  <c r="I47" i="1"/>
  <c r="F47" i="1"/>
  <c r="B47" i="1"/>
  <c r="H47" i="1" s="1"/>
  <c r="I46" i="1"/>
  <c r="F46" i="1"/>
  <c r="B46" i="1"/>
  <c r="H46" i="1" s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H49" i="1" l="1"/>
  <c r="I26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H4" i="1"/>
  <c r="B34" i="1" s="1"/>
  <c r="B37" i="1" l="1"/>
  <c r="C34" i="1" s="1"/>
</calcChain>
</file>

<file path=xl/sharedStrings.xml><?xml version="1.0" encoding="utf-8"?>
<sst xmlns="http://schemas.openxmlformats.org/spreadsheetml/2006/main" count="161" uniqueCount="107">
  <si>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</si>
  <si>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</si>
  <si>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</si>
  <si>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</si>
  <si>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</si>
  <si>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</si>
  <si>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</si>
  <si>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</si>
  <si>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</si>
  <si>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</si>
  <si>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</si>
  <si>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</si>
  <si>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</si>
  <si>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</si>
  <si>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</si>
  <si>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</si>
  <si>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</si>
  <si>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</si>
  <si>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</si>
  <si>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</si>
  <si>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</si>
  <si>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</si>
  <si>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</si>
  <si>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</si>
  <si>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</si>
  <si>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</si>
  <si>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</si>
  <si>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</si>
  <si>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</si>
  <si>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</si>
  <si>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</si>
  <si>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</si>
  <si>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</si>
  <si>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</si>
  <si>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</si>
  <si>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</si>
  <si>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</si>
  <si>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</si>
  <si>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</si>
  <si>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</si>
  <si>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</si>
  <si>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</si>
  <si>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</si>
  <si>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</si>
  <si>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</si>
  <si>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</si>
  <si>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</si>
  <si>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</si>
  <si>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</si>
  <si>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</si>
  <si>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</si>
  <si>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</si>
  <si>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</si>
  <si>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</si>
  <si>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</si>
  <si>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</si>
  <si>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</si>
  <si>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</si>
  <si>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</si>
  <si>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</si>
  <si>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</si>
  <si>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</si>
  <si>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</si>
  <si>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</si>
  <si>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</si>
  <si>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</si>
  <si>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</si>
  <si>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</si>
  <si>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</si>
  <si>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</si>
  <si>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</si>
  <si>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</si>
  <si>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CPU</t>
  </si>
  <si>
    <t>Motherboard</t>
  </si>
  <si>
    <t>CPU Cooling</t>
  </si>
  <si>
    <t>GPU</t>
  </si>
  <si>
    <t>Case</t>
  </si>
  <si>
    <t>PSU</t>
  </si>
  <si>
    <t>OS</t>
  </si>
  <si>
    <t>Screen</t>
  </si>
  <si>
    <t>Screen 2</t>
  </si>
  <si>
    <t>Keyboard</t>
  </si>
  <si>
    <t>Mouse</t>
  </si>
  <si>
    <t>Headset</t>
  </si>
  <si>
    <t>Mousepad</t>
  </si>
  <si>
    <t>Last Update</t>
  </si>
  <si>
    <t>Reference</t>
  </si>
  <si>
    <t>Link</t>
  </si>
  <si>
    <t>Quantity</t>
  </si>
  <si>
    <t>Price</t>
  </si>
  <si>
    <t>Shipping</t>
  </si>
  <si>
    <t>Saves</t>
  </si>
  <si>
    <t>Chart</t>
  </si>
  <si>
    <t>Available</t>
  </si>
  <si>
    <t>Restocking</t>
  </si>
  <si>
    <t>Out of Stock</t>
  </si>
  <si>
    <t>Unknown</t>
  </si>
  <si>
    <t>TOTALS</t>
  </si>
  <si>
    <t>DOWNLOAD AGAIN</t>
  </si>
  <si>
    <t>04/29/2025</t>
  </si>
  <si>
    <t>CONFIG MAKER</t>
  </si>
  <si>
    <t>CONFIG MAKER v2025.4.29</t>
  </si>
  <si>
    <t xml:space="preserve">MONTHLY PAYMENTS								</t>
  </si>
  <si>
    <t>Reference price</t>
  </si>
  <si>
    <t>Nb monthly pay</t>
  </si>
  <si>
    <t>Monthly Payment</t>
  </si>
  <si>
    <t>% monthly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</si>
</sst>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  <numFmt numFmtId="169" formatCode="[Color50]\ \▼\ #,##0.00&quot; %&quot;;[Red]\▲\ #,##0.00&quot; %&quot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0" fontId="1" fillId="18" borderId="15" xfId="0" applyFont="1" applyFill="1" applyBorder="1" applyAlignment="1">
      <alignment horizontal="center" vertical="center"/>
    </xf>
    <xf numFmtId="169" fontId="1" fillId="7" borderId="1" xfId="0" applyNumberFormat="1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setup budget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D0-4B0D-BCDE-61302F902C7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D0-4B0D-BCDE-61302F902C7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D0-4B0D-BCDE-61302F902C7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CD0-4B0D-BCDE-61302F902C7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CD0-4B0D-BCDE-61302F902C7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CD0-4B0D-BCDE-61302F902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Screen</c:v>
                </c:pt>
                <c:pt idx="1">
                  <c:v>Screen 2</c:v>
                </c:pt>
                <c:pt idx="2">
                  <c:v>Keyboard</c:v>
                </c:pt>
                <c:pt idx="3">
                  <c:v>Mouse</c:v>
                </c:pt>
                <c:pt idx="4">
                  <c:v>Headset</c:v>
                </c:pt>
                <c:pt idx="5">
                  <c:v>Mousepad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D0-4B0D-BCDE-61302F902C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PC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33-4F97-841B-AB6C5544A21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33-4F97-841B-AB6C5544A21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33-4F97-841B-AB6C5544A21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033-4F97-841B-AB6C5544A21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033-4F97-841B-AB6C5544A21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033-4F97-841B-AB6C5544A21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033-4F97-841B-AB6C5544A21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033-4F97-841B-AB6C5544A21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033-4F97-841B-AB6C5544A21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033-4F97-841B-AB6C5544A2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CPU</c:v>
                </c:pt>
                <c:pt idx="1">
                  <c:v>Motherboard</c:v>
                </c:pt>
                <c:pt idx="2">
                  <c:v>RAM</c:v>
                </c:pt>
                <c:pt idx="3">
                  <c:v>CPU Cooling</c:v>
                </c:pt>
                <c:pt idx="4">
                  <c:v>SSD</c:v>
                </c:pt>
                <c:pt idx="5">
                  <c:v>SSD 2</c:v>
                </c:pt>
                <c:pt idx="6">
                  <c:v>GPU</c:v>
                </c:pt>
                <c:pt idx="7">
                  <c:v>Case</c:v>
                </c:pt>
                <c:pt idx="8">
                  <c:v>PSU</c:v>
                </c:pt>
                <c:pt idx="9">
                  <c:v>OS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33-4F97-841B-AB6C5544A2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total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09-4DFD-BA01-E73B5E0860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09-4DFD-BA01-E73B5E08606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C09-4DFD-BA01-E73B5E086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1'!$A$34:$A$36</c:f>
              <c:strCache>
                <c:ptCount val="3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</c:strCache>
            </c:strRef>
          </c:cat>
          <c:val>
            <c:numRef>
              <c:f>'CONFIG 1'!$B$34:$B$36</c:f>
              <c:numCache>
                <c:formatCode>#,##0.00\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09-4DFD-BA01-E73B5E0860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4256826722697191"/>
          <c:y val="0.46642674964520386"/>
          <c:w val="6.0612174143021461E-2"/>
          <c:h val="0.150843662833296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1</xdr:col>
      <xdr:colOff>27165</xdr:colOff>
      <xdr:row>119</xdr:row>
      <xdr:rowOff>28530</xdr:rowOff>
    </xdr:from>
    <xdr:to>
      <xdr:col>8</xdr:col>
      <xdr:colOff>476496</xdr:colOff>
      <xdr:row>142</xdr:row>
      <xdr:rowOff>31045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0794B7-3D24-4002-B178-07FB7693D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27165</xdr:colOff>
      <xdr:row>88</xdr:row>
      <xdr:rowOff>8150</xdr:rowOff>
    </xdr:from>
    <xdr:to>
      <xdr:col>8</xdr:col>
      <xdr:colOff>476496</xdr:colOff>
      <xdr:row>111</xdr:row>
      <xdr:rowOff>10665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92BA398-D445-4E54-84D6-50F4AB55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441606</xdr:colOff>
      <xdr:row>80</xdr:row>
      <xdr:rowOff>13580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C0B91-D18B-4D02-B1DD-6AA9ED0A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50"/>
  <sheetViews>
    <sheetView tabSelected="1" zoomScale="95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55" t="s">
        <v>100</v>
      </c>
      <c r="B1" s="56"/>
      <c r="C1" s="56"/>
      <c r="D1" s="56"/>
      <c r="E1" s="56"/>
      <c r="F1" s="56"/>
      <c r="G1" s="56"/>
      <c r="H1" s="56"/>
    </row>
    <row r="2" spans="1:10" ht="24" customHeight="1" x14ac:dyDescent="0.35">
      <c r="A2" s="57" t="s">
        <v>85</v>
      </c>
      <c r="B2" s="58"/>
      <c r="C2" s="59" t="s">
        <v>99</v>
      </c>
      <c r="D2" s="60"/>
      <c r="E2" s="60"/>
      <c r="F2" s="60"/>
      <c r="G2" s="60"/>
      <c r="H2" s="61"/>
    </row>
    <row r="3" spans="1:10" x14ac:dyDescent="0.35">
      <c r="A3" s="1" t="s">
        <v>1</v>
      </c>
      <c r="B3" s="2" t="s">
        <v>86</v>
      </c>
      <c r="C3" s="1" t="s">
        <v>3</v>
      </c>
      <c r="D3" s="1" t="s">
        <v>87</v>
      </c>
      <c r="E3" s="1" t="s">
        <v>88</v>
      </c>
      <c r="F3" s="1" t="s">
        <v>89</v>
      </c>
      <c r="G3" s="1" t="s">
        <v>90</v>
      </c>
      <c r="H3" s="1" t="s">
        <v>8</v>
      </c>
      <c r="J3" s="11"/>
    </row>
    <row r="4" spans="1:10" x14ac:dyDescent="0.35">
      <c r="A4" s="36"/>
      <c r="B4" s="16" t="s">
        <v>72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16" t="s">
        <v>73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16" t="s">
        <v>11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16" t="s">
        <v>74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16" t="s">
        <v>13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16" t="s">
        <v>14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16" t="s">
        <v>75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16" t="s">
        <v>76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16" t="s">
        <v>77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16" t="s">
        <v>78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50" t="s">
        <v>19</v>
      </c>
      <c r="B15" s="50"/>
      <c r="C15" s="50"/>
      <c r="D15" s="50"/>
      <c r="E15" s="50"/>
      <c r="F15" s="50"/>
      <c r="G15" s="50"/>
      <c r="H15" s="50"/>
      <c r="I15" s="12"/>
    </row>
    <row r="16" spans="1:10" x14ac:dyDescent="0.35">
      <c r="A16" s="1" t="s">
        <v>1</v>
      </c>
      <c r="B16" s="2" t="s">
        <v>86</v>
      </c>
      <c r="C16" s="1" t="s">
        <v>3</v>
      </c>
      <c r="D16" s="1" t="s">
        <v>87</v>
      </c>
      <c r="E16" s="1" t="s">
        <v>88</v>
      </c>
      <c r="F16" s="1" t="s">
        <v>89</v>
      </c>
      <c r="G16" s="1" t="s">
        <v>90</v>
      </c>
      <c r="H16" s="1" t="s">
        <v>8</v>
      </c>
    </row>
    <row r="17" spans="1:9" x14ac:dyDescent="0.35">
      <c r="A17" s="13"/>
      <c r="B17" s="16" t="s">
        <v>79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16" t="s">
        <v>80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16" t="s">
        <v>81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16" t="s">
        <v>82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16" t="s">
        <v>83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16" t="s">
        <v>84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51" t="s">
        <v>26</v>
      </c>
      <c r="B24" s="52"/>
      <c r="C24" s="52"/>
      <c r="D24" s="52"/>
      <c r="E24" s="52"/>
      <c r="F24" s="52"/>
      <c r="G24" s="52"/>
      <c r="H24" s="52"/>
      <c r="I24" s="45"/>
    </row>
    <row r="25" spans="1:9" x14ac:dyDescent="0.35">
      <c r="A25" s="1" t="s">
        <v>1</v>
      </c>
      <c r="B25" s="2" t="s">
        <v>86</v>
      </c>
      <c r="C25" s="1" t="s">
        <v>3</v>
      </c>
      <c r="D25" s="1" t="s">
        <v>87</v>
      </c>
      <c r="E25" s="1" t="s">
        <v>88</v>
      </c>
      <c r="F25" s="1" t="s">
        <v>89</v>
      </c>
      <c r="G25" s="1" t="s">
        <v>90</v>
      </c>
      <c r="H25" s="1" t="s">
        <v>8</v>
      </c>
      <c r="I25" s="44" t="s">
        <v>91</v>
      </c>
    </row>
    <row r="26" spans="1:9" x14ac:dyDescent="0.35">
      <c r="A26" s="13"/>
      <c r="B26" s="37" t="s">
        <v>28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29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30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54" t="s">
        <v>97</v>
      </c>
      <c r="B33" s="54"/>
      <c r="C33" s="54"/>
      <c r="D33" s="54"/>
      <c r="F33" s="51" t="s">
        <v>92</v>
      </c>
      <c r="G33" s="52"/>
      <c r="H33" s="52"/>
      <c r="I33" s="53"/>
    </row>
    <row r="34" spans="1:9" ht="20.5" customHeight="1" x14ac:dyDescent="0.35">
      <c r="A34" s="6" t="s">
        <v>35</v>
      </c>
      <c r="B34" s="41">
        <f>SUM(H4:H13)</f>
        <v>0</v>
      </c>
      <c r="C34" s="49">
        <f>B37-B38</f>
        <v>0</v>
      </c>
      <c r="D34" s="49"/>
      <c r="F34" s="7"/>
      <c r="G34" s="46" t="s">
        <v>93</v>
      </c>
      <c r="H34" s="47"/>
      <c r="I34" s="48"/>
    </row>
    <row r="35" spans="1:9" ht="20.5" customHeight="1" x14ac:dyDescent="0.35">
      <c r="A35" s="6" t="s">
        <v>37</v>
      </c>
      <c r="B35" s="41">
        <f>SUM(H17:H22)</f>
        <v>0</v>
      </c>
      <c r="C35" s="49"/>
      <c r="D35" s="49"/>
      <c r="F35" s="8"/>
      <c r="G35" s="46" t="s">
        <v>94</v>
      </c>
      <c r="H35" s="47"/>
      <c r="I35" s="48"/>
    </row>
    <row r="36" spans="1:9" ht="20.5" customHeight="1" x14ac:dyDescent="0.35">
      <c r="A36" s="6" t="s">
        <v>39</v>
      </c>
      <c r="B36" s="41">
        <f>SUM(H26:H28)</f>
        <v>0</v>
      </c>
      <c r="C36" s="49"/>
      <c r="D36" s="49"/>
      <c r="F36" s="9"/>
      <c r="G36" s="46" t="s">
        <v>95</v>
      </c>
      <c r="H36" s="47"/>
      <c r="I36" s="48"/>
    </row>
    <row r="37" spans="1:9" ht="20.5" customHeight="1" x14ac:dyDescent="0.35">
      <c r="A37" s="3" t="s">
        <v>41</v>
      </c>
      <c r="B37" s="42">
        <f>B34+B35+B36</f>
        <v>0</v>
      </c>
      <c r="C37" s="49"/>
      <c r="D37" s="49"/>
      <c r="F37" s="10"/>
      <c r="G37" s="46" t="s">
        <v>96</v>
      </c>
      <c r="H37" s="47"/>
      <c r="I37" s="48"/>
    </row>
    <row r="38" spans="1:9" ht="20.149999999999999" customHeight="1" x14ac:dyDescent="0.35">
      <c r="A38" s="6" t="s">
        <v>43</v>
      </c>
      <c r="B38" s="43">
        <v>0</v>
      </c>
      <c r="C38" s="49"/>
      <c r="D38" s="49"/>
    </row>
    <row r="39" spans="1:9" ht="20.5" customHeight="1" x14ac:dyDescent="0.35"/>
    <row r="40" spans="1:9" ht="20.5" customHeight="1" x14ac:dyDescent="0.35">
      <c r="B40" s="14" t="s">
        <v>101</v>
      </c>
      <c r="C40" s="15" t="s">
        <v>44</v>
      </c>
    </row>
    <row r="41" spans="1:9" ht="20.5" customHeight="1" x14ac:dyDescent="0.35">
      <c r="B41" s="28" t="s">
        <v>98</v>
      </c>
    </row>
    <row r="44" spans="1:9" ht="18.5" x14ac:dyDescent="0.35">
      <c r="A44" s="54" t="s">
        <v>102</v>
      </c>
      <c r="B44" s="54"/>
      <c r="C44" s="54"/>
      <c r="D44" s="54"/>
      <c r="E44" s="54"/>
      <c r="F44" s="54"/>
      <c r="G44" s="54"/>
      <c r="H44" s="54"/>
      <c r="I44" s="54"/>
    </row>
    <row r="45" spans="1:9" x14ac:dyDescent="0.35">
      <c r="A45" s="44"/>
      <c r="B45" s="88" t="s">
        <v>103</v>
      </c>
      <c r="C45" s="89" t="s">
        <v>104</v>
      </c>
      <c r="D45" s="90"/>
      <c r="E45" s="91" t="s">
        <v>105</v>
      </c>
      <c r="F45" s="91"/>
      <c r="G45" s="92"/>
      <c r="H45" s="44" t="s">
        <v>106</v>
      </c>
      <c r="I45" s="44" t="s">
        <v>8</v>
      </c>
    </row>
    <row r="46" spans="1:9" ht="18.5" x14ac:dyDescent="0.45">
      <c r="A46" s="93" t="s">
        <v>35</v>
      </c>
      <c r="B46" s="41">
        <f>B34</f>
        <v>0</v>
      </c>
      <c r="C46" s="94">
        <v>0</v>
      </c>
      <c r="D46" s="95">
        <v>1</v>
      </c>
      <c r="E46" s="96">
        <v>0</v>
      </c>
      <c r="F46" s="96">
        <f t="shared" ref="F46:G48" si="4">F34</f>
        <v>0</v>
      </c>
      <c r="G46" s="97"/>
      <c r="H46" s="98" t="e">
        <f>100-(I46*100/B46)</f>
        <v>#DIV/0!</v>
      </c>
      <c r="I46" s="41">
        <f>C46*E46</f>
        <v>0</v>
      </c>
    </row>
    <row r="47" spans="1:9" ht="18.5" x14ac:dyDescent="0.45">
      <c r="A47" s="6" t="s">
        <v>37</v>
      </c>
      <c r="B47" s="41">
        <f>B35</f>
        <v>0</v>
      </c>
      <c r="C47" s="94">
        <v>0</v>
      </c>
      <c r="D47" s="95">
        <v>1</v>
      </c>
      <c r="E47" s="96">
        <v>0</v>
      </c>
      <c r="F47" s="96">
        <f t="shared" si="4"/>
        <v>0</v>
      </c>
      <c r="G47" s="97"/>
      <c r="H47" s="98" t="e">
        <f t="shared" ref="H47:H48" si="5">100-(I47*100/B47)</f>
        <v>#DIV/0!</v>
      </c>
      <c r="I47" s="41">
        <f t="shared" ref="I47:I48" si="6">C47*E47</f>
        <v>0</v>
      </c>
    </row>
    <row r="48" spans="1:9" ht="18.5" x14ac:dyDescent="0.45">
      <c r="A48" s="6" t="s">
        <v>39</v>
      </c>
      <c r="B48" s="41">
        <f>B36</f>
        <v>0</v>
      </c>
      <c r="C48" s="94">
        <v>0</v>
      </c>
      <c r="D48" s="95">
        <v>1</v>
      </c>
      <c r="E48" s="96">
        <v>0</v>
      </c>
      <c r="F48" s="96">
        <f t="shared" si="4"/>
        <v>0</v>
      </c>
      <c r="G48" s="99"/>
      <c r="H48" s="98" t="e">
        <f t="shared" si="5"/>
        <v>#DIV/0!</v>
      </c>
      <c r="I48" s="41">
        <f t="shared" si="6"/>
        <v>0</v>
      </c>
    </row>
    <row r="49" spans="3:9" ht="14.5" customHeight="1" x14ac:dyDescent="0.35">
      <c r="C49" s="54" t="s">
        <v>41</v>
      </c>
      <c r="D49" s="54"/>
      <c r="E49" s="54"/>
      <c r="F49" s="54"/>
      <c r="G49" s="54"/>
      <c r="H49" s="100">
        <f>I46+I47+I48</f>
        <v>0</v>
      </c>
      <c r="I49" s="100"/>
    </row>
    <row r="50" spans="3:9" ht="14.5" customHeight="1" x14ac:dyDescent="0.35">
      <c r="C50" s="54"/>
      <c r="D50" s="54"/>
      <c r="E50" s="54"/>
      <c r="F50" s="54"/>
      <c r="G50" s="54"/>
      <c r="H50" s="100"/>
      <c r="I50" s="100"/>
    </row>
  </sheetData>
  <mergeCells count="24">
    <mergeCell ref="C49:G50"/>
    <mergeCell ref="H49:I50"/>
    <mergeCell ref="A44:I44"/>
    <mergeCell ref="C45:D45"/>
    <mergeCell ref="E45:F45"/>
    <mergeCell ref="G45:G48"/>
    <mergeCell ref="C46:D46"/>
    <mergeCell ref="E46:F46"/>
    <mergeCell ref="C47:D47"/>
    <mergeCell ref="E47:F47"/>
    <mergeCell ref="C48:D48"/>
    <mergeCell ref="E48:F48"/>
    <mergeCell ref="A15:H15"/>
    <mergeCell ref="F33:I33"/>
    <mergeCell ref="A33:D33"/>
    <mergeCell ref="A1:H1"/>
    <mergeCell ref="A2:B2"/>
    <mergeCell ref="C2:H2"/>
    <mergeCell ref="A24:H24"/>
    <mergeCell ref="G37:I37"/>
    <mergeCell ref="G35:I35"/>
    <mergeCell ref="G36:I36"/>
    <mergeCell ref="G34:I34"/>
    <mergeCell ref="C34:D38"/>
  </mergeCells>
  <conditionalFormatting sqref="B37">
    <cfRule type="cellIs" dxfId="28" priority="23" operator="lessThan">
      <formula>$B$38</formula>
    </cfRule>
    <cfRule type="cellIs" dxfId="27" priority="24" operator="greaterThan">
      <formula>$B$38</formula>
    </cfRule>
    <cfRule type="cellIs" dxfId="26" priority="25" operator="equal">
      <formula>$B$38</formula>
    </cfRule>
    <cfRule type="cellIs" dxfId="25" priority="26" operator="equal">
      <formula>10</formula>
    </cfRule>
    <cfRule type="cellIs" dxfId="24" priority="27" operator="equal">
      <formula>$B$38</formula>
    </cfRule>
    <cfRule type="cellIs" dxfId="23" priority="28" operator="greaterThan">
      <formula>$B$38</formula>
    </cfRule>
    <cfRule type="cellIs" dxfId="22" priority="29" operator="lessThan">
      <formula>$B$38</formula>
    </cfRule>
  </conditionalFormatting>
  <conditionalFormatting sqref="H49">
    <cfRule type="cellIs" dxfId="10" priority="5" operator="lessThan">
      <formula>$B$38</formula>
    </cfRule>
    <cfRule type="cellIs" dxfId="9" priority="6" operator="greaterThan">
      <formula>$B$38</formula>
    </cfRule>
    <cfRule type="cellIs" dxfId="8" priority="7" operator="equal">
      <formula>$B$38</formula>
    </cfRule>
    <cfRule type="cellIs" dxfId="7" priority="8" operator="equal">
      <formula>10</formula>
    </cfRule>
    <cfRule type="cellIs" dxfId="6" priority="9" operator="equal">
      <formula>$B$38</formula>
    </cfRule>
    <cfRule type="cellIs" dxfId="5" priority="10" operator="greaterThan">
      <formula>$B$38</formula>
    </cfRule>
    <cfRule type="cellIs" dxfId="4" priority="11" operator="lessThan">
      <formula>$B$38</formula>
    </cfRule>
  </conditionalFormatting>
  <conditionalFormatting sqref="H49:I50">
    <cfRule type="cellIs" dxfId="0" priority="1" operator="equal">
      <formula>$B$38</formula>
    </cfRule>
    <cfRule type="cellIs" dxfId="1" priority="2" operator="greaterThan">
      <formula>$B$38</formula>
    </cfRule>
    <cfRule type="cellIs" dxfId="2" priority="3" operator="lessThan">
      <formula>$B$38</formula>
    </cfRule>
    <cfRule type="cellIs" dxfId="3" priority="4" operator="greaterThan">
      <formula>$B$37</formula>
    </cfRule>
  </conditionalFormatting>
  <hyperlinks>
    <hyperlink ref="C40" r:id="rId1" xr:uid="{5ACE79AC-C4D3-4369-9A50-83248646C37E}"/>
    <hyperlink ref="B41" r:id="rId2" xr:uid="{458C3A28-8022-4AC5-947D-76056C0AC52D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55" t="s">
        <v>46</v>
      </c>
      <c r="B1" s="56"/>
      <c r="C1" s="56"/>
      <c r="D1" s="56"/>
      <c r="E1" s="56"/>
      <c r="F1" s="56"/>
      <c r="G1" s="56"/>
      <c r="H1" s="56"/>
    </row>
    <row r="2" spans="1:17" ht="24" customHeight="1" x14ac:dyDescent="0.35">
      <c r="A2" s="57" t="s">
        <v>0</v>
      </c>
      <c r="B2" s="58"/>
      <c r="C2" s="59">
        <v>45491</v>
      </c>
      <c r="D2" s="60"/>
      <c r="E2" s="60"/>
      <c r="F2" s="60"/>
      <c r="G2" s="60"/>
      <c r="H2" s="61"/>
    </row>
    <row r="3" spans="1:17" x14ac:dyDescent="0.3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K3" s="74" t="s">
        <v>47</v>
      </c>
      <c r="L3" s="74"/>
      <c r="M3" s="74"/>
      <c r="N3" s="74"/>
      <c r="O3" s="74"/>
      <c r="P3" s="74"/>
      <c r="Q3" s="74"/>
    </row>
    <row r="4" spans="1:17" x14ac:dyDescent="0.35">
      <c r="A4" s="17"/>
      <c r="B4" s="18" t="s">
        <v>9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74"/>
      <c r="L4" s="74"/>
      <c r="M4" s="74"/>
      <c r="N4" s="74"/>
      <c r="O4" s="74"/>
      <c r="P4" s="74"/>
      <c r="Q4" s="74"/>
    </row>
    <row r="5" spans="1:17" x14ac:dyDescent="0.35">
      <c r="A5" s="17"/>
      <c r="B5" s="18" t="s">
        <v>10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75" t="s">
        <v>48</v>
      </c>
      <c r="L5" s="75"/>
      <c r="M5" s="75"/>
      <c r="N5" s="75"/>
      <c r="O5" s="75"/>
      <c r="P5" s="75"/>
      <c r="Q5" s="75"/>
    </row>
    <row r="6" spans="1:17" x14ac:dyDescent="0.35">
      <c r="A6" s="17"/>
      <c r="B6" s="18" t="s">
        <v>11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76" t="s">
        <v>49</v>
      </c>
      <c r="L6" s="76"/>
      <c r="M6" s="76"/>
      <c r="N6" s="76"/>
      <c r="O6" s="76"/>
      <c r="P6" s="76"/>
      <c r="Q6" s="76"/>
    </row>
    <row r="7" spans="1:17" x14ac:dyDescent="0.35">
      <c r="A7" s="17"/>
      <c r="B7" s="18" t="s">
        <v>12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77" t="s">
        <v>50</v>
      </c>
      <c r="L7" s="77"/>
      <c r="M7" s="77"/>
      <c r="N7" s="77"/>
      <c r="O7" s="77"/>
      <c r="P7" s="77"/>
      <c r="Q7" s="77"/>
    </row>
    <row r="8" spans="1:17" x14ac:dyDescent="0.35">
      <c r="A8" s="17"/>
      <c r="B8" s="18" t="s">
        <v>13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78" t="s">
        <v>51</v>
      </c>
      <c r="L8" s="78"/>
      <c r="M8" s="78"/>
      <c r="N8" s="78"/>
      <c r="O8" s="78"/>
      <c r="P8" s="78"/>
      <c r="Q8" s="78"/>
    </row>
    <row r="9" spans="1:17" x14ac:dyDescent="0.35">
      <c r="A9" s="17"/>
      <c r="B9" s="18" t="s">
        <v>14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79" t="s">
        <v>52</v>
      </c>
      <c r="L9" s="79"/>
      <c r="M9" s="79"/>
      <c r="N9" s="79"/>
      <c r="O9" s="79"/>
      <c r="P9" s="79"/>
      <c r="Q9" s="79"/>
    </row>
    <row r="10" spans="1:17" x14ac:dyDescent="0.35">
      <c r="A10" s="17"/>
      <c r="B10" s="18" t="s">
        <v>15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87" t="s">
        <v>53</v>
      </c>
      <c r="L10" s="87"/>
      <c r="M10" s="87"/>
      <c r="N10" s="87"/>
      <c r="O10" s="87"/>
      <c r="P10" s="87"/>
      <c r="Q10" s="87"/>
    </row>
    <row r="11" spans="1:17" x14ac:dyDescent="0.35">
      <c r="A11" s="17"/>
      <c r="B11" s="18" t="s">
        <v>16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62" t="s">
        <v>54</v>
      </c>
      <c r="L11" s="62"/>
      <c r="M11" s="62"/>
      <c r="N11" s="62"/>
      <c r="O11" s="62"/>
      <c r="P11" s="62"/>
      <c r="Q11" s="62"/>
    </row>
    <row r="12" spans="1:17" x14ac:dyDescent="0.35">
      <c r="A12" s="17"/>
      <c r="B12" s="18" t="s">
        <v>17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18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50" t="s">
        <v>19</v>
      </c>
      <c r="B15" s="50"/>
      <c r="C15" s="50"/>
      <c r="D15" s="50"/>
      <c r="E15" s="50"/>
      <c r="F15" s="50"/>
      <c r="G15" s="50"/>
      <c r="H15" s="50"/>
      <c r="I15" s="12"/>
    </row>
    <row r="16" spans="1:17" x14ac:dyDescent="0.35">
      <c r="A16" s="1" t="s">
        <v>1</v>
      </c>
      <c r="B16" s="2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17" x14ac:dyDescent="0.35">
      <c r="A17" s="17"/>
      <c r="B17" s="18" t="s">
        <v>20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63" t="s">
        <v>55</v>
      </c>
      <c r="M17" s="63"/>
      <c r="N17" s="63"/>
      <c r="O17" s="63"/>
      <c r="P17" s="63"/>
      <c r="Q17" s="63"/>
    </row>
    <row r="18" spans="1:17" x14ac:dyDescent="0.35">
      <c r="A18" s="17"/>
      <c r="B18" s="18" t="s">
        <v>21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63" t="s">
        <v>56</v>
      </c>
      <c r="M18" s="63"/>
      <c r="N18" s="63"/>
      <c r="O18" s="63"/>
      <c r="P18" s="63"/>
      <c r="Q18" s="63"/>
    </row>
    <row r="19" spans="1:17" x14ac:dyDescent="0.35">
      <c r="A19" s="17"/>
      <c r="B19" s="18" t="s">
        <v>22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23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24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25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50" t="s">
        <v>26</v>
      </c>
      <c r="B24" s="50"/>
      <c r="C24" s="50"/>
      <c r="D24" s="50"/>
      <c r="E24" s="50"/>
      <c r="F24" s="50"/>
      <c r="G24" s="50"/>
      <c r="H24" s="50"/>
      <c r="I24" s="50"/>
      <c r="K24" s="80" t="s">
        <v>57</v>
      </c>
      <c r="L24" s="80"/>
      <c r="M24" s="80"/>
      <c r="N24" s="80"/>
      <c r="O24" s="80"/>
      <c r="P24" s="80"/>
      <c r="Q24" s="80"/>
    </row>
    <row r="25" spans="1:17" x14ac:dyDescent="0.35">
      <c r="A25" s="1" t="s">
        <v>1</v>
      </c>
      <c r="B25" s="2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27</v>
      </c>
      <c r="K25" s="81" t="s">
        <v>58</v>
      </c>
      <c r="L25" s="82"/>
      <c r="M25" s="82"/>
      <c r="N25" s="82"/>
      <c r="O25" s="82"/>
      <c r="P25" s="82"/>
      <c r="Q25" s="83"/>
    </row>
    <row r="26" spans="1:17" x14ac:dyDescent="0.35">
      <c r="A26" s="17"/>
      <c r="B26" s="18" t="s">
        <v>28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84" t="s">
        <v>59</v>
      </c>
      <c r="L26" s="85"/>
      <c r="M26" s="85"/>
      <c r="N26" s="85"/>
      <c r="O26" s="85"/>
      <c r="P26" s="85"/>
      <c r="Q26" s="86"/>
    </row>
    <row r="27" spans="1:17" x14ac:dyDescent="0.35">
      <c r="A27" s="17"/>
      <c r="B27" s="18" t="s">
        <v>29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67" t="s">
        <v>60</v>
      </c>
      <c r="L27" s="68"/>
      <c r="M27" s="68"/>
      <c r="N27" s="68"/>
      <c r="O27" s="68"/>
      <c r="P27" s="68"/>
      <c r="Q27" s="69"/>
    </row>
    <row r="28" spans="1:17" x14ac:dyDescent="0.35">
      <c r="A28" s="17"/>
      <c r="B28" s="18" t="s">
        <v>30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67" t="s">
        <v>61</v>
      </c>
      <c r="L28" s="68"/>
      <c r="M28" s="68"/>
      <c r="N28" s="68"/>
      <c r="O28" s="68"/>
      <c r="P28" s="68"/>
      <c r="Q28" s="69"/>
    </row>
    <row r="29" spans="1:17" x14ac:dyDescent="0.35">
      <c r="A29" s="17"/>
      <c r="B29" s="18" t="s">
        <v>31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67" t="s">
        <v>62</v>
      </c>
      <c r="L29" s="68"/>
      <c r="M29" s="68"/>
      <c r="N29" s="68"/>
      <c r="O29" s="68"/>
      <c r="P29" s="68"/>
      <c r="Q29" s="69"/>
    </row>
    <row r="30" spans="1:17" x14ac:dyDescent="0.35">
      <c r="A30" s="17"/>
      <c r="B30" s="18" t="s">
        <v>32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67" t="s">
        <v>63</v>
      </c>
      <c r="L30" s="68"/>
      <c r="M30" s="68"/>
      <c r="N30" s="68"/>
      <c r="O30" s="68"/>
      <c r="P30" s="68"/>
      <c r="Q30" s="69"/>
    </row>
    <row r="31" spans="1:17" x14ac:dyDescent="0.35">
      <c r="C31" s="4"/>
      <c r="I31" s="5"/>
      <c r="K31" s="70" t="s">
        <v>64</v>
      </c>
      <c r="L31" s="71"/>
      <c r="M31" s="71"/>
      <c r="N31" s="71"/>
      <c r="O31" s="71"/>
      <c r="P31" s="71"/>
      <c r="Q31" s="72"/>
    </row>
    <row r="32" spans="1:17" x14ac:dyDescent="0.35">
      <c r="C32" s="4"/>
      <c r="I32" s="5"/>
      <c r="K32" s="64" t="s">
        <v>65</v>
      </c>
      <c r="L32" s="65"/>
      <c r="M32" s="65"/>
      <c r="N32" s="65"/>
      <c r="O32" s="65"/>
      <c r="P32" s="65"/>
      <c r="Q32" s="66"/>
    </row>
    <row r="33" spans="1:9" ht="20.5" customHeight="1" x14ac:dyDescent="0.35">
      <c r="A33" s="54" t="s">
        <v>33</v>
      </c>
      <c r="B33" s="54"/>
      <c r="C33" s="54"/>
      <c r="D33" s="54"/>
      <c r="F33" s="51" t="s">
        <v>34</v>
      </c>
      <c r="G33" s="52"/>
      <c r="H33" s="52"/>
      <c r="I33" s="53"/>
    </row>
    <row r="34" spans="1:9" ht="20.5" customHeight="1" x14ac:dyDescent="0.35">
      <c r="A34" s="6" t="s">
        <v>35</v>
      </c>
      <c r="B34" s="6" t="s">
        <v>66</v>
      </c>
      <c r="C34" s="73"/>
      <c r="D34" s="73"/>
      <c r="F34" s="7"/>
      <c r="G34" s="46" t="s">
        <v>36</v>
      </c>
      <c r="H34" s="47"/>
      <c r="I34" s="48"/>
    </row>
    <row r="35" spans="1:9" ht="20.5" customHeight="1" x14ac:dyDescent="0.35">
      <c r="A35" s="6" t="s">
        <v>37</v>
      </c>
      <c r="B35" s="6" t="s">
        <v>67</v>
      </c>
      <c r="C35" s="73"/>
      <c r="D35" s="73"/>
      <c r="F35" s="8"/>
      <c r="G35" s="46" t="s">
        <v>38</v>
      </c>
      <c r="H35" s="47"/>
      <c r="I35" s="48"/>
    </row>
    <row r="36" spans="1:9" ht="20.5" customHeight="1" x14ac:dyDescent="0.35">
      <c r="A36" s="6" t="s">
        <v>39</v>
      </c>
      <c r="B36" s="6" t="s">
        <v>68</v>
      </c>
      <c r="C36" s="73"/>
      <c r="D36" s="73"/>
      <c r="F36" s="9"/>
      <c r="G36" s="46" t="s">
        <v>40</v>
      </c>
      <c r="H36" s="47"/>
      <c r="I36" s="48"/>
    </row>
    <row r="37" spans="1:9" ht="20.5" customHeight="1" x14ac:dyDescent="0.35">
      <c r="A37" s="3" t="s">
        <v>41</v>
      </c>
      <c r="B37" s="3" t="s">
        <v>69</v>
      </c>
      <c r="C37" s="73"/>
      <c r="D37" s="73"/>
      <c r="F37" s="10"/>
      <c r="G37" s="46" t="s">
        <v>42</v>
      </c>
      <c r="H37" s="47"/>
      <c r="I37" s="48"/>
    </row>
    <row r="38" spans="1:9" ht="20.149999999999999" customHeight="1" x14ac:dyDescent="0.35">
      <c r="A38" s="6" t="s">
        <v>43</v>
      </c>
      <c r="B38" s="6" t="s">
        <v>70</v>
      </c>
      <c r="C38" s="73"/>
      <c r="D38" s="73"/>
    </row>
    <row r="39" spans="1:9" ht="20.5" customHeight="1" x14ac:dyDescent="0.35"/>
    <row r="40" spans="1:9" ht="20.5" customHeight="1" x14ac:dyDescent="0.35">
      <c r="B40" s="14" t="s">
        <v>71</v>
      </c>
      <c r="C40" s="15" t="s">
        <v>44</v>
      </c>
    </row>
    <row r="41" spans="1:9" ht="20.5" customHeight="1" x14ac:dyDescent="0.35">
      <c r="B41" s="15" t="s">
        <v>45</v>
      </c>
    </row>
  </sheetData>
  <mergeCells count="32">
    <mergeCell ref="K8:Q8"/>
    <mergeCell ref="K9:Q9"/>
    <mergeCell ref="K27:Q27"/>
    <mergeCell ref="K28:Q28"/>
    <mergeCell ref="K29:Q29"/>
    <mergeCell ref="K24:Q24"/>
    <mergeCell ref="K25:Q25"/>
    <mergeCell ref="K26:Q26"/>
    <mergeCell ref="K10:Q10"/>
    <mergeCell ref="K3:Q3"/>
    <mergeCell ref="K4:Q4"/>
    <mergeCell ref="K5:Q5"/>
    <mergeCell ref="K6:Q6"/>
    <mergeCell ref="K7:Q7"/>
    <mergeCell ref="C34:D38"/>
    <mergeCell ref="G34:I34"/>
    <mergeCell ref="G35:I35"/>
    <mergeCell ref="G36:I36"/>
    <mergeCell ref="G37:I37"/>
    <mergeCell ref="A33:D33"/>
    <mergeCell ref="F33:I33"/>
    <mergeCell ref="K11:Q11"/>
    <mergeCell ref="L18:Q18"/>
    <mergeCell ref="L17:Q17"/>
    <mergeCell ref="K32:Q32"/>
    <mergeCell ref="K30:Q30"/>
    <mergeCell ref="K31:Q31"/>
    <mergeCell ref="A1:H1"/>
    <mergeCell ref="A2:B2"/>
    <mergeCell ref="C2:H2"/>
    <mergeCell ref="A15:H15"/>
    <mergeCell ref="A24:I24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2025-04-29T10:43:38Z</cp:lastPrinted>
  <dcterms:created xsi:type="dcterms:W3CDTF">2024-07-18T08:29:58Z</dcterms:created>
  <dcterms:modified xsi:type="dcterms:W3CDTF">2025-04-29T12:45:35Z</dcterms:modified>
  <cp:category/>
  <cp:contentStatus/>
</cp:coreProperties>
</file>