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0_48" sheetId="2" r:id="rId5"/>
    <sheet state="visible" name="m1_48" sheetId="3" r:id="rId6"/>
    <sheet state="visible" name="battery analysis &gt;&gt;" sheetId="4" r:id="rId7"/>
    <sheet state="visible" name="m1_48_2b" sheetId="5" r:id="rId8"/>
    <sheet state="visible" name="m1_48_efficiency" sheetId="6" r:id="rId9"/>
    <sheet state="visible" name="further model &gt;&gt;" sheetId="7" r:id="rId10"/>
    <sheet state="visible" name="m2_48" sheetId="8" r:id="rId11"/>
    <sheet state="visible" name="dp_resell_48" sheetId="9" r:id="rId12"/>
    <sheet state="visible" name="forecast accuracy &gt;&gt;" sheetId="10" r:id="rId13"/>
    <sheet state="visible" name="m3_price_forecast_error" sheetId="11" r:id="rId14"/>
  </sheets>
  <definedNames/>
  <calcPr/>
</workbook>
</file>

<file path=xl/sharedStrings.xml><?xml version="1.0" encoding="utf-8"?>
<sst xmlns="http://schemas.openxmlformats.org/spreadsheetml/2006/main" count="177" uniqueCount="68">
  <si>
    <t>index</t>
  </si>
  <si>
    <t>model</t>
  </si>
  <si>
    <t>cost ($)</t>
  </si>
  <si>
    <t>cost saving ($)</t>
  </si>
  <si>
    <t>w/o battery</t>
  </si>
  <si>
    <t>m0: with battery</t>
  </si>
  <si>
    <t>m1: with battery + sell back</t>
  </si>
  <si>
    <t>dp model: with battery + sell back</t>
  </si>
  <si>
    <t>Battery Analysis</t>
  </si>
  <si>
    <t>m1 with 2 batteries</t>
  </si>
  <si>
    <t>m1 with 1 battery with efficiency</t>
  </si>
  <si>
    <t>Demand Analysis</t>
  </si>
  <si>
    <t>w/o battery random demand</t>
  </si>
  <si>
    <t>m2: random demand</t>
  </si>
  <si>
    <t>Time</t>
  </si>
  <si>
    <t>Electricity Price</t>
  </si>
  <si>
    <t>Battery Power</t>
  </si>
  <si>
    <t>ESS Charge</t>
  </si>
  <si>
    <t>ESS Discharge</t>
  </si>
  <si>
    <t>E[0,0]</t>
  </si>
  <si>
    <t>E[0,1]</t>
  </si>
  <si>
    <t>E[0,2]</t>
  </si>
  <si>
    <t>E[1,0]</t>
  </si>
  <si>
    <t>E[1,1]</t>
  </si>
  <si>
    <t>E[1,2]</t>
  </si>
  <si>
    <t>E[2,0]</t>
  </si>
  <si>
    <t>E[2,1]</t>
  </si>
  <si>
    <t>E[2,2]</t>
  </si>
  <si>
    <t>demand</t>
  </si>
  <si>
    <t>Battery Behaviour</t>
  </si>
  <si>
    <t>Electricity Price ($/MWh)</t>
  </si>
  <si>
    <t>line</t>
  </si>
  <si>
    <t>Battery Power_nonlag</t>
  </si>
  <si>
    <t>Battery Behaviour with Resell</t>
  </si>
  <si>
    <t>Sell to grid</t>
  </si>
  <si>
    <t>Battery Behaviour Baseline</t>
  </si>
  <si>
    <t>Battery Behaviour without resell</t>
  </si>
  <si>
    <t>Battery Sell to Grid</t>
  </si>
  <si>
    <t>Battery Discharge to load</t>
  </si>
  <si>
    <t>Battery Behaviour with Resell and 2 Batteries</t>
  </si>
  <si>
    <t>Battery Behaviour with Resell efficiency</t>
  </si>
  <si>
    <t>Average_Demand</t>
  </si>
  <si>
    <t>Average_Price</t>
  </si>
  <si>
    <t>Average_Battery_Power</t>
  </si>
  <si>
    <t>Average_ESS_Charge</t>
  </si>
  <si>
    <t>Average_ESS_Discharge</t>
  </si>
  <si>
    <t>Average_E_0_1</t>
  </si>
  <si>
    <t>Average_E_0_2</t>
  </si>
  <si>
    <t>Average_E_1_1</t>
  </si>
  <si>
    <t>Average_E_1_2</t>
  </si>
  <si>
    <t>Average_E_2_0</t>
  </si>
  <si>
    <t>Average_E_2_1</t>
  </si>
  <si>
    <t>Average_E_2_2</t>
  </si>
  <si>
    <t>Battery Behaviour with demand variation</t>
  </si>
  <si>
    <t>Battery Behaviour with Demand Variation</t>
  </si>
  <si>
    <t>for 0.94</t>
  </si>
  <si>
    <t>Battery Decision</t>
  </si>
  <si>
    <t>MLIP Battery Behaviour with Resell</t>
  </si>
  <si>
    <t>DP Battery Behaviour with Resell</t>
  </si>
  <si>
    <t>Charge</t>
  </si>
  <si>
    <t>Discharge</t>
  </si>
  <si>
    <t>efficiency =1</t>
  </si>
  <si>
    <t>avg of 1000 samples</t>
  </si>
  <si>
    <t>efficiency = 0.94</t>
  </si>
  <si>
    <t>T</t>
  </si>
  <si>
    <t>Battery Bahavior</t>
  </si>
  <si>
    <t>battery_power</t>
  </si>
  <si>
    <t>Electricity Price (cents)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</si>
</sst>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[$$]#,##0.000"/>
    <numFmt numFmtId="166" formatCode="#,##0.0"/>
  </numFmts>
  <fonts count="10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9.0"/>
      <color rgb="FF000000"/>
      <name val="Arial"/>
    </font>
    <font>
      <sz val="9.0"/>
      <color rgb="FF000000"/>
      <name val="&quot;Forma DJR Micro Tab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4" fontId="2" numFmtId="166" xfId="0" applyFont="1" applyNumberFormat="1"/>
    <xf borderId="0" fillId="5" fontId="2" numFmtId="0" xfId="0" applyFont="1"/>
    <xf borderId="0" fillId="4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66" xfId="0" applyAlignment="1" applyFont="1" applyNumberForma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4" fontId="5" numFmtId="166" xfId="0" applyAlignment="1" applyFont="1" applyNumberFormat="1">
      <alignment horizontal="right" readingOrder="0" shrinkToFit="0" vertical="bottom" wrapText="0"/>
    </xf>
    <xf borderId="0" fillId="5" fontId="5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4" fontId="6" numFmtId="166" xfId="0" applyAlignment="1" applyFont="1" applyNumberFormat="1">
      <alignment vertical="bottom"/>
    </xf>
    <xf borderId="0" fillId="4" fontId="6" numFmtId="166" xfId="0" applyAlignment="1" applyFont="1" applyNumberFormat="1">
      <alignment horizontal="right" vertical="bottom"/>
    </xf>
    <xf borderId="0" fillId="5" fontId="5" numFmtId="0" xfId="0" applyAlignment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4" fontId="7" numFmtId="166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6" fontId="2" numFmtId="0" xfId="0" applyAlignment="1" applyFill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m0_48!$P$1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m0_48!$A$2:$A$49</c:f>
            </c:strRef>
          </c:cat>
          <c:val>
            <c:numRef>
              <c:f>m0_48!$P$2:$P$49</c:f>
              <c:numCache/>
            </c:numRef>
          </c:val>
          <c:smooth val="1"/>
        </c:ser>
        <c:ser>
          <c:idx val="1"/>
          <c:order val="1"/>
          <c:tx>
            <c:strRef>
              <c:f>m0_48!$Q$1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  <c:smooth val="1"/>
        </c:ser>
        <c:axId val="389307157"/>
        <c:axId val="40651894"/>
      </c:lineChart>
      <c:catAx>
        <c:axId val="38930715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51894"/>
      </c:catAx>
      <c:valAx>
        <c:axId val="40651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307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m1_48_efficiency!$P$2:$P$49</c:f>
              <c:numCache/>
            </c:numRef>
          </c:val>
          <c:smooth val="1"/>
        </c:ser>
        <c:ser>
          <c:idx val="1"/>
          <c:order val="1"/>
          <c:tx>
            <c:strRef>
              <c:f>m1_48_efficiency!$Q$1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m1_48_efficiency!$A$2:$A$49</c:f>
            </c:strRef>
          </c:cat>
          <c:val>
            <c:numRef>
              <c:f>m1_48_efficiency!$R$2:$R$49</c:f>
              <c:numCache/>
            </c:numRef>
          </c:val>
          <c:smooth val="1"/>
        </c:ser>
        <c:axId val="1811328366"/>
        <c:axId val="185435831"/>
      </c:lineChart>
      <c:catAx>
        <c:axId val="181132836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35831"/>
      </c:catAx>
      <c:valAx>
        <c:axId val="185435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Charge Discharge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328366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Efficiency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m1_48_efficiency!$S$2:$S$49</c:f>
              <c:numCache/>
            </c:numRef>
          </c:val>
        </c:ser>
        <c:ser>
          <c:idx val="1"/>
          <c:order val="1"/>
          <c:tx>
            <c:strRef>
              <c:f>m1_48_efficiency!$Q$1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m1_48_efficiency!$A$2:$A$49</c:f>
            </c:strRef>
          </c:cat>
          <c:val>
            <c:numRef>
              <c:f>m1_48_efficiency!$Q$2:$Q$49</c:f>
              <c:numCache/>
            </c:numRef>
          </c:val>
        </c:ser>
        <c:axId val="1555948090"/>
        <c:axId val="1519572373"/>
      </c:areaChart>
      <c:catAx>
        <c:axId val="155594809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572373"/>
      </c:catAx>
      <c:valAx>
        <c:axId val="15195723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48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m1_48_efficiency!$Z$1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m1_48_efficiency!$Z$2:$Z$49</c:f>
              <c:numCache/>
            </c:numRef>
          </c:val>
          <c:smooth val="1"/>
        </c:ser>
        <c:ser>
          <c:idx val="1"/>
          <c:order val="1"/>
          <c:tx>
            <c:strRef>
              <c:f>m1_48_efficiency!$AA$1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m1_48_efficiency!$W$2:$W$49</c:f>
            </c:strRef>
          </c:cat>
          <c:val>
            <c:numRef>
              <c:f>m1_48_efficiency!$AA$2:$AA$49</c:f>
              <c:numCache/>
            </c:numRef>
          </c:val>
          <c:smooth val="1"/>
        </c:ser>
        <c:axId val="1533014551"/>
        <c:axId val="2012904966"/>
      </c:lineChart>
      <c:catAx>
        <c:axId val="153301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904966"/>
      </c:catAx>
      <c:valAx>
        <c:axId val="2012904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014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m2_48!$T$1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m2_48!$R$2:$R$1006</c:f>
            </c:strRef>
          </c:cat>
          <c:val>
            <c:numRef>
              <c:f>m2_48!$T$2:$T$1006</c:f>
              <c:numCache/>
            </c:numRef>
          </c:val>
          <c:smooth val="1"/>
        </c:ser>
        <c:ser>
          <c:idx val="1"/>
          <c:order val="1"/>
          <c:tx>
            <c:strRef>
              <c:f>m2_48!$U$1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m2_48!$R$2:$R$1006</c:f>
            </c:strRef>
          </c:cat>
          <c:val>
            <c:numRef>
              <c:f>m2_48!$U$2:$U$1006</c:f>
              <c:numCache/>
            </c:numRef>
          </c:val>
          <c:smooth val="1"/>
        </c:ser>
        <c:axId val="1298817320"/>
        <c:axId val="1917014874"/>
      </c:lineChart>
      <c:catAx>
        <c:axId val="12988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014874"/>
      </c:catAx>
      <c:valAx>
        <c:axId val="191701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817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dp_resell_48!$F$1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dp_resell_48!$A$2:$A$1000</c:f>
            </c:strRef>
          </c:cat>
          <c:val>
            <c:numRef>
              <c:f>dp_resell_48!$F$2:$F$1000</c:f>
              <c:numCache/>
            </c:numRef>
          </c:val>
          <c:smooth val="1"/>
        </c:ser>
        <c:ser>
          <c:idx val="1"/>
          <c:order val="1"/>
          <c:tx>
            <c:strRef>
              <c:f>dp_resell_48!$G$1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dp_resell_48!$A$2:$A$1000</c:f>
            </c:strRef>
          </c:cat>
          <c:val>
            <c:numRef>
              <c:f>dp_resell_48!$G$2:$G$1000</c:f>
              <c:numCache/>
            </c:numRef>
          </c:val>
          <c:smooth val="1"/>
        </c:ser>
        <c:axId val="1981673069"/>
        <c:axId val="769370138"/>
      </c:lineChart>
      <c:catAx>
        <c:axId val="1981673069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370138"/>
      </c:catAx>
      <c:valAx>
        <c:axId val="769370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673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M3: DP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dp_resell_48!$C$1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dp_resell_48!$C$2:$C$49</c:f>
              <c:numCache/>
            </c:numRef>
          </c:val>
        </c:ser>
        <c:ser>
          <c:idx val="1"/>
          <c:order val="1"/>
          <c:tx>
            <c:strRef>
              <c:f>dp_resell_48!$G$1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dp_resell_48!$A$2:$A$49</c:f>
            </c:strRef>
          </c:cat>
          <c:val>
            <c:numRef>
              <c:f>dp_resell_48!$G$2:$G$49</c:f>
              <c:numCache/>
            </c:numRef>
          </c:val>
        </c:ser>
        <c:axId val="590986151"/>
        <c:axId val="1690541902"/>
      </c:areaChart>
      <c:catAx>
        <c:axId val="590986151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541902"/>
      </c:catAx>
      <c:valAx>
        <c:axId val="16905419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 (cents) / Battery power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86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M3: DP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dp_resell_48!$M$1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dp_resell_48!$M$2:$M$49</c:f>
              <c:numCache/>
            </c:numRef>
          </c:val>
          <c:smooth val="1"/>
        </c:ser>
        <c:ser>
          <c:idx val="1"/>
          <c:order val="1"/>
          <c:tx>
            <c:strRef>
              <c:f>dp_resell_48!$N$1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dp_resell_48!$K$2:$K$49</c:f>
            </c:strRef>
          </c:cat>
          <c:val>
            <c:numRef>
              <c:f>dp_resell_48!$N$2:$N$49</c:f>
              <c:numCache/>
            </c:numRef>
          </c:val>
          <c:smooth val="1"/>
        </c:ser>
        <c:axId val="219754220"/>
        <c:axId val="1884913013"/>
      </c:lineChart>
      <c:catAx>
        <c:axId val="219754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913013"/>
      </c:catAx>
      <c:valAx>
        <c:axId val="1884913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754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Battery Power with Price Forecast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m3_price_forecast_error!$D$3:$D$49</c:f>
              <c:numCache/>
            </c:numRef>
          </c:val>
        </c:ser>
        <c:ser>
          <c:idx val="1"/>
          <c:order val="1"/>
          <c:tx>
            <c:strRef>
              <c:f>m3_price_forecast_error!$C$1:$C$2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</c:ser>
        <c:axId val="360368378"/>
        <c:axId val="895573666"/>
      </c:areaChart>
      <c:catAx>
        <c:axId val="36036837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573666"/>
      </c:catAx>
      <c:valAx>
        <c:axId val="8955736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368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M2: MILP Model Charge and Discharge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m3_price_forecast_error!$B$1:$B$2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m3_price_forecast_error!$A$3:$A$49</c:f>
            </c:strRef>
          </c:cat>
          <c:val>
            <c:numRef>
              <c:f>m3_price_forecast_error!$B$3:$B$49</c:f>
              <c:numCache/>
            </c:numRef>
          </c:val>
          <c:smooth val="1"/>
        </c:ser>
        <c:ser>
          <c:idx val="1"/>
          <c:order val="1"/>
          <c:tx>
            <c:strRef>
              <c:f>m3_price_forecast_error!$C$1:$C$2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m3_price_forecast_error!$A$3:$A$49</c:f>
            </c:strRef>
          </c:cat>
          <c:val>
            <c:numRef>
              <c:f>m3_price_forecast_error!$C$3:$C$49</c:f>
              <c:numCache/>
            </c:numRef>
          </c:val>
          <c:smooth val="1"/>
        </c:ser>
        <c:axId val="311254528"/>
        <c:axId val="1719500240"/>
      </c:lineChart>
      <c:catAx>
        <c:axId val="3112545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500240"/>
      </c:catAx>
      <c:valAx>
        <c:axId val="171950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254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M2: MILP Model Battery Behaviour with Price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m3_price_forecast_error!$E$2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m3_price_forecast_error!$E$3:$E$50</c:f>
              <c:numCache/>
            </c:numRef>
          </c:val>
          <c:smooth val="1"/>
        </c:ser>
        <c:ser>
          <c:idx val="1"/>
          <c:order val="1"/>
          <c:tx>
            <c:v>Battery Behaviour with Price Forecast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m3_price_forecast_error!$A$3:$A$50</c:f>
            </c:strRef>
          </c:cat>
          <c:val>
            <c:numRef>
              <c:f>m3_price_forecast_error!$B$3:$B$50</c:f>
              <c:numCache/>
            </c:numRef>
          </c:val>
          <c:smooth val="1"/>
        </c:ser>
        <c:axId val="702088145"/>
        <c:axId val="1329457817"/>
      </c:lineChart>
      <c:catAx>
        <c:axId val="702088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457817"/>
      </c:catAx>
      <c:valAx>
        <c:axId val="132945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088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M0: MILP Baseline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m0_48!$S$2:$S$49</c:f>
              <c:numCache/>
            </c:numRef>
          </c:val>
        </c:ser>
        <c:ser>
          <c:idx val="1"/>
          <c:order val="1"/>
          <c:tx>
            <c:strRef>
              <c:f>m0_48!$Q$1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m0_48!$A$2:$A$49</c:f>
            </c:strRef>
          </c:cat>
          <c:val>
            <c:numRef>
              <c:f>m0_48!$Q$2:$Q$49</c:f>
              <c:numCache/>
            </c:numRef>
          </c:val>
        </c:ser>
        <c:axId val="1513503807"/>
        <c:axId val="1622896887"/>
      </c:areaChart>
      <c:catAx>
        <c:axId val="151350380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896887"/>
      </c:catAx>
      <c:valAx>
        <c:axId val="1622896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503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Charge and Discharge Behaviour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none"/>
          </c:marker>
          <c:dPt>
            <c:idx val="40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m1_48!$A$2:$A$49</c:f>
            </c:strRef>
          </c:cat>
          <c:val>
            <c:numRef>
              <c:f>m1_48!$R$2:$R$49</c:f>
              <c:numCache/>
            </c:numRef>
          </c:val>
          <c:smooth val="1"/>
        </c:ser>
        <c:axId val="1736343150"/>
        <c:axId val="1912798215"/>
      </c:lineChart>
      <c:catAx>
        <c:axId val="173634315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798215"/>
      </c:catAx>
      <c:valAx>
        <c:axId val="1912798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343150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Resell Model Battery Power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m1_48!$S$2:$S$49</c:f>
              <c:numCache/>
            </c:numRef>
          </c:val>
        </c:ser>
        <c:ser>
          <c:idx val="1"/>
          <c:order val="1"/>
          <c:tx>
            <c:strRef>
              <c:f>m1_48!$Q$1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m1_48!$A$2:$A$49</c:f>
            </c:strRef>
          </c:cat>
          <c:val>
            <c:numRef>
              <c:f>m1_48!$Q$2:$Q$49</c:f>
              <c:numCache/>
            </c:numRef>
          </c:val>
        </c:ser>
        <c:axId val="1959360237"/>
        <c:axId val="196137850"/>
      </c:areaChart>
      <c:catAx>
        <c:axId val="1959360237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37850"/>
      </c:catAx>
      <c:valAx>
        <c:axId val="1961378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60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Charge and Discharge Behaviour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m1_48!$P$1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m1_48!$P$2:$P$49</c:f>
              <c:numCache/>
            </c:numRef>
          </c:val>
          <c:smooth val="1"/>
        </c:ser>
        <c:ser>
          <c:idx val="1"/>
          <c:order val="1"/>
          <c:tx>
            <c:strRef>
              <c:f>m1_48!$U$1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m1_48!$A$2:$A$49</c:f>
            </c:strRef>
          </c:cat>
          <c:val>
            <c:numRef>
              <c:f>m1_48!$U$2:$U$49</c:f>
              <c:numCache/>
            </c:numRef>
          </c:val>
          <c:smooth val="1"/>
        </c:ser>
        <c:axId val="1767697126"/>
        <c:axId val="1519030452"/>
      </c:lineChart>
      <c:catAx>
        <c:axId val="1767697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030452"/>
      </c:catAx>
      <c:valAx>
        <c:axId val="1519030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97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Resell Model Battery Discharge to Load and Grid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m1_48!$X$1</c:f>
            </c:strRef>
          </c:tx>
          <c:spPr>
            <a:solidFill>
              <a:srgbClr val="4285F4">
                <a:alpha val="0"/>
              </a:srgbClr>
            </a:solidFill>
            <a:ln cmpd="sng" w="19050">
              <a:solidFill>
                <a:srgbClr val="4285F4">
                  <a:alpha val="70196"/>
                </a:srgbClr>
              </a:solidFill>
              <a:prstDash val="solid"/>
            </a:ln>
          </c:spPr>
          <c:cat>
            <c:strRef>
              <c:f>m1_48!$W$2:$W$1000</c:f>
            </c:strRef>
          </c:cat>
          <c:val>
            <c:numRef>
              <c:f>m1_48!$X$2:$X$1000</c:f>
              <c:numCache/>
            </c:numRef>
          </c:val>
        </c:ser>
        <c:ser>
          <c:idx val="1"/>
          <c:order val="1"/>
          <c:tx>
            <c:strRef>
              <c:f>m1_48!$AA$1</c:f>
            </c:strRef>
          </c:tx>
          <c:spPr>
            <a:solidFill>
              <a:srgbClr val="EA4335">
                <a:alpha val="1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m1_48!$W$2:$W$1000</c:f>
            </c:strRef>
          </c:cat>
          <c:val>
            <c:numRef>
              <c:f>m1_48!$AA$2:$AA$1000</c:f>
              <c:numCache/>
            </c:numRef>
          </c:val>
        </c:ser>
        <c:ser>
          <c:idx val="2"/>
          <c:order val="2"/>
          <c:tx>
            <c:strRef>
              <c:f>m1_48!$AB$1</c:f>
            </c:strRef>
          </c:tx>
          <c:spPr>
            <a:solidFill>
              <a:srgbClr val="B6D7A8">
                <a:alpha val="10000"/>
              </a:srgbClr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cat>
            <c:strRef>
              <c:f>m1_48!$W$2:$W$1000</c:f>
            </c:strRef>
          </c:cat>
          <c:val>
            <c:numRef>
              <c:f>m1_48!$AB$2:$AB$1000</c:f>
              <c:numCache/>
            </c:numRef>
          </c:val>
        </c:ser>
        <c:axId val="983665625"/>
        <c:axId val="189322060"/>
      </c:areaChart>
      <c:catAx>
        <c:axId val="98366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22060"/>
      </c:catAx>
      <c:valAx>
        <c:axId val="18932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Charge Discharge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65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m1_48_2b!$P$1</c:f>
            </c:strRef>
          </c:tx>
          <c:spPr>
            <a:ln cmpd="sng">
              <a:solidFill>
                <a:srgbClr val="FF0000">
                  <a:alpha val="30196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30196"/>
                </a:srgbClr>
              </a:solidFill>
              <a:ln cmpd="sng">
                <a:solidFill>
                  <a:srgbClr val="FF0000">
                    <a:alpha val="30196"/>
                  </a:srgbClr>
                </a:solidFill>
              </a:ln>
            </c:spPr>
          </c:marker>
          <c:dPt>
            <c:idx val="40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m1_48_2b!$P$2:$P$49</c:f>
              <c:numCache/>
            </c:numRef>
          </c:val>
          <c:smooth val="1"/>
        </c:ser>
        <c:ser>
          <c:idx val="1"/>
          <c:order val="1"/>
          <c:tx>
            <c:strRef>
              <c:f>m1_48_2b!$Q$1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  <c:smooth val="1"/>
        </c:ser>
        <c:ser>
          <c:idx val="2"/>
          <c:order val="2"/>
          <c:tx>
            <c:v>0</c:v>
          </c:tx>
          <c:spPr>
            <a:ln cmpd="sng" w="9525">
              <a:solidFill>
                <a:srgbClr val="000000">
                  <a:alpha val="70196"/>
                </a:srgbClr>
              </a:solidFill>
              <a:prstDash val="sysDot"/>
            </a:ln>
          </c:spPr>
          <c:marker>
            <c:symbol val="none"/>
          </c:marker>
          <c:dPt>
            <c:idx val="44"/>
            <c:marker>
              <c:symbol val="none"/>
            </c:marker>
          </c:dPt>
          <c:cat>
            <c:strRef>
              <c:f>m1_48_2b!$A$2:$A$49</c:f>
            </c:strRef>
          </c:cat>
          <c:val>
            <c:numRef>
              <c:f>m1_48_2b!$R$2:$R$49</c:f>
              <c:numCache/>
            </c:numRef>
          </c:val>
          <c:smooth val="1"/>
        </c:ser>
        <c:axId val="696405619"/>
        <c:axId val="1967563486"/>
      </c:lineChart>
      <c:catAx>
        <c:axId val="696405619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563486"/>
      </c:catAx>
      <c:valAx>
        <c:axId val="19675634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05619"/>
      </c:valAx>
    </c:plotArea>
    <c:legend>
      <c:legendPos val="r"/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M1: MILP Model Battery Power with Two Batteries</a:t>
            </a:r>
          </a:p>
        </c:rich>
      </c:tx>
      <c:overlay val="0"/>
    </c:title>
    <c:plotArea>
      <c:layout/>
      <c:areaChart>
        <c:ser>
          <c:idx val="0"/>
          <c:order val="0"/>
          <c:tx>
            <c:v>Battery Power</c:v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m1_48_2b!$S$2:$S$49</c:f>
              <c:numCache/>
            </c:numRef>
          </c:val>
        </c:ser>
        <c:ser>
          <c:idx val="1"/>
          <c:order val="1"/>
          <c:tx>
            <c:strRef>
              <c:f>m1_48_2b!$Q$1</c:f>
            </c:strRef>
          </c:tx>
          <c:spPr>
            <a:solidFill>
              <a:srgbClr val="4A86E8">
                <a:alpha val="30000"/>
              </a:srgbClr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cat>
            <c:strRef>
              <c:f>m1_48_2b!$A$2:$A$49</c:f>
            </c:strRef>
          </c:cat>
          <c:val>
            <c:numRef>
              <c:f>m1_48_2b!$Q$2:$Q$49</c:f>
              <c:numCache/>
            </c:numRef>
          </c:val>
        </c:ser>
        <c:axId val="453276886"/>
        <c:axId val="1535009873"/>
      </c:areaChart>
      <c:catAx>
        <c:axId val="45327688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009873"/>
      </c:catAx>
      <c:valAx>
        <c:axId val="15350098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276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M1: MILP Model Charge and Discharge Behaviour with Two Batteries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m1_48_2b!$X$1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m1_48_2b!$X$2:$X$49</c:f>
              <c:numCache/>
            </c:numRef>
          </c:val>
          <c:smooth val="1"/>
        </c:ser>
        <c:ser>
          <c:idx val="1"/>
          <c:order val="1"/>
          <c:tx>
            <c:strRef>
              <c:f>m1_48_2b!$Y$1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m1_48_2b!$V$2:$V$49</c:f>
            </c:strRef>
          </c:cat>
          <c:val>
            <c:numRef>
              <c:f>m1_48_2b!$Y$2:$Y$49</c:f>
              <c:numCache/>
            </c:numRef>
          </c:val>
          <c:smooth val="1"/>
        </c:ser>
        <c:axId val="358477289"/>
        <c:axId val="1865522665"/>
      </c:lineChart>
      <c:catAx>
        <c:axId val="35847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522665"/>
      </c:catAx>
      <c:valAx>
        <c:axId val="1865522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Price ($/MWh) / Capacity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477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23</xdr:row>
      <xdr:rowOff>76200</xdr:rowOff>
    </xdr:from>
    <xdr:ext cx="10620375" cy="41814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266700</xdr:colOff>
      <xdr:row>1</xdr:row>
      <xdr:rowOff>142875</xdr:rowOff>
    </xdr:from>
    <xdr:ext cx="10620375" cy="41814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180975</xdr:colOff>
      <xdr:row>44</xdr:row>
      <xdr:rowOff>57150</xdr:rowOff>
    </xdr:from>
    <xdr:ext cx="78867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57150</xdr:rowOff>
    </xdr:from>
    <xdr:ext cx="1062037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57150</xdr:rowOff>
    </xdr:from>
    <xdr:ext cx="10620375" cy="4181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428625</xdr:colOff>
      <xdr:row>18</xdr:row>
      <xdr:rowOff>0</xdr:rowOff>
    </xdr:from>
    <xdr:ext cx="81724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466725</xdr:colOff>
      <xdr:row>1</xdr:row>
      <xdr:rowOff>142875</xdr:rowOff>
    </xdr:from>
    <xdr:ext cx="82200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133350</xdr:rowOff>
    </xdr:from>
    <xdr:ext cx="10620375" cy="4181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57150</xdr:rowOff>
    </xdr:from>
    <xdr:ext cx="10620375" cy="4181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10</xdr:row>
      <xdr:rowOff>28575</xdr:rowOff>
    </xdr:from>
    <xdr:ext cx="78867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133350</xdr:rowOff>
    </xdr:from>
    <xdr:ext cx="10620375" cy="4181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57150</xdr:rowOff>
    </xdr:from>
    <xdr:ext cx="10620375" cy="4181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714375</xdr:colOff>
      <xdr:row>6</xdr:row>
      <xdr:rowOff>123825</xdr:rowOff>
    </xdr:from>
    <xdr:ext cx="81724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476250</xdr:colOff>
      <xdr:row>3</xdr:row>
      <xdr:rowOff>152400</xdr:rowOff>
    </xdr:from>
    <xdr:ext cx="81724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7</xdr:row>
      <xdr:rowOff>133350</xdr:rowOff>
    </xdr:from>
    <xdr:ext cx="10620375" cy="4181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23</xdr:row>
      <xdr:rowOff>76200</xdr:rowOff>
    </xdr:from>
    <xdr:ext cx="10620375" cy="4181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1219200</xdr:colOff>
      <xdr:row>50</xdr:row>
      <xdr:rowOff>180975</xdr:rowOff>
    </xdr:from>
    <xdr:ext cx="78867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>
        <v>526.449033</v>
      </c>
      <c r="D2" s="4">
        <f t="shared" ref="D2:D5" si="1">$C$2-C2</f>
        <v>0</v>
      </c>
    </row>
    <row r="3">
      <c r="A3" s="2">
        <f t="shared" ref="A3:A5" si="2">A2+1</f>
        <v>2</v>
      </c>
      <c r="B3" s="2" t="s">
        <v>5</v>
      </c>
      <c r="C3" s="3">
        <v>432.7060132</v>
      </c>
      <c r="D3" s="4">
        <f t="shared" si="1"/>
        <v>93.7430198</v>
      </c>
    </row>
    <row r="4">
      <c r="A4" s="2">
        <f t="shared" si="2"/>
        <v>3</v>
      </c>
      <c r="B4" s="2" t="s">
        <v>6</v>
      </c>
      <c r="C4" s="5">
        <v>421.58458573</v>
      </c>
      <c r="D4" s="4">
        <f t="shared" si="1"/>
        <v>104.8644473</v>
      </c>
    </row>
    <row r="5">
      <c r="A5" s="2">
        <f t="shared" si="2"/>
        <v>4</v>
      </c>
      <c r="B5" s="2" t="s">
        <v>7</v>
      </c>
      <c r="C5" s="5">
        <v>434.0</v>
      </c>
      <c r="D5" s="4">
        <f t="shared" si="1"/>
        <v>92.449033</v>
      </c>
    </row>
    <row r="6">
      <c r="A6" s="6" t="s">
        <v>8</v>
      </c>
      <c r="B6" s="7"/>
      <c r="C6" s="8"/>
      <c r="D6" s="9"/>
    </row>
    <row r="7">
      <c r="A7" s="2">
        <v>1.0</v>
      </c>
      <c r="B7" s="2" t="s">
        <v>9</v>
      </c>
      <c r="C7" s="5">
        <v>331.383064085</v>
      </c>
      <c r="D7" s="4">
        <f t="shared" ref="D7:D8" si="3">$C$2-C7</f>
        <v>195.0659689</v>
      </c>
    </row>
    <row r="8">
      <c r="A8" s="2">
        <v>2.0</v>
      </c>
      <c r="B8" s="2" t="s">
        <v>10</v>
      </c>
      <c r="C8" s="5">
        <v>441.08498123851</v>
      </c>
      <c r="D8" s="4">
        <f t="shared" si="3"/>
        <v>85.36405176</v>
      </c>
    </row>
    <row r="9">
      <c r="A9" s="2"/>
      <c r="B9" s="2"/>
      <c r="C9" s="5"/>
      <c r="D9" s="10"/>
    </row>
    <row r="10">
      <c r="A10" s="6" t="s">
        <v>11</v>
      </c>
      <c r="B10" s="7"/>
      <c r="C10" s="8"/>
      <c r="D10" s="9"/>
    </row>
    <row r="11">
      <c r="A11" s="2">
        <v>1.0</v>
      </c>
      <c r="B11" s="2" t="s">
        <v>12</v>
      </c>
      <c r="C11" s="5"/>
      <c r="D11" s="10"/>
    </row>
    <row r="12">
      <c r="A12" s="2">
        <f>A11+1</f>
        <v>2</v>
      </c>
      <c r="B12" s="2" t="s">
        <v>13</v>
      </c>
      <c r="C12" s="5"/>
      <c r="D12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61</v>
      </c>
      <c r="B1" s="46" t="s">
        <v>62</v>
      </c>
      <c r="C1" s="47"/>
      <c r="G1" s="11" t="s">
        <v>63</v>
      </c>
      <c r="H1" s="46" t="s">
        <v>62</v>
      </c>
    </row>
    <row r="2">
      <c r="A2" s="47" t="s">
        <v>64</v>
      </c>
      <c r="B2" s="47" t="s">
        <v>65</v>
      </c>
      <c r="C2" s="12" t="s">
        <v>30</v>
      </c>
      <c r="D2" s="46" t="s">
        <v>66</v>
      </c>
      <c r="E2" s="11" t="s">
        <v>33</v>
      </c>
      <c r="G2" s="47" t="s">
        <v>64</v>
      </c>
      <c r="H2" s="47" t="s">
        <v>65</v>
      </c>
      <c r="I2" s="47" t="s">
        <v>67</v>
      </c>
      <c r="J2" s="46" t="s">
        <v>66</v>
      </c>
    </row>
    <row r="3">
      <c r="A3" s="48">
        <v>0.0</v>
      </c>
      <c r="B3" s="48">
        <v>63.32049</v>
      </c>
      <c r="C3" s="48">
        <v>124.0648</v>
      </c>
      <c r="D3" s="48">
        <v>0.0</v>
      </c>
      <c r="E3" s="15">
        <v>0.0</v>
      </c>
      <c r="G3" s="48">
        <v>0.0</v>
      </c>
      <c r="H3" s="48">
        <v>29.49109</v>
      </c>
      <c r="I3" s="48">
        <v>123.9753</v>
      </c>
      <c r="J3" s="48">
        <v>0.0</v>
      </c>
    </row>
    <row r="4">
      <c r="A4" s="48">
        <v>1.0</v>
      </c>
      <c r="B4" s="48">
        <v>65.68051</v>
      </c>
      <c r="C4" s="48">
        <v>123.3234</v>
      </c>
      <c r="D4" s="48">
        <v>63.32049</v>
      </c>
      <c r="E4" s="15">
        <v>150.0</v>
      </c>
      <c r="G4" s="48">
        <v>1.0</v>
      </c>
      <c r="H4" s="48">
        <v>32.60294</v>
      </c>
      <c r="I4" s="48">
        <v>123.5893</v>
      </c>
      <c r="J4" s="48">
        <v>27.72163</v>
      </c>
    </row>
    <row r="5">
      <c r="A5" s="48">
        <v>2.0</v>
      </c>
      <c r="B5" s="48">
        <v>-23.7143</v>
      </c>
      <c r="C5" s="48">
        <v>130.6949</v>
      </c>
      <c r="D5" s="48">
        <v>129.001</v>
      </c>
      <c r="E5" s="15">
        <v>-38.13</v>
      </c>
      <c r="G5" s="48">
        <v>2.0</v>
      </c>
      <c r="H5" s="48">
        <v>-4.15177</v>
      </c>
      <c r="I5" s="48">
        <v>130.6915</v>
      </c>
      <c r="J5" s="48">
        <v>58.34039</v>
      </c>
    </row>
    <row r="6">
      <c r="A6" s="48">
        <v>3.0</v>
      </c>
      <c r="B6" s="48">
        <v>-29.0585</v>
      </c>
      <c r="C6" s="48">
        <v>132.2022</v>
      </c>
      <c r="D6" s="48">
        <v>105.2867</v>
      </c>
      <c r="E6" s="15">
        <v>-55.935</v>
      </c>
      <c r="G6" s="48">
        <v>3.0</v>
      </c>
      <c r="H6" s="48">
        <v>-9.0238</v>
      </c>
      <c r="I6" s="48">
        <v>132.3814</v>
      </c>
      <c r="J6" s="48">
        <v>53.69156</v>
      </c>
    </row>
    <row r="7">
      <c r="A7" s="48">
        <v>4.0</v>
      </c>
      <c r="B7" s="48">
        <v>-31.6317</v>
      </c>
      <c r="C7" s="48">
        <v>132.4303</v>
      </c>
      <c r="D7" s="48">
        <v>76.22822</v>
      </c>
      <c r="E7" s="15">
        <v>-55.935</v>
      </c>
      <c r="G7" s="48">
        <v>4.0</v>
      </c>
      <c r="H7" s="48">
        <v>-9.23267</v>
      </c>
      <c r="I7" s="48">
        <v>132.2369</v>
      </c>
      <c r="J7" s="48">
        <v>43.95378</v>
      </c>
    </row>
    <row r="8">
      <c r="A8" s="48">
        <v>5.0</v>
      </c>
      <c r="B8" s="48">
        <v>-27.9321</v>
      </c>
      <c r="C8" s="48">
        <v>130.8963</v>
      </c>
      <c r="D8" s="48">
        <v>44.59651</v>
      </c>
      <c r="E8" s="15">
        <v>0.0</v>
      </c>
      <c r="G8" s="48">
        <v>5.0</v>
      </c>
      <c r="H8" s="48">
        <v>-3.87101</v>
      </c>
      <c r="I8" s="48">
        <v>130.5822</v>
      </c>
      <c r="J8" s="48">
        <v>34.04491</v>
      </c>
    </row>
    <row r="9">
      <c r="A9" s="48">
        <v>6.0</v>
      </c>
      <c r="B9" s="48">
        <v>37.44825</v>
      </c>
      <c r="C9" s="48">
        <v>123.7399</v>
      </c>
      <c r="D9" s="48">
        <v>16.66445</v>
      </c>
      <c r="E9" s="15">
        <v>0.0</v>
      </c>
      <c r="G9" s="48">
        <v>6.0</v>
      </c>
      <c r="H9" s="48">
        <v>23.18978</v>
      </c>
      <c r="I9" s="48">
        <v>123.7358</v>
      </c>
      <c r="J9" s="48">
        <v>29.83618</v>
      </c>
    </row>
    <row r="10">
      <c r="A10" s="48">
        <v>7.0</v>
      </c>
      <c r="B10" s="48">
        <v>13.8452</v>
      </c>
      <c r="C10" s="48">
        <v>123.284</v>
      </c>
      <c r="D10" s="48">
        <v>54.1127</v>
      </c>
      <c r="E10" s="15">
        <v>0.0</v>
      </c>
      <c r="G10" s="48">
        <v>7.0</v>
      </c>
      <c r="H10" s="48">
        <v>26.8643</v>
      </c>
      <c r="I10" s="48">
        <v>123.4216</v>
      </c>
      <c r="J10" s="48">
        <v>51.59244</v>
      </c>
    </row>
    <row r="11">
      <c r="A11" s="48">
        <v>8.0</v>
      </c>
      <c r="B11" s="48">
        <v>15.80276</v>
      </c>
      <c r="C11" s="48">
        <v>122.772</v>
      </c>
      <c r="D11" s="48">
        <v>67.95789</v>
      </c>
      <c r="E11" s="15">
        <v>150.0</v>
      </c>
      <c r="G11" s="48">
        <v>8.0</v>
      </c>
      <c r="H11" s="48">
        <v>32.99647</v>
      </c>
      <c r="I11" s="48">
        <v>122.6037</v>
      </c>
      <c r="J11" s="48">
        <v>76.78254</v>
      </c>
    </row>
    <row r="12">
      <c r="A12" s="48">
        <v>9.0</v>
      </c>
      <c r="B12" s="48">
        <v>19.3139</v>
      </c>
      <c r="C12" s="48">
        <v>123.2455</v>
      </c>
      <c r="D12" s="48">
        <v>83.76065</v>
      </c>
      <c r="E12" s="15">
        <v>0.0</v>
      </c>
      <c r="G12" s="48">
        <v>9.0</v>
      </c>
      <c r="H12" s="48">
        <v>25.81145</v>
      </c>
      <c r="I12" s="48">
        <v>123.186</v>
      </c>
      <c r="J12" s="48">
        <v>107.7818</v>
      </c>
    </row>
    <row r="13">
      <c r="A13" s="48">
        <v>10.0</v>
      </c>
      <c r="B13" s="48">
        <v>44.42619</v>
      </c>
      <c r="C13" s="48">
        <v>124.0823</v>
      </c>
      <c r="D13" s="48">
        <v>103.0745</v>
      </c>
      <c r="E13" s="15">
        <v>0.0</v>
      </c>
      <c r="G13" s="48">
        <v>10.0</v>
      </c>
      <c r="H13" s="48">
        <v>18.91553</v>
      </c>
      <c r="I13" s="48">
        <v>124.3884</v>
      </c>
      <c r="J13" s="48">
        <v>132.0099</v>
      </c>
    </row>
    <row r="14">
      <c r="A14" s="48">
        <v>11.0</v>
      </c>
      <c r="B14" s="48">
        <v>2.27301</v>
      </c>
      <c r="C14" s="48">
        <v>135.9515</v>
      </c>
      <c r="D14" s="48">
        <v>147.5007</v>
      </c>
      <c r="E14" s="15">
        <v>0.0</v>
      </c>
      <c r="G14" s="48">
        <v>11.0</v>
      </c>
      <c r="H14" s="48">
        <v>0.166943</v>
      </c>
      <c r="I14" s="48">
        <v>135.6265</v>
      </c>
      <c r="J14" s="48">
        <v>149.7905</v>
      </c>
    </row>
    <row r="15">
      <c r="A15" s="48">
        <v>12.0</v>
      </c>
      <c r="B15" s="48">
        <v>-141.661</v>
      </c>
      <c r="C15" s="48">
        <v>170.7368</v>
      </c>
      <c r="D15" s="48">
        <v>149.7737</v>
      </c>
      <c r="E15" s="15">
        <v>-150.0</v>
      </c>
      <c r="G15" s="48">
        <v>12.0</v>
      </c>
      <c r="H15" s="48">
        <v>-129.034</v>
      </c>
      <c r="I15" s="48">
        <v>170.9445</v>
      </c>
      <c r="J15" s="48">
        <v>149.9405</v>
      </c>
    </row>
    <row r="16">
      <c r="A16" s="48">
        <v>13.0</v>
      </c>
      <c r="B16" s="48">
        <v>-4.007</v>
      </c>
      <c r="C16" s="48">
        <v>146.9645</v>
      </c>
      <c r="D16" s="48">
        <v>8.113095</v>
      </c>
      <c r="E16" s="15">
        <v>0.0</v>
      </c>
      <c r="G16" s="48">
        <v>13.0</v>
      </c>
      <c r="H16" s="48">
        <v>-6.88466</v>
      </c>
      <c r="I16" s="48">
        <v>146.7177</v>
      </c>
      <c r="J16" s="48">
        <v>12.67071</v>
      </c>
    </row>
    <row r="17">
      <c r="A17" s="48">
        <v>14.0</v>
      </c>
      <c r="B17" s="48">
        <v>47.05497</v>
      </c>
      <c r="C17" s="48">
        <v>136.3951</v>
      </c>
      <c r="D17" s="48">
        <v>4.1061</v>
      </c>
      <c r="E17" s="15">
        <v>0.0</v>
      </c>
      <c r="G17" s="48">
        <v>14.0</v>
      </c>
      <c r="H17" s="48">
        <v>12.26882</v>
      </c>
      <c r="I17" s="48">
        <v>136.3631</v>
      </c>
      <c r="J17" s="48">
        <v>5.346606</v>
      </c>
    </row>
    <row r="18">
      <c r="A18" s="48">
        <v>15.0</v>
      </c>
      <c r="B18" s="48">
        <v>20.76837</v>
      </c>
      <c r="C18" s="48">
        <v>135.754</v>
      </c>
      <c r="D18" s="48">
        <v>51.16107</v>
      </c>
      <c r="E18" s="15">
        <v>111.87</v>
      </c>
      <c r="G18" s="48">
        <v>15.0</v>
      </c>
      <c r="H18" s="48">
        <v>16.40862</v>
      </c>
      <c r="I18" s="48">
        <v>135.7456</v>
      </c>
      <c r="J18" s="48">
        <v>16.87929</v>
      </c>
    </row>
    <row r="19">
      <c r="A19" s="48">
        <v>16.0</v>
      </c>
      <c r="B19" s="48">
        <v>2.72991</v>
      </c>
      <c r="C19" s="48">
        <v>135.78</v>
      </c>
      <c r="D19" s="48">
        <v>71.92944</v>
      </c>
      <c r="E19" s="15">
        <v>-55.935</v>
      </c>
      <c r="G19" s="48">
        <v>16.0</v>
      </c>
      <c r="H19" s="48">
        <v>15.09048</v>
      </c>
      <c r="I19" s="48">
        <v>135.8131</v>
      </c>
      <c r="J19" s="48">
        <v>32.28594</v>
      </c>
    </row>
    <row r="20">
      <c r="A20" s="48">
        <v>17.0</v>
      </c>
      <c r="B20" s="48">
        <v>-0.15252</v>
      </c>
      <c r="C20" s="48">
        <v>136.0215</v>
      </c>
      <c r="D20" s="48">
        <v>74.65935</v>
      </c>
      <c r="E20" s="15">
        <v>-55.935</v>
      </c>
      <c r="G20" s="48">
        <v>17.0</v>
      </c>
      <c r="H20" s="48">
        <v>13.25044</v>
      </c>
      <c r="I20" s="48">
        <v>136.1549</v>
      </c>
      <c r="J20" s="48">
        <v>46.46406</v>
      </c>
    </row>
    <row r="21">
      <c r="A21" s="48">
        <v>18.0</v>
      </c>
      <c r="B21" s="48">
        <v>3.284385</v>
      </c>
      <c r="C21" s="48">
        <v>135.7677</v>
      </c>
      <c r="D21" s="48">
        <v>74.50683</v>
      </c>
      <c r="E21" s="15">
        <v>150.0</v>
      </c>
      <c r="G21" s="48">
        <v>18.0</v>
      </c>
      <c r="H21" s="48">
        <v>13.73623</v>
      </c>
      <c r="I21" s="48">
        <v>135.8682</v>
      </c>
      <c r="J21" s="48">
        <v>58.87071</v>
      </c>
    </row>
    <row r="22">
      <c r="A22" s="48">
        <v>19.0</v>
      </c>
      <c r="B22" s="48">
        <v>11.4378</v>
      </c>
      <c r="C22" s="48">
        <v>135.8815</v>
      </c>
      <c r="D22" s="48">
        <v>77.79122</v>
      </c>
      <c r="E22" s="15">
        <v>-55.935</v>
      </c>
      <c r="G22" s="48">
        <v>19.0</v>
      </c>
      <c r="H22" s="48">
        <v>15.80596</v>
      </c>
      <c r="I22" s="48">
        <v>135.8058</v>
      </c>
      <c r="J22" s="48">
        <v>71.72735</v>
      </c>
    </row>
    <row r="23">
      <c r="A23" s="48">
        <v>20.0</v>
      </c>
      <c r="B23" s="48">
        <v>27.58434</v>
      </c>
      <c r="C23" s="48">
        <v>135.7722</v>
      </c>
      <c r="D23" s="48">
        <v>89.22902</v>
      </c>
      <c r="E23" s="15">
        <v>17.805</v>
      </c>
      <c r="G23" s="48">
        <v>20.0</v>
      </c>
      <c r="H23" s="48">
        <v>14.71803</v>
      </c>
      <c r="I23" s="48">
        <v>135.6031</v>
      </c>
      <c r="J23" s="48">
        <v>86.53647</v>
      </c>
    </row>
    <row r="24">
      <c r="A24" s="48">
        <v>21.0</v>
      </c>
      <c r="B24" s="48">
        <v>-54.0396</v>
      </c>
      <c r="C24" s="48">
        <v>144.0189</v>
      </c>
      <c r="D24" s="48">
        <v>116.8134</v>
      </c>
      <c r="E24" s="15">
        <v>-55.935</v>
      </c>
      <c r="G24" s="48">
        <v>21.0</v>
      </c>
      <c r="H24" s="48">
        <v>-9.89545</v>
      </c>
      <c r="I24" s="48">
        <v>144.1748</v>
      </c>
      <c r="J24" s="48">
        <v>100.3576</v>
      </c>
    </row>
    <row r="25">
      <c r="A25" s="48">
        <v>22.0</v>
      </c>
      <c r="B25" s="48">
        <v>-39.2476</v>
      </c>
      <c r="C25" s="48">
        <v>141.3735</v>
      </c>
      <c r="D25" s="48">
        <v>62.77374</v>
      </c>
      <c r="E25" s="15">
        <v>-55.935</v>
      </c>
      <c r="G25" s="48">
        <v>22.0</v>
      </c>
      <c r="H25" s="48">
        <v>-4.06722</v>
      </c>
      <c r="I25" s="48">
        <v>141.8528</v>
      </c>
      <c r="J25" s="48">
        <v>89.82265</v>
      </c>
    </row>
    <row r="26">
      <c r="A26" s="48">
        <v>23.0</v>
      </c>
      <c r="B26" s="48">
        <v>51.26018</v>
      </c>
      <c r="C26" s="48">
        <v>133.5036</v>
      </c>
      <c r="D26" s="48">
        <v>23.52617</v>
      </c>
      <c r="E26" s="15">
        <v>150.0</v>
      </c>
      <c r="G26" s="48">
        <v>23.0</v>
      </c>
      <c r="H26" s="48">
        <v>36.69036</v>
      </c>
      <c r="I26" s="48">
        <v>133.4405</v>
      </c>
      <c r="J26" s="48">
        <v>85.31014</v>
      </c>
    </row>
    <row r="27">
      <c r="A27" s="48">
        <v>24.0</v>
      </c>
      <c r="B27" s="48">
        <v>75.21366</v>
      </c>
      <c r="C27" s="48">
        <v>133.4403</v>
      </c>
      <c r="D27" s="48">
        <v>74.78634</v>
      </c>
      <c r="E27" s="15">
        <v>0.0</v>
      </c>
      <c r="G27" s="48">
        <v>24.0</v>
      </c>
      <c r="H27" s="48">
        <v>32.12864</v>
      </c>
      <c r="I27" s="48">
        <v>133.7374</v>
      </c>
      <c r="J27" s="48">
        <v>119.7991</v>
      </c>
    </row>
    <row r="28">
      <c r="A28" s="48">
        <v>25.0</v>
      </c>
      <c r="B28" s="48">
        <v>0.0</v>
      </c>
      <c r="C28" s="48">
        <v>183.9921</v>
      </c>
      <c r="D28" s="48">
        <v>150.0</v>
      </c>
      <c r="E28" s="15">
        <v>0.0</v>
      </c>
      <c r="G28" s="48">
        <v>25.0</v>
      </c>
      <c r="H28" s="48">
        <v>0.0</v>
      </c>
      <c r="I28" s="48">
        <v>183.5227</v>
      </c>
      <c r="J28" s="48">
        <v>150.0</v>
      </c>
    </row>
    <row r="29">
      <c r="A29" s="48">
        <v>26.0</v>
      </c>
      <c r="B29" s="48">
        <v>-150.0</v>
      </c>
      <c r="C29" s="48">
        <v>280.771</v>
      </c>
      <c r="D29" s="48">
        <v>150.0</v>
      </c>
      <c r="E29" s="15">
        <v>-150.0</v>
      </c>
      <c r="G29" s="48">
        <v>26.0</v>
      </c>
      <c r="H29" s="48">
        <v>-141.0</v>
      </c>
      <c r="I29" s="48">
        <v>280.654</v>
      </c>
      <c r="J29" s="48">
        <v>150.0</v>
      </c>
    </row>
    <row r="30">
      <c r="A30" s="48">
        <v>27.0</v>
      </c>
      <c r="B30" s="48">
        <v>0.0</v>
      </c>
      <c r="C30" s="48">
        <v>173.9885</v>
      </c>
      <c r="D30" s="48">
        <v>0.0</v>
      </c>
      <c r="E30" s="15">
        <v>0.0</v>
      </c>
      <c r="G30" s="48">
        <v>27.0</v>
      </c>
      <c r="H30" s="48">
        <v>0.0</v>
      </c>
      <c r="I30" s="48">
        <v>174.2097</v>
      </c>
      <c r="J30" s="48">
        <v>0.0</v>
      </c>
    </row>
    <row r="31">
      <c r="A31" s="48">
        <v>28.0</v>
      </c>
      <c r="B31" s="48">
        <v>146.25</v>
      </c>
      <c r="C31" s="48">
        <v>130.9003</v>
      </c>
      <c r="D31" s="48">
        <v>0.0</v>
      </c>
      <c r="E31" s="15">
        <v>150.0</v>
      </c>
      <c r="G31" s="48">
        <v>28.0</v>
      </c>
      <c r="H31" s="48">
        <v>156.7021</v>
      </c>
      <c r="I31" s="48">
        <v>130.6214</v>
      </c>
      <c r="J31" s="48">
        <v>0.0</v>
      </c>
    </row>
    <row r="32">
      <c r="A32" s="48">
        <v>29.0</v>
      </c>
      <c r="B32" s="48">
        <v>3.75</v>
      </c>
      <c r="C32" s="48">
        <v>143.8934</v>
      </c>
      <c r="D32" s="48">
        <v>146.25</v>
      </c>
      <c r="E32" s="15">
        <v>0.0</v>
      </c>
      <c r="G32" s="48">
        <v>29.0</v>
      </c>
      <c r="H32" s="48">
        <v>2.87234</v>
      </c>
      <c r="I32" s="48">
        <v>144.0919</v>
      </c>
      <c r="J32" s="48">
        <v>147.3</v>
      </c>
    </row>
    <row r="33">
      <c r="A33" s="48">
        <v>30.0</v>
      </c>
      <c r="B33" s="48">
        <v>0.0</v>
      </c>
      <c r="C33" s="48">
        <v>280.7775</v>
      </c>
      <c r="D33" s="48">
        <v>150.0</v>
      </c>
      <c r="E33" s="15">
        <v>0.0</v>
      </c>
      <c r="G33" s="48">
        <v>30.0</v>
      </c>
      <c r="H33" s="48">
        <v>0.0</v>
      </c>
      <c r="I33" s="48">
        <v>280.7984</v>
      </c>
      <c r="J33" s="48">
        <v>150.0</v>
      </c>
    </row>
    <row r="34">
      <c r="A34" s="48">
        <v>31.0</v>
      </c>
      <c r="B34" s="48">
        <v>-55.6501</v>
      </c>
      <c r="C34" s="48">
        <v>381.1487</v>
      </c>
      <c r="D34" s="48">
        <v>150.0</v>
      </c>
      <c r="E34" s="15">
        <v>-55.935</v>
      </c>
      <c r="G34" s="48">
        <v>31.0</v>
      </c>
      <c r="H34" s="48">
        <v>-55.3989</v>
      </c>
      <c r="I34" s="48">
        <v>381.364</v>
      </c>
      <c r="J34" s="48">
        <v>150.0</v>
      </c>
    </row>
    <row r="35">
      <c r="A35" s="48">
        <v>32.0</v>
      </c>
      <c r="B35" s="48">
        <v>-56.6976</v>
      </c>
      <c r="C35" s="48">
        <v>393.4028</v>
      </c>
      <c r="D35" s="48">
        <v>94.34988</v>
      </c>
      <c r="E35" s="15">
        <v>-55.935</v>
      </c>
      <c r="G35" s="48">
        <v>32.0</v>
      </c>
      <c r="H35" s="48">
        <v>-56.4302</v>
      </c>
      <c r="I35" s="48">
        <v>393.8398</v>
      </c>
      <c r="J35" s="48">
        <v>91.065</v>
      </c>
    </row>
    <row r="36">
      <c r="A36" s="48">
        <v>33.0</v>
      </c>
      <c r="B36" s="48">
        <v>-37.1489</v>
      </c>
      <c r="C36" s="48">
        <v>367.5191</v>
      </c>
      <c r="D36" s="48">
        <v>37.65228</v>
      </c>
      <c r="E36" s="15">
        <v>-38.13</v>
      </c>
      <c r="G36" s="48">
        <v>33.0</v>
      </c>
      <c r="H36" s="48">
        <v>-29.0835</v>
      </c>
      <c r="I36" s="48">
        <v>367.5223</v>
      </c>
      <c r="J36" s="48">
        <v>31.03286</v>
      </c>
    </row>
    <row r="37">
      <c r="A37" s="48">
        <v>34.0</v>
      </c>
      <c r="B37" s="48">
        <v>-0.50342</v>
      </c>
      <c r="C37" s="48">
        <v>351.7346</v>
      </c>
      <c r="D37" s="48">
        <v>0.503415</v>
      </c>
      <c r="E37" s="15">
        <v>0.0</v>
      </c>
      <c r="G37" s="48">
        <v>34.0</v>
      </c>
      <c r="H37" s="48">
        <v>-0.08739</v>
      </c>
      <c r="I37" s="48">
        <v>352.0332</v>
      </c>
      <c r="J37" s="48">
        <v>0.092968</v>
      </c>
    </row>
    <row r="38">
      <c r="A38" s="48">
        <v>35.0</v>
      </c>
      <c r="B38" s="48">
        <v>50.8728</v>
      </c>
      <c r="C38" s="48">
        <v>215.0642</v>
      </c>
      <c r="D38" s="48">
        <v>0.0</v>
      </c>
      <c r="E38" s="15">
        <v>55.935</v>
      </c>
      <c r="G38" s="48">
        <v>35.0</v>
      </c>
      <c r="H38" s="48">
        <v>0.253214</v>
      </c>
      <c r="I38" s="48">
        <v>215.2356</v>
      </c>
      <c r="J38" s="48">
        <v>0.0</v>
      </c>
    </row>
    <row r="39">
      <c r="A39" s="48">
        <v>36.0</v>
      </c>
      <c r="B39" s="48">
        <v>-50.8728</v>
      </c>
      <c r="C39" s="48">
        <v>223.8398</v>
      </c>
      <c r="D39" s="48">
        <v>50.8728</v>
      </c>
      <c r="E39" s="15">
        <v>-55.935</v>
      </c>
      <c r="G39" s="48">
        <v>36.0</v>
      </c>
      <c r="H39" s="48">
        <v>-0.22374</v>
      </c>
      <c r="I39" s="48">
        <v>223.7661</v>
      </c>
      <c r="J39" s="48">
        <v>0.238021</v>
      </c>
    </row>
    <row r="40">
      <c r="A40" s="48">
        <v>37.0</v>
      </c>
      <c r="B40" s="48">
        <v>55.66425</v>
      </c>
      <c r="C40" s="48">
        <v>184.2653</v>
      </c>
      <c r="D40" s="48">
        <v>0.0</v>
      </c>
      <c r="E40" s="15">
        <v>55.935</v>
      </c>
      <c r="G40" s="48">
        <v>37.0</v>
      </c>
      <c r="H40" s="48">
        <v>29.42501</v>
      </c>
      <c r="I40" s="48">
        <v>184.0776</v>
      </c>
      <c r="J40" s="48">
        <v>0.0</v>
      </c>
    </row>
    <row r="41">
      <c r="A41" s="48">
        <v>38.0</v>
      </c>
      <c r="B41" s="48">
        <v>-33.457</v>
      </c>
      <c r="C41" s="48">
        <v>188.2998</v>
      </c>
      <c r="D41" s="48">
        <v>55.66425</v>
      </c>
      <c r="E41" s="15">
        <v>-55.935</v>
      </c>
      <c r="G41" s="48">
        <v>38.0</v>
      </c>
      <c r="H41" s="48">
        <v>6.007895</v>
      </c>
      <c r="I41" s="48">
        <v>188.5613</v>
      </c>
      <c r="J41" s="48">
        <v>27.65951</v>
      </c>
    </row>
    <row r="42">
      <c r="A42" s="48">
        <v>39.0</v>
      </c>
      <c r="B42" s="48">
        <v>127.7928</v>
      </c>
      <c r="C42" s="48">
        <v>177.6972</v>
      </c>
      <c r="D42" s="48">
        <v>22.20723</v>
      </c>
      <c r="E42" s="15">
        <v>150.0</v>
      </c>
      <c r="G42" s="48">
        <v>39.0</v>
      </c>
      <c r="H42" s="48">
        <v>124.1489</v>
      </c>
      <c r="I42" s="48">
        <v>178.0969</v>
      </c>
      <c r="J42" s="48">
        <v>33.3</v>
      </c>
    </row>
    <row r="43">
      <c r="A43" s="48">
        <v>40.0</v>
      </c>
      <c r="B43" s="48">
        <v>-74.5043</v>
      </c>
      <c r="C43" s="48">
        <v>528.2264</v>
      </c>
      <c r="D43" s="48">
        <v>150.0</v>
      </c>
      <c r="E43" s="15">
        <v>-94.065</v>
      </c>
      <c r="G43" s="48">
        <v>40.0</v>
      </c>
      <c r="H43" s="48">
        <v>-70.8496</v>
      </c>
      <c r="I43" s="48">
        <v>528.568</v>
      </c>
      <c r="J43" s="48">
        <v>150.0</v>
      </c>
    </row>
    <row r="44">
      <c r="A44" s="48">
        <v>41.0</v>
      </c>
      <c r="B44" s="48">
        <v>-75.4957</v>
      </c>
      <c r="C44" s="48">
        <v>528.6863</v>
      </c>
      <c r="D44" s="48">
        <v>75.49569</v>
      </c>
      <c r="E44" s="15">
        <v>-55.935</v>
      </c>
      <c r="G44" s="48">
        <v>41.0</v>
      </c>
      <c r="H44" s="48">
        <v>-70.1504</v>
      </c>
      <c r="I44" s="48">
        <v>528.3549</v>
      </c>
      <c r="J44" s="48">
        <v>74.62813</v>
      </c>
    </row>
    <row r="45">
      <c r="A45" s="48">
        <v>42.0</v>
      </c>
      <c r="B45" s="48">
        <v>0.0</v>
      </c>
      <c r="C45" s="48">
        <v>390.4264</v>
      </c>
      <c r="D45" s="48">
        <v>0.0</v>
      </c>
      <c r="E45" s="15">
        <v>0.0</v>
      </c>
      <c r="G45" s="48">
        <v>42.0</v>
      </c>
      <c r="H45" s="48">
        <v>0.0</v>
      </c>
      <c r="I45" s="48">
        <v>390.1177</v>
      </c>
      <c r="J45" s="48">
        <v>0.0</v>
      </c>
    </row>
    <row r="46">
      <c r="A46" s="48">
        <v>43.0</v>
      </c>
      <c r="B46" s="48">
        <v>27.35222</v>
      </c>
      <c r="C46" s="48">
        <v>234.5132</v>
      </c>
      <c r="D46" s="48">
        <v>0.0</v>
      </c>
      <c r="E46" s="15">
        <v>0.0</v>
      </c>
      <c r="G46" s="48">
        <v>43.0</v>
      </c>
      <c r="H46" s="48">
        <v>0.0</v>
      </c>
      <c r="I46" s="48">
        <v>234.6927</v>
      </c>
      <c r="J46" s="48">
        <v>0.0</v>
      </c>
    </row>
    <row r="47">
      <c r="A47" s="48">
        <v>44.0</v>
      </c>
      <c r="B47" s="48">
        <v>-27.3522</v>
      </c>
      <c r="C47" s="48">
        <v>234.5163</v>
      </c>
      <c r="D47" s="48">
        <v>27.35222</v>
      </c>
      <c r="E47" s="15">
        <v>0.0</v>
      </c>
      <c r="G47" s="48">
        <v>44.0</v>
      </c>
      <c r="H47" s="48">
        <v>0.0</v>
      </c>
      <c r="I47" s="48">
        <v>234.4881</v>
      </c>
      <c r="J47" s="48">
        <v>0.0</v>
      </c>
    </row>
    <row r="48">
      <c r="A48" s="48">
        <v>45.0</v>
      </c>
      <c r="B48" s="48">
        <v>0.0</v>
      </c>
      <c r="C48" s="48">
        <v>183.5957</v>
      </c>
      <c r="D48" s="48">
        <v>0.0</v>
      </c>
      <c r="E48" s="15">
        <v>0.0</v>
      </c>
      <c r="G48" s="48">
        <v>45.0</v>
      </c>
      <c r="H48" s="48">
        <v>0.0</v>
      </c>
      <c r="I48" s="48">
        <v>183.4671</v>
      </c>
      <c r="J48" s="48">
        <v>0.0</v>
      </c>
    </row>
    <row r="49">
      <c r="A49" s="48">
        <v>46.0</v>
      </c>
      <c r="B49" s="48">
        <v>3.002685</v>
      </c>
      <c r="C49" s="48">
        <v>148.031</v>
      </c>
      <c r="D49" s="48">
        <v>0.0</v>
      </c>
      <c r="E49" s="15">
        <v>0.0</v>
      </c>
      <c r="G49" s="48">
        <v>46.0</v>
      </c>
      <c r="H49" s="48">
        <v>0.0</v>
      </c>
      <c r="I49" s="48">
        <v>147.7646</v>
      </c>
      <c r="J49" s="48">
        <v>0.0</v>
      </c>
    </row>
    <row r="50">
      <c r="A50" s="48">
        <v>47.0</v>
      </c>
      <c r="B50" s="48">
        <v>-3.00269</v>
      </c>
      <c r="C50" s="48">
        <v>137.1862</v>
      </c>
      <c r="D50" s="48">
        <v>3.002685</v>
      </c>
      <c r="E50" s="15">
        <v>0.0</v>
      </c>
      <c r="G50" s="48">
        <v>47.0</v>
      </c>
      <c r="H50" s="48">
        <v>0.0</v>
      </c>
      <c r="I50" s="48">
        <v>137.0036</v>
      </c>
      <c r="J50" s="4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3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13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6">
        <f t="shared" ref="P2:P49" si="2">G2-K2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13">
        <v>150.0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6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13">
        <v>0.0</v>
      </c>
      <c r="H4" s="11">
        <v>17.805</v>
      </c>
      <c r="I4" s="1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6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13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6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13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6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13">
        <v>0.0</v>
      </c>
      <c r="H7" s="11">
        <v>55.935</v>
      </c>
      <c r="I7" s="1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6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13">
        <v>0.0</v>
      </c>
      <c r="H8" s="11">
        <v>55.935</v>
      </c>
      <c r="I8" s="1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6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13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6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13">
        <v>150.0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6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3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6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3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6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3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6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3">
        <v>0.0</v>
      </c>
      <c r="H14" s="11">
        <v>0.0</v>
      </c>
      <c r="I14" s="11">
        <v>0.0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6">
        <f t="shared" si="2"/>
        <v>-55.935</v>
      </c>
      <c r="Q14" s="17">
        <f t="shared" si="3"/>
        <v>170.61</v>
      </c>
      <c r="R14" s="11">
        <v>0.0</v>
      </c>
      <c r="S14" s="15">
        <f t="shared" si="4"/>
        <v>94.065</v>
      </c>
    </row>
    <row r="15">
      <c r="A15" s="11">
        <v>13.0</v>
      </c>
      <c r="B15" s="12">
        <v>0.14701</v>
      </c>
      <c r="C15" s="11">
        <v>94.065</v>
      </c>
      <c r="D15" s="11">
        <v>0.0</v>
      </c>
      <c r="E15" s="11">
        <v>1.0</v>
      </c>
      <c r="F15" s="11">
        <v>0.0</v>
      </c>
      <c r="G15" s="13">
        <v>0.0</v>
      </c>
      <c r="H15" s="11">
        <v>0.0</v>
      </c>
      <c r="I15" s="11">
        <v>0.0</v>
      </c>
      <c r="J15" s="11">
        <v>0.0</v>
      </c>
      <c r="K15" s="14">
        <v>55.935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6">
        <f t="shared" si="2"/>
        <v>-55.935</v>
      </c>
      <c r="Q15" s="17">
        <f t="shared" si="3"/>
        <v>147.01</v>
      </c>
      <c r="R15" s="11">
        <v>0.0</v>
      </c>
      <c r="S15" s="15">
        <f t="shared" si="4"/>
        <v>38.13</v>
      </c>
    </row>
    <row r="16">
      <c r="A16" s="11">
        <v>14.0</v>
      </c>
      <c r="B16" s="12">
        <v>0.13649</v>
      </c>
      <c r="C16" s="11">
        <v>38.13</v>
      </c>
      <c r="D16" s="11">
        <v>0.0</v>
      </c>
      <c r="E16" s="11">
        <v>1.0</v>
      </c>
      <c r="F16" s="11">
        <v>0.0</v>
      </c>
      <c r="G16" s="13">
        <v>0.0</v>
      </c>
      <c r="H16" s="11">
        <v>17.805</v>
      </c>
      <c r="I16" s="11">
        <v>0.0</v>
      </c>
      <c r="J16" s="11">
        <v>0.0</v>
      </c>
      <c r="K16" s="14">
        <v>38.13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6">
        <f t="shared" si="2"/>
        <v>-38.13</v>
      </c>
      <c r="Q16" s="17">
        <f t="shared" si="3"/>
        <v>136.49</v>
      </c>
      <c r="R16" s="11">
        <v>0.0</v>
      </c>
      <c r="S16" s="15">
        <f t="shared" si="4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13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6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13">
        <v>0.0</v>
      </c>
      <c r="H18" s="11">
        <v>0.0</v>
      </c>
      <c r="I18" s="1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6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13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6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13">
        <v>150.0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6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13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6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13">
        <v>17.805</v>
      </c>
      <c r="H22" s="11">
        <v>55.935</v>
      </c>
      <c r="I22" s="1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6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13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6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13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6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13">
        <v>150.0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6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13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6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1.0</v>
      </c>
      <c r="F27" s="11">
        <v>0.0</v>
      </c>
      <c r="G27" s="13">
        <v>0.0</v>
      </c>
      <c r="H27" s="11">
        <v>0.0</v>
      </c>
      <c r="I27" s="11">
        <v>0.0</v>
      </c>
      <c r="J27" s="11">
        <v>0.0</v>
      </c>
      <c r="K27" s="14">
        <v>55.935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6">
        <f t="shared" si="2"/>
        <v>-55.935</v>
      </c>
      <c r="Q27" s="17">
        <f t="shared" si="3"/>
        <v>183.78</v>
      </c>
      <c r="R27" s="11">
        <v>0.0</v>
      </c>
      <c r="S27" s="15">
        <f t="shared" si="4"/>
        <v>94.065</v>
      </c>
    </row>
    <row r="28">
      <c r="A28" s="11">
        <v>26.0</v>
      </c>
      <c r="B28" s="12">
        <v>0.28085</v>
      </c>
      <c r="C28" s="11">
        <v>94.065</v>
      </c>
      <c r="D28" s="11">
        <v>0.0</v>
      </c>
      <c r="E28" s="11">
        <v>1.0</v>
      </c>
      <c r="F28" s="11">
        <v>0.0</v>
      </c>
      <c r="G28" s="13">
        <v>0.0</v>
      </c>
      <c r="H28" s="11">
        <v>0.0</v>
      </c>
      <c r="I28" s="11">
        <v>0.0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6">
        <f t="shared" si="2"/>
        <v>-55.935</v>
      </c>
      <c r="Q28" s="17">
        <f t="shared" si="3"/>
        <v>280.85</v>
      </c>
      <c r="R28" s="11">
        <v>0.0</v>
      </c>
      <c r="S28" s="15">
        <f t="shared" si="4"/>
        <v>38.13</v>
      </c>
    </row>
    <row r="29">
      <c r="A29" s="11">
        <v>27.0</v>
      </c>
      <c r="B29" s="12">
        <v>0.1742</v>
      </c>
      <c r="C29" s="11">
        <v>38.13</v>
      </c>
      <c r="D29" s="11">
        <v>0.0</v>
      </c>
      <c r="E29" s="11">
        <v>1.0</v>
      </c>
      <c r="F29" s="11">
        <v>0.0</v>
      </c>
      <c r="G29" s="13">
        <v>0.0</v>
      </c>
      <c r="H29" s="11">
        <v>17.805</v>
      </c>
      <c r="I29" s="11">
        <v>0.0</v>
      </c>
      <c r="J29" s="11">
        <v>0.0</v>
      </c>
      <c r="K29" s="14">
        <v>38.13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6">
        <f t="shared" si="2"/>
        <v>-38.13</v>
      </c>
      <c r="Q29" s="17">
        <f t="shared" si="3"/>
        <v>174.2</v>
      </c>
      <c r="R29" s="11">
        <v>0.0</v>
      </c>
      <c r="S29" s="15">
        <f t="shared" si="4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13">
        <v>150.0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6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13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6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3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6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3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6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13">
        <v>0.0</v>
      </c>
      <c r="H34" s="11">
        <v>0.0</v>
      </c>
      <c r="I34" s="1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6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13">
        <v>0.0</v>
      </c>
      <c r="H35" s="11">
        <v>17.805</v>
      </c>
      <c r="I35" s="1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6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13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6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13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6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13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6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13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6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13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6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13">
        <v>150.0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6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3">
        <v>0.0</v>
      </c>
      <c r="H42" s="11">
        <v>0.0</v>
      </c>
      <c r="I42" s="11">
        <v>0.0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6">
        <f t="shared" si="2"/>
        <v>-55.935</v>
      </c>
      <c r="Q42" s="17">
        <f t="shared" si="3"/>
        <v>528.53</v>
      </c>
      <c r="R42" s="11">
        <v>0.0</v>
      </c>
      <c r="S42" s="15">
        <f t="shared" si="4"/>
        <v>94.065</v>
      </c>
    </row>
    <row r="43">
      <c r="A43" s="11">
        <v>41.0</v>
      </c>
      <c r="B43" s="12">
        <v>0.52833</v>
      </c>
      <c r="C43" s="11">
        <v>94.065</v>
      </c>
      <c r="D43" s="11">
        <v>0.0</v>
      </c>
      <c r="E43" s="11">
        <v>1.0</v>
      </c>
      <c r="F43" s="11">
        <v>0.0</v>
      </c>
      <c r="G43" s="13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6">
        <f t="shared" si="2"/>
        <v>-55.935</v>
      </c>
      <c r="Q43" s="17">
        <f t="shared" si="3"/>
        <v>528.33</v>
      </c>
      <c r="R43" s="11">
        <v>0.0</v>
      </c>
      <c r="S43" s="15">
        <f t="shared" si="4"/>
        <v>38.13</v>
      </c>
    </row>
    <row r="44">
      <c r="A44" s="11">
        <v>42.0</v>
      </c>
      <c r="B44" s="12">
        <v>0.39042</v>
      </c>
      <c r="C44" s="11">
        <v>38.13</v>
      </c>
      <c r="D44" s="11">
        <v>0.0</v>
      </c>
      <c r="E44" s="11">
        <v>1.0</v>
      </c>
      <c r="F44" s="11">
        <v>0.0</v>
      </c>
      <c r="G44" s="13">
        <v>0.0</v>
      </c>
      <c r="H44" s="11">
        <v>17.805</v>
      </c>
      <c r="I44" s="11">
        <v>0.0</v>
      </c>
      <c r="J44" s="11">
        <v>0.0</v>
      </c>
      <c r="K44" s="14">
        <v>38.13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6">
        <f t="shared" si="2"/>
        <v>-38.13</v>
      </c>
      <c r="Q44" s="17">
        <f t="shared" si="3"/>
        <v>390.42</v>
      </c>
      <c r="R44" s="11">
        <v>0.0</v>
      </c>
      <c r="S44" s="15">
        <f t="shared" si="4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13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6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13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6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13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6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13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6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13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6">
        <f t="shared" si="2"/>
        <v>0</v>
      </c>
      <c r="Q49" s="17">
        <f t="shared" si="3"/>
        <v>137.17</v>
      </c>
      <c r="R49" s="11">
        <v>0.0</v>
      </c>
      <c r="S49" s="11">
        <v>0.0</v>
      </c>
    </row>
    <row r="50">
      <c r="B50" s="17"/>
      <c r="G50" s="18"/>
      <c r="K50" s="19"/>
    </row>
    <row r="51">
      <c r="B51" s="17"/>
      <c r="G51" s="18"/>
      <c r="K51" s="19"/>
    </row>
    <row r="52">
      <c r="B52" s="17"/>
      <c r="G52" s="18"/>
      <c r="K52" s="19"/>
    </row>
    <row r="53">
      <c r="B53" s="17"/>
      <c r="G53" s="18"/>
      <c r="K53" s="19"/>
    </row>
    <row r="54">
      <c r="B54" s="17"/>
      <c r="G54" s="18"/>
      <c r="K54" s="19"/>
    </row>
    <row r="55">
      <c r="B55" s="17"/>
      <c r="G55" s="18"/>
      <c r="K55" s="19"/>
    </row>
    <row r="56">
      <c r="B56" s="17"/>
      <c r="G56" s="18"/>
      <c r="K56" s="19"/>
    </row>
    <row r="57">
      <c r="B57" s="17"/>
      <c r="G57" s="18"/>
      <c r="K57" s="19"/>
    </row>
    <row r="58">
      <c r="B58" s="17"/>
      <c r="G58" s="18"/>
      <c r="K58" s="19"/>
    </row>
    <row r="59">
      <c r="B59" s="17"/>
      <c r="G59" s="18"/>
      <c r="K59" s="19"/>
    </row>
    <row r="60">
      <c r="B60" s="17"/>
      <c r="G60" s="18"/>
      <c r="K60" s="19"/>
    </row>
    <row r="61">
      <c r="B61" s="17"/>
      <c r="G61" s="18"/>
      <c r="K61" s="19"/>
    </row>
    <row r="62">
      <c r="B62" s="17"/>
      <c r="G62" s="18"/>
      <c r="K62" s="19"/>
    </row>
    <row r="63">
      <c r="B63" s="17"/>
      <c r="G63" s="18"/>
      <c r="K63" s="19"/>
    </row>
    <row r="64">
      <c r="B64" s="17"/>
      <c r="G64" s="18"/>
      <c r="K64" s="19"/>
    </row>
    <row r="65">
      <c r="B65" s="17"/>
      <c r="G65" s="18"/>
      <c r="K65" s="19"/>
    </row>
    <row r="66">
      <c r="B66" s="17"/>
      <c r="G66" s="18"/>
      <c r="K66" s="19"/>
    </row>
    <row r="67">
      <c r="B67" s="17"/>
      <c r="G67" s="18"/>
      <c r="K67" s="19"/>
    </row>
    <row r="68">
      <c r="B68" s="17"/>
      <c r="G68" s="18"/>
      <c r="K68" s="19"/>
    </row>
    <row r="69">
      <c r="B69" s="17"/>
      <c r="G69" s="18"/>
      <c r="K69" s="19"/>
    </row>
    <row r="70">
      <c r="B70" s="17"/>
      <c r="G70" s="18"/>
      <c r="K70" s="19"/>
    </row>
    <row r="71">
      <c r="B71" s="17"/>
      <c r="G71" s="18"/>
      <c r="K71" s="19"/>
    </row>
    <row r="72">
      <c r="B72" s="17"/>
      <c r="G72" s="18"/>
      <c r="K72" s="19"/>
    </row>
    <row r="73">
      <c r="B73" s="17"/>
      <c r="G73" s="18"/>
      <c r="K73" s="19"/>
    </row>
    <row r="74">
      <c r="B74" s="17"/>
      <c r="G74" s="18"/>
      <c r="K74" s="19"/>
    </row>
    <row r="75">
      <c r="B75" s="17"/>
      <c r="G75" s="18"/>
      <c r="K75" s="19"/>
    </row>
    <row r="76">
      <c r="B76" s="17"/>
      <c r="G76" s="18"/>
      <c r="K76" s="19"/>
    </row>
    <row r="77">
      <c r="B77" s="17"/>
      <c r="G77" s="18"/>
      <c r="K77" s="19"/>
    </row>
    <row r="78">
      <c r="B78" s="17"/>
      <c r="G78" s="18"/>
      <c r="K78" s="19"/>
    </row>
    <row r="79">
      <c r="B79" s="17"/>
      <c r="G79" s="18"/>
      <c r="K79" s="19"/>
    </row>
    <row r="80">
      <c r="B80" s="17"/>
      <c r="G80" s="18"/>
      <c r="K80" s="19"/>
    </row>
    <row r="81">
      <c r="B81" s="17"/>
      <c r="G81" s="18"/>
      <c r="K81" s="19"/>
    </row>
    <row r="82">
      <c r="B82" s="17"/>
      <c r="G82" s="18"/>
      <c r="K82" s="19"/>
    </row>
    <row r="83">
      <c r="B83" s="17"/>
      <c r="G83" s="18"/>
      <c r="K83" s="19"/>
    </row>
    <row r="84">
      <c r="B84" s="17"/>
      <c r="G84" s="18"/>
      <c r="K84" s="19"/>
    </row>
    <row r="85">
      <c r="B85" s="17"/>
      <c r="G85" s="18"/>
      <c r="K85" s="19"/>
    </row>
    <row r="86">
      <c r="B86" s="17"/>
      <c r="G86" s="18"/>
      <c r="K86" s="19"/>
    </row>
    <row r="87">
      <c r="B87" s="17"/>
      <c r="G87" s="18"/>
      <c r="K87" s="19"/>
    </row>
    <row r="88">
      <c r="B88" s="17"/>
      <c r="G88" s="18"/>
      <c r="K88" s="19"/>
    </row>
    <row r="89">
      <c r="B89" s="17"/>
      <c r="G89" s="18"/>
      <c r="K89" s="19"/>
    </row>
    <row r="90">
      <c r="B90" s="17"/>
      <c r="G90" s="18"/>
      <c r="K90" s="19"/>
    </row>
    <row r="91">
      <c r="B91" s="17"/>
      <c r="G91" s="18"/>
      <c r="K91" s="19"/>
    </row>
    <row r="92">
      <c r="B92" s="17"/>
      <c r="G92" s="18"/>
      <c r="K92" s="19"/>
    </row>
    <row r="93">
      <c r="B93" s="17"/>
      <c r="G93" s="18"/>
      <c r="K93" s="19"/>
    </row>
    <row r="94">
      <c r="B94" s="17"/>
      <c r="G94" s="18"/>
      <c r="K94" s="19"/>
    </row>
    <row r="95">
      <c r="B95" s="17"/>
      <c r="G95" s="18"/>
      <c r="K95" s="19"/>
    </row>
    <row r="96">
      <c r="B96" s="17"/>
      <c r="G96" s="18"/>
      <c r="K96" s="19"/>
    </row>
    <row r="97">
      <c r="B97" s="17"/>
      <c r="G97" s="18"/>
      <c r="K97" s="19"/>
    </row>
    <row r="98">
      <c r="B98" s="17"/>
      <c r="G98" s="18"/>
      <c r="K98" s="19"/>
    </row>
    <row r="99">
      <c r="B99" s="17"/>
      <c r="G99" s="18"/>
      <c r="K99" s="19"/>
    </row>
    <row r="100">
      <c r="B100" s="17"/>
      <c r="G100" s="18"/>
      <c r="K100" s="19"/>
    </row>
    <row r="101">
      <c r="B101" s="17"/>
      <c r="G101" s="18"/>
      <c r="K101" s="19"/>
    </row>
    <row r="102">
      <c r="B102" s="17"/>
      <c r="G102" s="18"/>
      <c r="K102" s="19"/>
    </row>
    <row r="103">
      <c r="B103" s="17"/>
      <c r="G103" s="18"/>
      <c r="K103" s="19"/>
    </row>
    <row r="104">
      <c r="B104" s="17"/>
      <c r="G104" s="18"/>
      <c r="K104" s="19"/>
    </row>
    <row r="105">
      <c r="B105" s="17"/>
      <c r="G105" s="18"/>
      <c r="K105" s="19"/>
    </row>
    <row r="106">
      <c r="B106" s="17"/>
      <c r="G106" s="18"/>
      <c r="K106" s="19"/>
    </row>
    <row r="107">
      <c r="B107" s="17"/>
      <c r="G107" s="18"/>
      <c r="K107" s="19"/>
    </row>
    <row r="108">
      <c r="B108" s="17"/>
      <c r="G108" s="18"/>
      <c r="K108" s="19"/>
    </row>
    <row r="109">
      <c r="B109" s="17"/>
      <c r="G109" s="18"/>
      <c r="K109" s="19"/>
    </row>
    <row r="110">
      <c r="B110" s="17"/>
      <c r="G110" s="18"/>
      <c r="K110" s="19"/>
    </row>
    <row r="111">
      <c r="B111" s="17"/>
      <c r="G111" s="18"/>
      <c r="K111" s="19"/>
    </row>
    <row r="112">
      <c r="B112" s="17"/>
      <c r="G112" s="18"/>
      <c r="K112" s="19"/>
    </row>
    <row r="113">
      <c r="B113" s="17"/>
      <c r="G113" s="18"/>
      <c r="K113" s="19"/>
    </row>
    <row r="114">
      <c r="B114" s="17"/>
      <c r="G114" s="18"/>
      <c r="K114" s="19"/>
    </row>
    <row r="115">
      <c r="B115" s="17"/>
      <c r="G115" s="18"/>
      <c r="K115" s="19"/>
    </row>
    <row r="116">
      <c r="B116" s="17"/>
      <c r="G116" s="18"/>
      <c r="K116" s="19"/>
    </row>
    <row r="117">
      <c r="B117" s="17"/>
      <c r="G117" s="18"/>
      <c r="K117" s="19"/>
    </row>
    <row r="118">
      <c r="B118" s="17"/>
      <c r="G118" s="18"/>
      <c r="K118" s="19"/>
    </row>
    <row r="119">
      <c r="B119" s="17"/>
      <c r="G119" s="18"/>
      <c r="K119" s="19"/>
    </row>
    <row r="120">
      <c r="B120" s="17"/>
      <c r="G120" s="18"/>
      <c r="K120" s="19"/>
    </row>
    <row r="121">
      <c r="B121" s="17"/>
      <c r="G121" s="18"/>
      <c r="K121" s="19"/>
    </row>
    <row r="122">
      <c r="B122" s="17"/>
      <c r="G122" s="18"/>
      <c r="K122" s="19"/>
    </row>
    <row r="123">
      <c r="B123" s="17"/>
      <c r="G123" s="18"/>
      <c r="K123" s="19"/>
    </row>
    <row r="124">
      <c r="B124" s="17"/>
      <c r="G124" s="18"/>
      <c r="K124" s="19"/>
    </row>
    <row r="125">
      <c r="B125" s="17"/>
      <c r="G125" s="18"/>
      <c r="K125" s="19"/>
    </row>
    <row r="126">
      <c r="B126" s="17"/>
      <c r="G126" s="18"/>
      <c r="K126" s="19"/>
    </row>
    <row r="127">
      <c r="B127" s="17"/>
      <c r="G127" s="18"/>
      <c r="K127" s="19"/>
    </row>
    <row r="128">
      <c r="B128" s="17"/>
      <c r="G128" s="18"/>
      <c r="K128" s="19"/>
    </row>
    <row r="129">
      <c r="B129" s="17"/>
      <c r="G129" s="18"/>
      <c r="K129" s="19"/>
    </row>
    <row r="130">
      <c r="B130" s="17"/>
      <c r="G130" s="18"/>
      <c r="K130" s="19"/>
    </row>
    <row r="131">
      <c r="B131" s="17"/>
      <c r="G131" s="18"/>
      <c r="K131" s="19"/>
    </row>
    <row r="132">
      <c r="B132" s="17"/>
      <c r="G132" s="18"/>
      <c r="K132" s="19"/>
    </row>
    <row r="133">
      <c r="B133" s="17"/>
      <c r="G133" s="18"/>
      <c r="K133" s="19"/>
    </row>
    <row r="134">
      <c r="B134" s="17"/>
      <c r="G134" s="18"/>
      <c r="K134" s="19"/>
    </row>
    <row r="135">
      <c r="B135" s="17"/>
      <c r="G135" s="18"/>
      <c r="K135" s="19"/>
    </row>
    <row r="136">
      <c r="B136" s="17"/>
      <c r="G136" s="18"/>
      <c r="K136" s="19"/>
    </row>
    <row r="137">
      <c r="B137" s="17"/>
      <c r="G137" s="18"/>
      <c r="K137" s="19"/>
    </row>
    <row r="138">
      <c r="B138" s="17"/>
      <c r="G138" s="18"/>
      <c r="K138" s="19"/>
    </row>
    <row r="139">
      <c r="B139" s="17"/>
      <c r="G139" s="18"/>
      <c r="K139" s="19"/>
    </row>
    <row r="140">
      <c r="B140" s="17"/>
      <c r="G140" s="18"/>
      <c r="K140" s="19"/>
    </row>
    <row r="141">
      <c r="B141" s="17"/>
      <c r="G141" s="18"/>
      <c r="K141" s="19"/>
    </row>
    <row r="142">
      <c r="B142" s="17"/>
      <c r="G142" s="18"/>
      <c r="K142" s="19"/>
    </row>
    <row r="143">
      <c r="B143" s="17"/>
      <c r="G143" s="18"/>
      <c r="K143" s="19"/>
    </row>
    <row r="144">
      <c r="B144" s="17"/>
      <c r="G144" s="18"/>
      <c r="K144" s="19"/>
    </row>
    <row r="145">
      <c r="B145" s="17"/>
      <c r="G145" s="18"/>
      <c r="K145" s="19"/>
    </row>
    <row r="146">
      <c r="B146" s="17"/>
      <c r="G146" s="18"/>
      <c r="K146" s="19"/>
    </row>
    <row r="147">
      <c r="B147" s="17"/>
      <c r="G147" s="18"/>
      <c r="K147" s="19"/>
    </row>
    <row r="148">
      <c r="B148" s="17"/>
      <c r="G148" s="18"/>
      <c r="K148" s="19"/>
    </row>
    <row r="149">
      <c r="B149" s="17"/>
      <c r="G149" s="18"/>
      <c r="K149" s="19"/>
    </row>
    <row r="150">
      <c r="B150" s="17"/>
      <c r="G150" s="18"/>
      <c r="K150" s="19"/>
    </row>
    <row r="151">
      <c r="B151" s="17"/>
      <c r="G151" s="18"/>
      <c r="K151" s="19"/>
    </row>
    <row r="152">
      <c r="B152" s="17"/>
      <c r="G152" s="18"/>
      <c r="K152" s="19"/>
    </row>
    <row r="153">
      <c r="B153" s="17"/>
      <c r="G153" s="18"/>
      <c r="K153" s="19"/>
    </row>
    <row r="154">
      <c r="B154" s="17"/>
      <c r="G154" s="18"/>
      <c r="K154" s="19"/>
    </row>
    <row r="155">
      <c r="B155" s="17"/>
      <c r="G155" s="18"/>
      <c r="K155" s="19"/>
    </row>
    <row r="156">
      <c r="B156" s="17"/>
      <c r="G156" s="18"/>
      <c r="K156" s="19"/>
    </row>
    <row r="157">
      <c r="B157" s="17"/>
      <c r="G157" s="18"/>
      <c r="K157" s="19"/>
    </row>
    <row r="158">
      <c r="B158" s="17"/>
      <c r="G158" s="18"/>
      <c r="K158" s="19"/>
    </row>
    <row r="159">
      <c r="B159" s="17"/>
      <c r="G159" s="18"/>
      <c r="K159" s="19"/>
    </row>
    <row r="160">
      <c r="B160" s="17"/>
      <c r="G160" s="18"/>
      <c r="K160" s="19"/>
    </row>
    <row r="161">
      <c r="B161" s="17"/>
      <c r="G161" s="18"/>
      <c r="K161" s="19"/>
    </row>
    <row r="162">
      <c r="B162" s="17"/>
      <c r="G162" s="18"/>
      <c r="K162" s="19"/>
    </row>
    <row r="163">
      <c r="B163" s="17"/>
      <c r="G163" s="18"/>
      <c r="K163" s="19"/>
    </row>
    <row r="164">
      <c r="B164" s="17"/>
      <c r="G164" s="18"/>
      <c r="K164" s="19"/>
    </row>
    <row r="165">
      <c r="B165" s="17"/>
      <c r="G165" s="18"/>
      <c r="K165" s="19"/>
    </row>
    <row r="166">
      <c r="B166" s="17"/>
      <c r="G166" s="18"/>
      <c r="K166" s="19"/>
    </row>
    <row r="167">
      <c r="B167" s="17"/>
      <c r="G167" s="18"/>
      <c r="K167" s="19"/>
    </row>
    <row r="168">
      <c r="B168" s="17"/>
      <c r="G168" s="18"/>
      <c r="K168" s="19"/>
    </row>
    <row r="169">
      <c r="B169" s="17"/>
      <c r="G169" s="18"/>
      <c r="K169" s="19"/>
    </row>
    <row r="170">
      <c r="B170" s="17"/>
      <c r="G170" s="18"/>
      <c r="K170" s="19"/>
    </row>
    <row r="171">
      <c r="B171" s="17"/>
      <c r="G171" s="18"/>
      <c r="K171" s="19"/>
    </row>
    <row r="172">
      <c r="B172" s="17"/>
      <c r="G172" s="18"/>
      <c r="K172" s="19"/>
    </row>
    <row r="173">
      <c r="B173" s="17"/>
      <c r="G173" s="18"/>
      <c r="K173" s="19"/>
    </row>
    <row r="174">
      <c r="B174" s="17"/>
      <c r="G174" s="18"/>
      <c r="K174" s="19"/>
    </row>
    <row r="175">
      <c r="B175" s="17"/>
      <c r="G175" s="18"/>
      <c r="K175" s="19"/>
    </row>
    <row r="176">
      <c r="B176" s="17"/>
      <c r="G176" s="18"/>
      <c r="K176" s="19"/>
    </row>
    <row r="177">
      <c r="B177" s="17"/>
      <c r="G177" s="18"/>
      <c r="K177" s="19"/>
    </row>
    <row r="178">
      <c r="B178" s="17"/>
      <c r="G178" s="18"/>
      <c r="K178" s="19"/>
    </row>
    <row r="179">
      <c r="B179" s="17"/>
      <c r="G179" s="18"/>
      <c r="K179" s="19"/>
    </row>
    <row r="180">
      <c r="B180" s="17"/>
      <c r="G180" s="18"/>
      <c r="K180" s="19"/>
    </row>
    <row r="181">
      <c r="B181" s="17"/>
      <c r="G181" s="18"/>
      <c r="K181" s="19"/>
    </row>
    <row r="182">
      <c r="B182" s="17"/>
      <c r="G182" s="18"/>
      <c r="K182" s="19"/>
    </row>
    <row r="183">
      <c r="B183" s="17"/>
      <c r="G183" s="18"/>
      <c r="K183" s="19"/>
    </row>
    <row r="184">
      <c r="B184" s="17"/>
      <c r="G184" s="18"/>
      <c r="K184" s="19"/>
    </row>
    <row r="185">
      <c r="B185" s="17"/>
      <c r="G185" s="18"/>
      <c r="K185" s="19"/>
    </row>
    <row r="186">
      <c r="B186" s="17"/>
      <c r="G186" s="18"/>
      <c r="K186" s="19"/>
    </row>
    <row r="187">
      <c r="B187" s="17"/>
      <c r="G187" s="18"/>
      <c r="K187" s="19"/>
    </row>
    <row r="188">
      <c r="B188" s="17"/>
      <c r="G188" s="18"/>
      <c r="K188" s="19"/>
    </row>
    <row r="189">
      <c r="B189" s="17"/>
      <c r="G189" s="18"/>
      <c r="K189" s="19"/>
    </row>
    <row r="190">
      <c r="B190" s="17"/>
      <c r="G190" s="18"/>
      <c r="K190" s="19"/>
    </row>
    <row r="191">
      <c r="B191" s="17"/>
      <c r="G191" s="18"/>
      <c r="K191" s="19"/>
    </row>
    <row r="192">
      <c r="B192" s="17"/>
      <c r="G192" s="18"/>
      <c r="K192" s="19"/>
    </row>
    <row r="193">
      <c r="B193" s="17"/>
      <c r="G193" s="18"/>
      <c r="K193" s="19"/>
    </row>
    <row r="194">
      <c r="B194" s="17"/>
      <c r="G194" s="18"/>
      <c r="K194" s="19"/>
    </row>
    <row r="195">
      <c r="B195" s="17"/>
      <c r="G195" s="18"/>
      <c r="K195" s="19"/>
    </row>
    <row r="196">
      <c r="B196" s="17"/>
      <c r="G196" s="18"/>
      <c r="K196" s="19"/>
    </row>
    <row r="197">
      <c r="B197" s="17"/>
      <c r="G197" s="18"/>
      <c r="K197" s="19"/>
    </row>
    <row r="198">
      <c r="B198" s="17"/>
      <c r="G198" s="18"/>
      <c r="K198" s="19"/>
    </row>
    <row r="199">
      <c r="B199" s="17"/>
      <c r="G199" s="18"/>
      <c r="K199" s="19"/>
    </row>
    <row r="200">
      <c r="B200" s="17"/>
      <c r="G200" s="18"/>
      <c r="K200" s="19"/>
    </row>
    <row r="201">
      <c r="B201" s="17"/>
      <c r="G201" s="18"/>
      <c r="K201" s="19"/>
    </row>
    <row r="202">
      <c r="B202" s="17"/>
      <c r="G202" s="18"/>
      <c r="K202" s="19"/>
    </row>
    <row r="203">
      <c r="B203" s="17"/>
      <c r="G203" s="18"/>
      <c r="K203" s="19"/>
    </row>
    <row r="204">
      <c r="B204" s="17"/>
      <c r="G204" s="18"/>
      <c r="K204" s="19"/>
    </row>
    <row r="205">
      <c r="B205" s="17"/>
      <c r="G205" s="18"/>
      <c r="K205" s="19"/>
    </row>
    <row r="206">
      <c r="B206" s="17"/>
      <c r="G206" s="18"/>
      <c r="K206" s="19"/>
    </row>
    <row r="207">
      <c r="B207" s="17"/>
      <c r="G207" s="18"/>
      <c r="K207" s="19"/>
    </row>
    <row r="208">
      <c r="B208" s="17"/>
      <c r="G208" s="18"/>
      <c r="K208" s="19"/>
    </row>
    <row r="209">
      <c r="B209" s="17"/>
      <c r="G209" s="18"/>
      <c r="K209" s="19"/>
    </row>
    <row r="210">
      <c r="B210" s="17"/>
      <c r="G210" s="18"/>
      <c r="K210" s="19"/>
    </row>
    <row r="211">
      <c r="B211" s="17"/>
      <c r="G211" s="18"/>
      <c r="K211" s="19"/>
    </row>
    <row r="212">
      <c r="B212" s="17"/>
      <c r="G212" s="18"/>
      <c r="K212" s="19"/>
    </row>
    <row r="213">
      <c r="B213" s="17"/>
      <c r="G213" s="18"/>
      <c r="K213" s="19"/>
    </row>
    <row r="214">
      <c r="B214" s="17"/>
      <c r="G214" s="18"/>
      <c r="K214" s="19"/>
    </row>
    <row r="215">
      <c r="B215" s="17"/>
      <c r="G215" s="18"/>
      <c r="K215" s="19"/>
    </row>
    <row r="216">
      <c r="B216" s="17"/>
      <c r="G216" s="18"/>
      <c r="K216" s="19"/>
    </row>
    <row r="217">
      <c r="B217" s="17"/>
      <c r="G217" s="18"/>
      <c r="K217" s="19"/>
    </row>
    <row r="218">
      <c r="B218" s="17"/>
      <c r="G218" s="18"/>
      <c r="K218" s="19"/>
    </row>
    <row r="219">
      <c r="B219" s="17"/>
      <c r="G219" s="18"/>
      <c r="K219" s="19"/>
    </row>
    <row r="220">
      <c r="B220" s="17"/>
      <c r="G220" s="18"/>
      <c r="K220" s="19"/>
    </row>
    <row r="221">
      <c r="B221" s="17"/>
      <c r="G221" s="18"/>
      <c r="K221" s="19"/>
    </row>
    <row r="222">
      <c r="B222" s="17"/>
      <c r="G222" s="18"/>
      <c r="K222" s="19"/>
    </row>
    <row r="223">
      <c r="B223" s="17"/>
      <c r="G223" s="18"/>
      <c r="K223" s="19"/>
    </row>
    <row r="224">
      <c r="B224" s="17"/>
      <c r="G224" s="18"/>
      <c r="K224" s="19"/>
    </row>
    <row r="225">
      <c r="B225" s="17"/>
      <c r="G225" s="18"/>
      <c r="K225" s="19"/>
    </row>
    <row r="226">
      <c r="B226" s="17"/>
      <c r="G226" s="18"/>
      <c r="K226" s="19"/>
    </row>
    <row r="227">
      <c r="B227" s="17"/>
      <c r="G227" s="18"/>
      <c r="K227" s="19"/>
    </row>
    <row r="228">
      <c r="B228" s="17"/>
      <c r="G228" s="18"/>
      <c r="K228" s="19"/>
    </row>
    <row r="229">
      <c r="B229" s="17"/>
      <c r="G229" s="18"/>
      <c r="K229" s="19"/>
    </row>
    <row r="230">
      <c r="B230" s="17"/>
      <c r="G230" s="18"/>
      <c r="K230" s="19"/>
    </row>
    <row r="231">
      <c r="B231" s="17"/>
      <c r="G231" s="18"/>
      <c r="K231" s="19"/>
    </row>
    <row r="232">
      <c r="B232" s="17"/>
      <c r="G232" s="18"/>
      <c r="K232" s="19"/>
    </row>
    <row r="233">
      <c r="B233" s="17"/>
      <c r="G233" s="18"/>
      <c r="K233" s="19"/>
    </row>
    <row r="234">
      <c r="B234" s="17"/>
      <c r="G234" s="18"/>
      <c r="K234" s="19"/>
    </row>
    <row r="235">
      <c r="B235" s="17"/>
      <c r="G235" s="18"/>
      <c r="K235" s="19"/>
    </row>
    <row r="236">
      <c r="B236" s="17"/>
      <c r="G236" s="18"/>
      <c r="K236" s="19"/>
    </row>
    <row r="237">
      <c r="B237" s="17"/>
      <c r="G237" s="18"/>
      <c r="K237" s="19"/>
    </row>
    <row r="238">
      <c r="B238" s="17"/>
      <c r="G238" s="18"/>
      <c r="K238" s="19"/>
    </row>
    <row r="239">
      <c r="B239" s="17"/>
      <c r="G239" s="18"/>
      <c r="K239" s="19"/>
    </row>
    <row r="240">
      <c r="B240" s="17"/>
      <c r="G240" s="18"/>
      <c r="K240" s="19"/>
    </row>
    <row r="241">
      <c r="B241" s="17"/>
      <c r="G241" s="18"/>
      <c r="K241" s="19"/>
    </row>
    <row r="242">
      <c r="B242" s="17"/>
      <c r="G242" s="18"/>
      <c r="K242" s="19"/>
    </row>
    <row r="243">
      <c r="B243" s="17"/>
      <c r="G243" s="18"/>
      <c r="K243" s="19"/>
    </row>
    <row r="244">
      <c r="B244" s="17"/>
      <c r="G244" s="18"/>
      <c r="K244" s="19"/>
    </row>
    <row r="245">
      <c r="B245" s="17"/>
      <c r="G245" s="18"/>
      <c r="K245" s="19"/>
    </row>
    <row r="246">
      <c r="B246" s="17"/>
      <c r="G246" s="18"/>
      <c r="K246" s="19"/>
    </row>
    <row r="247">
      <c r="B247" s="17"/>
      <c r="G247" s="18"/>
      <c r="K247" s="19"/>
    </row>
    <row r="248">
      <c r="B248" s="17"/>
      <c r="G248" s="18"/>
      <c r="K248" s="19"/>
    </row>
    <row r="249">
      <c r="B249" s="17"/>
      <c r="G249" s="18"/>
      <c r="K249" s="19"/>
    </row>
    <row r="250">
      <c r="B250" s="17"/>
      <c r="G250" s="18"/>
      <c r="K250" s="19"/>
    </row>
    <row r="251">
      <c r="B251" s="17"/>
      <c r="G251" s="18"/>
      <c r="K251" s="19"/>
    </row>
    <row r="252">
      <c r="B252" s="17"/>
      <c r="G252" s="18"/>
      <c r="K252" s="19"/>
    </row>
    <row r="253">
      <c r="B253" s="17"/>
      <c r="G253" s="18"/>
      <c r="K253" s="19"/>
    </row>
    <row r="254">
      <c r="B254" s="17"/>
      <c r="G254" s="18"/>
      <c r="K254" s="19"/>
    </row>
    <row r="255">
      <c r="B255" s="17"/>
      <c r="G255" s="18"/>
      <c r="K255" s="19"/>
    </row>
    <row r="256">
      <c r="B256" s="17"/>
      <c r="G256" s="18"/>
      <c r="K256" s="19"/>
    </row>
    <row r="257">
      <c r="B257" s="17"/>
      <c r="G257" s="18"/>
      <c r="K257" s="19"/>
    </row>
    <row r="258">
      <c r="B258" s="17"/>
      <c r="G258" s="18"/>
      <c r="K258" s="19"/>
    </row>
    <row r="259">
      <c r="B259" s="17"/>
      <c r="G259" s="18"/>
      <c r="K259" s="19"/>
    </row>
    <row r="260">
      <c r="B260" s="17"/>
      <c r="G260" s="18"/>
      <c r="K260" s="19"/>
    </row>
    <row r="261">
      <c r="B261" s="17"/>
      <c r="G261" s="18"/>
      <c r="K261" s="19"/>
    </row>
    <row r="262">
      <c r="B262" s="17"/>
      <c r="G262" s="18"/>
      <c r="K262" s="19"/>
    </row>
    <row r="263">
      <c r="B263" s="17"/>
      <c r="G263" s="18"/>
      <c r="K263" s="19"/>
    </row>
    <row r="264">
      <c r="B264" s="17"/>
      <c r="G264" s="18"/>
      <c r="K264" s="19"/>
    </row>
    <row r="265">
      <c r="B265" s="17"/>
      <c r="G265" s="18"/>
      <c r="K265" s="19"/>
    </row>
    <row r="266">
      <c r="B266" s="17"/>
      <c r="G266" s="18"/>
      <c r="K266" s="19"/>
    </row>
    <row r="267">
      <c r="B267" s="17"/>
      <c r="G267" s="18"/>
      <c r="K267" s="19"/>
    </row>
    <row r="268">
      <c r="B268" s="17"/>
      <c r="G268" s="18"/>
      <c r="K268" s="19"/>
    </row>
    <row r="269">
      <c r="B269" s="17"/>
      <c r="G269" s="18"/>
      <c r="K269" s="19"/>
    </row>
    <row r="270">
      <c r="B270" s="17"/>
      <c r="G270" s="18"/>
      <c r="K270" s="19"/>
    </row>
    <row r="271">
      <c r="B271" s="17"/>
      <c r="G271" s="18"/>
      <c r="K271" s="19"/>
    </row>
    <row r="272">
      <c r="B272" s="17"/>
      <c r="G272" s="18"/>
      <c r="K272" s="19"/>
    </row>
    <row r="273">
      <c r="B273" s="17"/>
      <c r="G273" s="18"/>
      <c r="K273" s="19"/>
    </row>
    <row r="274">
      <c r="B274" s="17"/>
      <c r="G274" s="18"/>
      <c r="K274" s="19"/>
    </row>
    <row r="275">
      <c r="B275" s="17"/>
      <c r="G275" s="18"/>
      <c r="K275" s="19"/>
    </row>
    <row r="276">
      <c r="B276" s="17"/>
      <c r="G276" s="18"/>
      <c r="K276" s="19"/>
    </row>
    <row r="277">
      <c r="B277" s="17"/>
      <c r="G277" s="18"/>
      <c r="K277" s="19"/>
    </row>
    <row r="278">
      <c r="B278" s="17"/>
      <c r="G278" s="18"/>
      <c r="K278" s="19"/>
    </row>
    <row r="279">
      <c r="B279" s="17"/>
      <c r="G279" s="18"/>
      <c r="K279" s="19"/>
    </row>
    <row r="280">
      <c r="B280" s="17"/>
      <c r="G280" s="18"/>
      <c r="K280" s="19"/>
    </row>
    <row r="281">
      <c r="B281" s="17"/>
      <c r="G281" s="18"/>
      <c r="K281" s="19"/>
    </row>
    <row r="282">
      <c r="B282" s="17"/>
      <c r="G282" s="18"/>
      <c r="K282" s="19"/>
    </row>
    <row r="283">
      <c r="B283" s="17"/>
      <c r="G283" s="18"/>
      <c r="K283" s="19"/>
    </row>
    <row r="284">
      <c r="B284" s="17"/>
      <c r="G284" s="18"/>
      <c r="K284" s="19"/>
    </row>
    <row r="285">
      <c r="B285" s="17"/>
      <c r="G285" s="18"/>
      <c r="K285" s="19"/>
    </row>
    <row r="286">
      <c r="B286" s="17"/>
      <c r="G286" s="18"/>
      <c r="K286" s="19"/>
    </row>
    <row r="287">
      <c r="B287" s="17"/>
      <c r="G287" s="18"/>
      <c r="K287" s="19"/>
    </row>
    <row r="288">
      <c r="B288" s="17"/>
      <c r="G288" s="18"/>
      <c r="K288" s="19"/>
    </row>
    <row r="289">
      <c r="B289" s="17"/>
      <c r="G289" s="18"/>
      <c r="K289" s="19"/>
    </row>
    <row r="290">
      <c r="B290" s="17"/>
      <c r="G290" s="18"/>
      <c r="K290" s="19"/>
    </row>
    <row r="291">
      <c r="B291" s="17"/>
      <c r="G291" s="18"/>
      <c r="K291" s="19"/>
    </row>
    <row r="292">
      <c r="B292" s="17"/>
      <c r="G292" s="18"/>
      <c r="K292" s="19"/>
    </row>
    <row r="293">
      <c r="B293" s="17"/>
      <c r="G293" s="18"/>
      <c r="K293" s="19"/>
    </row>
    <row r="294">
      <c r="B294" s="17"/>
      <c r="G294" s="18"/>
      <c r="K294" s="19"/>
    </row>
    <row r="295">
      <c r="B295" s="17"/>
      <c r="G295" s="18"/>
      <c r="K295" s="19"/>
    </row>
    <row r="296">
      <c r="B296" s="17"/>
      <c r="G296" s="18"/>
      <c r="K296" s="19"/>
    </row>
    <row r="297">
      <c r="B297" s="17"/>
      <c r="G297" s="18"/>
      <c r="K297" s="19"/>
    </row>
    <row r="298">
      <c r="B298" s="17"/>
      <c r="G298" s="18"/>
      <c r="K298" s="19"/>
    </row>
    <row r="299">
      <c r="B299" s="17"/>
      <c r="G299" s="18"/>
      <c r="K299" s="19"/>
    </row>
    <row r="300">
      <c r="B300" s="17"/>
      <c r="G300" s="18"/>
      <c r="K300" s="19"/>
    </row>
    <row r="301">
      <c r="B301" s="17"/>
      <c r="G301" s="18"/>
      <c r="K301" s="19"/>
    </row>
    <row r="302">
      <c r="B302" s="17"/>
      <c r="G302" s="18"/>
      <c r="K302" s="19"/>
    </row>
    <row r="303">
      <c r="B303" s="17"/>
      <c r="G303" s="18"/>
      <c r="K303" s="19"/>
    </row>
    <row r="304">
      <c r="B304" s="17"/>
      <c r="G304" s="18"/>
      <c r="K304" s="19"/>
    </row>
    <row r="305">
      <c r="B305" s="17"/>
      <c r="G305" s="18"/>
      <c r="K305" s="19"/>
    </row>
    <row r="306">
      <c r="B306" s="17"/>
      <c r="G306" s="18"/>
      <c r="K306" s="19"/>
    </row>
    <row r="307">
      <c r="B307" s="17"/>
      <c r="G307" s="18"/>
      <c r="K307" s="19"/>
    </row>
    <row r="308">
      <c r="B308" s="17"/>
      <c r="G308" s="18"/>
      <c r="K308" s="19"/>
    </row>
    <row r="309">
      <c r="B309" s="17"/>
      <c r="G309" s="18"/>
      <c r="K309" s="19"/>
    </row>
    <row r="310">
      <c r="B310" s="17"/>
      <c r="G310" s="18"/>
      <c r="K310" s="19"/>
    </row>
    <row r="311">
      <c r="B311" s="17"/>
      <c r="G311" s="18"/>
      <c r="K311" s="19"/>
    </row>
    <row r="312">
      <c r="B312" s="17"/>
      <c r="G312" s="18"/>
      <c r="K312" s="19"/>
    </row>
    <row r="313">
      <c r="B313" s="17"/>
      <c r="G313" s="18"/>
      <c r="K313" s="19"/>
    </row>
    <row r="314">
      <c r="B314" s="17"/>
      <c r="G314" s="18"/>
      <c r="K314" s="19"/>
    </row>
    <row r="315">
      <c r="B315" s="17"/>
      <c r="G315" s="18"/>
      <c r="K315" s="19"/>
    </row>
    <row r="316">
      <c r="B316" s="17"/>
      <c r="G316" s="18"/>
      <c r="K316" s="19"/>
    </row>
    <row r="317">
      <c r="B317" s="17"/>
      <c r="G317" s="18"/>
      <c r="K317" s="19"/>
    </row>
    <row r="318">
      <c r="B318" s="17"/>
      <c r="G318" s="18"/>
      <c r="K318" s="19"/>
    </row>
    <row r="319">
      <c r="B319" s="17"/>
      <c r="G319" s="18"/>
      <c r="K319" s="19"/>
    </row>
    <row r="320">
      <c r="B320" s="17"/>
      <c r="G320" s="18"/>
      <c r="K320" s="19"/>
    </row>
    <row r="321">
      <c r="B321" s="17"/>
      <c r="G321" s="18"/>
      <c r="K321" s="19"/>
    </row>
    <row r="322">
      <c r="B322" s="17"/>
      <c r="G322" s="18"/>
      <c r="K322" s="19"/>
    </row>
    <row r="323">
      <c r="B323" s="17"/>
      <c r="G323" s="18"/>
      <c r="K323" s="19"/>
    </row>
    <row r="324">
      <c r="B324" s="17"/>
      <c r="G324" s="18"/>
      <c r="K324" s="19"/>
    </row>
    <row r="325">
      <c r="B325" s="17"/>
      <c r="G325" s="18"/>
      <c r="K325" s="19"/>
    </row>
    <row r="326">
      <c r="B326" s="17"/>
      <c r="G326" s="18"/>
      <c r="K326" s="19"/>
    </row>
    <row r="327">
      <c r="B327" s="17"/>
      <c r="G327" s="18"/>
      <c r="K327" s="19"/>
    </row>
    <row r="328">
      <c r="B328" s="17"/>
      <c r="G328" s="18"/>
      <c r="K328" s="19"/>
    </row>
    <row r="329">
      <c r="B329" s="17"/>
      <c r="G329" s="18"/>
      <c r="K329" s="19"/>
    </row>
    <row r="330">
      <c r="B330" s="17"/>
      <c r="G330" s="18"/>
      <c r="K330" s="19"/>
    </row>
    <row r="331">
      <c r="B331" s="17"/>
      <c r="G331" s="18"/>
      <c r="K331" s="19"/>
    </row>
    <row r="332">
      <c r="B332" s="17"/>
      <c r="G332" s="18"/>
      <c r="K332" s="19"/>
    </row>
    <row r="333">
      <c r="B333" s="17"/>
      <c r="G333" s="18"/>
      <c r="K333" s="19"/>
    </row>
    <row r="334">
      <c r="B334" s="17"/>
      <c r="G334" s="18"/>
      <c r="K334" s="19"/>
    </row>
    <row r="335">
      <c r="B335" s="17"/>
      <c r="G335" s="18"/>
      <c r="K335" s="19"/>
    </row>
    <row r="336">
      <c r="B336" s="17"/>
      <c r="G336" s="18"/>
      <c r="K336" s="19"/>
    </row>
    <row r="337">
      <c r="B337" s="17"/>
      <c r="G337" s="18"/>
      <c r="K337" s="19"/>
    </row>
    <row r="338">
      <c r="B338" s="17"/>
      <c r="G338" s="18"/>
      <c r="K338" s="19"/>
    </row>
    <row r="339">
      <c r="B339" s="17"/>
      <c r="G339" s="18"/>
      <c r="K339" s="19"/>
    </row>
    <row r="340">
      <c r="B340" s="17"/>
      <c r="G340" s="18"/>
      <c r="K340" s="19"/>
    </row>
    <row r="341">
      <c r="B341" s="17"/>
      <c r="G341" s="18"/>
      <c r="K341" s="19"/>
    </row>
    <row r="342">
      <c r="B342" s="17"/>
      <c r="G342" s="18"/>
      <c r="K342" s="19"/>
    </row>
    <row r="343">
      <c r="B343" s="17"/>
      <c r="G343" s="18"/>
      <c r="K343" s="19"/>
    </row>
    <row r="344">
      <c r="B344" s="17"/>
      <c r="G344" s="18"/>
      <c r="K344" s="19"/>
    </row>
    <row r="345">
      <c r="B345" s="17"/>
      <c r="G345" s="18"/>
      <c r="K345" s="19"/>
    </row>
    <row r="346">
      <c r="B346" s="17"/>
      <c r="G346" s="18"/>
      <c r="K346" s="19"/>
    </row>
    <row r="347">
      <c r="B347" s="17"/>
      <c r="G347" s="18"/>
      <c r="K347" s="19"/>
    </row>
    <row r="348">
      <c r="B348" s="17"/>
      <c r="G348" s="18"/>
      <c r="K348" s="19"/>
    </row>
    <row r="349">
      <c r="B349" s="17"/>
      <c r="G349" s="18"/>
      <c r="K349" s="19"/>
    </row>
    <row r="350">
      <c r="B350" s="17"/>
      <c r="G350" s="18"/>
      <c r="K350" s="19"/>
    </row>
    <row r="351">
      <c r="B351" s="17"/>
      <c r="G351" s="18"/>
      <c r="K351" s="19"/>
    </row>
    <row r="352">
      <c r="B352" s="17"/>
      <c r="G352" s="18"/>
      <c r="K352" s="19"/>
    </row>
    <row r="353">
      <c r="B353" s="17"/>
      <c r="G353" s="18"/>
      <c r="K353" s="19"/>
    </row>
    <row r="354">
      <c r="B354" s="17"/>
      <c r="G354" s="18"/>
      <c r="K354" s="19"/>
    </row>
    <row r="355">
      <c r="B355" s="17"/>
      <c r="G355" s="18"/>
      <c r="K355" s="19"/>
    </row>
    <row r="356">
      <c r="B356" s="17"/>
      <c r="G356" s="18"/>
      <c r="K356" s="19"/>
    </row>
    <row r="357">
      <c r="B357" s="17"/>
      <c r="G357" s="18"/>
      <c r="K357" s="19"/>
    </row>
    <row r="358">
      <c r="B358" s="17"/>
      <c r="G358" s="18"/>
      <c r="K358" s="19"/>
    </row>
    <row r="359">
      <c r="B359" s="17"/>
      <c r="G359" s="18"/>
      <c r="K359" s="19"/>
    </row>
    <row r="360">
      <c r="B360" s="17"/>
      <c r="G360" s="18"/>
      <c r="K360" s="19"/>
    </row>
    <row r="361">
      <c r="B361" s="17"/>
      <c r="G361" s="18"/>
      <c r="K361" s="19"/>
    </row>
    <row r="362">
      <c r="B362" s="17"/>
      <c r="G362" s="18"/>
      <c r="K362" s="19"/>
    </row>
    <row r="363">
      <c r="B363" s="17"/>
      <c r="G363" s="18"/>
      <c r="K363" s="19"/>
    </row>
    <row r="364">
      <c r="B364" s="17"/>
      <c r="G364" s="18"/>
      <c r="K364" s="19"/>
    </row>
    <row r="365">
      <c r="B365" s="17"/>
      <c r="G365" s="18"/>
      <c r="K365" s="19"/>
    </row>
    <row r="366">
      <c r="B366" s="17"/>
      <c r="G366" s="18"/>
      <c r="K366" s="19"/>
    </row>
    <row r="367">
      <c r="B367" s="17"/>
      <c r="G367" s="18"/>
      <c r="K367" s="19"/>
    </row>
    <row r="368">
      <c r="B368" s="17"/>
      <c r="G368" s="18"/>
      <c r="K368" s="19"/>
    </row>
    <row r="369">
      <c r="B369" s="17"/>
      <c r="G369" s="18"/>
      <c r="K369" s="19"/>
    </row>
    <row r="370">
      <c r="B370" s="17"/>
      <c r="G370" s="18"/>
      <c r="K370" s="19"/>
    </row>
    <row r="371">
      <c r="B371" s="17"/>
      <c r="G371" s="18"/>
      <c r="K371" s="19"/>
    </row>
    <row r="372">
      <c r="B372" s="17"/>
      <c r="G372" s="18"/>
      <c r="K372" s="19"/>
    </row>
    <row r="373">
      <c r="B373" s="17"/>
      <c r="G373" s="18"/>
      <c r="K373" s="19"/>
    </row>
    <row r="374">
      <c r="B374" s="17"/>
      <c r="G374" s="18"/>
      <c r="K374" s="19"/>
    </row>
    <row r="375">
      <c r="B375" s="17"/>
      <c r="G375" s="18"/>
      <c r="K375" s="19"/>
    </row>
    <row r="376">
      <c r="B376" s="17"/>
      <c r="G376" s="18"/>
      <c r="K376" s="19"/>
    </row>
    <row r="377">
      <c r="B377" s="17"/>
      <c r="G377" s="18"/>
      <c r="K377" s="19"/>
    </row>
    <row r="378">
      <c r="B378" s="17"/>
      <c r="G378" s="18"/>
      <c r="K378" s="19"/>
    </row>
    <row r="379">
      <c r="B379" s="17"/>
      <c r="G379" s="18"/>
      <c r="K379" s="19"/>
    </row>
    <row r="380">
      <c r="B380" s="17"/>
      <c r="G380" s="18"/>
      <c r="K380" s="19"/>
    </row>
    <row r="381">
      <c r="B381" s="17"/>
      <c r="G381" s="18"/>
      <c r="K381" s="19"/>
    </row>
    <row r="382">
      <c r="B382" s="17"/>
      <c r="G382" s="18"/>
      <c r="K382" s="19"/>
    </row>
    <row r="383">
      <c r="B383" s="17"/>
      <c r="G383" s="18"/>
      <c r="K383" s="19"/>
    </row>
    <row r="384">
      <c r="B384" s="17"/>
      <c r="G384" s="18"/>
      <c r="K384" s="19"/>
    </row>
    <row r="385">
      <c r="B385" s="17"/>
      <c r="G385" s="18"/>
      <c r="K385" s="19"/>
    </row>
    <row r="386">
      <c r="B386" s="17"/>
      <c r="G386" s="18"/>
      <c r="K386" s="19"/>
    </row>
    <row r="387">
      <c r="B387" s="17"/>
      <c r="G387" s="18"/>
      <c r="K387" s="19"/>
    </row>
    <row r="388">
      <c r="B388" s="17"/>
      <c r="G388" s="18"/>
      <c r="K388" s="19"/>
    </row>
    <row r="389">
      <c r="B389" s="17"/>
      <c r="G389" s="18"/>
      <c r="K389" s="19"/>
    </row>
    <row r="390">
      <c r="B390" s="17"/>
      <c r="G390" s="18"/>
      <c r="K390" s="19"/>
    </row>
    <row r="391">
      <c r="B391" s="17"/>
      <c r="G391" s="18"/>
      <c r="K391" s="19"/>
    </row>
    <row r="392">
      <c r="B392" s="17"/>
      <c r="G392" s="18"/>
      <c r="K392" s="19"/>
    </row>
    <row r="393">
      <c r="B393" s="17"/>
      <c r="G393" s="18"/>
      <c r="K393" s="19"/>
    </row>
    <row r="394">
      <c r="B394" s="17"/>
      <c r="G394" s="18"/>
      <c r="K394" s="19"/>
    </row>
    <row r="395">
      <c r="B395" s="17"/>
      <c r="G395" s="18"/>
      <c r="K395" s="19"/>
    </row>
    <row r="396">
      <c r="B396" s="17"/>
      <c r="G396" s="18"/>
      <c r="K396" s="19"/>
    </row>
    <row r="397">
      <c r="B397" s="17"/>
      <c r="G397" s="18"/>
      <c r="K397" s="19"/>
    </row>
    <row r="398">
      <c r="B398" s="17"/>
      <c r="G398" s="18"/>
      <c r="K398" s="19"/>
    </row>
    <row r="399">
      <c r="B399" s="17"/>
      <c r="G399" s="18"/>
      <c r="K399" s="19"/>
    </row>
    <row r="400">
      <c r="B400" s="17"/>
      <c r="G400" s="18"/>
      <c r="K400" s="19"/>
    </row>
    <row r="401">
      <c r="B401" s="17"/>
      <c r="G401" s="18"/>
      <c r="K401" s="19"/>
    </row>
    <row r="402">
      <c r="B402" s="17"/>
      <c r="G402" s="18"/>
      <c r="K402" s="19"/>
    </row>
    <row r="403">
      <c r="B403" s="17"/>
      <c r="G403" s="18"/>
      <c r="K403" s="19"/>
    </row>
    <row r="404">
      <c r="B404" s="17"/>
      <c r="G404" s="18"/>
      <c r="K404" s="19"/>
    </row>
    <row r="405">
      <c r="B405" s="17"/>
      <c r="G405" s="18"/>
      <c r="K405" s="19"/>
    </row>
    <row r="406">
      <c r="B406" s="17"/>
      <c r="G406" s="18"/>
      <c r="K406" s="19"/>
    </row>
    <row r="407">
      <c r="B407" s="17"/>
      <c r="G407" s="18"/>
      <c r="K407" s="19"/>
    </row>
    <row r="408">
      <c r="B408" s="17"/>
      <c r="G408" s="18"/>
      <c r="K408" s="19"/>
    </row>
    <row r="409">
      <c r="B409" s="17"/>
      <c r="G409" s="18"/>
      <c r="K409" s="19"/>
    </row>
    <row r="410">
      <c r="B410" s="17"/>
      <c r="G410" s="18"/>
      <c r="K410" s="19"/>
    </row>
    <row r="411">
      <c r="B411" s="17"/>
      <c r="G411" s="18"/>
      <c r="K411" s="19"/>
    </row>
    <row r="412">
      <c r="B412" s="17"/>
      <c r="G412" s="18"/>
      <c r="K412" s="19"/>
    </row>
    <row r="413">
      <c r="B413" s="17"/>
      <c r="G413" s="18"/>
      <c r="K413" s="19"/>
    </row>
    <row r="414">
      <c r="B414" s="17"/>
      <c r="G414" s="18"/>
      <c r="K414" s="19"/>
    </row>
    <row r="415">
      <c r="B415" s="17"/>
      <c r="G415" s="18"/>
      <c r="K415" s="19"/>
    </row>
    <row r="416">
      <c r="B416" s="17"/>
      <c r="G416" s="18"/>
      <c r="K416" s="19"/>
    </row>
    <row r="417">
      <c r="B417" s="17"/>
      <c r="G417" s="18"/>
      <c r="K417" s="19"/>
    </row>
    <row r="418">
      <c r="B418" s="17"/>
      <c r="G418" s="18"/>
      <c r="K418" s="19"/>
    </row>
    <row r="419">
      <c r="B419" s="17"/>
      <c r="G419" s="18"/>
      <c r="K419" s="19"/>
    </row>
    <row r="420">
      <c r="B420" s="17"/>
      <c r="G420" s="18"/>
      <c r="K420" s="19"/>
    </row>
    <row r="421">
      <c r="B421" s="17"/>
      <c r="G421" s="18"/>
      <c r="K421" s="19"/>
    </row>
    <row r="422">
      <c r="B422" s="17"/>
      <c r="G422" s="18"/>
      <c r="K422" s="19"/>
    </row>
    <row r="423">
      <c r="B423" s="17"/>
      <c r="G423" s="18"/>
      <c r="K423" s="19"/>
    </row>
    <row r="424">
      <c r="B424" s="17"/>
      <c r="G424" s="18"/>
      <c r="K424" s="19"/>
    </row>
    <row r="425">
      <c r="B425" s="17"/>
      <c r="G425" s="18"/>
      <c r="K425" s="19"/>
    </row>
    <row r="426">
      <c r="B426" s="17"/>
      <c r="G426" s="18"/>
      <c r="K426" s="19"/>
    </row>
    <row r="427">
      <c r="B427" s="17"/>
      <c r="G427" s="18"/>
      <c r="K427" s="19"/>
    </row>
    <row r="428">
      <c r="B428" s="17"/>
      <c r="G428" s="18"/>
      <c r="K428" s="19"/>
    </row>
    <row r="429">
      <c r="B429" s="17"/>
      <c r="G429" s="18"/>
      <c r="K429" s="19"/>
    </row>
    <row r="430">
      <c r="B430" s="17"/>
      <c r="G430" s="18"/>
      <c r="K430" s="19"/>
    </row>
    <row r="431">
      <c r="B431" s="17"/>
      <c r="G431" s="18"/>
      <c r="K431" s="19"/>
    </row>
    <row r="432">
      <c r="B432" s="17"/>
      <c r="G432" s="18"/>
      <c r="K432" s="19"/>
    </row>
    <row r="433">
      <c r="B433" s="17"/>
      <c r="G433" s="18"/>
      <c r="K433" s="19"/>
    </row>
    <row r="434">
      <c r="B434" s="17"/>
      <c r="G434" s="18"/>
      <c r="K434" s="19"/>
    </row>
    <row r="435">
      <c r="B435" s="17"/>
      <c r="G435" s="18"/>
      <c r="K435" s="19"/>
    </row>
    <row r="436">
      <c r="B436" s="17"/>
      <c r="G436" s="18"/>
      <c r="K436" s="19"/>
    </row>
    <row r="437">
      <c r="B437" s="17"/>
      <c r="G437" s="18"/>
      <c r="K437" s="19"/>
    </row>
    <row r="438">
      <c r="B438" s="17"/>
      <c r="G438" s="18"/>
      <c r="K438" s="19"/>
    </row>
    <row r="439">
      <c r="B439" s="17"/>
      <c r="G439" s="18"/>
      <c r="K439" s="19"/>
    </row>
    <row r="440">
      <c r="B440" s="17"/>
      <c r="G440" s="18"/>
      <c r="K440" s="19"/>
    </row>
    <row r="441">
      <c r="B441" s="17"/>
      <c r="G441" s="18"/>
      <c r="K441" s="19"/>
    </row>
    <row r="442">
      <c r="B442" s="17"/>
      <c r="G442" s="18"/>
      <c r="K442" s="19"/>
    </row>
    <row r="443">
      <c r="B443" s="17"/>
      <c r="G443" s="18"/>
      <c r="K443" s="19"/>
    </row>
    <row r="444">
      <c r="B444" s="17"/>
      <c r="G444" s="18"/>
      <c r="K444" s="19"/>
    </row>
    <row r="445">
      <c r="B445" s="17"/>
      <c r="G445" s="18"/>
      <c r="K445" s="19"/>
    </row>
    <row r="446">
      <c r="B446" s="17"/>
      <c r="G446" s="18"/>
      <c r="K446" s="19"/>
    </row>
    <row r="447">
      <c r="B447" s="17"/>
      <c r="G447" s="18"/>
      <c r="K447" s="19"/>
    </row>
    <row r="448">
      <c r="B448" s="17"/>
      <c r="G448" s="18"/>
      <c r="K448" s="19"/>
    </row>
    <row r="449">
      <c r="B449" s="17"/>
      <c r="G449" s="18"/>
      <c r="K449" s="19"/>
    </row>
    <row r="450">
      <c r="B450" s="17"/>
      <c r="G450" s="18"/>
      <c r="K450" s="19"/>
    </row>
    <row r="451">
      <c r="B451" s="17"/>
      <c r="G451" s="18"/>
      <c r="K451" s="19"/>
    </row>
    <row r="452">
      <c r="B452" s="17"/>
      <c r="G452" s="18"/>
      <c r="K452" s="19"/>
    </row>
    <row r="453">
      <c r="B453" s="17"/>
      <c r="G453" s="18"/>
      <c r="K453" s="19"/>
    </row>
    <row r="454">
      <c r="B454" s="17"/>
      <c r="G454" s="18"/>
      <c r="K454" s="19"/>
    </row>
    <row r="455">
      <c r="B455" s="17"/>
      <c r="G455" s="18"/>
      <c r="K455" s="19"/>
    </row>
    <row r="456">
      <c r="B456" s="17"/>
      <c r="G456" s="18"/>
      <c r="K456" s="19"/>
    </row>
    <row r="457">
      <c r="B457" s="17"/>
      <c r="G457" s="18"/>
      <c r="K457" s="19"/>
    </row>
    <row r="458">
      <c r="B458" s="17"/>
      <c r="G458" s="18"/>
      <c r="K458" s="19"/>
    </row>
    <row r="459">
      <c r="B459" s="17"/>
      <c r="G459" s="18"/>
      <c r="K459" s="19"/>
    </row>
    <row r="460">
      <c r="B460" s="17"/>
      <c r="G460" s="18"/>
      <c r="K460" s="19"/>
    </row>
    <row r="461">
      <c r="B461" s="17"/>
      <c r="G461" s="18"/>
      <c r="K461" s="19"/>
    </row>
    <row r="462">
      <c r="B462" s="17"/>
      <c r="G462" s="18"/>
      <c r="K462" s="19"/>
    </row>
    <row r="463">
      <c r="B463" s="17"/>
      <c r="G463" s="18"/>
      <c r="K463" s="19"/>
    </row>
    <row r="464">
      <c r="B464" s="17"/>
      <c r="G464" s="18"/>
      <c r="K464" s="19"/>
    </row>
    <row r="465">
      <c r="B465" s="17"/>
      <c r="G465" s="18"/>
      <c r="K465" s="19"/>
    </row>
    <row r="466">
      <c r="B466" s="17"/>
      <c r="G466" s="18"/>
      <c r="K466" s="19"/>
    </row>
    <row r="467">
      <c r="B467" s="17"/>
      <c r="G467" s="18"/>
      <c r="K467" s="19"/>
    </row>
    <row r="468">
      <c r="B468" s="17"/>
      <c r="G468" s="18"/>
      <c r="K468" s="19"/>
    </row>
    <row r="469">
      <c r="B469" s="17"/>
      <c r="G469" s="18"/>
      <c r="K469" s="19"/>
    </row>
    <row r="470">
      <c r="B470" s="17"/>
      <c r="G470" s="18"/>
      <c r="K470" s="19"/>
    </row>
    <row r="471">
      <c r="B471" s="17"/>
      <c r="G471" s="18"/>
      <c r="K471" s="19"/>
    </row>
    <row r="472">
      <c r="B472" s="17"/>
      <c r="G472" s="18"/>
      <c r="K472" s="19"/>
    </row>
    <row r="473">
      <c r="B473" s="17"/>
      <c r="G473" s="18"/>
      <c r="K473" s="19"/>
    </row>
    <row r="474">
      <c r="B474" s="17"/>
      <c r="G474" s="18"/>
      <c r="K474" s="19"/>
    </row>
    <row r="475">
      <c r="B475" s="17"/>
      <c r="G475" s="18"/>
      <c r="K475" s="19"/>
    </row>
    <row r="476">
      <c r="B476" s="17"/>
      <c r="G476" s="18"/>
      <c r="K476" s="19"/>
    </row>
    <row r="477">
      <c r="B477" s="17"/>
      <c r="G477" s="18"/>
      <c r="K477" s="19"/>
    </row>
    <row r="478">
      <c r="B478" s="17"/>
      <c r="G478" s="18"/>
      <c r="K478" s="19"/>
    </row>
    <row r="479">
      <c r="B479" s="17"/>
      <c r="G479" s="18"/>
      <c r="K479" s="19"/>
    </row>
    <row r="480">
      <c r="B480" s="17"/>
      <c r="G480" s="18"/>
      <c r="K480" s="19"/>
    </row>
    <row r="481">
      <c r="B481" s="17"/>
      <c r="G481" s="18"/>
      <c r="K481" s="19"/>
    </row>
    <row r="482">
      <c r="B482" s="17"/>
      <c r="G482" s="18"/>
      <c r="K482" s="19"/>
    </row>
    <row r="483">
      <c r="B483" s="17"/>
      <c r="G483" s="18"/>
      <c r="K483" s="19"/>
    </row>
    <row r="484">
      <c r="B484" s="17"/>
      <c r="G484" s="18"/>
      <c r="K484" s="19"/>
    </row>
    <row r="485">
      <c r="B485" s="17"/>
      <c r="G485" s="18"/>
      <c r="K485" s="19"/>
    </row>
    <row r="486">
      <c r="B486" s="17"/>
      <c r="G486" s="18"/>
      <c r="K486" s="19"/>
    </row>
    <row r="487">
      <c r="B487" s="17"/>
      <c r="G487" s="18"/>
      <c r="K487" s="19"/>
    </row>
    <row r="488">
      <c r="B488" s="17"/>
      <c r="G488" s="18"/>
      <c r="K488" s="19"/>
    </row>
    <row r="489">
      <c r="B489" s="17"/>
      <c r="G489" s="18"/>
      <c r="K489" s="19"/>
    </row>
    <row r="490">
      <c r="B490" s="17"/>
      <c r="G490" s="18"/>
      <c r="K490" s="19"/>
    </row>
    <row r="491">
      <c r="B491" s="17"/>
      <c r="G491" s="18"/>
      <c r="K491" s="19"/>
    </row>
    <row r="492">
      <c r="B492" s="17"/>
      <c r="G492" s="18"/>
      <c r="K492" s="19"/>
    </row>
    <row r="493">
      <c r="B493" s="17"/>
      <c r="G493" s="18"/>
      <c r="K493" s="19"/>
    </row>
    <row r="494">
      <c r="B494" s="17"/>
      <c r="G494" s="18"/>
      <c r="K494" s="19"/>
    </row>
    <row r="495">
      <c r="B495" s="17"/>
      <c r="G495" s="18"/>
      <c r="K495" s="19"/>
    </row>
    <row r="496">
      <c r="B496" s="17"/>
      <c r="G496" s="18"/>
      <c r="K496" s="19"/>
    </row>
    <row r="497">
      <c r="B497" s="17"/>
      <c r="G497" s="18"/>
      <c r="K497" s="19"/>
    </row>
    <row r="498">
      <c r="B498" s="17"/>
      <c r="G498" s="18"/>
      <c r="K498" s="19"/>
    </row>
    <row r="499">
      <c r="B499" s="17"/>
      <c r="G499" s="18"/>
      <c r="K499" s="19"/>
    </row>
    <row r="500">
      <c r="B500" s="17"/>
      <c r="G500" s="18"/>
      <c r="K500" s="19"/>
    </row>
    <row r="501">
      <c r="B501" s="17"/>
      <c r="G501" s="18"/>
      <c r="K501" s="19"/>
    </row>
    <row r="502">
      <c r="B502" s="17"/>
      <c r="G502" s="18"/>
      <c r="K502" s="19"/>
    </row>
    <row r="503">
      <c r="B503" s="17"/>
      <c r="G503" s="18"/>
      <c r="K503" s="19"/>
    </row>
    <row r="504">
      <c r="B504" s="17"/>
      <c r="G504" s="18"/>
      <c r="K504" s="19"/>
    </row>
    <row r="505">
      <c r="B505" s="17"/>
      <c r="G505" s="18"/>
      <c r="K505" s="19"/>
    </row>
    <row r="506">
      <c r="B506" s="17"/>
      <c r="G506" s="18"/>
      <c r="K506" s="19"/>
    </row>
    <row r="507">
      <c r="B507" s="17"/>
      <c r="G507" s="18"/>
      <c r="K507" s="19"/>
    </row>
    <row r="508">
      <c r="B508" s="17"/>
      <c r="G508" s="18"/>
      <c r="K508" s="19"/>
    </row>
    <row r="509">
      <c r="B509" s="17"/>
      <c r="G509" s="18"/>
      <c r="K509" s="19"/>
    </row>
    <row r="510">
      <c r="B510" s="17"/>
      <c r="G510" s="18"/>
      <c r="K510" s="19"/>
    </row>
    <row r="511">
      <c r="B511" s="17"/>
      <c r="G511" s="18"/>
      <c r="K511" s="19"/>
    </row>
    <row r="512">
      <c r="B512" s="17"/>
      <c r="G512" s="18"/>
      <c r="K512" s="19"/>
    </row>
    <row r="513">
      <c r="B513" s="17"/>
      <c r="G513" s="18"/>
      <c r="K513" s="19"/>
    </row>
    <row r="514">
      <c r="B514" s="17"/>
      <c r="G514" s="18"/>
      <c r="K514" s="19"/>
    </row>
    <row r="515">
      <c r="B515" s="17"/>
      <c r="G515" s="18"/>
      <c r="K515" s="19"/>
    </row>
    <row r="516">
      <c r="B516" s="17"/>
      <c r="G516" s="18"/>
      <c r="K516" s="19"/>
    </row>
    <row r="517">
      <c r="B517" s="17"/>
      <c r="G517" s="18"/>
      <c r="K517" s="19"/>
    </row>
    <row r="518">
      <c r="B518" s="17"/>
      <c r="G518" s="18"/>
      <c r="K518" s="19"/>
    </row>
    <row r="519">
      <c r="B519" s="17"/>
      <c r="G519" s="18"/>
      <c r="K519" s="19"/>
    </row>
    <row r="520">
      <c r="B520" s="17"/>
      <c r="G520" s="18"/>
      <c r="K520" s="19"/>
    </row>
    <row r="521">
      <c r="B521" s="17"/>
      <c r="G521" s="18"/>
      <c r="K521" s="19"/>
    </row>
    <row r="522">
      <c r="B522" s="17"/>
      <c r="G522" s="18"/>
      <c r="K522" s="19"/>
    </row>
    <row r="523">
      <c r="B523" s="17"/>
      <c r="G523" s="18"/>
      <c r="K523" s="19"/>
    </row>
    <row r="524">
      <c r="B524" s="17"/>
      <c r="G524" s="18"/>
      <c r="K524" s="19"/>
    </row>
    <row r="525">
      <c r="B525" s="17"/>
      <c r="G525" s="18"/>
      <c r="K525" s="19"/>
    </row>
    <row r="526">
      <c r="B526" s="17"/>
      <c r="G526" s="18"/>
      <c r="K526" s="19"/>
    </row>
    <row r="527">
      <c r="B527" s="17"/>
      <c r="G527" s="18"/>
      <c r="K527" s="19"/>
    </row>
    <row r="528">
      <c r="B528" s="17"/>
      <c r="G528" s="18"/>
      <c r="K528" s="19"/>
    </row>
    <row r="529">
      <c r="B529" s="17"/>
      <c r="G529" s="18"/>
      <c r="K529" s="19"/>
    </row>
    <row r="530">
      <c r="B530" s="17"/>
      <c r="G530" s="18"/>
      <c r="K530" s="19"/>
    </row>
    <row r="531">
      <c r="B531" s="17"/>
      <c r="G531" s="18"/>
      <c r="K531" s="19"/>
    </row>
    <row r="532">
      <c r="B532" s="17"/>
      <c r="G532" s="18"/>
      <c r="K532" s="19"/>
    </row>
    <row r="533">
      <c r="B533" s="17"/>
      <c r="G533" s="18"/>
      <c r="K533" s="19"/>
    </row>
    <row r="534">
      <c r="B534" s="17"/>
      <c r="G534" s="18"/>
      <c r="K534" s="19"/>
    </row>
    <row r="535">
      <c r="B535" s="17"/>
      <c r="G535" s="18"/>
      <c r="K535" s="19"/>
    </row>
    <row r="536">
      <c r="B536" s="17"/>
      <c r="G536" s="18"/>
      <c r="K536" s="19"/>
    </row>
    <row r="537">
      <c r="B537" s="17"/>
      <c r="G537" s="18"/>
      <c r="K537" s="19"/>
    </row>
    <row r="538">
      <c r="B538" s="17"/>
      <c r="G538" s="18"/>
      <c r="K538" s="19"/>
    </row>
    <row r="539">
      <c r="B539" s="17"/>
      <c r="G539" s="18"/>
      <c r="K539" s="19"/>
    </row>
    <row r="540">
      <c r="B540" s="17"/>
      <c r="G540" s="18"/>
      <c r="K540" s="19"/>
    </row>
    <row r="541">
      <c r="B541" s="17"/>
      <c r="G541" s="18"/>
      <c r="K541" s="19"/>
    </row>
    <row r="542">
      <c r="B542" s="17"/>
      <c r="G542" s="18"/>
      <c r="K542" s="19"/>
    </row>
    <row r="543">
      <c r="B543" s="17"/>
      <c r="G543" s="18"/>
      <c r="K543" s="19"/>
    </row>
    <row r="544">
      <c r="B544" s="17"/>
      <c r="G544" s="18"/>
      <c r="K544" s="19"/>
    </row>
    <row r="545">
      <c r="B545" s="17"/>
      <c r="G545" s="18"/>
      <c r="K545" s="19"/>
    </row>
    <row r="546">
      <c r="B546" s="17"/>
      <c r="G546" s="18"/>
      <c r="K546" s="19"/>
    </row>
    <row r="547">
      <c r="B547" s="17"/>
      <c r="G547" s="18"/>
      <c r="K547" s="19"/>
    </row>
    <row r="548">
      <c r="B548" s="17"/>
      <c r="G548" s="18"/>
      <c r="K548" s="19"/>
    </row>
    <row r="549">
      <c r="B549" s="17"/>
      <c r="G549" s="18"/>
      <c r="K549" s="19"/>
    </row>
    <row r="550">
      <c r="B550" s="17"/>
      <c r="G550" s="18"/>
      <c r="K550" s="19"/>
    </row>
    <row r="551">
      <c r="B551" s="17"/>
      <c r="G551" s="18"/>
      <c r="K551" s="19"/>
    </row>
    <row r="552">
      <c r="B552" s="17"/>
      <c r="G552" s="18"/>
      <c r="K552" s="19"/>
    </row>
    <row r="553">
      <c r="B553" s="17"/>
      <c r="G553" s="18"/>
      <c r="K553" s="19"/>
    </row>
    <row r="554">
      <c r="B554" s="17"/>
      <c r="G554" s="18"/>
      <c r="K554" s="19"/>
    </row>
    <row r="555">
      <c r="B555" s="17"/>
      <c r="G555" s="18"/>
      <c r="K555" s="19"/>
    </row>
    <row r="556">
      <c r="B556" s="17"/>
      <c r="G556" s="18"/>
      <c r="K556" s="19"/>
    </row>
    <row r="557">
      <c r="B557" s="17"/>
      <c r="G557" s="18"/>
      <c r="K557" s="19"/>
    </row>
    <row r="558">
      <c r="B558" s="17"/>
      <c r="G558" s="18"/>
      <c r="K558" s="19"/>
    </row>
    <row r="559">
      <c r="B559" s="17"/>
      <c r="G559" s="18"/>
      <c r="K559" s="19"/>
    </row>
    <row r="560">
      <c r="B560" s="17"/>
      <c r="G560" s="18"/>
      <c r="K560" s="19"/>
    </row>
    <row r="561">
      <c r="B561" s="17"/>
      <c r="G561" s="18"/>
      <c r="K561" s="19"/>
    </row>
    <row r="562">
      <c r="B562" s="17"/>
      <c r="G562" s="18"/>
      <c r="K562" s="19"/>
    </row>
    <row r="563">
      <c r="B563" s="17"/>
      <c r="G563" s="18"/>
      <c r="K563" s="19"/>
    </row>
    <row r="564">
      <c r="B564" s="17"/>
      <c r="G564" s="18"/>
      <c r="K564" s="19"/>
    </row>
    <row r="565">
      <c r="B565" s="17"/>
      <c r="G565" s="18"/>
      <c r="K565" s="19"/>
    </row>
    <row r="566">
      <c r="B566" s="17"/>
      <c r="G566" s="18"/>
      <c r="K566" s="19"/>
    </row>
    <row r="567">
      <c r="B567" s="17"/>
      <c r="G567" s="18"/>
      <c r="K567" s="19"/>
    </row>
    <row r="568">
      <c r="B568" s="17"/>
      <c r="G568" s="18"/>
      <c r="K568" s="19"/>
    </row>
    <row r="569">
      <c r="B569" s="17"/>
      <c r="G569" s="18"/>
      <c r="K569" s="19"/>
    </row>
    <row r="570">
      <c r="B570" s="17"/>
      <c r="G570" s="18"/>
      <c r="K570" s="19"/>
    </row>
    <row r="571">
      <c r="B571" s="17"/>
      <c r="G571" s="18"/>
      <c r="K571" s="19"/>
    </row>
    <row r="572">
      <c r="B572" s="17"/>
      <c r="G572" s="18"/>
      <c r="K572" s="19"/>
    </row>
    <row r="573">
      <c r="B573" s="17"/>
      <c r="G573" s="18"/>
      <c r="K573" s="19"/>
    </row>
    <row r="574">
      <c r="B574" s="17"/>
      <c r="G574" s="18"/>
      <c r="K574" s="19"/>
    </row>
    <row r="575">
      <c r="B575" s="17"/>
      <c r="G575" s="18"/>
      <c r="K575" s="19"/>
    </row>
    <row r="576">
      <c r="B576" s="17"/>
      <c r="G576" s="18"/>
      <c r="K576" s="19"/>
    </row>
    <row r="577">
      <c r="B577" s="17"/>
      <c r="G577" s="18"/>
      <c r="K577" s="19"/>
    </row>
    <row r="578">
      <c r="B578" s="17"/>
      <c r="G578" s="18"/>
      <c r="K578" s="19"/>
    </row>
    <row r="579">
      <c r="B579" s="17"/>
      <c r="G579" s="18"/>
      <c r="K579" s="19"/>
    </row>
    <row r="580">
      <c r="B580" s="17"/>
      <c r="G580" s="18"/>
      <c r="K580" s="19"/>
    </row>
    <row r="581">
      <c r="B581" s="17"/>
      <c r="G581" s="18"/>
      <c r="K581" s="19"/>
    </row>
    <row r="582">
      <c r="B582" s="17"/>
      <c r="G582" s="18"/>
      <c r="K582" s="19"/>
    </row>
    <row r="583">
      <c r="B583" s="17"/>
      <c r="G583" s="18"/>
      <c r="K583" s="19"/>
    </row>
    <row r="584">
      <c r="B584" s="17"/>
      <c r="G584" s="18"/>
      <c r="K584" s="19"/>
    </row>
    <row r="585">
      <c r="B585" s="17"/>
      <c r="G585" s="18"/>
      <c r="K585" s="19"/>
    </row>
    <row r="586">
      <c r="B586" s="17"/>
      <c r="G586" s="18"/>
      <c r="K586" s="19"/>
    </row>
    <row r="587">
      <c r="B587" s="17"/>
      <c r="G587" s="18"/>
      <c r="K587" s="19"/>
    </row>
    <row r="588">
      <c r="B588" s="17"/>
      <c r="G588" s="18"/>
      <c r="K588" s="19"/>
    </row>
    <row r="589">
      <c r="B589" s="17"/>
      <c r="G589" s="18"/>
      <c r="K589" s="19"/>
    </row>
    <row r="590">
      <c r="B590" s="17"/>
      <c r="G590" s="18"/>
      <c r="K590" s="19"/>
    </row>
    <row r="591">
      <c r="B591" s="17"/>
      <c r="G591" s="18"/>
      <c r="K591" s="19"/>
    </row>
    <row r="592">
      <c r="B592" s="17"/>
      <c r="G592" s="18"/>
      <c r="K592" s="19"/>
    </row>
    <row r="593">
      <c r="B593" s="17"/>
      <c r="G593" s="18"/>
      <c r="K593" s="19"/>
    </row>
    <row r="594">
      <c r="B594" s="17"/>
      <c r="G594" s="18"/>
      <c r="K594" s="19"/>
    </row>
    <row r="595">
      <c r="B595" s="17"/>
      <c r="G595" s="18"/>
      <c r="K595" s="19"/>
    </row>
    <row r="596">
      <c r="B596" s="17"/>
      <c r="G596" s="18"/>
      <c r="K596" s="19"/>
    </row>
    <row r="597">
      <c r="B597" s="17"/>
      <c r="G597" s="18"/>
      <c r="K597" s="19"/>
    </row>
    <row r="598">
      <c r="B598" s="17"/>
      <c r="G598" s="18"/>
      <c r="K598" s="19"/>
    </row>
    <row r="599">
      <c r="B599" s="17"/>
      <c r="G599" s="18"/>
      <c r="K599" s="19"/>
    </row>
    <row r="600">
      <c r="B600" s="17"/>
      <c r="G600" s="18"/>
      <c r="K600" s="19"/>
    </row>
    <row r="601">
      <c r="B601" s="17"/>
      <c r="G601" s="18"/>
      <c r="K601" s="19"/>
    </row>
    <row r="602">
      <c r="B602" s="17"/>
      <c r="G602" s="18"/>
      <c r="K602" s="19"/>
    </row>
    <row r="603">
      <c r="B603" s="17"/>
      <c r="G603" s="18"/>
      <c r="K603" s="19"/>
    </row>
    <row r="604">
      <c r="B604" s="17"/>
      <c r="G604" s="18"/>
      <c r="K604" s="19"/>
    </row>
    <row r="605">
      <c r="B605" s="17"/>
      <c r="G605" s="18"/>
      <c r="K605" s="19"/>
    </row>
    <row r="606">
      <c r="B606" s="17"/>
      <c r="G606" s="18"/>
      <c r="K606" s="19"/>
    </row>
    <row r="607">
      <c r="B607" s="17"/>
      <c r="G607" s="18"/>
      <c r="K607" s="19"/>
    </row>
    <row r="608">
      <c r="B608" s="17"/>
      <c r="G608" s="18"/>
      <c r="K608" s="19"/>
    </row>
    <row r="609">
      <c r="B609" s="17"/>
      <c r="G609" s="18"/>
      <c r="K609" s="19"/>
    </row>
    <row r="610">
      <c r="B610" s="17"/>
      <c r="G610" s="18"/>
      <c r="K610" s="19"/>
    </row>
    <row r="611">
      <c r="B611" s="17"/>
      <c r="G611" s="18"/>
      <c r="K611" s="19"/>
    </row>
    <row r="612">
      <c r="B612" s="17"/>
      <c r="G612" s="18"/>
      <c r="K612" s="19"/>
    </row>
    <row r="613">
      <c r="B613" s="17"/>
      <c r="G613" s="18"/>
      <c r="K613" s="19"/>
    </row>
    <row r="614">
      <c r="B614" s="17"/>
      <c r="G614" s="18"/>
      <c r="K614" s="19"/>
    </row>
    <row r="615">
      <c r="B615" s="17"/>
      <c r="G615" s="18"/>
      <c r="K615" s="19"/>
    </row>
    <row r="616">
      <c r="B616" s="17"/>
      <c r="G616" s="18"/>
      <c r="K616" s="19"/>
    </row>
    <row r="617">
      <c r="B617" s="17"/>
      <c r="G617" s="18"/>
      <c r="K617" s="19"/>
    </row>
    <row r="618">
      <c r="B618" s="17"/>
      <c r="G618" s="18"/>
      <c r="K618" s="19"/>
    </row>
    <row r="619">
      <c r="B619" s="17"/>
      <c r="G619" s="18"/>
      <c r="K619" s="19"/>
    </row>
    <row r="620">
      <c r="B620" s="17"/>
      <c r="G620" s="18"/>
      <c r="K620" s="19"/>
    </row>
    <row r="621">
      <c r="B621" s="17"/>
      <c r="G621" s="18"/>
      <c r="K621" s="19"/>
    </row>
    <row r="622">
      <c r="B622" s="17"/>
      <c r="G622" s="18"/>
      <c r="K622" s="19"/>
    </row>
    <row r="623">
      <c r="B623" s="17"/>
      <c r="G623" s="18"/>
      <c r="K623" s="19"/>
    </row>
    <row r="624">
      <c r="B624" s="17"/>
      <c r="G624" s="18"/>
      <c r="K624" s="19"/>
    </row>
    <row r="625">
      <c r="B625" s="17"/>
      <c r="G625" s="18"/>
      <c r="K625" s="19"/>
    </row>
    <row r="626">
      <c r="B626" s="17"/>
      <c r="G626" s="18"/>
      <c r="K626" s="19"/>
    </row>
    <row r="627">
      <c r="B627" s="17"/>
      <c r="G627" s="18"/>
      <c r="K627" s="19"/>
    </row>
    <row r="628">
      <c r="B628" s="17"/>
      <c r="G628" s="18"/>
      <c r="K628" s="19"/>
    </row>
    <row r="629">
      <c r="B629" s="17"/>
      <c r="G629" s="18"/>
      <c r="K629" s="19"/>
    </row>
    <row r="630">
      <c r="B630" s="17"/>
      <c r="G630" s="18"/>
      <c r="K630" s="19"/>
    </row>
    <row r="631">
      <c r="B631" s="17"/>
      <c r="G631" s="18"/>
      <c r="K631" s="19"/>
    </row>
    <row r="632">
      <c r="B632" s="17"/>
      <c r="G632" s="18"/>
      <c r="K632" s="19"/>
    </row>
    <row r="633">
      <c r="B633" s="17"/>
      <c r="G633" s="18"/>
      <c r="K633" s="19"/>
    </row>
    <row r="634">
      <c r="B634" s="17"/>
      <c r="G634" s="18"/>
      <c r="K634" s="19"/>
    </row>
    <row r="635">
      <c r="B635" s="17"/>
      <c r="G635" s="18"/>
      <c r="K635" s="19"/>
    </row>
    <row r="636">
      <c r="B636" s="17"/>
      <c r="G636" s="18"/>
      <c r="K636" s="19"/>
    </row>
    <row r="637">
      <c r="B637" s="17"/>
      <c r="G637" s="18"/>
      <c r="K637" s="19"/>
    </row>
    <row r="638">
      <c r="B638" s="17"/>
      <c r="G638" s="18"/>
      <c r="K638" s="19"/>
    </row>
    <row r="639">
      <c r="B639" s="17"/>
      <c r="G639" s="18"/>
      <c r="K639" s="19"/>
    </row>
    <row r="640">
      <c r="B640" s="17"/>
      <c r="G640" s="18"/>
      <c r="K640" s="19"/>
    </row>
    <row r="641">
      <c r="B641" s="17"/>
      <c r="G641" s="18"/>
      <c r="K641" s="19"/>
    </row>
    <row r="642">
      <c r="B642" s="17"/>
      <c r="G642" s="18"/>
      <c r="K642" s="19"/>
    </row>
    <row r="643">
      <c r="B643" s="17"/>
      <c r="G643" s="18"/>
      <c r="K643" s="19"/>
    </row>
    <row r="644">
      <c r="B644" s="17"/>
      <c r="G644" s="18"/>
      <c r="K644" s="19"/>
    </row>
    <row r="645">
      <c r="B645" s="17"/>
      <c r="G645" s="18"/>
      <c r="K645" s="19"/>
    </row>
    <row r="646">
      <c r="B646" s="17"/>
      <c r="G646" s="18"/>
      <c r="K646" s="19"/>
    </row>
    <row r="647">
      <c r="B647" s="17"/>
      <c r="G647" s="18"/>
      <c r="K647" s="19"/>
    </row>
    <row r="648">
      <c r="B648" s="17"/>
      <c r="G648" s="18"/>
      <c r="K648" s="19"/>
    </row>
    <row r="649">
      <c r="B649" s="17"/>
      <c r="G649" s="18"/>
      <c r="K649" s="19"/>
    </row>
    <row r="650">
      <c r="B650" s="17"/>
      <c r="G650" s="18"/>
      <c r="K650" s="19"/>
    </row>
    <row r="651">
      <c r="B651" s="17"/>
      <c r="G651" s="18"/>
      <c r="K651" s="19"/>
    </row>
    <row r="652">
      <c r="B652" s="17"/>
      <c r="G652" s="18"/>
      <c r="K652" s="19"/>
    </row>
    <row r="653">
      <c r="B653" s="17"/>
      <c r="G653" s="18"/>
      <c r="K653" s="19"/>
    </row>
    <row r="654">
      <c r="B654" s="17"/>
      <c r="G654" s="18"/>
      <c r="K654" s="19"/>
    </row>
    <row r="655">
      <c r="B655" s="17"/>
      <c r="G655" s="18"/>
      <c r="K655" s="19"/>
    </row>
    <row r="656">
      <c r="B656" s="17"/>
      <c r="G656" s="18"/>
      <c r="K656" s="19"/>
    </row>
    <row r="657">
      <c r="B657" s="17"/>
      <c r="G657" s="18"/>
      <c r="K657" s="19"/>
    </row>
    <row r="658">
      <c r="B658" s="17"/>
      <c r="G658" s="18"/>
      <c r="K658" s="19"/>
    </row>
    <row r="659">
      <c r="B659" s="17"/>
      <c r="G659" s="18"/>
      <c r="K659" s="19"/>
    </row>
    <row r="660">
      <c r="B660" s="17"/>
      <c r="G660" s="18"/>
      <c r="K660" s="19"/>
    </row>
    <row r="661">
      <c r="B661" s="17"/>
      <c r="G661" s="18"/>
      <c r="K661" s="19"/>
    </row>
    <row r="662">
      <c r="B662" s="17"/>
      <c r="G662" s="18"/>
      <c r="K662" s="19"/>
    </row>
    <row r="663">
      <c r="B663" s="17"/>
      <c r="G663" s="18"/>
      <c r="K663" s="19"/>
    </row>
    <row r="664">
      <c r="B664" s="17"/>
      <c r="G664" s="18"/>
      <c r="K664" s="19"/>
    </row>
    <row r="665">
      <c r="B665" s="17"/>
      <c r="G665" s="18"/>
      <c r="K665" s="19"/>
    </row>
    <row r="666">
      <c r="B666" s="17"/>
      <c r="G666" s="18"/>
      <c r="K666" s="19"/>
    </row>
    <row r="667">
      <c r="B667" s="17"/>
      <c r="G667" s="18"/>
      <c r="K667" s="19"/>
    </row>
    <row r="668">
      <c r="B668" s="17"/>
      <c r="G668" s="18"/>
      <c r="K668" s="19"/>
    </row>
    <row r="669">
      <c r="B669" s="17"/>
      <c r="G669" s="18"/>
      <c r="K669" s="19"/>
    </row>
    <row r="670">
      <c r="B670" s="17"/>
      <c r="G670" s="18"/>
      <c r="K670" s="19"/>
    </row>
    <row r="671">
      <c r="B671" s="17"/>
      <c r="G671" s="18"/>
      <c r="K671" s="19"/>
    </row>
    <row r="672">
      <c r="B672" s="17"/>
      <c r="G672" s="18"/>
      <c r="K672" s="19"/>
    </row>
    <row r="673">
      <c r="B673" s="17"/>
      <c r="G673" s="18"/>
      <c r="K673" s="19"/>
    </row>
    <row r="674">
      <c r="B674" s="17"/>
      <c r="G674" s="18"/>
      <c r="K674" s="19"/>
    </row>
    <row r="675">
      <c r="B675" s="17"/>
      <c r="G675" s="18"/>
      <c r="K675" s="19"/>
    </row>
    <row r="676">
      <c r="B676" s="17"/>
      <c r="G676" s="18"/>
      <c r="K676" s="19"/>
    </row>
    <row r="677">
      <c r="B677" s="17"/>
      <c r="G677" s="18"/>
      <c r="K677" s="19"/>
    </row>
    <row r="678">
      <c r="B678" s="17"/>
      <c r="G678" s="18"/>
      <c r="K678" s="19"/>
    </row>
    <row r="679">
      <c r="B679" s="17"/>
      <c r="G679" s="18"/>
      <c r="K679" s="19"/>
    </row>
    <row r="680">
      <c r="B680" s="17"/>
      <c r="G680" s="18"/>
      <c r="K680" s="19"/>
    </row>
    <row r="681">
      <c r="B681" s="17"/>
      <c r="G681" s="18"/>
      <c r="K681" s="19"/>
    </row>
    <row r="682">
      <c r="B682" s="17"/>
      <c r="G682" s="18"/>
      <c r="K682" s="19"/>
    </row>
    <row r="683">
      <c r="B683" s="17"/>
      <c r="G683" s="18"/>
      <c r="K683" s="19"/>
    </row>
    <row r="684">
      <c r="B684" s="17"/>
      <c r="G684" s="18"/>
      <c r="K684" s="19"/>
    </row>
    <row r="685">
      <c r="B685" s="17"/>
      <c r="G685" s="18"/>
      <c r="K685" s="19"/>
    </row>
    <row r="686">
      <c r="B686" s="17"/>
      <c r="G686" s="18"/>
      <c r="K686" s="19"/>
    </row>
    <row r="687">
      <c r="B687" s="17"/>
      <c r="G687" s="18"/>
      <c r="K687" s="19"/>
    </row>
    <row r="688">
      <c r="B688" s="17"/>
      <c r="G688" s="18"/>
      <c r="K688" s="19"/>
    </row>
    <row r="689">
      <c r="B689" s="17"/>
      <c r="G689" s="18"/>
      <c r="K689" s="19"/>
    </row>
    <row r="690">
      <c r="B690" s="17"/>
      <c r="G690" s="18"/>
      <c r="K690" s="19"/>
    </row>
    <row r="691">
      <c r="B691" s="17"/>
      <c r="G691" s="18"/>
      <c r="K691" s="19"/>
    </row>
    <row r="692">
      <c r="B692" s="17"/>
      <c r="G692" s="18"/>
      <c r="K692" s="19"/>
    </row>
    <row r="693">
      <c r="B693" s="17"/>
      <c r="G693" s="18"/>
      <c r="K693" s="19"/>
    </row>
    <row r="694">
      <c r="B694" s="17"/>
      <c r="G694" s="18"/>
      <c r="K694" s="19"/>
    </row>
    <row r="695">
      <c r="B695" s="17"/>
      <c r="G695" s="18"/>
      <c r="K695" s="19"/>
    </row>
    <row r="696">
      <c r="B696" s="17"/>
      <c r="G696" s="18"/>
      <c r="K696" s="19"/>
    </row>
    <row r="697">
      <c r="B697" s="17"/>
      <c r="G697" s="18"/>
      <c r="K697" s="19"/>
    </row>
    <row r="698">
      <c r="B698" s="17"/>
      <c r="G698" s="18"/>
      <c r="K698" s="19"/>
    </row>
    <row r="699">
      <c r="B699" s="17"/>
      <c r="G699" s="18"/>
      <c r="K699" s="19"/>
    </row>
    <row r="700">
      <c r="B700" s="17"/>
      <c r="G700" s="18"/>
      <c r="K700" s="19"/>
    </row>
    <row r="701">
      <c r="B701" s="17"/>
      <c r="G701" s="18"/>
      <c r="K701" s="19"/>
    </row>
    <row r="702">
      <c r="B702" s="17"/>
      <c r="G702" s="18"/>
      <c r="K702" s="19"/>
    </row>
    <row r="703">
      <c r="B703" s="17"/>
      <c r="G703" s="18"/>
      <c r="K703" s="19"/>
    </row>
    <row r="704">
      <c r="B704" s="17"/>
      <c r="G704" s="18"/>
      <c r="K704" s="19"/>
    </row>
    <row r="705">
      <c r="B705" s="17"/>
      <c r="G705" s="18"/>
      <c r="K705" s="19"/>
    </row>
    <row r="706">
      <c r="B706" s="17"/>
      <c r="G706" s="18"/>
      <c r="K706" s="19"/>
    </row>
    <row r="707">
      <c r="B707" s="17"/>
      <c r="G707" s="18"/>
      <c r="K707" s="19"/>
    </row>
    <row r="708">
      <c r="B708" s="17"/>
      <c r="G708" s="18"/>
      <c r="K708" s="19"/>
    </row>
    <row r="709">
      <c r="B709" s="17"/>
      <c r="G709" s="18"/>
      <c r="K709" s="19"/>
    </row>
    <row r="710">
      <c r="B710" s="17"/>
      <c r="G710" s="18"/>
      <c r="K710" s="19"/>
    </row>
    <row r="711">
      <c r="B711" s="17"/>
      <c r="G711" s="18"/>
      <c r="K711" s="19"/>
    </row>
    <row r="712">
      <c r="B712" s="17"/>
      <c r="G712" s="18"/>
      <c r="K712" s="19"/>
    </row>
    <row r="713">
      <c r="B713" s="17"/>
      <c r="G713" s="18"/>
      <c r="K713" s="19"/>
    </row>
    <row r="714">
      <c r="B714" s="17"/>
      <c r="G714" s="18"/>
      <c r="K714" s="19"/>
    </row>
    <row r="715">
      <c r="B715" s="17"/>
      <c r="G715" s="18"/>
      <c r="K715" s="19"/>
    </row>
    <row r="716">
      <c r="B716" s="17"/>
      <c r="G716" s="18"/>
      <c r="K716" s="19"/>
    </row>
    <row r="717">
      <c r="B717" s="17"/>
      <c r="G717" s="18"/>
      <c r="K717" s="19"/>
    </row>
    <row r="718">
      <c r="B718" s="17"/>
      <c r="G718" s="18"/>
      <c r="K718" s="19"/>
    </row>
    <row r="719">
      <c r="B719" s="17"/>
      <c r="G719" s="18"/>
      <c r="K719" s="19"/>
    </row>
    <row r="720">
      <c r="B720" s="17"/>
      <c r="G720" s="18"/>
      <c r="K720" s="19"/>
    </row>
    <row r="721">
      <c r="B721" s="17"/>
      <c r="G721" s="18"/>
      <c r="K721" s="19"/>
    </row>
    <row r="722">
      <c r="B722" s="17"/>
      <c r="G722" s="18"/>
      <c r="K722" s="19"/>
    </row>
    <row r="723">
      <c r="B723" s="17"/>
      <c r="G723" s="18"/>
      <c r="K723" s="19"/>
    </row>
    <row r="724">
      <c r="B724" s="17"/>
      <c r="G724" s="18"/>
      <c r="K724" s="19"/>
    </row>
    <row r="725">
      <c r="B725" s="17"/>
      <c r="G725" s="18"/>
      <c r="K725" s="19"/>
    </row>
    <row r="726">
      <c r="B726" s="17"/>
      <c r="G726" s="18"/>
      <c r="K726" s="19"/>
    </row>
    <row r="727">
      <c r="B727" s="17"/>
      <c r="G727" s="18"/>
      <c r="K727" s="19"/>
    </row>
    <row r="728">
      <c r="B728" s="17"/>
      <c r="G728" s="18"/>
      <c r="K728" s="19"/>
    </row>
    <row r="729">
      <c r="B729" s="17"/>
      <c r="G729" s="18"/>
      <c r="K729" s="19"/>
    </row>
    <row r="730">
      <c r="B730" s="17"/>
      <c r="G730" s="18"/>
      <c r="K730" s="19"/>
    </row>
    <row r="731">
      <c r="B731" s="17"/>
      <c r="G731" s="18"/>
      <c r="K731" s="19"/>
    </row>
    <row r="732">
      <c r="B732" s="17"/>
      <c r="G732" s="18"/>
      <c r="K732" s="19"/>
    </row>
    <row r="733">
      <c r="B733" s="17"/>
      <c r="G733" s="18"/>
      <c r="K733" s="19"/>
    </row>
    <row r="734">
      <c r="B734" s="17"/>
      <c r="G734" s="18"/>
      <c r="K734" s="19"/>
    </row>
    <row r="735">
      <c r="B735" s="17"/>
      <c r="G735" s="18"/>
      <c r="K735" s="19"/>
    </row>
    <row r="736">
      <c r="B736" s="17"/>
      <c r="G736" s="18"/>
      <c r="K736" s="19"/>
    </row>
    <row r="737">
      <c r="B737" s="17"/>
      <c r="G737" s="18"/>
      <c r="K737" s="19"/>
    </row>
    <row r="738">
      <c r="B738" s="17"/>
      <c r="G738" s="18"/>
      <c r="K738" s="19"/>
    </row>
    <row r="739">
      <c r="B739" s="17"/>
      <c r="G739" s="18"/>
      <c r="K739" s="19"/>
    </row>
    <row r="740">
      <c r="B740" s="17"/>
      <c r="G740" s="18"/>
      <c r="K740" s="19"/>
    </row>
    <row r="741">
      <c r="B741" s="17"/>
      <c r="G741" s="18"/>
      <c r="K741" s="19"/>
    </row>
    <row r="742">
      <c r="B742" s="17"/>
      <c r="G742" s="18"/>
      <c r="K742" s="19"/>
    </row>
    <row r="743">
      <c r="B743" s="17"/>
      <c r="G743" s="18"/>
      <c r="K743" s="19"/>
    </row>
    <row r="744">
      <c r="B744" s="17"/>
      <c r="G744" s="18"/>
      <c r="K744" s="19"/>
    </row>
    <row r="745">
      <c r="B745" s="17"/>
      <c r="G745" s="18"/>
      <c r="K745" s="19"/>
    </row>
    <row r="746">
      <c r="B746" s="17"/>
      <c r="G746" s="18"/>
      <c r="K746" s="19"/>
    </row>
    <row r="747">
      <c r="B747" s="17"/>
      <c r="G747" s="18"/>
      <c r="K747" s="19"/>
    </row>
    <row r="748">
      <c r="B748" s="17"/>
      <c r="G748" s="18"/>
      <c r="K748" s="19"/>
    </row>
    <row r="749">
      <c r="B749" s="17"/>
      <c r="G749" s="18"/>
      <c r="K749" s="19"/>
    </row>
    <row r="750">
      <c r="B750" s="17"/>
      <c r="G750" s="18"/>
      <c r="K750" s="19"/>
    </row>
    <row r="751">
      <c r="B751" s="17"/>
      <c r="G751" s="18"/>
      <c r="K751" s="19"/>
    </row>
    <row r="752">
      <c r="B752" s="17"/>
      <c r="G752" s="18"/>
      <c r="K752" s="19"/>
    </row>
    <row r="753">
      <c r="B753" s="17"/>
      <c r="G753" s="18"/>
      <c r="K753" s="19"/>
    </row>
    <row r="754">
      <c r="B754" s="17"/>
      <c r="G754" s="18"/>
      <c r="K754" s="19"/>
    </row>
    <row r="755">
      <c r="B755" s="17"/>
      <c r="G755" s="18"/>
      <c r="K755" s="19"/>
    </row>
    <row r="756">
      <c r="B756" s="17"/>
      <c r="G756" s="18"/>
      <c r="K756" s="19"/>
    </row>
    <row r="757">
      <c r="B757" s="17"/>
      <c r="G757" s="18"/>
      <c r="K757" s="19"/>
    </row>
    <row r="758">
      <c r="B758" s="17"/>
      <c r="G758" s="18"/>
      <c r="K758" s="19"/>
    </row>
    <row r="759">
      <c r="B759" s="17"/>
      <c r="G759" s="18"/>
      <c r="K759" s="19"/>
    </row>
    <row r="760">
      <c r="B760" s="17"/>
      <c r="G760" s="18"/>
      <c r="K760" s="19"/>
    </row>
    <row r="761">
      <c r="B761" s="17"/>
      <c r="G761" s="18"/>
      <c r="K761" s="19"/>
    </row>
    <row r="762">
      <c r="B762" s="17"/>
      <c r="G762" s="18"/>
      <c r="K762" s="19"/>
    </row>
    <row r="763">
      <c r="B763" s="17"/>
      <c r="G763" s="18"/>
      <c r="K763" s="19"/>
    </row>
    <row r="764">
      <c r="B764" s="17"/>
      <c r="G764" s="18"/>
      <c r="K764" s="19"/>
    </row>
    <row r="765">
      <c r="B765" s="17"/>
      <c r="G765" s="18"/>
      <c r="K765" s="19"/>
    </row>
    <row r="766">
      <c r="B766" s="17"/>
      <c r="G766" s="18"/>
      <c r="K766" s="19"/>
    </row>
    <row r="767">
      <c r="B767" s="17"/>
      <c r="G767" s="18"/>
      <c r="K767" s="19"/>
    </row>
    <row r="768">
      <c r="B768" s="17"/>
      <c r="G768" s="18"/>
      <c r="K768" s="19"/>
    </row>
    <row r="769">
      <c r="B769" s="17"/>
      <c r="G769" s="18"/>
      <c r="K769" s="19"/>
    </row>
    <row r="770">
      <c r="B770" s="17"/>
      <c r="G770" s="18"/>
      <c r="K770" s="19"/>
    </row>
    <row r="771">
      <c r="B771" s="17"/>
      <c r="G771" s="18"/>
      <c r="K771" s="19"/>
    </row>
    <row r="772">
      <c r="B772" s="17"/>
      <c r="G772" s="18"/>
      <c r="K772" s="19"/>
    </row>
    <row r="773">
      <c r="B773" s="17"/>
      <c r="G773" s="18"/>
      <c r="K773" s="19"/>
    </row>
    <row r="774">
      <c r="B774" s="17"/>
      <c r="G774" s="18"/>
      <c r="K774" s="19"/>
    </row>
    <row r="775">
      <c r="B775" s="17"/>
      <c r="G775" s="18"/>
      <c r="K775" s="19"/>
    </row>
    <row r="776">
      <c r="B776" s="17"/>
      <c r="G776" s="18"/>
      <c r="K776" s="19"/>
    </row>
    <row r="777">
      <c r="B777" s="17"/>
      <c r="G777" s="18"/>
      <c r="K777" s="19"/>
    </row>
    <row r="778">
      <c r="B778" s="17"/>
      <c r="G778" s="18"/>
      <c r="K778" s="19"/>
    </row>
    <row r="779">
      <c r="B779" s="17"/>
      <c r="G779" s="18"/>
      <c r="K779" s="19"/>
    </row>
    <row r="780">
      <c r="B780" s="17"/>
      <c r="G780" s="18"/>
      <c r="K780" s="19"/>
    </row>
    <row r="781">
      <c r="B781" s="17"/>
      <c r="G781" s="18"/>
      <c r="K781" s="19"/>
    </row>
    <row r="782">
      <c r="B782" s="17"/>
      <c r="G782" s="18"/>
      <c r="K782" s="19"/>
    </row>
    <row r="783">
      <c r="B783" s="17"/>
      <c r="G783" s="18"/>
      <c r="K783" s="19"/>
    </row>
    <row r="784">
      <c r="B784" s="17"/>
      <c r="G784" s="18"/>
      <c r="K784" s="19"/>
    </row>
    <row r="785">
      <c r="B785" s="17"/>
      <c r="G785" s="18"/>
      <c r="K785" s="19"/>
    </row>
    <row r="786">
      <c r="B786" s="17"/>
      <c r="G786" s="18"/>
      <c r="K786" s="19"/>
    </row>
    <row r="787">
      <c r="B787" s="17"/>
      <c r="G787" s="18"/>
      <c r="K787" s="19"/>
    </row>
    <row r="788">
      <c r="B788" s="17"/>
      <c r="G788" s="18"/>
      <c r="K788" s="19"/>
    </row>
    <row r="789">
      <c r="B789" s="17"/>
      <c r="G789" s="18"/>
      <c r="K789" s="19"/>
    </row>
    <row r="790">
      <c r="B790" s="17"/>
      <c r="G790" s="18"/>
      <c r="K790" s="19"/>
    </row>
    <row r="791">
      <c r="B791" s="17"/>
      <c r="G791" s="18"/>
      <c r="K791" s="19"/>
    </row>
    <row r="792">
      <c r="B792" s="17"/>
      <c r="G792" s="18"/>
      <c r="K792" s="19"/>
    </row>
    <row r="793">
      <c r="B793" s="17"/>
      <c r="G793" s="18"/>
      <c r="K793" s="19"/>
    </row>
    <row r="794">
      <c r="B794" s="17"/>
      <c r="G794" s="18"/>
      <c r="K794" s="19"/>
    </row>
    <row r="795">
      <c r="B795" s="17"/>
      <c r="G795" s="18"/>
      <c r="K795" s="19"/>
    </row>
    <row r="796">
      <c r="B796" s="17"/>
      <c r="G796" s="18"/>
      <c r="K796" s="19"/>
    </row>
    <row r="797">
      <c r="B797" s="17"/>
      <c r="G797" s="18"/>
      <c r="K797" s="19"/>
    </row>
    <row r="798">
      <c r="B798" s="17"/>
      <c r="G798" s="18"/>
      <c r="K798" s="19"/>
    </row>
    <row r="799">
      <c r="B799" s="17"/>
      <c r="G799" s="18"/>
      <c r="K799" s="19"/>
    </row>
    <row r="800">
      <c r="B800" s="17"/>
      <c r="G800" s="18"/>
      <c r="K800" s="19"/>
    </row>
    <row r="801">
      <c r="B801" s="17"/>
      <c r="G801" s="18"/>
      <c r="K801" s="19"/>
    </row>
    <row r="802">
      <c r="B802" s="17"/>
      <c r="G802" s="18"/>
      <c r="K802" s="19"/>
    </row>
    <row r="803">
      <c r="B803" s="17"/>
      <c r="G803" s="18"/>
      <c r="K803" s="19"/>
    </row>
    <row r="804">
      <c r="B804" s="17"/>
      <c r="G804" s="18"/>
      <c r="K804" s="19"/>
    </row>
    <row r="805">
      <c r="B805" s="17"/>
      <c r="G805" s="18"/>
      <c r="K805" s="19"/>
    </row>
    <row r="806">
      <c r="B806" s="17"/>
      <c r="G806" s="18"/>
      <c r="K806" s="19"/>
    </row>
    <row r="807">
      <c r="B807" s="17"/>
      <c r="G807" s="18"/>
      <c r="K807" s="19"/>
    </row>
    <row r="808">
      <c r="B808" s="17"/>
      <c r="G808" s="18"/>
      <c r="K808" s="19"/>
    </row>
    <row r="809">
      <c r="B809" s="17"/>
      <c r="G809" s="18"/>
      <c r="K809" s="19"/>
    </row>
    <row r="810">
      <c r="B810" s="17"/>
      <c r="G810" s="18"/>
      <c r="K810" s="19"/>
    </row>
    <row r="811">
      <c r="B811" s="17"/>
      <c r="G811" s="18"/>
      <c r="K811" s="19"/>
    </row>
    <row r="812">
      <c r="B812" s="17"/>
      <c r="G812" s="18"/>
      <c r="K812" s="19"/>
    </row>
    <row r="813">
      <c r="B813" s="17"/>
      <c r="G813" s="18"/>
      <c r="K813" s="19"/>
    </row>
    <row r="814">
      <c r="B814" s="17"/>
      <c r="G814" s="18"/>
      <c r="K814" s="19"/>
    </row>
    <row r="815">
      <c r="B815" s="17"/>
      <c r="G815" s="18"/>
      <c r="K815" s="19"/>
    </row>
    <row r="816">
      <c r="B816" s="17"/>
      <c r="G816" s="18"/>
      <c r="K816" s="19"/>
    </row>
    <row r="817">
      <c r="B817" s="17"/>
      <c r="G817" s="18"/>
      <c r="K817" s="19"/>
    </row>
    <row r="818">
      <c r="B818" s="17"/>
      <c r="G818" s="18"/>
      <c r="K818" s="19"/>
    </row>
    <row r="819">
      <c r="B819" s="17"/>
      <c r="G819" s="18"/>
      <c r="K819" s="19"/>
    </row>
    <row r="820">
      <c r="B820" s="17"/>
      <c r="G820" s="18"/>
      <c r="K820" s="19"/>
    </row>
    <row r="821">
      <c r="B821" s="17"/>
      <c r="G821" s="18"/>
      <c r="K821" s="19"/>
    </row>
    <row r="822">
      <c r="B822" s="17"/>
      <c r="G822" s="18"/>
      <c r="K822" s="19"/>
    </row>
    <row r="823">
      <c r="B823" s="17"/>
      <c r="G823" s="18"/>
      <c r="K823" s="19"/>
    </row>
    <row r="824">
      <c r="B824" s="17"/>
      <c r="G824" s="18"/>
      <c r="K824" s="19"/>
    </row>
    <row r="825">
      <c r="B825" s="17"/>
      <c r="G825" s="18"/>
      <c r="K825" s="19"/>
    </row>
    <row r="826">
      <c r="B826" s="17"/>
      <c r="G826" s="18"/>
      <c r="K826" s="19"/>
    </row>
    <row r="827">
      <c r="B827" s="17"/>
      <c r="G827" s="18"/>
      <c r="K827" s="19"/>
    </row>
    <row r="828">
      <c r="B828" s="17"/>
      <c r="G828" s="18"/>
      <c r="K828" s="19"/>
    </row>
    <row r="829">
      <c r="B829" s="17"/>
      <c r="G829" s="18"/>
      <c r="K829" s="19"/>
    </row>
    <row r="830">
      <c r="B830" s="17"/>
      <c r="G830" s="18"/>
      <c r="K830" s="19"/>
    </row>
    <row r="831">
      <c r="B831" s="17"/>
      <c r="G831" s="18"/>
      <c r="K831" s="19"/>
    </row>
    <row r="832">
      <c r="B832" s="17"/>
      <c r="G832" s="18"/>
      <c r="K832" s="19"/>
    </row>
    <row r="833">
      <c r="B833" s="17"/>
      <c r="G833" s="18"/>
      <c r="K833" s="19"/>
    </row>
    <row r="834">
      <c r="B834" s="17"/>
      <c r="G834" s="18"/>
      <c r="K834" s="19"/>
    </row>
    <row r="835">
      <c r="B835" s="17"/>
      <c r="G835" s="18"/>
      <c r="K835" s="19"/>
    </row>
    <row r="836">
      <c r="B836" s="17"/>
      <c r="G836" s="18"/>
      <c r="K836" s="19"/>
    </row>
    <row r="837">
      <c r="B837" s="17"/>
      <c r="G837" s="18"/>
      <c r="K837" s="19"/>
    </row>
    <row r="838">
      <c r="B838" s="17"/>
      <c r="G838" s="18"/>
      <c r="K838" s="19"/>
    </row>
    <row r="839">
      <c r="B839" s="17"/>
      <c r="G839" s="18"/>
      <c r="K839" s="19"/>
    </row>
    <row r="840">
      <c r="B840" s="17"/>
      <c r="G840" s="18"/>
      <c r="K840" s="19"/>
    </row>
    <row r="841">
      <c r="B841" s="17"/>
      <c r="G841" s="18"/>
      <c r="K841" s="19"/>
    </row>
    <row r="842">
      <c r="B842" s="17"/>
      <c r="G842" s="18"/>
      <c r="K842" s="19"/>
    </row>
    <row r="843">
      <c r="B843" s="17"/>
      <c r="G843" s="18"/>
      <c r="K843" s="19"/>
    </row>
    <row r="844">
      <c r="B844" s="17"/>
      <c r="G844" s="18"/>
      <c r="K844" s="19"/>
    </row>
    <row r="845">
      <c r="B845" s="17"/>
      <c r="G845" s="18"/>
      <c r="K845" s="19"/>
    </row>
    <row r="846">
      <c r="B846" s="17"/>
      <c r="G846" s="18"/>
      <c r="K846" s="19"/>
    </row>
    <row r="847">
      <c r="B847" s="17"/>
      <c r="G847" s="18"/>
      <c r="K847" s="19"/>
    </row>
    <row r="848">
      <c r="B848" s="17"/>
      <c r="G848" s="18"/>
      <c r="K848" s="19"/>
    </row>
    <row r="849">
      <c r="B849" s="17"/>
      <c r="G849" s="18"/>
      <c r="K849" s="19"/>
    </row>
    <row r="850">
      <c r="B850" s="17"/>
      <c r="G850" s="18"/>
      <c r="K850" s="19"/>
    </row>
    <row r="851">
      <c r="B851" s="17"/>
      <c r="G851" s="18"/>
      <c r="K851" s="19"/>
    </row>
    <row r="852">
      <c r="B852" s="17"/>
      <c r="G852" s="18"/>
      <c r="K852" s="19"/>
    </row>
    <row r="853">
      <c r="B853" s="17"/>
      <c r="G853" s="18"/>
      <c r="K853" s="19"/>
    </row>
    <row r="854">
      <c r="B854" s="17"/>
      <c r="G854" s="18"/>
      <c r="K854" s="19"/>
    </row>
    <row r="855">
      <c r="B855" s="17"/>
      <c r="G855" s="18"/>
      <c r="K855" s="19"/>
    </row>
    <row r="856">
      <c r="B856" s="17"/>
      <c r="G856" s="18"/>
      <c r="K856" s="19"/>
    </row>
    <row r="857">
      <c r="B857" s="17"/>
      <c r="G857" s="18"/>
      <c r="K857" s="19"/>
    </row>
    <row r="858">
      <c r="B858" s="17"/>
      <c r="G858" s="18"/>
      <c r="K858" s="19"/>
    </row>
    <row r="859">
      <c r="B859" s="17"/>
      <c r="G859" s="18"/>
      <c r="K859" s="19"/>
    </row>
    <row r="860">
      <c r="B860" s="17"/>
      <c r="G860" s="18"/>
      <c r="K860" s="19"/>
    </row>
    <row r="861">
      <c r="B861" s="17"/>
      <c r="G861" s="18"/>
      <c r="K861" s="19"/>
    </row>
    <row r="862">
      <c r="B862" s="17"/>
      <c r="G862" s="18"/>
      <c r="K862" s="19"/>
    </row>
    <row r="863">
      <c r="B863" s="17"/>
      <c r="G863" s="18"/>
      <c r="K863" s="19"/>
    </row>
    <row r="864">
      <c r="B864" s="17"/>
      <c r="G864" s="18"/>
      <c r="K864" s="19"/>
    </row>
    <row r="865">
      <c r="B865" s="17"/>
      <c r="G865" s="18"/>
      <c r="K865" s="19"/>
    </row>
    <row r="866">
      <c r="B866" s="17"/>
      <c r="G866" s="18"/>
      <c r="K866" s="19"/>
    </row>
    <row r="867">
      <c r="B867" s="17"/>
      <c r="G867" s="18"/>
      <c r="K867" s="19"/>
    </row>
    <row r="868">
      <c r="B868" s="17"/>
      <c r="G868" s="18"/>
      <c r="K868" s="19"/>
    </row>
    <row r="869">
      <c r="B869" s="17"/>
      <c r="G869" s="18"/>
      <c r="K869" s="19"/>
    </row>
    <row r="870">
      <c r="B870" s="17"/>
      <c r="G870" s="18"/>
      <c r="K870" s="19"/>
    </row>
    <row r="871">
      <c r="B871" s="17"/>
      <c r="G871" s="18"/>
      <c r="K871" s="19"/>
    </row>
    <row r="872">
      <c r="B872" s="17"/>
      <c r="G872" s="18"/>
      <c r="K872" s="19"/>
    </row>
    <row r="873">
      <c r="B873" s="17"/>
      <c r="G873" s="18"/>
      <c r="K873" s="19"/>
    </row>
    <row r="874">
      <c r="B874" s="17"/>
      <c r="G874" s="18"/>
      <c r="K874" s="19"/>
    </row>
    <row r="875">
      <c r="B875" s="17"/>
      <c r="G875" s="18"/>
      <c r="K875" s="19"/>
    </row>
    <row r="876">
      <c r="B876" s="17"/>
      <c r="G876" s="18"/>
      <c r="K876" s="19"/>
    </row>
    <row r="877">
      <c r="B877" s="17"/>
      <c r="G877" s="18"/>
      <c r="K877" s="19"/>
    </row>
    <row r="878">
      <c r="B878" s="17"/>
      <c r="G878" s="18"/>
      <c r="K878" s="19"/>
    </row>
    <row r="879">
      <c r="B879" s="17"/>
      <c r="G879" s="18"/>
      <c r="K879" s="19"/>
    </row>
    <row r="880">
      <c r="B880" s="17"/>
      <c r="G880" s="18"/>
      <c r="K880" s="19"/>
    </row>
    <row r="881">
      <c r="B881" s="17"/>
      <c r="G881" s="18"/>
      <c r="K881" s="19"/>
    </row>
    <row r="882">
      <c r="B882" s="17"/>
      <c r="G882" s="18"/>
      <c r="K882" s="19"/>
    </row>
    <row r="883">
      <c r="B883" s="17"/>
      <c r="G883" s="18"/>
      <c r="K883" s="19"/>
    </row>
    <row r="884">
      <c r="B884" s="17"/>
      <c r="G884" s="18"/>
      <c r="K884" s="19"/>
    </row>
    <row r="885">
      <c r="B885" s="17"/>
      <c r="G885" s="18"/>
      <c r="K885" s="19"/>
    </row>
    <row r="886">
      <c r="B886" s="17"/>
      <c r="G886" s="18"/>
      <c r="K886" s="19"/>
    </row>
    <row r="887">
      <c r="B887" s="17"/>
      <c r="G887" s="18"/>
      <c r="K887" s="19"/>
    </row>
    <row r="888">
      <c r="B888" s="17"/>
      <c r="G888" s="18"/>
      <c r="K888" s="19"/>
    </row>
    <row r="889">
      <c r="B889" s="17"/>
      <c r="G889" s="18"/>
      <c r="K889" s="19"/>
    </row>
    <row r="890">
      <c r="B890" s="17"/>
      <c r="G890" s="18"/>
      <c r="K890" s="19"/>
    </row>
    <row r="891">
      <c r="B891" s="17"/>
      <c r="G891" s="18"/>
      <c r="K891" s="19"/>
    </row>
    <row r="892">
      <c r="B892" s="17"/>
      <c r="G892" s="18"/>
      <c r="K892" s="19"/>
    </row>
    <row r="893">
      <c r="B893" s="17"/>
      <c r="G893" s="18"/>
      <c r="K893" s="19"/>
    </row>
    <row r="894">
      <c r="B894" s="17"/>
      <c r="G894" s="18"/>
      <c r="K894" s="19"/>
    </row>
    <row r="895">
      <c r="B895" s="17"/>
      <c r="G895" s="18"/>
      <c r="K895" s="19"/>
    </row>
    <row r="896">
      <c r="B896" s="17"/>
      <c r="G896" s="18"/>
      <c r="K896" s="19"/>
    </row>
    <row r="897">
      <c r="B897" s="17"/>
      <c r="G897" s="18"/>
      <c r="K897" s="19"/>
    </row>
    <row r="898">
      <c r="B898" s="17"/>
      <c r="G898" s="18"/>
      <c r="K898" s="19"/>
    </row>
    <row r="899">
      <c r="B899" s="17"/>
      <c r="G899" s="18"/>
      <c r="K899" s="19"/>
    </row>
    <row r="900">
      <c r="B900" s="17"/>
      <c r="G900" s="18"/>
      <c r="K900" s="19"/>
    </row>
    <row r="901">
      <c r="B901" s="17"/>
      <c r="G901" s="18"/>
      <c r="K901" s="19"/>
    </row>
    <row r="902">
      <c r="B902" s="17"/>
      <c r="G902" s="18"/>
      <c r="K902" s="19"/>
    </row>
    <row r="903">
      <c r="B903" s="17"/>
      <c r="G903" s="18"/>
      <c r="K903" s="19"/>
    </row>
    <row r="904">
      <c r="B904" s="17"/>
      <c r="G904" s="18"/>
      <c r="K904" s="19"/>
    </row>
    <row r="905">
      <c r="B905" s="17"/>
      <c r="G905" s="18"/>
      <c r="K905" s="19"/>
    </row>
    <row r="906">
      <c r="B906" s="17"/>
      <c r="G906" s="18"/>
      <c r="K906" s="19"/>
    </row>
    <row r="907">
      <c r="B907" s="17"/>
      <c r="G907" s="18"/>
      <c r="K907" s="19"/>
    </row>
    <row r="908">
      <c r="B908" s="17"/>
      <c r="G908" s="18"/>
      <c r="K908" s="19"/>
    </row>
    <row r="909">
      <c r="B909" s="17"/>
      <c r="G909" s="18"/>
      <c r="K909" s="19"/>
    </row>
    <row r="910">
      <c r="B910" s="17"/>
      <c r="G910" s="18"/>
      <c r="K910" s="19"/>
    </row>
    <row r="911">
      <c r="B911" s="17"/>
      <c r="G911" s="18"/>
      <c r="K911" s="19"/>
    </row>
    <row r="912">
      <c r="B912" s="17"/>
      <c r="G912" s="18"/>
      <c r="K912" s="19"/>
    </row>
    <row r="913">
      <c r="B913" s="17"/>
      <c r="G913" s="18"/>
      <c r="K913" s="19"/>
    </row>
    <row r="914">
      <c r="B914" s="17"/>
      <c r="G914" s="18"/>
      <c r="K914" s="19"/>
    </row>
    <row r="915">
      <c r="B915" s="17"/>
      <c r="G915" s="18"/>
      <c r="K915" s="19"/>
    </row>
    <row r="916">
      <c r="B916" s="17"/>
      <c r="G916" s="18"/>
      <c r="K916" s="19"/>
    </row>
    <row r="917">
      <c r="B917" s="17"/>
      <c r="G917" s="18"/>
      <c r="K917" s="19"/>
    </row>
    <row r="918">
      <c r="B918" s="17"/>
      <c r="G918" s="18"/>
      <c r="K918" s="19"/>
    </row>
    <row r="919">
      <c r="B919" s="17"/>
      <c r="G919" s="18"/>
      <c r="K919" s="19"/>
    </row>
    <row r="920">
      <c r="B920" s="17"/>
      <c r="G920" s="18"/>
      <c r="K920" s="19"/>
    </row>
    <row r="921">
      <c r="B921" s="17"/>
      <c r="G921" s="18"/>
      <c r="K921" s="19"/>
    </row>
    <row r="922">
      <c r="B922" s="17"/>
      <c r="G922" s="18"/>
      <c r="K922" s="19"/>
    </row>
    <row r="923">
      <c r="B923" s="17"/>
      <c r="G923" s="18"/>
      <c r="K923" s="19"/>
    </row>
    <row r="924">
      <c r="B924" s="17"/>
      <c r="G924" s="18"/>
      <c r="K924" s="19"/>
    </row>
    <row r="925">
      <c r="B925" s="17"/>
      <c r="G925" s="18"/>
      <c r="K925" s="19"/>
    </row>
    <row r="926">
      <c r="B926" s="17"/>
      <c r="G926" s="18"/>
      <c r="K926" s="19"/>
    </row>
    <row r="927">
      <c r="B927" s="17"/>
      <c r="G927" s="18"/>
      <c r="K927" s="19"/>
    </row>
    <row r="928">
      <c r="B928" s="17"/>
      <c r="G928" s="18"/>
      <c r="K928" s="19"/>
    </row>
    <row r="929">
      <c r="B929" s="17"/>
      <c r="G929" s="18"/>
      <c r="K929" s="19"/>
    </row>
    <row r="930">
      <c r="B930" s="17"/>
      <c r="G930" s="18"/>
      <c r="K930" s="19"/>
    </row>
    <row r="931">
      <c r="B931" s="17"/>
      <c r="G931" s="18"/>
      <c r="K931" s="19"/>
    </row>
    <row r="932">
      <c r="B932" s="17"/>
      <c r="G932" s="18"/>
      <c r="K932" s="19"/>
    </row>
    <row r="933">
      <c r="B933" s="17"/>
      <c r="G933" s="18"/>
      <c r="K933" s="19"/>
    </row>
    <row r="934">
      <c r="B934" s="17"/>
      <c r="G934" s="18"/>
      <c r="K934" s="19"/>
    </row>
    <row r="935">
      <c r="B935" s="17"/>
      <c r="G935" s="18"/>
      <c r="K935" s="19"/>
    </row>
    <row r="936">
      <c r="B936" s="17"/>
      <c r="G936" s="18"/>
      <c r="K936" s="19"/>
    </row>
    <row r="937">
      <c r="B937" s="17"/>
      <c r="G937" s="18"/>
      <c r="K937" s="19"/>
    </row>
    <row r="938">
      <c r="B938" s="17"/>
      <c r="G938" s="18"/>
      <c r="K938" s="19"/>
    </row>
    <row r="939">
      <c r="B939" s="17"/>
      <c r="G939" s="18"/>
      <c r="K939" s="19"/>
    </row>
    <row r="940">
      <c r="B940" s="17"/>
      <c r="G940" s="18"/>
      <c r="K940" s="19"/>
    </row>
    <row r="941">
      <c r="B941" s="17"/>
      <c r="G941" s="18"/>
      <c r="K941" s="19"/>
    </row>
    <row r="942">
      <c r="B942" s="17"/>
      <c r="G942" s="18"/>
      <c r="K942" s="19"/>
    </row>
    <row r="943">
      <c r="B943" s="17"/>
      <c r="G943" s="18"/>
      <c r="K943" s="19"/>
    </row>
    <row r="944">
      <c r="B944" s="17"/>
      <c r="G944" s="18"/>
      <c r="K944" s="19"/>
    </row>
    <row r="945">
      <c r="B945" s="17"/>
      <c r="G945" s="18"/>
      <c r="K945" s="19"/>
    </row>
    <row r="946">
      <c r="B946" s="17"/>
      <c r="G946" s="18"/>
      <c r="K946" s="19"/>
    </row>
    <row r="947">
      <c r="B947" s="17"/>
      <c r="G947" s="18"/>
      <c r="K947" s="19"/>
    </row>
    <row r="948">
      <c r="B948" s="17"/>
      <c r="G948" s="18"/>
      <c r="K948" s="19"/>
    </row>
    <row r="949">
      <c r="B949" s="17"/>
      <c r="G949" s="18"/>
      <c r="K949" s="19"/>
    </row>
    <row r="950">
      <c r="B950" s="17"/>
      <c r="G950" s="18"/>
      <c r="K950" s="19"/>
    </row>
    <row r="951">
      <c r="B951" s="17"/>
      <c r="G951" s="18"/>
      <c r="K951" s="19"/>
    </row>
    <row r="952">
      <c r="B952" s="17"/>
      <c r="G952" s="18"/>
      <c r="K952" s="19"/>
    </row>
    <row r="953">
      <c r="B953" s="17"/>
      <c r="G953" s="18"/>
      <c r="K953" s="19"/>
    </row>
    <row r="954">
      <c r="B954" s="17"/>
      <c r="G954" s="18"/>
      <c r="K954" s="19"/>
    </row>
    <row r="955">
      <c r="B955" s="17"/>
      <c r="G955" s="18"/>
      <c r="K955" s="19"/>
    </row>
    <row r="956">
      <c r="B956" s="17"/>
      <c r="G956" s="18"/>
      <c r="K956" s="19"/>
    </row>
    <row r="957">
      <c r="B957" s="17"/>
      <c r="G957" s="18"/>
      <c r="K957" s="19"/>
    </row>
    <row r="958">
      <c r="B958" s="17"/>
      <c r="G958" s="18"/>
      <c r="K958" s="19"/>
    </row>
    <row r="959">
      <c r="B959" s="17"/>
      <c r="G959" s="18"/>
      <c r="K959" s="19"/>
    </row>
    <row r="960">
      <c r="B960" s="17"/>
      <c r="G960" s="18"/>
      <c r="K960" s="19"/>
    </row>
    <row r="961">
      <c r="B961" s="17"/>
      <c r="G961" s="18"/>
      <c r="K961" s="19"/>
    </row>
    <row r="962">
      <c r="B962" s="17"/>
      <c r="G962" s="18"/>
      <c r="K962" s="19"/>
    </row>
    <row r="963">
      <c r="B963" s="17"/>
      <c r="G963" s="18"/>
      <c r="K963" s="19"/>
    </row>
    <row r="964">
      <c r="B964" s="17"/>
      <c r="G964" s="18"/>
      <c r="K964" s="19"/>
    </row>
    <row r="965">
      <c r="B965" s="17"/>
      <c r="G965" s="18"/>
      <c r="K965" s="19"/>
    </row>
    <row r="966">
      <c r="B966" s="17"/>
      <c r="G966" s="18"/>
      <c r="K966" s="19"/>
    </row>
    <row r="967">
      <c r="B967" s="17"/>
      <c r="G967" s="18"/>
      <c r="K967" s="19"/>
    </row>
    <row r="968">
      <c r="B968" s="17"/>
      <c r="G968" s="18"/>
      <c r="K968" s="19"/>
    </row>
    <row r="969">
      <c r="B969" s="17"/>
      <c r="G969" s="18"/>
      <c r="K969" s="19"/>
    </row>
    <row r="970">
      <c r="B970" s="17"/>
      <c r="G970" s="18"/>
      <c r="K970" s="19"/>
    </row>
    <row r="971">
      <c r="B971" s="17"/>
      <c r="G971" s="18"/>
      <c r="K971" s="19"/>
    </row>
    <row r="972">
      <c r="B972" s="17"/>
      <c r="G972" s="18"/>
      <c r="K972" s="19"/>
    </row>
    <row r="973">
      <c r="B973" s="17"/>
      <c r="G973" s="18"/>
      <c r="K973" s="19"/>
    </row>
    <row r="974">
      <c r="B974" s="17"/>
      <c r="G974" s="18"/>
      <c r="K974" s="19"/>
    </row>
    <row r="975">
      <c r="B975" s="17"/>
      <c r="G975" s="18"/>
      <c r="K975" s="19"/>
    </row>
    <row r="976">
      <c r="B976" s="17"/>
      <c r="G976" s="18"/>
      <c r="K976" s="19"/>
    </row>
    <row r="977">
      <c r="B977" s="17"/>
      <c r="G977" s="18"/>
      <c r="K977" s="19"/>
    </row>
    <row r="978">
      <c r="B978" s="17"/>
      <c r="G978" s="18"/>
      <c r="K978" s="19"/>
    </row>
    <row r="979">
      <c r="B979" s="17"/>
      <c r="G979" s="18"/>
      <c r="K979" s="19"/>
    </row>
    <row r="980">
      <c r="B980" s="17"/>
      <c r="G980" s="18"/>
      <c r="K980" s="19"/>
    </row>
    <row r="981">
      <c r="B981" s="17"/>
      <c r="G981" s="18"/>
      <c r="K981" s="19"/>
    </row>
    <row r="982">
      <c r="B982" s="17"/>
      <c r="G982" s="18"/>
      <c r="K982" s="19"/>
    </row>
    <row r="983">
      <c r="B983" s="17"/>
      <c r="G983" s="18"/>
      <c r="K983" s="19"/>
    </row>
    <row r="984">
      <c r="B984" s="17"/>
      <c r="G984" s="18"/>
      <c r="K984" s="19"/>
    </row>
    <row r="985">
      <c r="B985" s="17"/>
      <c r="G985" s="18"/>
      <c r="K985" s="19"/>
    </row>
    <row r="986">
      <c r="B986" s="17"/>
      <c r="G986" s="18"/>
      <c r="K986" s="19"/>
    </row>
    <row r="987">
      <c r="B987" s="17"/>
      <c r="G987" s="18"/>
      <c r="K987" s="19"/>
    </row>
    <row r="988">
      <c r="B988" s="17"/>
      <c r="G988" s="18"/>
      <c r="K988" s="19"/>
    </row>
    <row r="989">
      <c r="B989" s="17"/>
      <c r="G989" s="18"/>
      <c r="K989" s="19"/>
    </row>
    <row r="990">
      <c r="B990" s="17"/>
      <c r="G990" s="18"/>
      <c r="K990" s="19"/>
    </row>
    <row r="991">
      <c r="B991" s="17"/>
      <c r="G991" s="18"/>
      <c r="K991" s="19"/>
    </row>
    <row r="992">
      <c r="B992" s="17"/>
      <c r="G992" s="18"/>
      <c r="K992" s="19"/>
    </row>
    <row r="993">
      <c r="B993" s="17"/>
      <c r="G993" s="18"/>
      <c r="K993" s="19"/>
    </row>
    <row r="994">
      <c r="B994" s="17"/>
      <c r="G994" s="18"/>
      <c r="K994" s="19"/>
    </row>
    <row r="995">
      <c r="B995" s="17"/>
      <c r="G995" s="18"/>
      <c r="K995" s="19"/>
    </row>
    <row r="996">
      <c r="B996" s="17"/>
      <c r="G996" s="18"/>
      <c r="K996" s="19"/>
    </row>
    <row r="997">
      <c r="B997" s="17"/>
      <c r="G997" s="18"/>
      <c r="K997" s="19"/>
    </row>
    <row r="998">
      <c r="B998" s="17"/>
      <c r="G998" s="18"/>
      <c r="K998" s="19"/>
    </row>
    <row r="999">
      <c r="B999" s="17"/>
      <c r="G999" s="18"/>
      <c r="K999" s="19"/>
    </row>
    <row r="1000">
      <c r="B1000" s="17"/>
      <c r="G1000" s="18"/>
      <c r="K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  <col hidden="1" min="25" max="25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2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33</v>
      </c>
      <c r="Q1" s="12" t="s">
        <v>30</v>
      </c>
      <c r="R1" s="11" t="s">
        <v>31</v>
      </c>
      <c r="S1" s="11" t="s">
        <v>32</v>
      </c>
      <c r="T1" s="11" t="s">
        <v>34</v>
      </c>
      <c r="U1" s="11" t="s">
        <v>35</v>
      </c>
      <c r="W1" s="11" t="s">
        <v>14</v>
      </c>
      <c r="X1" s="12" t="s">
        <v>30</v>
      </c>
      <c r="Y1" s="11" t="s">
        <v>36</v>
      </c>
      <c r="Z1" s="11" t="s">
        <v>33</v>
      </c>
      <c r="AA1" s="11" t="s">
        <v>37</v>
      </c>
      <c r="AB1" s="11" t="s">
        <v>38</v>
      </c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2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U2" s="16">
        <v>0.0</v>
      </c>
      <c r="W2" s="11">
        <v>0.0</v>
      </c>
      <c r="X2" s="17">
        <v>123.84</v>
      </c>
      <c r="Y2" s="16">
        <v>0.0</v>
      </c>
      <c r="Z2" s="15">
        <v>0.0</v>
      </c>
      <c r="AA2" s="15">
        <v>0.0</v>
      </c>
      <c r="AB2" s="15">
        <f t="shared" ref="AB2:AB49" si="6">if(Z2&lt;0,Y2-AA1,0)</f>
        <v>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150.0</v>
      </c>
      <c r="H3" s="11">
        <v>55.935</v>
      </c>
      <c r="I3" s="2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150</v>
      </c>
      <c r="Q3" s="17">
        <f t="shared" si="3"/>
        <v>123.36</v>
      </c>
      <c r="R3" s="11">
        <v>0.0</v>
      </c>
      <c r="S3" s="15">
        <f t="shared" si="4"/>
        <v>150</v>
      </c>
      <c r="T3" s="15">
        <f t="shared" si="5"/>
        <v>0</v>
      </c>
      <c r="U3" s="16">
        <v>150.0</v>
      </c>
      <c r="W3" s="11">
        <v>1.0</v>
      </c>
      <c r="X3" s="17">
        <v>123.36</v>
      </c>
      <c r="Y3" s="16">
        <v>150.0</v>
      </c>
      <c r="Z3" s="15">
        <v>150.0</v>
      </c>
      <c r="AA3" s="15">
        <v>0.0</v>
      </c>
      <c r="AB3" s="15">
        <f t="shared" si="6"/>
        <v>0</v>
      </c>
    </row>
    <row r="4">
      <c r="A4" s="11">
        <v>2.0</v>
      </c>
      <c r="B4" s="12">
        <v>0.1309</v>
      </c>
      <c r="C4" s="11">
        <v>150.0</v>
      </c>
      <c r="D4" s="11">
        <v>0.0</v>
      </c>
      <c r="E4" s="11">
        <v>1.0</v>
      </c>
      <c r="F4" s="11">
        <v>0.0</v>
      </c>
      <c r="G4" s="20">
        <v>0.0</v>
      </c>
      <c r="H4" s="11">
        <v>17.805</v>
      </c>
      <c r="I4" s="21">
        <v>0.0</v>
      </c>
      <c r="J4" s="11">
        <v>0.0</v>
      </c>
      <c r="K4" s="14">
        <v>38.13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-38.13</v>
      </c>
      <c r="Q4" s="17">
        <f t="shared" si="3"/>
        <v>130.9</v>
      </c>
      <c r="R4" s="11">
        <v>0.0</v>
      </c>
      <c r="S4" s="15">
        <f t="shared" si="4"/>
        <v>111.87</v>
      </c>
      <c r="T4" s="15">
        <f t="shared" si="5"/>
        <v>0</v>
      </c>
      <c r="U4" s="16">
        <v>-38.13</v>
      </c>
      <c r="W4" s="11">
        <v>2.0</v>
      </c>
      <c r="X4" s="17">
        <v>130.89999999999998</v>
      </c>
      <c r="Y4" s="16">
        <v>-38.13</v>
      </c>
      <c r="Z4" s="15">
        <v>-38.13</v>
      </c>
      <c r="AA4" s="15">
        <v>0.0</v>
      </c>
      <c r="AB4" s="16">
        <f t="shared" si="6"/>
        <v>-38.13</v>
      </c>
    </row>
    <row r="5">
      <c r="A5" s="11">
        <v>3.0</v>
      </c>
      <c r="B5" s="12">
        <v>0.13232</v>
      </c>
      <c r="C5" s="11">
        <v>111.87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2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55.935</v>
      </c>
      <c r="T5" s="15">
        <f t="shared" si="5"/>
        <v>0</v>
      </c>
      <c r="U5" s="16">
        <v>-55.935</v>
      </c>
      <c r="W5" s="11">
        <v>3.0</v>
      </c>
      <c r="X5" s="17">
        <v>132.32</v>
      </c>
      <c r="Y5" s="16">
        <v>-55.935</v>
      </c>
      <c r="Z5" s="15">
        <v>-55.935</v>
      </c>
      <c r="AA5" s="15">
        <v>0.0</v>
      </c>
      <c r="AB5" s="16">
        <f t="shared" si="6"/>
        <v>-55.935</v>
      </c>
    </row>
    <row r="6">
      <c r="A6" s="11">
        <v>4.0</v>
      </c>
      <c r="B6" s="12">
        <v>0.13229</v>
      </c>
      <c r="C6" s="11">
        <v>55.935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2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U6" s="16">
        <v>-55.935</v>
      </c>
      <c r="W6" s="11">
        <v>4.0</v>
      </c>
      <c r="X6" s="17">
        <v>132.29</v>
      </c>
      <c r="Y6" s="16">
        <v>-55.935</v>
      </c>
      <c r="Z6" s="15">
        <v>-55.935</v>
      </c>
      <c r="AA6" s="15">
        <v>0.0</v>
      </c>
      <c r="AB6" s="16">
        <f t="shared" si="6"/>
        <v>-55.935</v>
      </c>
    </row>
    <row r="7">
      <c r="A7" s="11">
        <v>5.0</v>
      </c>
      <c r="B7" s="12">
        <v>0.13088</v>
      </c>
      <c r="C7" s="11">
        <v>0.0</v>
      </c>
      <c r="D7" s="11">
        <v>0.0</v>
      </c>
      <c r="E7" s="11">
        <v>0.0</v>
      </c>
      <c r="F7" s="11">
        <v>0.0</v>
      </c>
      <c r="G7" s="20">
        <v>0.0</v>
      </c>
      <c r="H7" s="11">
        <v>55.935</v>
      </c>
      <c r="I7" s="21">
        <v>0.0</v>
      </c>
      <c r="J7" s="11">
        <v>0.0</v>
      </c>
      <c r="K7" s="14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7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U7" s="16">
        <v>0.0</v>
      </c>
      <c r="W7" s="11">
        <v>5.0</v>
      </c>
      <c r="X7" s="17">
        <v>130.88</v>
      </c>
      <c r="Y7" s="16">
        <v>0.0</v>
      </c>
      <c r="Z7" s="15">
        <v>0.0</v>
      </c>
      <c r="AA7" s="15">
        <v>0.0</v>
      </c>
      <c r="AB7" s="15">
        <f t="shared" si="6"/>
        <v>0</v>
      </c>
    </row>
    <row r="8">
      <c r="A8" s="11">
        <v>6.0</v>
      </c>
      <c r="B8" s="12">
        <v>0.12378</v>
      </c>
      <c r="C8" s="11">
        <v>0.0</v>
      </c>
      <c r="D8" s="11">
        <v>0.0</v>
      </c>
      <c r="E8" s="11">
        <v>0.0</v>
      </c>
      <c r="F8" s="11">
        <v>0.0</v>
      </c>
      <c r="G8" s="20">
        <v>0.0</v>
      </c>
      <c r="H8" s="11">
        <v>55.935</v>
      </c>
      <c r="I8" s="21">
        <v>0.0</v>
      </c>
      <c r="J8" s="11">
        <v>0.0</v>
      </c>
      <c r="K8" s="14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U8" s="16">
        <v>0.0</v>
      </c>
      <c r="W8" s="11">
        <v>6.0</v>
      </c>
      <c r="X8" s="17">
        <v>123.78</v>
      </c>
      <c r="Y8" s="16">
        <v>0.0</v>
      </c>
      <c r="Z8" s="15">
        <v>0.0</v>
      </c>
      <c r="AA8" s="15">
        <v>0.0</v>
      </c>
      <c r="AB8" s="15">
        <f t="shared" si="6"/>
        <v>0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2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U9" s="16">
        <v>0.0</v>
      </c>
      <c r="W9" s="11">
        <v>7.0</v>
      </c>
      <c r="X9" s="17">
        <v>123.31</v>
      </c>
      <c r="Y9" s="16">
        <v>0.0</v>
      </c>
      <c r="Z9" s="15">
        <v>0.0</v>
      </c>
      <c r="AA9" s="15">
        <v>0.0</v>
      </c>
      <c r="AB9" s="15">
        <f t="shared" si="6"/>
        <v>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150.0</v>
      </c>
      <c r="H10" s="11">
        <v>55.935</v>
      </c>
      <c r="I10" s="2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150</v>
      </c>
      <c r="Q10" s="17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U10" s="16">
        <v>150.0</v>
      </c>
      <c r="W10" s="11">
        <v>8.0</v>
      </c>
      <c r="X10" s="17">
        <v>122.53</v>
      </c>
      <c r="Y10" s="16">
        <v>150.0</v>
      </c>
      <c r="Z10" s="15">
        <v>150.0</v>
      </c>
      <c r="AA10" s="15">
        <v>0.0</v>
      </c>
      <c r="AB10" s="15">
        <f t="shared" si="6"/>
        <v>0</v>
      </c>
    </row>
    <row r="11">
      <c r="A11" s="11">
        <v>9.0</v>
      </c>
      <c r="B11" s="12">
        <v>0.12329</v>
      </c>
      <c r="C11" s="11">
        <v>150.0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2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U11" s="16">
        <v>0.0</v>
      </c>
      <c r="W11" s="11">
        <v>9.0</v>
      </c>
      <c r="X11" s="17">
        <v>123.28999999999999</v>
      </c>
      <c r="Y11" s="16">
        <v>0.0</v>
      </c>
      <c r="Z11" s="15">
        <v>0.0</v>
      </c>
      <c r="AA11" s="15">
        <v>0.0</v>
      </c>
      <c r="AB11" s="15">
        <f t="shared" si="6"/>
        <v>0</v>
      </c>
    </row>
    <row r="12">
      <c r="A12" s="11">
        <v>10.0</v>
      </c>
      <c r="B12" s="12">
        <v>0.12417</v>
      </c>
      <c r="C12" s="11">
        <v>150.0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2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U12" s="16">
        <v>0.0</v>
      </c>
      <c r="W12" s="11">
        <v>10.0</v>
      </c>
      <c r="X12" s="17">
        <v>124.17</v>
      </c>
      <c r="Y12" s="16">
        <v>0.0</v>
      </c>
      <c r="Z12" s="15">
        <v>0.0</v>
      </c>
      <c r="AA12" s="15">
        <v>0.0</v>
      </c>
      <c r="AB12" s="15">
        <f t="shared" si="6"/>
        <v>0</v>
      </c>
    </row>
    <row r="13">
      <c r="A13" s="11">
        <v>11.0</v>
      </c>
      <c r="B13" s="12">
        <v>0.13568</v>
      </c>
      <c r="C13" s="11">
        <v>150.0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2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U13" s="16">
        <v>0.0</v>
      </c>
      <c r="W13" s="11">
        <v>11.0</v>
      </c>
      <c r="X13" s="17">
        <v>135.68</v>
      </c>
      <c r="Y13" s="16">
        <v>0.0</v>
      </c>
      <c r="Z13" s="15">
        <v>0.0</v>
      </c>
      <c r="AA13" s="15">
        <v>0.0</v>
      </c>
      <c r="AB13" s="15">
        <f t="shared" si="6"/>
        <v>0</v>
      </c>
    </row>
    <row r="14">
      <c r="A14" s="11">
        <v>12.0</v>
      </c>
      <c r="B14" s="12">
        <v>0.17061</v>
      </c>
      <c r="C14" s="11">
        <v>150.0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21">
        <v>94.065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-150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-94.065</v>
      </c>
      <c r="U14" s="16">
        <v>-55.935</v>
      </c>
      <c r="W14" s="11">
        <v>12.0</v>
      </c>
      <c r="X14" s="17">
        <v>170.61</v>
      </c>
      <c r="Y14" s="16">
        <v>-55.935</v>
      </c>
      <c r="Z14" s="15">
        <v>-150.0</v>
      </c>
      <c r="AA14" s="15">
        <v>-94.065</v>
      </c>
      <c r="AB14" s="16">
        <f t="shared" si="6"/>
        <v>-55.935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1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U15" s="16">
        <v>-55.935</v>
      </c>
      <c r="W15" s="11">
        <v>13.0</v>
      </c>
      <c r="X15" s="17">
        <v>147.01</v>
      </c>
      <c r="Y15" s="16">
        <v>-55.935</v>
      </c>
      <c r="Z15" s="15">
        <v>0.0</v>
      </c>
      <c r="AA15" s="15">
        <v>0.0</v>
      </c>
      <c r="AB15" s="15">
        <f t="shared" si="6"/>
        <v>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2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U16" s="16">
        <v>-38.13</v>
      </c>
      <c r="W16" s="11">
        <v>14.0</v>
      </c>
      <c r="X16" s="17">
        <v>136.49</v>
      </c>
      <c r="Y16" s="16">
        <v>-38.13</v>
      </c>
      <c r="Z16" s="15">
        <v>0.0</v>
      </c>
      <c r="AA16" s="15">
        <v>0.0</v>
      </c>
      <c r="AB16" s="15">
        <f t="shared" si="6"/>
        <v>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2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U17" s="16">
        <v>111.87</v>
      </c>
      <c r="W17" s="11">
        <v>15.0</v>
      </c>
      <c r="X17" s="17">
        <v>135.77</v>
      </c>
      <c r="Y17" s="16">
        <v>111.87</v>
      </c>
      <c r="Z17" s="15">
        <v>111.87</v>
      </c>
      <c r="AA17" s="15">
        <v>0.0</v>
      </c>
      <c r="AB17" s="15">
        <f t="shared" si="6"/>
        <v>0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1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U18" s="16">
        <v>-55.935</v>
      </c>
      <c r="W18" s="11">
        <v>16.0</v>
      </c>
      <c r="X18" s="17">
        <v>135.83999999999997</v>
      </c>
      <c r="Y18" s="16">
        <v>-55.935</v>
      </c>
      <c r="Z18" s="15">
        <v>-55.935</v>
      </c>
      <c r="AA18" s="15">
        <v>0.0</v>
      </c>
      <c r="AB18" s="16">
        <f t="shared" si="6"/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2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U19" s="16">
        <v>-55.935</v>
      </c>
      <c r="W19" s="11">
        <v>17.0</v>
      </c>
      <c r="X19" s="17">
        <v>136.1</v>
      </c>
      <c r="Y19" s="16">
        <v>-55.935</v>
      </c>
      <c r="Z19" s="15">
        <v>-55.935</v>
      </c>
      <c r="AA19" s="15">
        <v>0.0</v>
      </c>
      <c r="AB19" s="16">
        <f t="shared" si="6"/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150.0</v>
      </c>
      <c r="H20" s="11">
        <v>55.935</v>
      </c>
      <c r="I20" s="2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150</v>
      </c>
      <c r="Q20" s="17">
        <f t="shared" si="3"/>
        <v>135.75</v>
      </c>
      <c r="R20" s="11">
        <v>0.0</v>
      </c>
      <c r="S20" s="15">
        <f t="shared" si="4"/>
        <v>150</v>
      </c>
      <c r="T20" s="15">
        <f t="shared" si="5"/>
        <v>0</v>
      </c>
      <c r="U20" s="16">
        <v>150.0</v>
      </c>
      <c r="W20" s="11">
        <v>18.0</v>
      </c>
      <c r="X20" s="17">
        <v>135.75</v>
      </c>
      <c r="Y20" s="16">
        <v>150.0</v>
      </c>
      <c r="Z20" s="15">
        <v>150.0</v>
      </c>
      <c r="AA20" s="15">
        <v>0.0</v>
      </c>
      <c r="AB20" s="15">
        <f t="shared" si="6"/>
        <v>0</v>
      </c>
    </row>
    <row r="21">
      <c r="A21" s="11">
        <v>19.0</v>
      </c>
      <c r="B21" s="12">
        <v>0.13595</v>
      </c>
      <c r="C21" s="11">
        <v>150.0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2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94.065</v>
      </c>
      <c r="T21" s="15">
        <f t="shared" si="5"/>
        <v>0</v>
      </c>
      <c r="U21" s="16">
        <v>-55.935</v>
      </c>
      <c r="W21" s="11">
        <v>19.0</v>
      </c>
      <c r="X21" s="17">
        <v>135.95</v>
      </c>
      <c r="Y21" s="16">
        <v>-55.935</v>
      </c>
      <c r="Z21" s="15">
        <v>-55.935</v>
      </c>
      <c r="AA21" s="15">
        <v>0.0</v>
      </c>
      <c r="AB21" s="16">
        <f t="shared" si="6"/>
        <v>-55.935</v>
      </c>
    </row>
    <row r="22">
      <c r="A22" s="11">
        <v>20.0</v>
      </c>
      <c r="B22" s="12">
        <v>0.13576</v>
      </c>
      <c r="C22" s="11">
        <v>94.065</v>
      </c>
      <c r="D22" s="11">
        <v>1.0</v>
      </c>
      <c r="E22" s="11">
        <v>0.0</v>
      </c>
      <c r="F22" s="11">
        <v>0.0</v>
      </c>
      <c r="G22" s="20">
        <v>17.805</v>
      </c>
      <c r="H22" s="11">
        <v>55.935</v>
      </c>
      <c r="I22" s="21">
        <v>0.0</v>
      </c>
      <c r="J22" s="11">
        <v>0.0</v>
      </c>
      <c r="K22" s="14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17.805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U22" s="16">
        <v>17.805</v>
      </c>
      <c r="W22" s="11">
        <v>20.0</v>
      </c>
      <c r="X22" s="17">
        <v>135.76</v>
      </c>
      <c r="Y22" s="16">
        <v>17.805</v>
      </c>
      <c r="Z22" s="15">
        <v>17.805</v>
      </c>
      <c r="AA22" s="15">
        <v>0.0</v>
      </c>
      <c r="AB22" s="15">
        <f t="shared" si="6"/>
        <v>0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2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U23" s="16">
        <v>-55.935</v>
      </c>
      <c r="W23" s="11">
        <v>21.0</v>
      </c>
      <c r="X23" s="17">
        <v>144.01</v>
      </c>
      <c r="Y23" s="16">
        <v>-55.935</v>
      </c>
      <c r="Z23" s="15">
        <v>-55.935</v>
      </c>
      <c r="AA23" s="15">
        <v>0.0</v>
      </c>
      <c r="AB23" s="16">
        <f t="shared" si="6"/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2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U24" s="16">
        <v>-55.935</v>
      </c>
      <c r="W24" s="11">
        <v>22.0</v>
      </c>
      <c r="X24" s="17">
        <v>141.76</v>
      </c>
      <c r="Y24" s="16">
        <v>-55.935</v>
      </c>
      <c r="Z24" s="15">
        <v>-55.935</v>
      </c>
      <c r="AA24" s="15">
        <v>0.0</v>
      </c>
      <c r="AB24" s="16">
        <f t="shared" si="6"/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150.0</v>
      </c>
      <c r="H25" s="11">
        <v>55.935</v>
      </c>
      <c r="I25" s="2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150</v>
      </c>
      <c r="Q25" s="17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U25" s="16">
        <v>150.0</v>
      </c>
      <c r="W25" s="11">
        <v>23.0</v>
      </c>
      <c r="X25" s="17">
        <v>133.58999999999997</v>
      </c>
      <c r="Y25" s="16">
        <v>150.0</v>
      </c>
      <c r="Z25" s="15">
        <v>150.0</v>
      </c>
      <c r="AA25" s="15">
        <v>0.0</v>
      </c>
      <c r="AB25" s="15">
        <f t="shared" si="6"/>
        <v>0</v>
      </c>
    </row>
    <row r="26">
      <c r="A26" s="11">
        <v>24.0</v>
      </c>
      <c r="B26" s="12">
        <v>0.1336</v>
      </c>
      <c r="C26" s="11">
        <v>150.0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2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U26" s="16">
        <v>0.0</v>
      </c>
      <c r="W26" s="11">
        <v>24.0</v>
      </c>
      <c r="X26" s="17">
        <v>133.6</v>
      </c>
      <c r="Y26" s="16">
        <v>0.0</v>
      </c>
      <c r="Z26" s="15">
        <v>0.0</v>
      </c>
      <c r="AA26" s="15">
        <v>0.0</v>
      </c>
      <c r="AB26" s="15">
        <f t="shared" si="6"/>
        <v>0</v>
      </c>
    </row>
    <row r="27">
      <c r="A27" s="11">
        <v>25.0</v>
      </c>
      <c r="B27" s="12">
        <v>0.18378</v>
      </c>
      <c r="C27" s="11">
        <v>150.0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2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U27" s="16">
        <v>-55.935</v>
      </c>
      <c r="W27" s="11">
        <v>25.0</v>
      </c>
      <c r="X27" s="17">
        <v>183.78</v>
      </c>
      <c r="Y27" s="16">
        <v>-55.935</v>
      </c>
      <c r="Z27" s="15">
        <v>0.0</v>
      </c>
      <c r="AA27" s="15">
        <v>0.0</v>
      </c>
      <c r="AB27" s="15">
        <f t="shared" si="6"/>
        <v>0</v>
      </c>
    </row>
    <row r="28">
      <c r="A28" s="11">
        <v>26.0</v>
      </c>
      <c r="B28" s="12">
        <v>0.28085</v>
      </c>
      <c r="C28" s="11">
        <v>150.0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21">
        <v>94.065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-150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-94.065</v>
      </c>
      <c r="U28" s="16">
        <v>-55.935</v>
      </c>
      <c r="W28" s="11">
        <v>26.0</v>
      </c>
      <c r="X28" s="17">
        <v>280.84999999999997</v>
      </c>
      <c r="Y28" s="16">
        <v>-55.935</v>
      </c>
      <c r="Z28" s="15">
        <v>-150.0</v>
      </c>
      <c r="AA28" s="15">
        <v>-94.065</v>
      </c>
      <c r="AB28" s="16">
        <f t="shared" si="6"/>
        <v>-55.935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2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U29" s="16">
        <v>-38.13</v>
      </c>
      <c r="W29" s="11">
        <v>27.0</v>
      </c>
      <c r="X29" s="17">
        <v>174.2</v>
      </c>
      <c r="Y29" s="16">
        <v>-38.13</v>
      </c>
      <c r="Z29" s="15">
        <v>0.0</v>
      </c>
      <c r="AA29" s="15">
        <v>0.0</v>
      </c>
      <c r="AB29" s="15">
        <f t="shared" si="6"/>
        <v>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150.0</v>
      </c>
      <c r="H30" s="11">
        <v>55.935</v>
      </c>
      <c r="I30" s="2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150</v>
      </c>
      <c r="Q30" s="17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U30" s="16">
        <v>150.0</v>
      </c>
      <c r="W30" s="11">
        <v>28.0</v>
      </c>
      <c r="X30" s="17">
        <v>130.97</v>
      </c>
      <c r="Y30" s="16">
        <v>150.0</v>
      </c>
      <c r="Z30" s="15">
        <v>150.0</v>
      </c>
      <c r="AA30" s="15">
        <v>0.0</v>
      </c>
      <c r="AB30" s="15">
        <f t="shared" si="6"/>
        <v>0</v>
      </c>
    </row>
    <row r="31">
      <c r="A31" s="11">
        <v>29.0</v>
      </c>
      <c r="B31" s="12">
        <v>0.144</v>
      </c>
      <c r="C31" s="11">
        <v>150.0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2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U31" s="16">
        <v>0.0</v>
      </c>
      <c r="W31" s="11">
        <v>29.0</v>
      </c>
      <c r="X31" s="17">
        <v>144.0</v>
      </c>
      <c r="Y31" s="16">
        <v>0.0</v>
      </c>
      <c r="Z31" s="15">
        <v>0.0</v>
      </c>
      <c r="AA31" s="15">
        <v>0.0</v>
      </c>
      <c r="AB31" s="15">
        <f t="shared" si="6"/>
        <v>0</v>
      </c>
    </row>
    <row r="32">
      <c r="A32" s="11">
        <v>30.0</v>
      </c>
      <c r="B32" s="12">
        <v>0.28082</v>
      </c>
      <c r="C32" s="11">
        <v>150.0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2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U32" s="16">
        <v>0.0</v>
      </c>
      <c r="W32" s="11">
        <v>30.0</v>
      </c>
      <c r="X32" s="17">
        <v>280.82</v>
      </c>
      <c r="Y32" s="16">
        <v>0.0</v>
      </c>
      <c r="Z32" s="15">
        <v>0.0</v>
      </c>
      <c r="AA32" s="15">
        <v>0.0</v>
      </c>
      <c r="AB32" s="15">
        <f t="shared" si="6"/>
        <v>0</v>
      </c>
    </row>
    <row r="33">
      <c r="A33" s="11">
        <v>31.0</v>
      </c>
      <c r="B33" s="12">
        <v>0.38118</v>
      </c>
      <c r="C33" s="11">
        <v>150.0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2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94.065</v>
      </c>
      <c r="T33" s="15">
        <f t="shared" si="5"/>
        <v>0</v>
      </c>
      <c r="U33" s="16">
        <v>-55.935</v>
      </c>
      <c r="W33" s="11">
        <v>31.0</v>
      </c>
      <c r="X33" s="17">
        <v>381.18</v>
      </c>
      <c r="Y33" s="16">
        <v>-55.935</v>
      </c>
      <c r="Z33" s="15">
        <v>-55.935</v>
      </c>
      <c r="AA33" s="15">
        <v>0.0</v>
      </c>
      <c r="AB33" s="16">
        <f t="shared" si="6"/>
        <v>-55.935</v>
      </c>
    </row>
    <row r="34">
      <c r="A34" s="11">
        <v>32.0</v>
      </c>
      <c r="B34" s="12">
        <v>0.39379</v>
      </c>
      <c r="C34" s="11">
        <v>94.065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21">
        <v>0.0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-55.935</v>
      </c>
      <c r="Q34" s="17">
        <f t="shared" si="3"/>
        <v>393.79</v>
      </c>
      <c r="R34" s="11">
        <v>0.0</v>
      </c>
      <c r="S34" s="15">
        <f t="shared" si="4"/>
        <v>38.13</v>
      </c>
      <c r="T34" s="15">
        <f t="shared" si="5"/>
        <v>0</v>
      </c>
      <c r="U34" s="16">
        <v>-55.935</v>
      </c>
      <c r="W34" s="11">
        <v>32.0</v>
      </c>
      <c r="X34" s="17">
        <v>393.78999999999996</v>
      </c>
      <c r="Y34" s="16">
        <v>-55.935</v>
      </c>
      <c r="Z34" s="15">
        <v>-55.935</v>
      </c>
      <c r="AA34" s="15">
        <v>0.0</v>
      </c>
      <c r="AB34" s="16">
        <f t="shared" si="6"/>
        <v>-55.935</v>
      </c>
    </row>
    <row r="35">
      <c r="A35" s="11">
        <v>33.0</v>
      </c>
      <c r="B35" s="12">
        <v>0.3677</v>
      </c>
      <c r="C35" s="11">
        <v>38.13</v>
      </c>
      <c r="D35" s="11">
        <v>0.0</v>
      </c>
      <c r="E35" s="11">
        <v>1.0</v>
      </c>
      <c r="F35" s="11">
        <v>0.0</v>
      </c>
      <c r="G35" s="20">
        <v>0.0</v>
      </c>
      <c r="H35" s="11">
        <v>17.805</v>
      </c>
      <c r="I35" s="21">
        <v>0.0</v>
      </c>
      <c r="J35" s="11">
        <v>0.0</v>
      </c>
      <c r="K35" s="14">
        <v>38.13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-38.13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U35" s="16">
        <v>-38.13</v>
      </c>
      <c r="W35" s="11">
        <v>33.0</v>
      </c>
      <c r="X35" s="17">
        <v>367.70000000000005</v>
      </c>
      <c r="Y35" s="16">
        <v>-38.13</v>
      </c>
      <c r="Z35" s="15">
        <v>-38.13</v>
      </c>
      <c r="AA35" s="15">
        <v>0.0</v>
      </c>
      <c r="AB35" s="16">
        <f t="shared" si="6"/>
        <v>-38.13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2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U36" s="16">
        <v>0.0</v>
      </c>
      <c r="W36" s="11">
        <v>34.0</v>
      </c>
      <c r="X36" s="17">
        <v>351.99</v>
      </c>
      <c r="Y36" s="16">
        <v>0.0</v>
      </c>
      <c r="Z36" s="15">
        <v>0.0</v>
      </c>
      <c r="AA36" s="15">
        <v>0.0</v>
      </c>
      <c r="AB36" s="15">
        <f t="shared" si="6"/>
        <v>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2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U37" s="16">
        <v>55.935</v>
      </c>
      <c r="W37" s="11">
        <v>35.0</v>
      </c>
      <c r="X37" s="17">
        <v>215.06</v>
      </c>
      <c r="Y37" s="16">
        <v>55.935</v>
      </c>
      <c r="Z37" s="15">
        <v>55.935</v>
      </c>
      <c r="AA37" s="15">
        <v>0.0</v>
      </c>
      <c r="AB37" s="15">
        <f t="shared" si="6"/>
        <v>0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2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U38" s="16">
        <v>-55.935</v>
      </c>
      <c r="W38" s="11">
        <v>36.0</v>
      </c>
      <c r="X38" s="17">
        <v>223.75</v>
      </c>
      <c r="Y38" s="16">
        <v>-55.935</v>
      </c>
      <c r="Z38" s="15">
        <v>-55.935</v>
      </c>
      <c r="AA38" s="15">
        <v>0.0</v>
      </c>
      <c r="AB38" s="16">
        <f t="shared" si="6"/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2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U39" s="16">
        <v>55.935</v>
      </c>
      <c r="W39" s="11">
        <v>37.0</v>
      </c>
      <c r="X39" s="17">
        <v>184.17</v>
      </c>
      <c r="Y39" s="16">
        <v>55.935</v>
      </c>
      <c r="Z39" s="15">
        <v>55.935</v>
      </c>
      <c r="AA39" s="15">
        <v>0.0</v>
      </c>
      <c r="AB39" s="15">
        <f t="shared" si="6"/>
        <v>0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2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U40" s="16">
        <v>-55.935</v>
      </c>
      <c r="W40" s="11">
        <v>38.0</v>
      </c>
      <c r="X40" s="17">
        <v>188.45000000000002</v>
      </c>
      <c r="Y40" s="16">
        <v>-55.935</v>
      </c>
      <c r="Z40" s="15">
        <v>-55.935</v>
      </c>
      <c r="AA40" s="15">
        <v>0.0</v>
      </c>
      <c r="AB40" s="16">
        <f t="shared" si="6"/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150.0</v>
      </c>
      <c r="H41" s="11">
        <v>55.935</v>
      </c>
      <c r="I41" s="2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150</v>
      </c>
      <c r="Q41" s="17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U41" s="16">
        <v>150.0</v>
      </c>
      <c r="W41" s="11">
        <v>39.0</v>
      </c>
      <c r="X41" s="17">
        <v>177.74</v>
      </c>
      <c r="Y41" s="16">
        <v>150.0</v>
      </c>
      <c r="Z41" s="15">
        <v>150.0</v>
      </c>
      <c r="AA41" s="15">
        <v>0.0</v>
      </c>
      <c r="AB41" s="15">
        <f t="shared" si="6"/>
        <v>0</v>
      </c>
    </row>
    <row r="42">
      <c r="A42" s="11">
        <v>40.0</v>
      </c>
      <c r="B42" s="12">
        <v>0.52853</v>
      </c>
      <c r="C42" s="11">
        <v>150.0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21">
        <v>38.13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-94.065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-38.13</v>
      </c>
      <c r="U42" s="16">
        <v>-55.935</v>
      </c>
      <c r="W42" s="11">
        <v>40.0</v>
      </c>
      <c r="X42" s="17">
        <v>528.5300000000001</v>
      </c>
      <c r="Y42" s="16">
        <v>-55.935</v>
      </c>
      <c r="Z42" s="15">
        <v>-94.065</v>
      </c>
      <c r="AA42" s="15">
        <v>-38.13</v>
      </c>
      <c r="AB42" s="16">
        <f t="shared" si="6"/>
        <v>-55.935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2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U43" s="16">
        <v>-55.935</v>
      </c>
      <c r="W43" s="11">
        <v>41.0</v>
      </c>
      <c r="X43" s="17">
        <v>528.3299999999999</v>
      </c>
      <c r="Y43" s="16">
        <v>-55.935</v>
      </c>
      <c r="Z43" s="15">
        <v>-55.935</v>
      </c>
      <c r="AA43" s="15">
        <v>0.0</v>
      </c>
      <c r="AB43" s="16">
        <f t="shared" si="6"/>
        <v>-17.805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2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U44" s="16">
        <v>-38.13</v>
      </c>
      <c r="W44" s="11">
        <v>42.0</v>
      </c>
      <c r="X44" s="17">
        <v>390.42</v>
      </c>
      <c r="Y44" s="16">
        <v>-38.13</v>
      </c>
      <c r="Z44" s="15">
        <v>0.0</v>
      </c>
      <c r="AA44" s="15">
        <v>0.0</v>
      </c>
      <c r="AB44" s="15">
        <f t="shared" si="6"/>
        <v>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2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U45" s="16">
        <v>0.0</v>
      </c>
      <c r="W45" s="11">
        <v>43.0</v>
      </c>
      <c r="X45" s="17">
        <v>234.49</v>
      </c>
      <c r="Y45" s="16">
        <v>0.0</v>
      </c>
      <c r="Z45" s="15">
        <v>0.0</v>
      </c>
      <c r="AA45" s="15">
        <v>0.0</v>
      </c>
      <c r="AB45" s="15">
        <f t="shared" si="6"/>
        <v>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2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U46" s="16">
        <v>0.0</v>
      </c>
      <c r="W46" s="11">
        <v>44.0</v>
      </c>
      <c r="X46" s="17">
        <v>234.39</v>
      </c>
      <c r="Y46" s="16">
        <v>0.0</v>
      </c>
      <c r="Z46" s="15">
        <v>0.0</v>
      </c>
      <c r="AA46" s="15">
        <v>0.0</v>
      </c>
      <c r="AB46" s="15">
        <f t="shared" si="6"/>
        <v>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2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U47" s="16">
        <v>0.0</v>
      </c>
      <c r="W47" s="11">
        <v>45.0</v>
      </c>
      <c r="X47" s="17">
        <v>183.48999999999998</v>
      </c>
      <c r="Y47" s="16">
        <v>0.0</v>
      </c>
      <c r="Z47" s="15">
        <v>0.0</v>
      </c>
      <c r="AA47" s="15">
        <v>0.0</v>
      </c>
      <c r="AB47" s="15">
        <f t="shared" si="6"/>
        <v>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2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U48" s="16">
        <v>0.0</v>
      </c>
      <c r="W48" s="11">
        <v>46.0</v>
      </c>
      <c r="X48" s="17">
        <v>147.94</v>
      </c>
      <c r="Y48" s="16">
        <v>0.0</v>
      </c>
      <c r="Z48" s="15">
        <v>0.0</v>
      </c>
      <c r="AA48" s="15">
        <v>0.0</v>
      </c>
      <c r="AB48" s="15">
        <f t="shared" si="6"/>
        <v>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2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U49" s="16">
        <v>0.0</v>
      </c>
      <c r="W49" s="11">
        <v>47.0</v>
      </c>
      <c r="X49" s="17">
        <v>137.17</v>
      </c>
      <c r="Y49" s="16">
        <v>0.0</v>
      </c>
      <c r="Z49" s="15">
        <v>0.0</v>
      </c>
      <c r="AA49" s="15">
        <v>0.0</v>
      </c>
      <c r="AB49" s="15">
        <f t="shared" si="6"/>
        <v>0</v>
      </c>
    </row>
    <row r="50">
      <c r="B50" s="17"/>
      <c r="G50" s="22"/>
      <c r="I50" s="23"/>
      <c r="K50" s="19"/>
    </row>
    <row r="51">
      <c r="B51" s="17"/>
      <c r="G51" s="22"/>
      <c r="I51" s="23"/>
      <c r="K51" s="19"/>
    </row>
    <row r="52">
      <c r="B52" s="17"/>
      <c r="G52" s="22"/>
      <c r="I52" s="23"/>
      <c r="K52" s="19"/>
    </row>
    <row r="53">
      <c r="B53" s="17"/>
      <c r="G53" s="22"/>
      <c r="I53" s="23"/>
      <c r="K53" s="19"/>
    </row>
    <row r="54">
      <c r="B54" s="17"/>
      <c r="G54" s="22"/>
      <c r="I54" s="23"/>
      <c r="K54" s="19"/>
    </row>
    <row r="55">
      <c r="B55" s="17"/>
      <c r="G55" s="22"/>
      <c r="I55" s="23"/>
      <c r="K55" s="19"/>
    </row>
    <row r="56">
      <c r="B56" s="17"/>
      <c r="G56" s="22"/>
      <c r="I56" s="23"/>
      <c r="K56" s="19"/>
    </row>
    <row r="57">
      <c r="B57" s="17"/>
      <c r="G57" s="22"/>
      <c r="I57" s="23"/>
      <c r="K57" s="19"/>
    </row>
    <row r="58">
      <c r="B58" s="17"/>
      <c r="G58" s="22"/>
      <c r="I58" s="23"/>
      <c r="K58" s="19"/>
    </row>
    <row r="59">
      <c r="B59" s="17"/>
      <c r="G59" s="22"/>
      <c r="I59" s="23"/>
      <c r="K59" s="19"/>
    </row>
    <row r="60">
      <c r="B60" s="17"/>
      <c r="G60" s="22"/>
      <c r="I60" s="23"/>
      <c r="K60" s="19"/>
    </row>
    <row r="61">
      <c r="B61" s="17"/>
      <c r="G61" s="22"/>
      <c r="I61" s="23"/>
      <c r="K61" s="19"/>
    </row>
    <row r="62">
      <c r="B62" s="17"/>
      <c r="G62" s="22"/>
      <c r="I62" s="23"/>
      <c r="K62" s="19"/>
    </row>
    <row r="63">
      <c r="B63" s="17"/>
      <c r="G63" s="22"/>
      <c r="I63" s="23"/>
      <c r="K63" s="19"/>
    </row>
    <row r="64">
      <c r="B64" s="17"/>
      <c r="G64" s="22"/>
      <c r="I64" s="23"/>
      <c r="K64" s="19"/>
    </row>
    <row r="65">
      <c r="B65" s="17"/>
      <c r="G65" s="22"/>
      <c r="I65" s="23"/>
      <c r="K65" s="19"/>
    </row>
    <row r="66">
      <c r="B66" s="17"/>
      <c r="G66" s="22"/>
      <c r="I66" s="23"/>
      <c r="K66" s="19"/>
    </row>
    <row r="67">
      <c r="B67" s="17"/>
      <c r="G67" s="22"/>
      <c r="I67" s="23"/>
      <c r="K67" s="19"/>
    </row>
    <row r="68">
      <c r="B68" s="17"/>
      <c r="G68" s="22"/>
      <c r="I68" s="23"/>
      <c r="K68" s="19"/>
    </row>
    <row r="69">
      <c r="B69" s="17"/>
      <c r="G69" s="22"/>
      <c r="I69" s="23"/>
      <c r="K69" s="19"/>
    </row>
    <row r="70">
      <c r="B70" s="17"/>
      <c r="G70" s="22"/>
      <c r="I70" s="23"/>
      <c r="K70" s="19"/>
    </row>
    <row r="71">
      <c r="B71" s="17"/>
      <c r="G71" s="22"/>
      <c r="I71" s="23"/>
      <c r="K71" s="19"/>
    </row>
    <row r="72">
      <c r="B72" s="17"/>
      <c r="G72" s="22"/>
      <c r="I72" s="23"/>
      <c r="K72" s="19"/>
    </row>
    <row r="73">
      <c r="B73" s="17"/>
      <c r="G73" s="22"/>
      <c r="I73" s="23"/>
      <c r="K73" s="19"/>
    </row>
    <row r="74">
      <c r="B74" s="17"/>
      <c r="G74" s="22"/>
      <c r="I74" s="23"/>
      <c r="K74" s="19"/>
    </row>
    <row r="75">
      <c r="B75" s="17"/>
      <c r="G75" s="22"/>
      <c r="I75" s="23"/>
      <c r="K75" s="19"/>
    </row>
    <row r="76">
      <c r="B76" s="17"/>
      <c r="G76" s="22"/>
      <c r="I76" s="23"/>
      <c r="K76" s="19"/>
    </row>
    <row r="77">
      <c r="B77" s="17"/>
      <c r="G77" s="22"/>
      <c r="I77" s="23"/>
      <c r="K77" s="19"/>
    </row>
    <row r="78">
      <c r="B78" s="17"/>
      <c r="G78" s="22"/>
      <c r="I78" s="23"/>
      <c r="K78" s="19"/>
    </row>
    <row r="79">
      <c r="B79" s="17"/>
      <c r="G79" s="22"/>
      <c r="I79" s="23"/>
      <c r="K79" s="19"/>
    </row>
    <row r="80">
      <c r="B80" s="17"/>
      <c r="G80" s="22"/>
      <c r="I80" s="23"/>
      <c r="K80" s="19"/>
    </row>
    <row r="81">
      <c r="B81" s="17"/>
      <c r="G81" s="22"/>
      <c r="I81" s="23"/>
      <c r="K81" s="19"/>
    </row>
    <row r="82">
      <c r="B82" s="17"/>
      <c r="G82" s="22"/>
      <c r="I82" s="23"/>
      <c r="K82" s="19"/>
    </row>
    <row r="83">
      <c r="B83" s="17"/>
      <c r="G83" s="22"/>
      <c r="I83" s="23"/>
      <c r="K83" s="19"/>
    </row>
    <row r="84">
      <c r="B84" s="17"/>
      <c r="G84" s="22"/>
      <c r="I84" s="23"/>
      <c r="K84" s="19"/>
    </row>
    <row r="85">
      <c r="B85" s="17"/>
      <c r="G85" s="22"/>
      <c r="I85" s="23"/>
      <c r="K85" s="19"/>
    </row>
    <row r="86">
      <c r="B86" s="17"/>
      <c r="G86" s="22"/>
      <c r="I86" s="23"/>
      <c r="K86" s="19"/>
    </row>
    <row r="87">
      <c r="B87" s="17"/>
      <c r="G87" s="22"/>
      <c r="I87" s="23"/>
      <c r="K87" s="19"/>
    </row>
    <row r="88">
      <c r="B88" s="17"/>
      <c r="G88" s="22"/>
      <c r="I88" s="23"/>
      <c r="K88" s="19"/>
    </row>
    <row r="89">
      <c r="B89" s="17"/>
      <c r="G89" s="22"/>
      <c r="I89" s="23"/>
      <c r="K89" s="19"/>
    </row>
    <row r="90">
      <c r="B90" s="17"/>
      <c r="G90" s="22"/>
      <c r="I90" s="23"/>
      <c r="K90" s="19"/>
    </row>
    <row r="91">
      <c r="B91" s="17"/>
      <c r="G91" s="22"/>
      <c r="I91" s="23"/>
      <c r="K91" s="19"/>
    </row>
    <row r="92">
      <c r="B92" s="17"/>
      <c r="G92" s="22"/>
      <c r="I92" s="23"/>
      <c r="K92" s="19"/>
    </row>
    <row r="93">
      <c r="B93" s="17"/>
      <c r="G93" s="22"/>
      <c r="I93" s="23"/>
      <c r="K93" s="19"/>
    </row>
    <row r="94">
      <c r="B94" s="17"/>
      <c r="G94" s="22"/>
      <c r="I94" s="23"/>
      <c r="K94" s="19"/>
    </row>
    <row r="95">
      <c r="B95" s="17"/>
      <c r="G95" s="22"/>
      <c r="I95" s="23"/>
      <c r="K95" s="19"/>
    </row>
    <row r="96">
      <c r="B96" s="17"/>
      <c r="G96" s="22"/>
      <c r="I96" s="23"/>
      <c r="K96" s="19"/>
    </row>
    <row r="97">
      <c r="B97" s="17"/>
      <c r="G97" s="22"/>
      <c r="I97" s="23"/>
      <c r="K97" s="19"/>
    </row>
    <row r="98">
      <c r="B98" s="17"/>
      <c r="G98" s="22"/>
      <c r="I98" s="23"/>
      <c r="K98" s="19"/>
    </row>
    <row r="99">
      <c r="B99" s="17"/>
      <c r="G99" s="22"/>
      <c r="I99" s="23"/>
      <c r="K99" s="19"/>
    </row>
    <row r="100">
      <c r="B100" s="17"/>
      <c r="G100" s="22"/>
      <c r="I100" s="23"/>
      <c r="K100" s="19"/>
    </row>
    <row r="101">
      <c r="B101" s="17"/>
      <c r="G101" s="22"/>
      <c r="I101" s="23"/>
      <c r="K101" s="19"/>
    </row>
    <row r="102">
      <c r="B102" s="17"/>
      <c r="G102" s="22"/>
      <c r="I102" s="23"/>
      <c r="K102" s="19"/>
    </row>
    <row r="103">
      <c r="B103" s="17"/>
      <c r="G103" s="22"/>
      <c r="I103" s="23"/>
      <c r="K103" s="19"/>
    </row>
    <row r="104">
      <c r="B104" s="17"/>
      <c r="G104" s="22"/>
      <c r="I104" s="23"/>
      <c r="K104" s="19"/>
    </row>
    <row r="105">
      <c r="B105" s="17"/>
      <c r="G105" s="22"/>
      <c r="I105" s="23"/>
      <c r="K105" s="19"/>
    </row>
    <row r="106">
      <c r="B106" s="17"/>
      <c r="G106" s="22"/>
      <c r="I106" s="23"/>
      <c r="K106" s="19"/>
    </row>
    <row r="107">
      <c r="B107" s="17"/>
      <c r="G107" s="22"/>
      <c r="I107" s="23"/>
      <c r="K107" s="19"/>
    </row>
    <row r="108">
      <c r="B108" s="17"/>
      <c r="G108" s="22"/>
      <c r="I108" s="23"/>
      <c r="K108" s="19"/>
    </row>
    <row r="109">
      <c r="B109" s="17"/>
      <c r="G109" s="22"/>
      <c r="I109" s="23"/>
      <c r="K109" s="19"/>
    </row>
    <row r="110">
      <c r="B110" s="17"/>
      <c r="G110" s="22"/>
      <c r="I110" s="23"/>
      <c r="K110" s="19"/>
    </row>
    <row r="111">
      <c r="B111" s="17"/>
      <c r="G111" s="22"/>
      <c r="I111" s="23"/>
      <c r="K111" s="19"/>
    </row>
    <row r="112">
      <c r="B112" s="17"/>
      <c r="G112" s="22"/>
      <c r="I112" s="23"/>
      <c r="K112" s="19"/>
    </row>
    <row r="113">
      <c r="B113" s="17"/>
      <c r="G113" s="22"/>
      <c r="I113" s="23"/>
      <c r="K113" s="19"/>
    </row>
    <row r="114">
      <c r="B114" s="17"/>
      <c r="G114" s="22"/>
      <c r="I114" s="23"/>
      <c r="K114" s="19"/>
    </row>
    <row r="115">
      <c r="B115" s="17"/>
      <c r="G115" s="22"/>
      <c r="I115" s="23"/>
      <c r="K115" s="19"/>
    </row>
    <row r="116">
      <c r="B116" s="17"/>
      <c r="G116" s="22"/>
      <c r="I116" s="23"/>
      <c r="K116" s="19"/>
    </row>
    <row r="117">
      <c r="B117" s="17"/>
      <c r="G117" s="22"/>
      <c r="I117" s="23"/>
      <c r="K117" s="19"/>
    </row>
    <row r="118">
      <c r="B118" s="17"/>
      <c r="G118" s="22"/>
      <c r="I118" s="23"/>
      <c r="K118" s="19"/>
    </row>
    <row r="119">
      <c r="B119" s="17"/>
      <c r="G119" s="22"/>
      <c r="I119" s="23"/>
      <c r="K119" s="19"/>
    </row>
    <row r="120">
      <c r="B120" s="17"/>
      <c r="G120" s="22"/>
      <c r="I120" s="23"/>
      <c r="K120" s="19"/>
    </row>
    <row r="121">
      <c r="B121" s="17"/>
      <c r="G121" s="22"/>
      <c r="I121" s="23"/>
      <c r="K121" s="19"/>
    </row>
    <row r="122">
      <c r="B122" s="17"/>
      <c r="G122" s="22"/>
      <c r="I122" s="23"/>
      <c r="K122" s="19"/>
    </row>
    <row r="123">
      <c r="B123" s="17"/>
      <c r="G123" s="22"/>
      <c r="I123" s="23"/>
      <c r="K123" s="19"/>
    </row>
    <row r="124">
      <c r="B124" s="17"/>
      <c r="G124" s="22"/>
      <c r="I124" s="23"/>
      <c r="K124" s="19"/>
    </row>
    <row r="125">
      <c r="B125" s="17"/>
      <c r="G125" s="22"/>
      <c r="I125" s="23"/>
      <c r="K125" s="19"/>
    </row>
    <row r="126">
      <c r="B126" s="17"/>
      <c r="G126" s="22"/>
      <c r="I126" s="23"/>
      <c r="K126" s="19"/>
    </row>
    <row r="127">
      <c r="B127" s="17"/>
      <c r="G127" s="22"/>
      <c r="I127" s="23"/>
      <c r="K127" s="19"/>
    </row>
    <row r="128">
      <c r="B128" s="17"/>
      <c r="G128" s="22"/>
      <c r="I128" s="23"/>
      <c r="K128" s="19"/>
    </row>
    <row r="129">
      <c r="B129" s="17"/>
      <c r="G129" s="22"/>
      <c r="I129" s="23"/>
      <c r="K129" s="19"/>
    </row>
    <row r="130">
      <c r="B130" s="17"/>
      <c r="G130" s="22"/>
      <c r="I130" s="23"/>
      <c r="K130" s="19"/>
    </row>
    <row r="131">
      <c r="B131" s="17"/>
      <c r="G131" s="22"/>
      <c r="I131" s="23"/>
      <c r="K131" s="19"/>
    </row>
    <row r="132">
      <c r="B132" s="17"/>
      <c r="G132" s="22"/>
      <c r="I132" s="23"/>
      <c r="K132" s="19"/>
    </row>
    <row r="133">
      <c r="B133" s="17"/>
      <c r="G133" s="22"/>
      <c r="I133" s="23"/>
      <c r="K133" s="19"/>
    </row>
    <row r="134">
      <c r="B134" s="17"/>
      <c r="G134" s="22"/>
      <c r="I134" s="23"/>
      <c r="K134" s="19"/>
    </row>
    <row r="135">
      <c r="B135" s="17"/>
      <c r="G135" s="22"/>
      <c r="I135" s="23"/>
      <c r="K135" s="19"/>
    </row>
    <row r="136">
      <c r="B136" s="17"/>
      <c r="G136" s="22"/>
      <c r="I136" s="23"/>
      <c r="K136" s="19"/>
    </row>
    <row r="137">
      <c r="B137" s="17"/>
      <c r="G137" s="22"/>
      <c r="I137" s="23"/>
      <c r="K137" s="19"/>
    </row>
    <row r="138">
      <c r="B138" s="17"/>
      <c r="G138" s="22"/>
      <c r="I138" s="23"/>
      <c r="K138" s="19"/>
    </row>
    <row r="139">
      <c r="B139" s="17"/>
      <c r="G139" s="22"/>
      <c r="I139" s="23"/>
      <c r="K139" s="19"/>
    </row>
    <row r="140">
      <c r="B140" s="17"/>
      <c r="G140" s="22"/>
      <c r="I140" s="23"/>
      <c r="K140" s="19"/>
    </row>
    <row r="141">
      <c r="B141" s="17"/>
      <c r="G141" s="22"/>
      <c r="I141" s="23"/>
      <c r="K141" s="19"/>
    </row>
    <row r="142">
      <c r="B142" s="17"/>
      <c r="G142" s="22"/>
      <c r="I142" s="23"/>
      <c r="K142" s="19"/>
    </row>
    <row r="143">
      <c r="B143" s="17"/>
      <c r="G143" s="22"/>
      <c r="I143" s="23"/>
      <c r="K143" s="19"/>
    </row>
    <row r="144">
      <c r="B144" s="17"/>
      <c r="G144" s="22"/>
      <c r="I144" s="23"/>
      <c r="K144" s="19"/>
    </row>
    <row r="145">
      <c r="B145" s="17"/>
      <c r="G145" s="22"/>
      <c r="I145" s="23"/>
      <c r="K145" s="19"/>
    </row>
    <row r="146">
      <c r="B146" s="17"/>
      <c r="G146" s="22"/>
      <c r="I146" s="23"/>
      <c r="K146" s="19"/>
    </row>
    <row r="147">
      <c r="B147" s="17"/>
      <c r="G147" s="22"/>
      <c r="I147" s="23"/>
      <c r="K147" s="19"/>
    </row>
    <row r="148">
      <c r="B148" s="17"/>
      <c r="G148" s="22"/>
      <c r="I148" s="23"/>
      <c r="K148" s="19"/>
    </row>
    <row r="149">
      <c r="B149" s="17"/>
      <c r="G149" s="22"/>
      <c r="I149" s="23"/>
      <c r="K149" s="19"/>
    </row>
    <row r="150">
      <c r="B150" s="17"/>
      <c r="G150" s="22"/>
      <c r="I150" s="23"/>
      <c r="K150" s="19"/>
    </row>
    <row r="151">
      <c r="B151" s="17"/>
      <c r="G151" s="22"/>
      <c r="I151" s="23"/>
      <c r="K151" s="19"/>
    </row>
    <row r="152">
      <c r="B152" s="17"/>
      <c r="G152" s="22"/>
      <c r="I152" s="23"/>
      <c r="K152" s="19"/>
    </row>
    <row r="153">
      <c r="B153" s="17"/>
      <c r="G153" s="22"/>
      <c r="I153" s="23"/>
      <c r="K153" s="19"/>
    </row>
    <row r="154">
      <c r="B154" s="17"/>
      <c r="G154" s="22"/>
      <c r="I154" s="23"/>
      <c r="K154" s="19"/>
    </row>
    <row r="155">
      <c r="B155" s="17"/>
      <c r="G155" s="22"/>
      <c r="I155" s="23"/>
      <c r="K155" s="19"/>
    </row>
    <row r="156">
      <c r="B156" s="17"/>
      <c r="G156" s="22"/>
      <c r="I156" s="23"/>
      <c r="K156" s="19"/>
    </row>
    <row r="157">
      <c r="B157" s="17"/>
      <c r="G157" s="22"/>
      <c r="I157" s="23"/>
      <c r="K157" s="19"/>
    </row>
    <row r="158">
      <c r="B158" s="17"/>
      <c r="G158" s="22"/>
      <c r="I158" s="23"/>
      <c r="K158" s="19"/>
    </row>
    <row r="159">
      <c r="B159" s="17"/>
      <c r="G159" s="22"/>
      <c r="I159" s="23"/>
      <c r="K159" s="19"/>
    </row>
    <row r="160">
      <c r="B160" s="17"/>
      <c r="G160" s="22"/>
      <c r="I160" s="23"/>
      <c r="K160" s="19"/>
    </row>
    <row r="161">
      <c r="B161" s="17"/>
      <c r="G161" s="22"/>
      <c r="I161" s="23"/>
      <c r="K161" s="19"/>
    </row>
    <row r="162">
      <c r="B162" s="17"/>
      <c r="G162" s="22"/>
      <c r="I162" s="23"/>
      <c r="K162" s="19"/>
    </row>
    <row r="163">
      <c r="B163" s="17"/>
      <c r="G163" s="22"/>
      <c r="I163" s="23"/>
      <c r="K163" s="19"/>
    </row>
    <row r="164">
      <c r="B164" s="17"/>
      <c r="G164" s="22"/>
      <c r="I164" s="23"/>
      <c r="K164" s="19"/>
    </row>
    <row r="165">
      <c r="B165" s="17"/>
      <c r="G165" s="22"/>
      <c r="I165" s="23"/>
      <c r="K165" s="19"/>
    </row>
    <row r="166">
      <c r="B166" s="17"/>
      <c r="G166" s="22"/>
      <c r="I166" s="23"/>
      <c r="K166" s="19"/>
    </row>
    <row r="167">
      <c r="B167" s="17"/>
      <c r="G167" s="22"/>
      <c r="I167" s="23"/>
      <c r="K167" s="19"/>
    </row>
    <row r="168">
      <c r="B168" s="17"/>
      <c r="G168" s="22"/>
      <c r="I168" s="23"/>
      <c r="K168" s="19"/>
    </row>
    <row r="169">
      <c r="B169" s="17"/>
      <c r="G169" s="22"/>
      <c r="I169" s="23"/>
      <c r="K169" s="19"/>
    </row>
    <row r="170">
      <c r="B170" s="17"/>
      <c r="G170" s="22"/>
      <c r="I170" s="23"/>
      <c r="K170" s="19"/>
    </row>
    <row r="171">
      <c r="B171" s="17"/>
      <c r="G171" s="22"/>
      <c r="I171" s="23"/>
      <c r="K171" s="19"/>
    </row>
    <row r="172">
      <c r="B172" s="17"/>
      <c r="G172" s="22"/>
      <c r="I172" s="23"/>
      <c r="K172" s="19"/>
    </row>
    <row r="173">
      <c r="B173" s="17"/>
      <c r="G173" s="22"/>
      <c r="I173" s="23"/>
      <c r="K173" s="19"/>
    </row>
    <row r="174">
      <c r="B174" s="17"/>
      <c r="G174" s="22"/>
      <c r="I174" s="23"/>
      <c r="K174" s="19"/>
    </row>
    <row r="175">
      <c r="B175" s="17"/>
      <c r="G175" s="22"/>
      <c r="I175" s="23"/>
      <c r="K175" s="19"/>
    </row>
    <row r="176">
      <c r="B176" s="17"/>
      <c r="G176" s="22"/>
      <c r="I176" s="23"/>
      <c r="K176" s="19"/>
    </row>
    <row r="177">
      <c r="B177" s="17"/>
      <c r="G177" s="22"/>
      <c r="I177" s="23"/>
      <c r="K177" s="19"/>
    </row>
    <row r="178">
      <c r="B178" s="17"/>
      <c r="G178" s="22"/>
      <c r="I178" s="23"/>
      <c r="K178" s="19"/>
    </row>
    <row r="179">
      <c r="B179" s="17"/>
      <c r="G179" s="22"/>
      <c r="I179" s="23"/>
      <c r="K179" s="19"/>
    </row>
    <row r="180">
      <c r="B180" s="17"/>
      <c r="G180" s="22"/>
      <c r="I180" s="23"/>
      <c r="K180" s="19"/>
    </row>
    <row r="181">
      <c r="B181" s="17"/>
      <c r="G181" s="22"/>
      <c r="I181" s="23"/>
      <c r="K181" s="19"/>
    </row>
    <row r="182">
      <c r="B182" s="17"/>
      <c r="G182" s="22"/>
      <c r="I182" s="23"/>
      <c r="K182" s="19"/>
    </row>
    <row r="183">
      <c r="B183" s="17"/>
      <c r="G183" s="22"/>
      <c r="I183" s="23"/>
      <c r="K183" s="19"/>
    </row>
    <row r="184">
      <c r="B184" s="17"/>
      <c r="G184" s="22"/>
      <c r="I184" s="23"/>
      <c r="K184" s="19"/>
    </row>
    <row r="185">
      <c r="B185" s="17"/>
      <c r="G185" s="22"/>
      <c r="I185" s="23"/>
      <c r="K185" s="19"/>
    </row>
    <row r="186">
      <c r="B186" s="17"/>
      <c r="G186" s="22"/>
      <c r="I186" s="23"/>
      <c r="K186" s="19"/>
    </row>
    <row r="187">
      <c r="B187" s="17"/>
      <c r="G187" s="22"/>
      <c r="I187" s="23"/>
      <c r="K187" s="19"/>
    </row>
    <row r="188">
      <c r="B188" s="17"/>
      <c r="G188" s="22"/>
      <c r="I188" s="23"/>
      <c r="K188" s="19"/>
    </row>
    <row r="189">
      <c r="B189" s="17"/>
      <c r="G189" s="22"/>
      <c r="I189" s="23"/>
      <c r="K189" s="19"/>
    </row>
    <row r="190">
      <c r="B190" s="17"/>
      <c r="G190" s="22"/>
      <c r="I190" s="23"/>
      <c r="K190" s="19"/>
    </row>
    <row r="191">
      <c r="B191" s="17"/>
      <c r="G191" s="22"/>
      <c r="I191" s="23"/>
      <c r="K191" s="19"/>
    </row>
    <row r="192">
      <c r="B192" s="17"/>
      <c r="G192" s="22"/>
      <c r="I192" s="23"/>
      <c r="K192" s="19"/>
    </row>
    <row r="193">
      <c r="B193" s="17"/>
      <c r="G193" s="22"/>
      <c r="I193" s="23"/>
      <c r="K193" s="19"/>
    </row>
    <row r="194">
      <c r="B194" s="17"/>
      <c r="G194" s="22"/>
      <c r="I194" s="23"/>
      <c r="K194" s="19"/>
    </row>
    <row r="195">
      <c r="B195" s="17"/>
      <c r="G195" s="22"/>
      <c r="I195" s="23"/>
      <c r="K195" s="19"/>
    </row>
    <row r="196">
      <c r="B196" s="17"/>
      <c r="G196" s="22"/>
      <c r="I196" s="23"/>
      <c r="K196" s="19"/>
    </row>
    <row r="197">
      <c r="B197" s="17"/>
      <c r="G197" s="22"/>
      <c r="I197" s="23"/>
      <c r="K197" s="19"/>
    </row>
    <row r="198">
      <c r="B198" s="17"/>
      <c r="G198" s="22"/>
      <c r="I198" s="23"/>
      <c r="K198" s="19"/>
    </row>
    <row r="199">
      <c r="B199" s="17"/>
      <c r="G199" s="22"/>
      <c r="I199" s="23"/>
      <c r="K199" s="19"/>
    </row>
    <row r="200">
      <c r="B200" s="17"/>
      <c r="G200" s="22"/>
      <c r="I200" s="23"/>
      <c r="K200" s="19"/>
    </row>
    <row r="201">
      <c r="B201" s="17"/>
      <c r="G201" s="22"/>
      <c r="I201" s="23"/>
      <c r="K201" s="19"/>
    </row>
    <row r="202">
      <c r="B202" s="17"/>
      <c r="G202" s="22"/>
      <c r="I202" s="23"/>
      <c r="K202" s="19"/>
    </row>
    <row r="203">
      <c r="B203" s="17"/>
      <c r="G203" s="22"/>
      <c r="I203" s="23"/>
      <c r="K203" s="19"/>
    </row>
    <row r="204">
      <c r="B204" s="17"/>
      <c r="G204" s="22"/>
      <c r="I204" s="23"/>
      <c r="K204" s="19"/>
    </row>
    <row r="205">
      <c r="B205" s="17"/>
      <c r="G205" s="22"/>
      <c r="I205" s="23"/>
      <c r="K205" s="19"/>
    </row>
    <row r="206">
      <c r="B206" s="17"/>
      <c r="G206" s="22"/>
      <c r="I206" s="23"/>
      <c r="K206" s="19"/>
    </row>
    <row r="207">
      <c r="B207" s="17"/>
      <c r="G207" s="22"/>
      <c r="I207" s="23"/>
      <c r="K207" s="19"/>
    </row>
    <row r="208">
      <c r="B208" s="17"/>
      <c r="G208" s="22"/>
      <c r="I208" s="23"/>
      <c r="K208" s="19"/>
    </row>
    <row r="209">
      <c r="B209" s="17"/>
      <c r="G209" s="22"/>
      <c r="I209" s="23"/>
      <c r="K209" s="19"/>
    </row>
    <row r="210">
      <c r="B210" s="17"/>
      <c r="G210" s="22"/>
      <c r="I210" s="23"/>
      <c r="K210" s="19"/>
    </row>
    <row r="211">
      <c r="B211" s="17"/>
      <c r="G211" s="22"/>
      <c r="I211" s="23"/>
      <c r="K211" s="19"/>
    </row>
    <row r="212">
      <c r="B212" s="17"/>
      <c r="G212" s="22"/>
      <c r="I212" s="23"/>
      <c r="K212" s="19"/>
    </row>
    <row r="213">
      <c r="B213" s="17"/>
      <c r="G213" s="22"/>
      <c r="I213" s="23"/>
      <c r="K213" s="19"/>
    </row>
    <row r="214">
      <c r="B214" s="17"/>
      <c r="G214" s="22"/>
      <c r="I214" s="23"/>
      <c r="K214" s="19"/>
    </row>
    <row r="215">
      <c r="B215" s="17"/>
      <c r="G215" s="22"/>
      <c r="I215" s="23"/>
      <c r="K215" s="19"/>
    </row>
    <row r="216">
      <c r="B216" s="17"/>
      <c r="G216" s="22"/>
      <c r="I216" s="23"/>
      <c r="K216" s="19"/>
    </row>
    <row r="217">
      <c r="B217" s="17"/>
      <c r="G217" s="22"/>
      <c r="I217" s="23"/>
      <c r="K217" s="19"/>
    </row>
    <row r="218">
      <c r="B218" s="17"/>
      <c r="G218" s="22"/>
      <c r="I218" s="23"/>
      <c r="K218" s="19"/>
    </row>
    <row r="219">
      <c r="B219" s="17"/>
      <c r="G219" s="22"/>
      <c r="I219" s="23"/>
      <c r="K219" s="19"/>
    </row>
    <row r="220">
      <c r="B220" s="17"/>
      <c r="G220" s="22"/>
      <c r="I220" s="23"/>
      <c r="K220" s="19"/>
    </row>
    <row r="221">
      <c r="B221" s="17"/>
      <c r="G221" s="22"/>
      <c r="I221" s="23"/>
      <c r="K221" s="19"/>
    </row>
    <row r="222">
      <c r="B222" s="17"/>
      <c r="G222" s="22"/>
      <c r="I222" s="23"/>
      <c r="K222" s="19"/>
    </row>
    <row r="223">
      <c r="B223" s="17"/>
      <c r="G223" s="22"/>
      <c r="I223" s="23"/>
      <c r="K223" s="19"/>
    </row>
    <row r="224">
      <c r="B224" s="17"/>
      <c r="G224" s="22"/>
      <c r="I224" s="23"/>
      <c r="K224" s="19"/>
    </row>
    <row r="225">
      <c r="B225" s="17"/>
      <c r="G225" s="22"/>
      <c r="I225" s="23"/>
      <c r="K225" s="19"/>
    </row>
    <row r="226">
      <c r="B226" s="17"/>
      <c r="G226" s="22"/>
      <c r="I226" s="23"/>
      <c r="K226" s="19"/>
    </row>
    <row r="227">
      <c r="B227" s="17"/>
      <c r="G227" s="22"/>
      <c r="I227" s="23"/>
      <c r="K227" s="19"/>
    </row>
    <row r="228">
      <c r="B228" s="17"/>
      <c r="G228" s="22"/>
      <c r="I228" s="23"/>
      <c r="K228" s="19"/>
    </row>
    <row r="229">
      <c r="B229" s="17"/>
      <c r="G229" s="22"/>
      <c r="I229" s="23"/>
      <c r="K229" s="19"/>
    </row>
    <row r="230">
      <c r="B230" s="17"/>
      <c r="G230" s="22"/>
      <c r="I230" s="23"/>
      <c r="K230" s="19"/>
    </row>
    <row r="231">
      <c r="B231" s="17"/>
      <c r="G231" s="22"/>
      <c r="I231" s="23"/>
      <c r="K231" s="19"/>
    </row>
    <row r="232">
      <c r="B232" s="17"/>
      <c r="G232" s="22"/>
      <c r="I232" s="23"/>
      <c r="K232" s="19"/>
    </row>
    <row r="233">
      <c r="B233" s="17"/>
      <c r="G233" s="22"/>
      <c r="I233" s="23"/>
      <c r="K233" s="19"/>
    </row>
    <row r="234">
      <c r="B234" s="17"/>
      <c r="G234" s="22"/>
      <c r="I234" s="23"/>
      <c r="K234" s="19"/>
    </row>
    <row r="235">
      <c r="B235" s="17"/>
      <c r="G235" s="22"/>
      <c r="I235" s="23"/>
      <c r="K235" s="19"/>
    </row>
    <row r="236">
      <c r="B236" s="17"/>
      <c r="G236" s="22"/>
      <c r="I236" s="23"/>
      <c r="K236" s="19"/>
    </row>
    <row r="237">
      <c r="B237" s="17"/>
      <c r="G237" s="22"/>
      <c r="I237" s="23"/>
      <c r="K237" s="19"/>
    </row>
    <row r="238">
      <c r="B238" s="17"/>
      <c r="G238" s="22"/>
      <c r="I238" s="23"/>
      <c r="K238" s="19"/>
    </row>
    <row r="239">
      <c r="B239" s="17"/>
      <c r="G239" s="22"/>
      <c r="I239" s="23"/>
      <c r="K239" s="19"/>
    </row>
    <row r="240">
      <c r="B240" s="17"/>
      <c r="G240" s="22"/>
      <c r="I240" s="23"/>
      <c r="K240" s="19"/>
    </row>
    <row r="241">
      <c r="B241" s="17"/>
      <c r="G241" s="22"/>
      <c r="I241" s="23"/>
      <c r="K241" s="19"/>
    </row>
    <row r="242">
      <c r="B242" s="17"/>
      <c r="G242" s="22"/>
      <c r="I242" s="23"/>
      <c r="K242" s="19"/>
    </row>
    <row r="243">
      <c r="B243" s="17"/>
      <c r="G243" s="22"/>
      <c r="I243" s="23"/>
      <c r="K243" s="19"/>
    </row>
    <row r="244">
      <c r="B244" s="17"/>
      <c r="G244" s="22"/>
      <c r="I244" s="23"/>
      <c r="K244" s="19"/>
    </row>
    <row r="245">
      <c r="B245" s="17"/>
      <c r="G245" s="22"/>
      <c r="I245" s="23"/>
      <c r="K245" s="19"/>
    </row>
    <row r="246">
      <c r="B246" s="17"/>
      <c r="G246" s="22"/>
      <c r="I246" s="23"/>
      <c r="K246" s="19"/>
    </row>
    <row r="247">
      <c r="B247" s="17"/>
      <c r="G247" s="22"/>
      <c r="I247" s="23"/>
      <c r="K247" s="19"/>
    </row>
    <row r="248">
      <c r="B248" s="17"/>
      <c r="G248" s="22"/>
      <c r="I248" s="23"/>
      <c r="K248" s="19"/>
    </row>
    <row r="249">
      <c r="B249" s="17"/>
      <c r="G249" s="22"/>
      <c r="I249" s="23"/>
      <c r="K249" s="19"/>
    </row>
    <row r="250">
      <c r="B250" s="17"/>
      <c r="G250" s="22"/>
      <c r="I250" s="23"/>
      <c r="K250" s="19"/>
    </row>
    <row r="251">
      <c r="B251" s="17"/>
      <c r="G251" s="22"/>
      <c r="I251" s="23"/>
      <c r="K251" s="19"/>
    </row>
    <row r="252">
      <c r="B252" s="17"/>
      <c r="G252" s="22"/>
      <c r="I252" s="23"/>
      <c r="K252" s="19"/>
    </row>
    <row r="253">
      <c r="B253" s="17"/>
      <c r="G253" s="22"/>
      <c r="I253" s="23"/>
      <c r="K253" s="19"/>
    </row>
    <row r="254">
      <c r="B254" s="17"/>
      <c r="G254" s="22"/>
      <c r="I254" s="23"/>
      <c r="K254" s="19"/>
    </row>
    <row r="255">
      <c r="B255" s="17"/>
      <c r="G255" s="22"/>
      <c r="I255" s="23"/>
      <c r="K255" s="19"/>
    </row>
    <row r="256">
      <c r="B256" s="17"/>
      <c r="G256" s="22"/>
      <c r="I256" s="23"/>
      <c r="K256" s="19"/>
    </row>
    <row r="257">
      <c r="B257" s="17"/>
      <c r="G257" s="22"/>
      <c r="I257" s="23"/>
      <c r="K257" s="19"/>
    </row>
    <row r="258">
      <c r="B258" s="17"/>
      <c r="G258" s="22"/>
      <c r="I258" s="23"/>
      <c r="K258" s="19"/>
    </row>
    <row r="259">
      <c r="B259" s="17"/>
      <c r="G259" s="22"/>
      <c r="I259" s="23"/>
      <c r="K259" s="19"/>
    </row>
    <row r="260">
      <c r="B260" s="17"/>
      <c r="G260" s="22"/>
      <c r="I260" s="23"/>
      <c r="K260" s="19"/>
    </row>
    <row r="261">
      <c r="B261" s="17"/>
      <c r="G261" s="22"/>
      <c r="I261" s="23"/>
      <c r="K261" s="19"/>
    </row>
    <row r="262">
      <c r="B262" s="17"/>
      <c r="G262" s="22"/>
      <c r="I262" s="23"/>
      <c r="K262" s="19"/>
    </row>
    <row r="263">
      <c r="B263" s="17"/>
      <c r="G263" s="22"/>
      <c r="I263" s="23"/>
      <c r="K263" s="19"/>
    </row>
    <row r="264">
      <c r="B264" s="17"/>
      <c r="G264" s="22"/>
      <c r="I264" s="23"/>
      <c r="K264" s="19"/>
    </row>
    <row r="265">
      <c r="B265" s="17"/>
      <c r="G265" s="22"/>
      <c r="I265" s="23"/>
      <c r="K265" s="19"/>
    </row>
    <row r="266">
      <c r="B266" s="17"/>
      <c r="G266" s="22"/>
      <c r="I266" s="23"/>
      <c r="K266" s="19"/>
    </row>
    <row r="267">
      <c r="B267" s="17"/>
      <c r="G267" s="22"/>
      <c r="I267" s="23"/>
      <c r="K267" s="19"/>
    </row>
    <row r="268">
      <c r="B268" s="17"/>
      <c r="G268" s="22"/>
      <c r="I268" s="23"/>
      <c r="K268" s="19"/>
    </row>
    <row r="269">
      <c r="B269" s="17"/>
      <c r="G269" s="22"/>
      <c r="I269" s="23"/>
      <c r="K269" s="19"/>
    </row>
    <row r="270">
      <c r="B270" s="17"/>
      <c r="G270" s="22"/>
      <c r="I270" s="23"/>
      <c r="K270" s="19"/>
    </row>
    <row r="271">
      <c r="B271" s="17"/>
      <c r="G271" s="22"/>
      <c r="I271" s="23"/>
      <c r="K271" s="19"/>
    </row>
    <row r="272">
      <c r="B272" s="17"/>
      <c r="G272" s="22"/>
      <c r="I272" s="23"/>
      <c r="K272" s="19"/>
    </row>
    <row r="273">
      <c r="B273" s="17"/>
      <c r="G273" s="22"/>
      <c r="I273" s="23"/>
      <c r="K273" s="19"/>
    </row>
    <row r="274">
      <c r="B274" s="17"/>
      <c r="G274" s="22"/>
      <c r="I274" s="23"/>
      <c r="K274" s="19"/>
    </row>
    <row r="275">
      <c r="B275" s="17"/>
      <c r="G275" s="22"/>
      <c r="I275" s="23"/>
      <c r="K275" s="19"/>
    </row>
    <row r="276">
      <c r="B276" s="17"/>
      <c r="G276" s="22"/>
      <c r="I276" s="23"/>
      <c r="K276" s="19"/>
    </row>
    <row r="277">
      <c r="B277" s="17"/>
      <c r="G277" s="22"/>
      <c r="I277" s="23"/>
      <c r="K277" s="19"/>
    </row>
    <row r="278">
      <c r="B278" s="17"/>
      <c r="G278" s="22"/>
      <c r="I278" s="23"/>
      <c r="K278" s="19"/>
    </row>
    <row r="279">
      <c r="B279" s="17"/>
      <c r="G279" s="22"/>
      <c r="I279" s="23"/>
      <c r="K279" s="19"/>
    </row>
    <row r="280">
      <c r="B280" s="17"/>
      <c r="G280" s="22"/>
      <c r="I280" s="23"/>
      <c r="K280" s="19"/>
    </row>
    <row r="281">
      <c r="B281" s="17"/>
      <c r="G281" s="22"/>
      <c r="I281" s="23"/>
      <c r="K281" s="19"/>
    </row>
    <row r="282">
      <c r="B282" s="17"/>
      <c r="G282" s="22"/>
      <c r="I282" s="23"/>
      <c r="K282" s="19"/>
    </row>
    <row r="283">
      <c r="B283" s="17"/>
      <c r="G283" s="22"/>
      <c r="I283" s="23"/>
      <c r="K283" s="19"/>
    </row>
    <row r="284">
      <c r="B284" s="17"/>
      <c r="G284" s="22"/>
      <c r="I284" s="23"/>
      <c r="K284" s="19"/>
    </row>
    <row r="285">
      <c r="B285" s="17"/>
      <c r="G285" s="22"/>
      <c r="I285" s="23"/>
      <c r="K285" s="19"/>
    </row>
    <row r="286">
      <c r="B286" s="17"/>
      <c r="G286" s="22"/>
      <c r="I286" s="23"/>
      <c r="K286" s="19"/>
    </row>
    <row r="287">
      <c r="B287" s="17"/>
      <c r="G287" s="22"/>
      <c r="I287" s="23"/>
      <c r="K287" s="19"/>
    </row>
    <row r="288">
      <c r="B288" s="17"/>
      <c r="G288" s="22"/>
      <c r="I288" s="23"/>
      <c r="K288" s="19"/>
    </row>
    <row r="289">
      <c r="B289" s="17"/>
      <c r="G289" s="22"/>
      <c r="I289" s="23"/>
      <c r="K289" s="19"/>
    </row>
    <row r="290">
      <c r="B290" s="17"/>
      <c r="G290" s="22"/>
      <c r="I290" s="23"/>
      <c r="K290" s="19"/>
    </row>
    <row r="291">
      <c r="B291" s="17"/>
      <c r="G291" s="22"/>
      <c r="I291" s="23"/>
      <c r="K291" s="19"/>
    </row>
    <row r="292">
      <c r="B292" s="17"/>
      <c r="G292" s="22"/>
      <c r="I292" s="23"/>
      <c r="K292" s="19"/>
    </row>
    <row r="293">
      <c r="B293" s="17"/>
      <c r="G293" s="22"/>
      <c r="I293" s="23"/>
      <c r="K293" s="19"/>
    </row>
    <row r="294">
      <c r="B294" s="17"/>
      <c r="G294" s="22"/>
      <c r="I294" s="23"/>
      <c r="K294" s="19"/>
    </row>
    <row r="295">
      <c r="B295" s="17"/>
      <c r="G295" s="22"/>
      <c r="I295" s="23"/>
      <c r="K295" s="19"/>
    </row>
    <row r="296">
      <c r="B296" s="17"/>
      <c r="G296" s="22"/>
      <c r="I296" s="23"/>
      <c r="K296" s="19"/>
    </row>
    <row r="297">
      <c r="B297" s="17"/>
      <c r="G297" s="22"/>
      <c r="I297" s="23"/>
      <c r="K297" s="19"/>
    </row>
    <row r="298">
      <c r="B298" s="17"/>
      <c r="G298" s="22"/>
      <c r="I298" s="23"/>
      <c r="K298" s="19"/>
    </row>
    <row r="299">
      <c r="B299" s="17"/>
      <c r="G299" s="22"/>
      <c r="I299" s="23"/>
      <c r="K299" s="19"/>
    </row>
    <row r="300">
      <c r="B300" s="17"/>
      <c r="G300" s="22"/>
      <c r="I300" s="23"/>
      <c r="K300" s="19"/>
    </row>
    <row r="301">
      <c r="B301" s="17"/>
      <c r="G301" s="22"/>
      <c r="I301" s="23"/>
      <c r="K301" s="19"/>
    </row>
    <row r="302">
      <c r="B302" s="17"/>
      <c r="G302" s="22"/>
      <c r="I302" s="23"/>
      <c r="K302" s="19"/>
    </row>
    <row r="303">
      <c r="B303" s="17"/>
      <c r="G303" s="22"/>
      <c r="I303" s="23"/>
      <c r="K303" s="19"/>
    </row>
    <row r="304">
      <c r="B304" s="17"/>
      <c r="G304" s="22"/>
      <c r="I304" s="23"/>
      <c r="K304" s="19"/>
    </row>
    <row r="305">
      <c r="B305" s="17"/>
      <c r="G305" s="22"/>
      <c r="I305" s="23"/>
      <c r="K305" s="19"/>
    </row>
    <row r="306">
      <c r="B306" s="17"/>
      <c r="G306" s="22"/>
      <c r="I306" s="23"/>
      <c r="K306" s="19"/>
    </row>
    <row r="307">
      <c r="B307" s="17"/>
      <c r="G307" s="22"/>
      <c r="I307" s="23"/>
      <c r="K307" s="19"/>
    </row>
    <row r="308">
      <c r="B308" s="17"/>
      <c r="G308" s="22"/>
      <c r="I308" s="23"/>
      <c r="K308" s="19"/>
    </row>
    <row r="309">
      <c r="B309" s="17"/>
      <c r="G309" s="22"/>
      <c r="I309" s="23"/>
      <c r="K309" s="19"/>
    </row>
    <row r="310">
      <c r="B310" s="17"/>
      <c r="G310" s="22"/>
      <c r="I310" s="23"/>
      <c r="K310" s="19"/>
    </row>
    <row r="311">
      <c r="B311" s="17"/>
      <c r="G311" s="22"/>
      <c r="I311" s="23"/>
      <c r="K311" s="19"/>
    </row>
    <row r="312">
      <c r="B312" s="17"/>
      <c r="G312" s="22"/>
      <c r="I312" s="23"/>
      <c r="K312" s="19"/>
    </row>
    <row r="313">
      <c r="B313" s="17"/>
      <c r="G313" s="22"/>
      <c r="I313" s="23"/>
      <c r="K313" s="19"/>
    </row>
    <row r="314">
      <c r="B314" s="17"/>
      <c r="G314" s="22"/>
      <c r="I314" s="23"/>
      <c r="K314" s="19"/>
    </row>
    <row r="315">
      <c r="B315" s="17"/>
      <c r="G315" s="22"/>
      <c r="I315" s="23"/>
      <c r="K315" s="19"/>
    </row>
    <row r="316">
      <c r="B316" s="17"/>
      <c r="G316" s="22"/>
      <c r="I316" s="23"/>
      <c r="K316" s="19"/>
    </row>
    <row r="317">
      <c r="B317" s="17"/>
      <c r="G317" s="22"/>
      <c r="I317" s="23"/>
      <c r="K317" s="19"/>
    </row>
    <row r="318">
      <c r="B318" s="17"/>
      <c r="G318" s="22"/>
      <c r="I318" s="23"/>
      <c r="K318" s="19"/>
    </row>
    <row r="319">
      <c r="B319" s="17"/>
      <c r="G319" s="22"/>
      <c r="I319" s="23"/>
      <c r="K319" s="19"/>
    </row>
    <row r="320">
      <c r="B320" s="17"/>
      <c r="G320" s="22"/>
      <c r="I320" s="23"/>
      <c r="K320" s="19"/>
    </row>
    <row r="321">
      <c r="B321" s="17"/>
      <c r="G321" s="22"/>
      <c r="I321" s="23"/>
      <c r="K321" s="19"/>
    </row>
    <row r="322">
      <c r="B322" s="17"/>
      <c r="G322" s="22"/>
      <c r="I322" s="23"/>
      <c r="K322" s="19"/>
    </row>
    <row r="323">
      <c r="B323" s="17"/>
      <c r="G323" s="22"/>
      <c r="I323" s="23"/>
      <c r="K323" s="19"/>
    </row>
    <row r="324">
      <c r="B324" s="17"/>
      <c r="G324" s="22"/>
      <c r="I324" s="23"/>
      <c r="K324" s="19"/>
    </row>
    <row r="325">
      <c r="B325" s="17"/>
      <c r="G325" s="22"/>
      <c r="I325" s="23"/>
      <c r="K325" s="19"/>
    </row>
    <row r="326">
      <c r="B326" s="17"/>
      <c r="G326" s="22"/>
      <c r="I326" s="23"/>
      <c r="K326" s="19"/>
    </row>
    <row r="327">
      <c r="B327" s="17"/>
      <c r="G327" s="22"/>
      <c r="I327" s="23"/>
      <c r="K327" s="19"/>
    </row>
    <row r="328">
      <c r="B328" s="17"/>
      <c r="G328" s="22"/>
      <c r="I328" s="23"/>
      <c r="K328" s="19"/>
    </row>
    <row r="329">
      <c r="B329" s="17"/>
      <c r="G329" s="22"/>
      <c r="I329" s="23"/>
      <c r="K329" s="19"/>
    </row>
    <row r="330">
      <c r="B330" s="17"/>
      <c r="G330" s="22"/>
      <c r="I330" s="23"/>
      <c r="K330" s="19"/>
    </row>
    <row r="331">
      <c r="B331" s="17"/>
      <c r="G331" s="22"/>
      <c r="I331" s="23"/>
      <c r="K331" s="19"/>
    </row>
    <row r="332">
      <c r="B332" s="17"/>
      <c r="G332" s="22"/>
      <c r="I332" s="23"/>
      <c r="K332" s="19"/>
    </row>
    <row r="333">
      <c r="B333" s="17"/>
      <c r="G333" s="22"/>
      <c r="I333" s="23"/>
      <c r="K333" s="19"/>
    </row>
    <row r="334">
      <c r="B334" s="17"/>
      <c r="G334" s="22"/>
      <c r="I334" s="23"/>
      <c r="K334" s="19"/>
    </row>
    <row r="335">
      <c r="B335" s="17"/>
      <c r="G335" s="22"/>
      <c r="I335" s="23"/>
      <c r="K335" s="19"/>
    </row>
    <row r="336">
      <c r="B336" s="17"/>
      <c r="G336" s="22"/>
      <c r="I336" s="23"/>
      <c r="K336" s="19"/>
    </row>
    <row r="337">
      <c r="B337" s="17"/>
      <c r="G337" s="22"/>
      <c r="I337" s="23"/>
      <c r="K337" s="19"/>
    </row>
    <row r="338">
      <c r="B338" s="17"/>
      <c r="G338" s="22"/>
      <c r="I338" s="23"/>
      <c r="K338" s="19"/>
    </row>
    <row r="339">
      <c r="B339" s="17"/>
      <c r="G339" s="22"/>
      <c r="I339" s="23"/>
      <c r="K339" s="19"/>
    </row>
    <row r="340">
      <c r="B340" s="17"/>
      <c r="G340" s="22"/>
      <c r="I340" s="23"/>
      <c r="K340" s="19"/>
    </row>
    <row r="341">
      <c r="B341" s="17"/>
      <c r="G341" s="22"/>
      <c r="I341" s="23"/>
      <c r="K341" s="19"/>
    </row>
    <row r="342">
      <c r="B342" s="17"/>
      <c r="G342" s="22"/>
      <c r="I342" s="23"/>
      <c r="K342" s="19"/>
    </row>
    <row r="343">
      <c r="B343" s="17"/>
      <c r="G343" s="22"/>
      <c r="I343" s="23"/>
      <c r="K343" s="19"/>
    </row>
    <row r="344">
      <c r="B344" s="17"/>
      <c r="G344" s="22"/>
      <c r="I344" s="23"/>
      <c r="K344" s="19"/>
    </row>
    <row r="345">
      <c r="B345" s="17"/>
      <c r="G345" s="22"/>
      <c r="I345" s="23"/>
      <c r="K345" s="19"/>
    </row>
    <row r="346">
      <c r="B346" s="17"/>
      <c r="G346" s="22"/>
      <c r="I346" s="23"/>
      <c r="K346" s="19"/>
    </row>
    <row r="347">
      <c r="B347" s="17"/>
      <c r="G347" s="22"/>
      <c r="I347" s="23"/>
      <c r="K347" s="19"/>
    </row>
    <row r="348">
      <c r="B348" s="17"/>
      <c r="G348" s="22"/>
      <c r="I348" s="23"/>
      <c r="K348" s="19"/>
    </row>
    <row r="349">
      <c r="B349" s="17"/>
      <c r="G349" s="22"/>
      <c r="I349" s="23"/>
      <c r="K349" s="19"/>
    </row>
    <row r="350">
      <c r="B350" s="17"/>
      <c r="G350" s="22"/>
      <c r="I350" s="23"/>
      <c r="K350" s="19"/>
    </row>
    <row r="351">
      <c r="B351" s="17"/>
      <c r="G351" s="22"/>
      <c r="I351" s="23"/>
      <c r="K351" s="19"/>
    </row>
    <row r="352">
      <c r="B352" s="17"/>
      <c r="G352" s="22"/>
      <c r="I352" s="23"/>
      <c r="K352" s="19"/>
    </row>
    <row r="353">
      <c r="B353" s="17"/>
      <c r="G353" s="22"/>
      <c r="I353" s="23"/>
      <c r="K353" s="19"/>
    </row>
    <row r="354">
      <c r="B354" s="17"/>
      <c r="G354" s="22"/>
      <c r="I354" s="23"/>
      <c r="K354" s="19"/>
    </row>
    <row r="355">
      <c r="B355" s="17"/>
      <c r="G355" s="22"/>
      <c r="I355" s="23"/>
      <c r="K355" s="19"/>
    </row>
    <row r="356">
      <c r="B356" s="17"/>
      <c r="G356" s="22"/>
      <c r="I356" s="23"/>
      <c r="K356" s="19"/>
    </row>
    <row r="357">
      <c r="B357" s="17"/>
      <c r="G357" s="22"/>
      <c r="I357" s="23"/>
      <c r="K357" s="19"/>
    </row>
    <row r="358">
      <c r="B358" s="17"/>
      <c r="G358" s="22"/>
      <c r="I358" s="23"/>
      <c r="K358" s="19"/>
    </row>
    <row r="359">
      <c r="B359" s="17"/>
      <c r="G359" s="22"/>
      <c r="I359" s="23"/>
      <c r="K359" s="19"/>
    </row>
    <row r="360">
      <c r="B360" s="17"/>
      <c r="G360" s="22"/>
      <c r="I360" s="23"/>
      <c r="K360" s="19"/>
    </row>
    <row r="361">
      <c r="B361" s="17"/>
      <c r="G361" s="22"/>
      <c r="I361" s="23"/>
      <c r="K361" s="19"/>
    </row>
    <row r="362">
      <c r="B362" s="17"/>
      <c r="G362" s="22"/>
      <c r="I362" s="23"/>
      <c r="K362" s="19"/>
    </row>
    <row r="363">
      <c r="B363" s="17"/>
      <c r="G363" s="22"/>
      <c r="I363" s="23"/>
      <c r="K363" s="19"/>
    </row>
    <row r="364">
      <c r="B364" s="17"/>
      <c r="G364" s="22"/>
      <c r="I364" s="23"/>
      <c r="K364" s="19"/>
    </row>
    <row r="365">
      <c r="B365" s="17"/>
      <c r="G365" s="22"/>
      <c r="I365" s="23"/>
      <c r="K365" s="19"/>
    </row>
    <row r="366">
      <c r="B366" s="17"/>
      <c r="G366" s="22"/>
      <c r="I366" s="23"/>
      <c r="K366" s="19"/>
    </row>
    <row r="367">
      <c r="B367" s="17"/>
      <c r="G367" s="22"/>
      <c r="I367" s="23"/>
      <c r="K367" s="19"/>
    </row>
    <row r="368">
      <c r="B368" s="17"/>
      <c r="G368" s="22"/>
      <c r="I368" s="23"/>
      <c r="K368" s="19"/>
    </row>
    <row r="369">
      <c r="B369" s="17"/>
      <c r="G369" s="22"/>
      <c r="I369" s="23"/>
      <c r="K369" s="19"/>
    </row>
    <row r="370">
      <c r="B370" s="17"/>
      <c r="G370" s="22"/>
      <c r="I370" s="23"/>
      <c r="K370" s="19"/>
    </row>
    <row r="371">
      <c r="B371" s="17"/>
      <c r="G371" s="22"/>
      <c r="I371" s="23"/>
      <c r="K371" s="19"/>
    </row>
    <row r="372">
      <c r="B372" s="17"/>
      <c r="G372" s="22"/>
      <c r="I372" s="23"/>
      <c r="K372" s="19"/>
    </row>
    <row r="373">
      <c r="B373" s="17"/>
      <c r="G373" s="22"/>
      <c r="I373" s="23"/>
      <c r="K373" s="19"/>
    </row>
    <row r="374">
      <c r="B374" s="17"/>
      <c r="G374" s="22"/>
      <c r="I374" s="23"/>
      <c r="K374" s="19"/>
    </row>
    <row r="375">
      <c r="B375" s="17"/>
      <c r="G375" s="22"/>
      <c r="I375" s="23"/>
      <c r="K375" s="19"/>
    </row>
    <row r="376">
      <c r="B376" s="17"/>
      <c r="G376" s="22"/>
      <c r="I376" s="23"/>
      <c r="K376" s="19"/>
    </row>
    <row r="377">
      <c r="B377" s="17"/>
      <c r="G377" s="22"/>
      <c r="I377" s="23"/>
      <c r="K377" s="19"/>
    </row>
    <row r="378">
      <c r="B378" s="17"/>
      <c r="G378" s="22"/>
      <c r="I378" s="23"/>
      <c r="K378" s="19"/>
    </row>
    <row r="379">
      <c r="B379" s="17"/>
      <c r="G379" s="22"/>
      <c r="I379" s="23"/>
      <c r="K379" s="19"/>
    </row>
    <row r="380">
      <c r="B380" s="17"/>
      <c r="G380" s="22"/>
      <c r="I380" s="23"/>
      <c r="K380" s="19"/>
    </row>
    <row r="381">
      <c r="B381" s="17"/>
      <c r="G381" s="22"/>
      <c r="I381" s="23"/>
      <c r="K381" s="19"/>
    </row>
    <row r="382">
      <c r="B382" s="17"/>
      <c r="G382" s="22"/>
      <c r="I382" s="23"/>
      <c r="K382" s="19"/>
    </row>
    <row r="383">
      <c r="B383" s="17"/>
      <c r="G383" s="22"/>
      <c r="I383" s="23"/>
      <c r="K383" s="19"/>
    </row>
    <row r="384">
      <c r="B384" s="17"/>
      <c r="G384" s="22"/>
      <c r="I384" s="23"/>
      <c r="K384" s="19"/>
    </row>
    <row r="385">
      <c r="B385" s="17"/>
      <c r="G385" s="22"/>
      <c r="I385" s="23"/>
      <c r="K385" s="19"/>
    </row>
    <row r="386">
      <c r="B386" s="17"/>
      <c r="G386" s="22"/>
      <c r="I386" s="23"/>
      <c r="K386" s="19"/>
    </row>
    <row r="387">
      <c r="B387" s="17"/>
      <c r="G387" s="22"/>
      <c r="I387" s="23"/>
      <c r="K387" s="19"/>
    </row>
    <row r="388">
      <c r="B388" s="17"/>
      <c r="G388" s="22"/>
      <c r="I388" s="23"/>
      <c r="K388" s="19"/>
    </row>
    <row r="389">
      <c r="B389" s="17"/>
      <c r="G389" s="22"/>
      <c r="I389" s="23"/>
      <c r="K389" s="19"/>
    </row>
    <row r="390">
      <c r="B390" s="17"/>
      <c r="G390" s="22"/>
      <c r="I390" s="23"/>
      <c r="K390" s="19"/>
    </row>
    <row r="391">
      <c r="B391" s="17"/>
      <c r="G391" s="22"/>
      <c r="I391" s="23"/>
      <c r="K391" s="19"/>
    </row>
    <row r="392">
      <c r="B392" s="17"/>
      <c r="G392" s="22"/>
      <c r="I392" s="23"/>
      <c r="K392" s="19"/>
    </row>
    <row r="393">
      <c r="B393" s="17"/>
      <c r="G393" s="22"/>
      <c r="I393" s="23"/>
      <c r="K393" s="19"/>
    </row>
    <row r="394">
      <c r="B394" s="17"/>
      <c r="G394" s="22"/>
      <c r="I394" s="23"/>
      <c r="K394" s="19"/>
    </row>
    <row r="395">
      <c r="B395" s="17"/>
      <c r="G395" s="22"/>
      <c r="I395" s="23"/>
      <c r="K395" s="19"/>
    </row>
    <row r="396">
      <c r="B396" s="17"/>
      <c r="G396" s="22"/>
      <c r="I396" s="23"/>
      <c r="K396" s="19"/>
    </row>
    <row r="397">
      <c r="B397" s="17"/>
      <c r="G397" s="22"/>
      <c r="I397" s="23"/>
      <c r="K397" s="19"/>
    </row>
    <row r="398">
      <c r="B398" s="17"/>
      <c r="G398" s="22"/>
      <c r="I398" s="23"/>
      <c r="K398" s="19"/>
    </row>
    <row r="399">
      <c r="B399" s="17"/>
      <c r="G399" s="22"/>
      <c r="I399" s="23"/>
      <c r="K399" s="19"/>
    </row>
    <row r="400">
      <c r="B400" s="17"/>
      <c r="G400" s="22"/>
      <c r="I400" s="23"/>
      <c r="K400" s="19"/>
    </row>
    <row r="401">
      <c r="B401" s="17"/>
      <c r="G401" s="22"/>
      <c r="I401" s="23"/>
      <c r="K401" s="19"/>
    </row>
    <row r="402">
      <c r="B402" s="17"/>
      <c r="G402" s="22"/>
      <c r="I402" s="23"/>
      <c r="K402" s="19"/>
    </row>
    <row r="403">
      <c r="B403" s="17"/>
      <c r="G403" s="22"/>
      <c r="I403" s="23"/>
      <c r="K403" s="19"/>
    </row>
    <row r="404">
      <c r="B404" s="17"/>
      <c r="G404" s="22"/>
      <c r="I404" s="23"/>
      <c r="K404" s="19"/>
    </row>
    <row r="405">
      <c r="B405" s="17"/>
      <c r="G405" s="22"/>
      <c r="I405" s="23"/>
      <c r="K405" s="19"/>
    </row>
    <row r="406">
      <c r="B406" s="17"/>
      <c r="G406" s="22"/>
      <c r="I406" s="23"/>
      <c r="K406" s="19"/>
    </row>
    <row r="407">
      <c r="B407" s="17"/>
      <c r="G407" s="22"/>
      <c r="I407" s="23"/>
      <c r="K407" s="19"/>
    </row>
    <row r="408">
      <c r="B408" s="17"/>
      <c r="G408" s="22"/>
      <c r="I408" s="23"/>
      <c r="K408" s="19"/>
    </row>
    <row r="409">
      <c r="B409" s="17"/>
      <c r="G409" s="22"/>
      <c r="I409" s="23"/>
      <c r="K409" s="19"/>
    </row>
    <row r="410">
      <c r="B410" s="17"/>
      <c r="G410" s="22"/>
      <c r="I410" s="23"/>
      <c r="K410" s="19"/>
    </row>
    <row r="411">
      <c r="B411" s="17"/>
      <c r="G411" s="22"/>
      <c r="I411" s="23"/>
      <c r="K411" s="19"/>
    </row>
    <row r="412">
      <c r="B412" s="17"/>
      <c r="G412" s="22"/>
      <c r="I412" s="23"/>
      <c r="K412" s="19"/>
    </row>
    <row r="413">
      <c r="B413" s="17"/>
      <c r="G413" s="22"/>
      <c r="I413" s="23"/>
      <c r="K413" s="19"/>
    </row>
    <row r="414">
      <c r="B414" s="17"/>
      <c r="G414" s="22"/>
      <c r="I414" s="23"/>
      <c r="K414" s="19"/>
    </row>
    <row r="415">
      <c r="B415" s="17"/>
      <c r="G415" s="22"/>
      <c r="I415" s="23"/>
      <c r="K415" s="19"/>
    </row>
    <row r="416">
      <c r="B416" s="17"/>
      <c r="G416" s="22"/>
      <c r="I416" s="23"/>
      <c r="K416" s="19"/>
    </row>
    <row r="417">
      <c r="B417" s="17"/>
      <c r="G417" s="22"/>
      <c r="I417" s="23"/>
      <c r="K417" s="19"/>
    </row>
    <row r="418">
      <c r="B418" s="17"/>
      <c r="G418" s="22"/>
      <c r="I418" s="23"/>
      <c r="K418" s="19"/>
    </row>
    <row r="419">
      <c r="B419" s="17"/>
      <c r="G419" s="22"/>
      <c r="I419" s="23"/>
      <c r="K419" s="19"/>
    </row>
    <row r="420">
      <c r="B420" s="17"/>
      <c r="G420" s="22"/>
      <c r="I420" s="23"/>
      <c r="K420" s="19"/>
    </row>
    <row r="421">
      <c r="B421" s="17"/>
      <c r="G421" s="22"/>
      <c r="I421" s="23"/>
      <c r="K421" s="19"/>
    </row>
    <row r="422">
      <c r="B422" s="17"/>
      <c r="G422" s="22"/>
      <c r="I422" s="23"/>
      <c r="K422" s="19"/>
    </row>
    <row r="423">
      <c r="B423" s="17"/>
      <c r="G423" s="22"/>
      <c r="I423" s="23"/>
      <c r="K423" s="19"/>
    </row>
    <row r="424">
      <c r="B424" s="17"/>
      <c r="G424" s="22"/>
      <c r="I424" s="23"/>
      <c r="K424" s="19"/>
    </row>
    <row r="425">
      <c r="B425" s="17"/>
      <c r="G425" s="22"/>
      <c r="I425" s="23"/>
      <c r="K425" s="19"/>
    </row>
    <row r="426">
      <c r="B426" s="17"/>
      <c r="G426" s="22"/>
      <c r="I426" s="23"/>
      <c r="K426" s="19"/>
    </row>
    <row r="427">
      <c r="B427" s="17"/>
      <c r="G427" s="22"/>
      <c r="I427" s="23"/>
      <c r="K427" s="19"/>
    </row>
    <row r="428">
      <c r="B428" s="17"/>
      <c r="G428" s="22"/>
      <c r="I428" s="23"/>
      <c r="K428" s="19"/>
    </row>
    <row r="429">
      <c r="B429" s="17"/>
      <c r="G429" s="22"/>
      <c r="I429" s="23"/>
      <c r="K429" s="19"/>
    </row>
    <row r="430">
      <c r="B430" s="17"/>
      <c r="G430" s="22"/>
      <c r="I430" s="23"/>
      <c r="K430" s="19"/>
    </row>
    <row r="431">
      <c r="B431" s="17"/>
      <c r="G431" s="22"/>
      <c r="I431" s="23"/>
      <c r="K431" s="19"/>
    </row>
    <row r="432">
      <c r="B432" s="17"/>
      <c r="G432" s="22"/>
      <c r="I432" s="23"/>
      <c r="K432" s="19"/>
    </row>
    <row r="433">
      <c r="B433" s="17"/>
      <c r="G433" s="22"/>
      <c r="I433" s="23"/>
      <c r="K433" s="19"/>
    </row>
    <row r="434">
      <c r="B434" s="17"/>
      <c r="G434" s="22"/>
      <c r="I434" s="23"/>
      <c r="K434" s="19"/>
    </row>
    <row r="435">
      <c r="B435" s="17"/>
      <c r="G435" s="22"/>
      <c r="I435" s="23"/>
      <c r="K435" s="19"/>
    </row>
    <row r="436">
      <c r="B436" s="17"/>
      <c r="G436" s="22"/>
      <c r="I436" s="23"/>
      <c r="K436" s="19"/>
    </row>
    <row r="437">
      <c r="B437" s="17"/>
      <c r="G437" s="22"/>
      <c r="I437" s="23"/>
      <c r="K437" s="19"/>
    </row>
    <row r="438">
      <c r="B438" s="17"/>
      <c r="G438" s="22"/>
      <c r="I438" s="23"/>
      <c r="K438" s="19"/>
    </row>
    <row r="439">
      <c r="B439" s="17"/>
      <c r="G439" s="22"/>
      <c r="I439" s="23"/>
      <c r="K439" s="19"/>
    </row>
    <row r="440">
      <c r="B440" s="17"/>
      <c r="G440" s="22"/>
      <c r="I440" s="23"/>
      <c r="K440" s="19"/>
    </row>
    <row r="441">
      <c r="B441" s="17"/>
      <c r="G441" s="22"/>
      <c r="I441" s="23"/>
      <c r="K441" s="19"/>
    </row>
    <row r="442">
      <c r="B442" s="17"/>
      <c r="G442" s="22"/>
      <c r="I442" s="23"/>
      <c r="K442" s="19"/>
    </row>
    <row r="443">
      <c r="B443" s="17"/>
      <c r="G443" s="22"/>
      <c r="I443" s="23"/>
      <c r="K443" s="19"/>
    </row>
    <row r="444">
      <c r="B444" s="17"/>
      <c r="G444" s="22"/>
      <c r="I444" s="23"/>
      <c r="K444" s="19"/>
    </row>
    <row r="445">
      <c r="B445" s="17"/>
      <c r="G445" s="22"/>
      <c r="I445" s="23"/>
      <c r="K445" s="19"/>
    </row>
    <row r="446">
      <c r="B446" s="17"/>
      <c r="G446" s="22"/>
      <c r="I446" s="23"/>
      <c r="K446" s="19"/>
    </row>
    <row r="447">
      <c r="B447" s="17"/>
      <c r="G447" s="22"/>
      <c r="I447" s="23"/>
      <c r="K447" s="19"/>
    </row>
    <row r="448">
      <c r="B448" s="17"/>
      <c r="G448" s="22"/>
      <c r="I448" s="23"/>
      <c r="K448" s="19"/>
    </row>
    <row r="449">
      <c r="B449" s="17"/>
      <c r="G449" s="22"/>
      <c r="I449" s="23"/>
      <c r="K449" s="19"/>
    </row>
    <row r="450">
      <c r="B450" s="17"/>
      <c r="G450" s="22"/>
      <c r="I450" s="23"/>
      <c r="K450" s="19"/>
    </row>
    <row r="451">
      <c r="B451" s="17"/>
      <c r="G451" s="22"/>
      <c r="I451" s="23"/>
      <c r="K451" s="19"/>
    </row>
    <row r="452">
      <c r="B452" s="17"/>
      <c r="G452" s="22"/>
      <c r="I452" s="23"/>
      <c r="K452" s="19"/>
    </row>
    <row r="453">
      <c r="B453" s="17"/>
      <c r="G453" s="22"/>
      <c r="I453" s="23"/>
      <c r="K453" s="19"/>
    </row>
    <row r="454">
      <c r="B454" s="17"/>
      <c r="G454" s="22"/>
      <c r="I454" s="23"/>
      <c r="K454" s="19"/>
    </row>
    <row r="455">
      <c r="B455" s="17"/>
      <c r="G455" s="22"/>
      <c r="I455" s="23"/>
      <c r="K455" s="19"/>
    </row>
    <row r="456">
      <c r="B456" s="17"/>
      <c r="G456" s="22"/>
      <c r="I456" s="23"/>
      <c r="K456" s="19"/>
    </row>
    <row r="457">
      <c r="B457" s="17"/>
      <c r="G457" s="22"/>
      <c r="I457" s="23"/>
      <c r="K457" s="19"/>
    </row>
    <row r="458">
      <c r="B458" s="17"/>
      <c r="G458" s="22"/>
      <c r="I458" s="23"/>
      <c r="K458" s="19"/>
    </row>
    <row r="459">
      <c r="B459" s="17"/>
      <c r="G459" s="22"/>
      <c r="I459" s="23"/>
      <c r="K459" s="19"/>
    </row>
    <row r="460">
      <c r="B460" s="17"/>
      <c r="G460" s="22"/>
      <c r="I460" s="23"/>
      <c r="K460" s="19"/>
    </row>
    <row r="461">
      <c r="B461" s="17"/>
      <c r="G461" s="22"/>
      <c r="I461" s="23"/>
      <c r="K461" s="19"/>
    </row>
    <row r="462">
      <c r="B462" s="17"/>
      <c r="G462" s="22"/>
      <c r="I462" s="23"/>
      <c r="K462" s="19"/>
    </row>
    <row r="463">
      <c r="B463" s="17"/>
      <c r="G463" s="22"/>
      <c r="I463" s="23"/>
      <c r="K463" s="19"/>
    </row>
    <row r="464">
      <c r="B464" s="17"/>
      <c r="G464" s="22"/>
      <c r="I464" s="23"/>
      <c r="K464" s="19"/>
    </row>
    <row r="465">
      <c r="B465" s="17"/>
      <c r="G465" s="22"/>
      <c r="I465" s="23"/>
      <c r="K465" s="19"/>
    </row>
    <row r="466">
      <c r="B466" s="17"/>
      <c r="G466" s="22"/>
      <c r="I466" s="23"/>
      <c r="K466" s="19"/>
    </row>
    <row r="467">
      <c r="B467" s="17"/>
      <c r="G467" s="22"/>
      <c r="I467" s="23"/>
      <c r="K467" s="19"/>
    </row>
    <row r="468">
      <c r="B468" s="17"/>
      <c r="G468" s="22"/>
      <c r="I468" s="23"/>
      <c r="K468" s="19"/>
    </row>
    <row r="469">
      <c r="B469" s="17"/>
      <c r="G469" s="22"/>
      <c r="I469" s="23"/>
      <c r="K469" s="19"/>
    </row>
    <row r="470">
      <c r="B470" s="17"/>
      <c r="G470" s="22"/>
      <c r="I470" s="23"/>
      <c r="K470" s="19"/>
    </row>
    <row r="471">
      <c r="B471" s="17"/>
      <c r="G471" s="22"/>
      <c r="I471" s="23"/>
      <c r="K471" s="19"/>
    </row>
    <row r="472">
      <c r="B472" s="17"/>
      <c r="G472" s="22"/>
      <c r="I472" s="23"/>
      <c r="K472" s="19"/>
    </row>
    <row r="473">
      <c r="B473" s="17"/>
      <c r="G473" s="22"/>
      <c r="I473" s="23"/>
      <c r="K473" s="19"/>
    </row>
    <row r="474">
      <c r="B474" s="17"/>
      <c r="G474" s="22"/>
      <c r="I474" s="23"/>
      <c r="K474" s="19"/>
    </row>
    <row r="475">
      <c r="B475" s="17"/>
      <c r="G475" s="22"/>
      <c r="I475" s="23"/>
      <c r="K475" s="19"/>
    </row>
    <row r="476">
      <c r="B476" s="17"/>
      <c r="G476" s="22"/>
      <c r="I476" s="23"/>
      <c r="K476" s="19"/>
    </row>
    <row r="477">
      <c r="B477" s="17"/>
      <c r="G477" s="22"/>
      <c r="I477" s="23"/>
      <c r="K477" s="19"/>
    </row>
    <row r="478">
      <c r="B478" s="17"/>
      <c r="G478" s="22"/>
      <c r="I478" s="23"/>
      <c r="K478" s="19"/>
    </row>
    <row r="479">
      <c r="B479" s="17"/>
      <c r="G479" s="22"/>
      <c r="I479" s="23"/>
      <c r="K479" s="19"/>
    </row>
    <row r="480">
      <c r="B480" s="17"/>
      <c r="G480" s="22"/>
      <c r="I480" s="23"/>
      <c r="K480" s="19"/>
    </row>
    <row r="481">
      <c r="B481" s="17"/>
      <c r="G481" s="22"/>
      <c r="I481" s="23"/>
      <c r="K481" s="19"/>
    </row>
    <row r="482">
      <c r="B482" s="17"/>
      <c r="G482" s="22"/>
      <c r="I482" s="23"/>
      <c r="K482" s="19"/>
    </row>
    <row r="483">
      <c r="B483" s="17"/>
      <c r="G483" s="22"/>
      <c r="I483" s="23"/>
      <c r="K483" s="19"/>
    </row>
    <row r="484">
      <c r="B484" s="17"/>
      <c r="G484" s="22"/>
      <c r="I484" s="23"/>
      <c r="K484" s="19"/>
    </row>
    <row r="485">
      <c r="B485" s="17"/>
      <c r="G485" s="22"/>
      <c r="I485" s="23"/>
      <c r="K485" s="19"/>
    </row>
    <row r="486">
      <c r="B486" s="17"/>
      <c r="G486" s="22"/>
      <c r="I486" s="23"/>
      <c r="K486" s="19"/>
    </row>
    <row r="487">
      <c r="B487" s="17"/>
      <c r="G487" s="22"/>
      <c r="I487" s="23"/>
      <c r="K487" s="19"/>
    </row>
    <row r="488">
      <c r="B488" s="17"/>
      <c r="G488" s="22"/>
      <c r="I488" s="23"/>
      <c r="K488" s="19"/>
    </row>
    <row r="489">
      <c r="B489" s="17"/>
      <c r="G489" s="22"/>
      <c r="I489" s="23"/>
      <c r="K489" s="19"/>
    </row>
    <row r="490">
      <c r="B490" s="17"/>
      <c r="G490" s="22"/>
      <c r="I490" s="23"/>
      <c r="K490" s="19"/>
    </row>
    <row r="491">
      <c r="B491" s="17"/>
      <c r="G491" s="22"/>
      <c r="I491" s="23"/>
      <c r="K491" s="19"/>
    </row>
    <row r="492">
      <c r="B492" s="17"/>
      <c r="G492" s="22"/>
      <c r="I492" s="23"/>
      <c r="K492" s="19"/>
    </row>
    <row r="493">
      <c r="B493" s="17"/>
      <c r="G493" s="22"/>
      <c r="I493" s="23"/>
      <c r="K493" s="19"/>
    </row>
    <row r="494">
      <c r="B494" s="17"/>
      <c r="G494" s="22"/>
      <c r="I494" s="23"/>
      <c r="K494" s="19"/>
    </row>
    <row r="495">
      <c r="B495" s="17"/>
      <c r="G495" s="22"/>
      <c r="I495" s="23"/>
      <c r="K495" s="19"/>
    </row>
    <row r="496">
      <c r="B496" s="17"/>
      <c r="G496" s="22"/>
      <c r="I496" s="23"/>
      <c r="K496" s="19"/>
    </row>
    <row r="497">
      <c r="B497" s="17"/>
      <c r="G497" s="22"/>
      <c r="I497" s="23"/>
      <c r="K497" s="19"/>
    </row>
    <row r="498">
      <c r="B498" s="17"/>
      <c r="G498" s="22"/>
      <c r="I498" s="23"/>
      <c r="K498" s="19"/>
    </row>
    <row r="499">
      <c r="B499" s="17"/>
      <c r="G499" s="22"/>
      <c r="I499" s="23"/>
      <c r="K499" s="19"/>
    </row>
    <row r="500">
      <c r="B500" s="17"/>
      <c r="G500" s="22"/>
      <c r="I500" s="23"/>
      <c r="K500" s="19"/>
    </row>
    <row r="501">
      <c r="B501" s="17"/>
      <c r="G501" s="22"/>
      <c r="I501" s="23"/>
      <c r="K501" s="19"/>
    </row>
    <row r="502">
      <c r="B502" s="17"/>
      <c r="G502" s="22"/>
      <c r="I502" s="23"/>
      <c r="K502" s="19"/>
    </row>
    <row r="503">
      <c r="B503" s="17"/>
      <c r="G503" s="22"/>
      <c r="I503" s="23"/>
      <c r="K503" s="19"/>
    </row>
    <row r="504">
      <c r="B504" s="17"/>
      <c r="G504" s="22"/>
      <c r="I504" s="23"/>
      <c r="K504" s="19"/>
    </row>
    <row r="505">
      <c r="B505" s="17"/>
      <c r="G505" s="22"/>
      <c r="I505" s="23"/>
      <c r="K505" s="19"/>
    </row>
    <row r="506">
      <c r="B506" s="17"/>
      <c r="G506" s="22"/>
      <c r="I506" s="23"/>
      <c r="K506" s="19"/>
    </row>
    <row r="507">
      <c r="B507" s="17"/>
      <c r="G507" s="22"/>
      <c r="I507" s="23"/>
      <c r="K507" s="19"/>
    </row>
    <row r="508">
      <c r="B508" s="17"/>
      <c r="G508" s="22"/>
      <c r="I508" s="23"/>
      <c r="K508" s="19"/>
    </row>
    <row r="509">
      <c r="B509" s="17"/>
      <c r="G509" s="22"/>
      <c r="I509" s="23"/>
      <c r="K509" s="19"/>
    </row>
    <row r="510">
      <c r="B510" s="17"/>
      <c r="G510" s="22"/>
      <c r="I510" s="23"/>
      <c r="K510" s="19"/>
    </row>
    <row r="511">
      <c r="B511" s="17"/>
      <c r="G511" s="22"/>
      <c r="I511" s="23"/>
      <c r="K511" s="19"/>
    </row>
    <row r="512">
      <c r="B512" s="17"/>
      <c r="G512" s="22"/>
      <c r="I512" s="23"/>
      <c r="K512" s="19"/>
    </row>
    <row r="513">
      <c r="B513" s="17"/>
      <c r="G513" s="22"/>
      <c r="I513" s="23"/>
      <c r="K513" s="19"/>
    </row>
    <row r="514">
      <c r="B514" s="17"/>
      <c r="G514" s="22"/>
      <c r="I514" s="23"/>
      <c r="K514" s="19"/>
    </row>
    <row r="515">
      <c r="B515" s="17"/>
      <c r="G515" s="22"/>
      <c r="I515" s="23"/>
      <c r="K515" s="19"/>
    </row>
    <row r="516">
      <c r="B516" s="17"/>
      <c r="G516" s="22"/>
      <c r="I516" s="23"/>
      <c r="K516" s="19"/>
    </row>
    <row r="517">
      <c r="B517" s="17"/>
      <c r="G517" s="22"/>
      <c r="I517" s="23"/>
      <c r="K517" s="19"/>
    </row>
    <row r="518">
      <c r="B518" s="17"/>
      <c r="G518" s="22"/>
      <c r="I518" s="23"/>
      <c r="K518" s="19"/>
    </row>
    <row r="519">
      <c r="B519" s="17"/>
      <c r="G519" s="22"/>
      <c r="I519" s="23"/>
      <c r="K519" s="19"/>
    </row>
    <row r="520">
      <c r="B520" s="17"/>
      <c r="G520" s="22"/>
      <c r="I520" s="23"/>
      <c r="K520" s="19"/>
    </row>
    <row r="521">
      <c r="B521" s="17"/>
      <c r="G521" s="22"/>
      <c r="I521" s="23"/>
      <c r="K521" s="19"/>
    </row>
    <row r="522">
      <c r="B522" s="17"/>
      <c r="G522" s="22"/>
      <c r="I522" s="23"/>
      <c r="K522" s="19"/>
    </row>
    <row r="523">
      <c r="B523" s="17"/>
      <c r="G523" s="22"/>
      <c r="I523" s="23"/>
      <c r="K523" s="19"/>
    </row>
    <row r="524">
      <c r="B524" s="17"/>
      <c r="G524" s="22"/>
      <c r="I524" s="23"/>
      <c r="K524" s="19"/>
    </row>
    <row r="525">
      <c r="B525" s="17"/>
      <c r="G525" s="22"/>
      <c r="I525" s="23"/>
      <c r="K525" s="19"/>
    </row>
    <row r="526">
      <c r="B526" s="17"/>
      <c r="G526" s="22"/>
      <c r="I526" s="23"/>
      <c r="K526" s="19"/>
    </row>
    <row r="527">
      <c r="B527" s="17"/>
      <c r="G527" s="22"/>
      <c r="I527" s="23"/>
      <c r="K527" s="19"/>
    </row>
    <row r="528">
      <c r="B528" s="17"/>
      <c r="G528" s="22"/>
      <c r="I528" s="23"/>
      <c r="K528" s="19"/>
    </row>
    <row r="529">
      <c r="B529" s="17"/>
      <c r="G529" s="22"/>
      <c r="I529" s="23"/>
      <c r="K529" s="19"/>
    </row>
    <row r="530">
      <c r="B530" s="17"/>
      <c r="G530" s="22"/>
      <c r="I530" s="23"/>
      <c r="K530" s="19"/>
    </row>
    <row r="531">
      <c r="B531" s="17"/>
      <c r="G531" s="22"/>
      <c r="I531" s="23"/>
      <c r="K531" s="19"/>
    </row>
    <row r="532">
      <c r="B532" s="17"/>
      <c r="G532" s="22"/>
      <c r="I532" s="23"/>
      <c r="K532" s="19"/>
    </row>
    <row r="533">
      <c r="B533" s="17"/>
      <c r="G533" s="22"/>
      <c r="I533" s="23"/>
      <c r="K533" s="19"/>
    </row>
    <row r="534">
      <c r="B534" s="17"/>
      <c r="G534" s="22"/>
      <c r="I534" s="23"/>
      <c r="K534" s="19"/>
    </row>
    <row r="535">
      <c r="B535" s="17"/>
      <c r="G535" s="22"/>
      <c r="I535" s="23"/>
      <c r="K535" s="19"/>
    </row>
    <row r="536">
      <c r="B536" s="17"/>
      <c r="G536" s="22"/>
      <c r="I536" s="23"/>
      <c r="K536" s="19"/>
    </row>
    <row r="537">
      <c r="B537" s="17"/>
      <c r="G537" s="22"/>
      <c r="I537" s="23"/>
      <c r="K537" s="19"/>
    </row>
    <row r="538">
      <c r="B538" s="17"/>
      <c r="G538" s="22"/>
      <c r="I538" s="23"/>
      <c r="K538" s="19"/>
    </row>
    <row r="539">
      <c r="B539" s="17"/>
      <c r="G539" s="22"/>
      <c r="I539" s="23"/>
      <c r="K539" s="19"/>
    </row>
    <row r="540">
      <c r="B540" s="17"/>
      <c r="G540" s="22"/>
      <c r="I540" s="23"/>
      <c r="K540" s="19"/>
    </row>
    <row r="541">
      <c r="B541" s="17"/>
      <c r="G541" s="22"/>
      <c r="I541" s="23"/>
      <c r="K541" s="19"/>
    </row>
    <row r="542">
      <c r="B542" s="17"/>
      <c r="G542" s="22"/>
      <c r="I542" s="23"/>
      <c r="K542" s="19"/>
    </row>
    <row r="543">
      <c r="B543" s="17"/>
      <c r="G543" s="22"/>
      <c r="I543" s="23"/>
      <c r="K543" s="19"/>
    </row>
    <row r="544">
      <c r="B544" s="17"/>
      <c r="G544" s="22"/>
      <c r="I544" s="23"/>
      <c r="K544" s="19"/>
    </row>
    <row r="545">
      <c r="B545" s="17"/>
      <c r="G545" s="22"/>
      <c r="I545" s="23"/>
      <c r="K545" s="19"/>
    </row>
    <row r="546">
      <c r="B546" s="17"/>
      <c r="G546" s="22"/>
      <c r="I546" s="23"/>
      <c r="K546" s="19"/>
    </row>
    <row r="547">
      <c r="B547" s="17"/>
      <c r="G547" s="22"/>
      <c r="I547" s="23"/>
      <c r="K547" s="19"/>
    </row>
    <row r="548">
      <c r="B548" s="17"/>
      <c r="G548" s="22"/>
      <c r="I548" s="23"/>
      <c r="K548" s="19"/>
    </row>
    <row r="549">
      <c r="B549" s="17"/>
      <c r="G549" s="22"/>
      <c r="I549" s="23"/>
      <c r="K549" s="19"/>
    </row>
    <row r="550">
      <c r="B550" s="17"/>
      <c r="G550" s="22"/>
      <c r="I550" s="23"/>
      <c r="K550" s="19"/>
    </row>
    <row r="551">
      <c r="B551" s="17"/>
      <c r="G551" s="22"/>
      <c r="I551" s="23"/>
      <c r="K551" s="19"/>
    </row>
    <row r="552">
      <c r="B552" s="17"/>
      <c r="G552" s="22"/>
      <c r="I552" s="23"/>
      <c r="K552" s="19"/>
    </row>
    <row r="553">
      <c r="B553" s="17"/>
      <c r="G553" s="22"/>
      <c r="I553" s="23"/>
      <c r="K553" s="19"/>
    </row>
    <row r="554">
      <c r="B554" s="17"/>
      <c r="G554" s="22"/>
      <c r="I554" s="23"/>
      <c r="K554" s="19"/>
    </row>
    <row r="555">
      <c r="B555" s="17"/>
      <c r="G555" s="22"/>
      <c r="I555" s="23"/>
      <c r="K555" s="19"/>
    </row>
    <row r="556">
      <c r="B556" s="17"/>
      <c r="G556" s="22"/>
      <c r="I556" s="23"/>
      <c r="K556" s="19"/>
    </row>
    <row r="557">
      <c r="B557" s="17"/>
      <c r="G557" s="22"/>
      <c r="I557" s="23"/>
      <c r="K557" s="19"/>
    </row>
    <row r="558">
      <c r="B558" s="17"/>
      <c r="G558" s="22"/>
      <c r="I558" s="23"/>
      <c r="K558" s="19"/>
    </row>
    <row r="559">
      <c r="B559" s="17"/>
      <c r="G559" s="22"/>
      <c r="I559" s="23"/>
      <c r="K559" s="19"/>
    </row>
    <row r="560">
      <c r="B560" s="17"/>
      <c r="G560" s="22"/>
      <c r="I560" s="23"/>
      <c r="K560" s="19"/>
    </row>
    <row r="561">
      <c r="B561" s="17"/>
      <c r="G561" s="22"/>
      <c r="I561" s="23"/>
      <c r="K561" s="19"/>
    </row>
    <row r="562">
      <c r="B562" s="17"/>
      <c r="G562" s="22"/>
      <c r="I562" s="23"/>
      <c r="K562" s="19"/>
    </row>
    <row r="563">
      <c r="B563" s="17"/>
      <c r="G563" s="22"/>
      <c r="I563" s="23"/>
      <c r="K563" s="19"/>
    </row>
    <row r="564">
      <c r="B564" s="17"/>
      <c r="G564" s="22"/>
      <c r="I564" s="23"/>
      <c r="K564" s="19"/>
    </row>
    <row r="565">
      <c r="B565" s="17"/>
      <c r="G565" s="22"/>
      <c r="I565" s="23"/>
      <c r="K565" s="19"/>
    </row>
    <row r="566">
      <c r="B566" s="17"/>
      <c r="G566" s="22"/>
      <c r="I566" s="23"/>
      <c r="K566" s="19"/>
    </row>
    <row r="567">
      <c r="B567" s="17"/>
      <c r="G567" s="22"/>
      <c r="I567" s="23"/>
      <c r="K567" s="19"/>
    </row>
    <row r="568">
      <c r="B568" s="17"/>
      <c r="G568" s="22"/>
      <c r="I568" s="23"/>
      <c r="K568" s="19"/>
    </row>
    <row r="569">
      <c r="B569" s="17"/>
      <c r="G569" s="22"/>
      <c r="I569" s="23"/>
      <c r="K569" s="19"/>
    </row>
    <row r="570">
      <c r="B570" s="17"/>
      <c r="G570" s="22"/>
      <c r="I570" s="23"/>
      <c r="K570" s="19"/>
    </row>
    <row r="571">
      <c r="B571" s="17"/>
      <c r="G571" s="22"/>
      <c r="I571" s="23"/>
      <c r="K571" s="19"/>
    </row>
    <row r="572">
      <c r="B572" s="17"/>
      <c r="G572" s="22"/>
      <c r="I572" s="23"/>
      <c r="K572" s="19"/>
    </row>
    <row r="573">
      <c r="B573" s="17"/>
      <c r="G573" s="22"/>
      <c r="I573" s="23"/>
      <c r="K573" s="19"/>
    </row>
    <row r="574">
      <c r="B574" s="17"/>
      <c r="G574" s="22"/>
      <c r="I574" s="23"/>
      <c r="K574" s="19"/>
    </row>
    <row r="575">
      <c r="B575" s="17"/>
      <c r="G575" s="22"/>
      <c r="I575" s="23"/>
      <c r="K575" s="19"/>
    </row>
    <row r="576">
      <c r="B576" s="17"/>
      <c r="G576" s="22"/>
      <c r="I576" s="23"/>
      <c r="K576" s="19"/>
    </row>
    <row r="577">
      <c r="B577" s="17"/>
      <c r="G577" s="22"/>
      <c r="I577" s="23"/>
      <c r="K577" s="19"/>
    </row>
    <row r="578">
      <c r="B578" s="17"/>
      <c r="G578" s="22"/>
      <c r="I578" s="23"/>
      <c r="K578" s="19"/>
    </row>
    <row r="579">
      <c r="B579" s="17"/>
      <c r="G579" s="22"/>
      <c r="I579" s="23"/>
      <c r="K579" s="19"/>
    </row>
    <row r="580">
      <c r="B580" s="17"/>
      <c r="G580" s="22"/>
      <c r="I580" s="23"/>
      <c r="K580" s="19"/>
    </row>
    <row r="581">
      <c r="B581" s="17"/>
      <c r="G581" s="22"/>
      <c r="I581" s="23"/>
      <c r="K581" s="19"/>
    </row>
    <row r="582">
      <c r="B582" s="17"/>
      <c r="G582" s="22"/>
      <c r="I582" s="23"/>
      <c r="K582" s="19"/>
    </row>
    <row r="583">
      <c r="B583" s="17"/>
      <c r="G583" s="22"/>
      <c r="I583" s="23"/>
      <c r="K583" s="19"/>
    </row>
    <row r="584">
      <c r="B584" s="17"/>
      <c r="G584" s="22"/>
      <c r="I584" s="23"/>
      <c r="K584" s="19"/>
    </row>
    <row r="585">
      <c r="B585" s="17"/>
      <c r="G585" s="22"/>
      <c r="I585" s="23"/>
      <c r="K585" s="19"/>
    </row>
    <row r="586">
      <c r="B586" s="17"/>
      <c r="G586" s="22"/>
      <c r="I586" s="23"/>
      <c r="K586" s="19"/>
    </row>
    <row r="587">
      <c r="B587" s="17"/>
      <c r="G587" s="22"/>
      <c r="I587" s="23"/>
      <c r="K587" s="19"/>
    </row>
    <row r="588">
      <c r="B588" s="17"/>
      <c r="G588" s="22"/>
      <c r="I588" s="23"/>
      <c r="K588" s="19"/>
    </row>
    <row r="589">
      <c r="B589" s="17"/>
      <c r="G589" s="22"/>
      <c r="I589" s="23"/>
      <c r="K589" s="19"/>
    </row>
    <row r="590">
      <c r="B590" s="17"/>
      <c r="G590" s="22"/>
      <c r="I590" s="23"/>
      <c r="K590" s="19"/>
    </row>
    <row r="591">
      <c r="B591" s="17"/>
      <c r="G591" s="22"/>
      <c r="I591" s="23"/>
      <c r="K591" s="19"/>
    </row>
    <row r="592">
      <c r="B592" s="17"/>
      <c r="G592" s="22"/>
      <c r="I592" s="23"/>
      <c r="K592" s="19"/>
    </row>
    <row r="593">
      <c r="B593" s="17"/>
      <c r="G593" s="22"/>
      <c r="I593" s="23"/>
      <c r="K593" s="19"/>
    </row>
    <row r="594">
      <c r="B594" s="17"/>
      <c r="G594" s="22"/>
      <c r="I594" s="23"/>
      <c r="K594" s="19"/>
    </row>
    <row r="595">
      <c r="B595" s="17"/>
      <c r="G595" s="22"/>
      <c r="I595" s="23"/>
      <c r="K595" s="19"/>
    </row>
    <row r="596">
      <c r="B596" s="17"/>
      <c r="G596" s="22"/>
      <c r="I596" s="23"/>
      <c r="K596" s="19"/>
    </row>
    <row r="597">
      <c r="B597" s="17"/>
      <c r="G597" s="22"/>
      <c r="I597" s="23"/>
      <c r="K597" s="19"/>
    </row>
    <row r="598">
      <c r="B598" s="17"/>
      <c r="G598" s="22"/>
      <c r="I598" s="23"/>
      <c r="K598" s="19"/>
    </row>
    <row r="599">
      <c r="B599" s="17"/>
      <c r="G599" s="22"/>
      <c r="I599" s="23"/>
      <c r="K599" s="19"/>
    </row>
    <row r="600">
      <c r="B600" s="17"/>
      <c r="G600" s="22"/>
      <c r="I600" s="23"/>
      <c r="K600" s="19"/>
    </row>
    <row r="601">
      <c r="B601" s="17"/>
      <c r="G601" s="22"/>
      <c r="I601" s="23"/>
      <c r="K601" s="19"/>
    </row>
    <row r="602">
      <c r="B602" s="17"/>
      <c r="G602" s="22"/>
      <c r="I602" s="23"/>
      <c r="K602" s="19"/>
    </row>
    <row r="603">
      <c r="B603" s="17"/>
      <c r="G603" s="22"/>
      <c r="I603" s="23"/>
      <c r="K603" s="19"/>
    </row>
    <row r="604">
      <c r="B604" s="17"/>
      <c r="G604" s="22"/>
      <c r="I604" s="23"/>
      <c r="K604" s="19"/>
    </row>
    <row r="605">
      <c r="B605" s="17"/>
      <c r="G605" s="22"/>
      <c r="I605" s="23"/>
      <c r="K605" s="19"/>
    </row>
    <row r="606">
      <c r="B606" s="17"/>
      <c r="G606" s="22"/>
      <c r="I606" s="23"/>
      <c r="K606" s="19"/>
    </row>
    <row r="607">
      <c r="B607" s="17"/>
      <c r="G607" s="22"/>
      <c r="I607" s="23"/>
      <c r="K607" s="19"/>
    </row>
    <row r="608">
      <c r="B608" s="17"/>
      <c r="G608" s="22"/>
      <c r="I608" s="23"/>
      <c r="K608" s="19"/>
    </row>
    <row r="609">
      <c r="B609" s="17"/>
      <c r="G609" s="22"/>
      <c r="I609" s="23"/>
      <c r="K609" s="19"/>
    </row>
    <row r="610">
      <c r="B610" s="17"/>
      <c r="G610" s="22"/>
      <c r="I610" s="23"/>
      <c r="K610" s="19"/>
    </row>
    <row r="611">
      <c r="B611" s="17"/>
      <c r="G611" s="22"/>
      <c r="I611" s="23"/>
      <c r="K611" s="19"/>
    </row>
    <row r="612">
      <c r="B612" s="17"/>
      <c r="G612" s="22"/>
      <c r="I612" s="23"/>
      <c r="K612" s="19"/>
    </row>
    <row r="613">
      <c r="B613" s="17"/>
      <c r="G613" s="22"/>
      <c r="I613" s="23"/>
      <c r="K613" s="19"/>
    </row>
    <row r="614">
      <c r="B614" s="17"/>
      <c r="G614" s="22"/>
      <c r="I614" s="23"/>
      <c r="K614" s="19"/>
    </row>
    <row r="615">
      <c r="B615" s="17"/>
      <c r="G615" s="22"/>
      <c r="I615" s="23"/>
      <c r="K615" s="19"/>
    </row>
    <row r="616">
      <c r="B616" s="17"/>
      <c r="G616" s="22"/>
      <c r="I616" s="23"/>
      <c r="K616" s="19"/>
    </row>
    <row r="617">
      <c r="B617" s="17"/>
      <c r="G617" s="22"/>
      <c r="I617" s="23"/>
      <c r="K617" s="19"/>
    </row>
    <row r="618">
      <c r="B618" s="17"/>
      <c r="G618" s="22"/>
      <c r="I618" s="23"/>
      <c r="K618" s="19"/>
    </row>
    <row r="619">
      <c r="B619" s="17"/>
      <c r="G619" s="22"/>
      <c r="I619" s="23"/>
      <c r="K619" s="19"/>
    </row>
    <row r="620">
      <c r="B620" s="17"/>
      <c r="G620" s="22"/>
      <c r="I620" s="23"/>
      <c r="K620" s="19"/>
    </row>
    <row r="621">
      <c r="B621" s="17"/>
      <c r="G621" s="22"/>
      <c r="I621" s="23"/>
      <c r="K621" s="19"/>
    </row>
    <row r="622">
      <c r="B622" s="17"/>
      <c r="G622" s="22"/>
      <c r="I622" s="23"/>
      <c r="K622" s="19"/>
    </row>
    <row r="623">
      <c r="B623" s="17"/>
      <c r="G623" s="22"/>
      <c r="I623" s="23"/>
      <c r="K623" s="19"/>
    </row>
    <row r="624">
      <c r="B624" s="17"/>
      <c r="G624" s="22"/>
      <c r="I624" s="23"/>
      <c r="K624" s="19"/>
    </row>
    <row r="625">
      <c r="B625" s="17"/>
      <c r="G625" s="22"/>
      <c r="I625" s="23"/>
      <c r="K625" s="19"/>
    </row>
    <row r="626">
      <c r="B626" s="17"/>
      <c r="G626" s="22"/>
      <c r="I626" s="23"/>
      <c r="K626" s="19"/>
    </row>
    <row r="627">
      <c r="B627" s="17"/>
      <c r="G627" s="22"/>
      <c r="I627" s="23"/>
      <c r="K627" s="19"/>
    </row>
    <row r="628">
      <c r="B628" s="17"/>
      <c r="G628" s="22"/>
      <c r="I628" s="23"/>
      <c r="K628" s="19"/>
    </row>
    <row r="629">
      <c r="B629" s="17"/>
      <c r="G629" s="22"/>
      <c r="I629" s="23"/>
      <c r="K629" s="19"/>
    </row>
    <row r="630">
      <c r="B630" s="17"/>
      <c r="G630" s="22"/>
      <c r="I630" s="23"/>
      <c r="K630" s="19"/>
    </row>
    <row r="631">
      <c r="B631" s="17"/>
      <c r="G631" s="22"/>
      <c r="I631" s="23"/>
      <c r="K631" s="19"/>
    </row>
    <row r="632">
      <c r="B632" s="17"/>
      <c r="G632" s="22"/>
      <c r="I632" s="23"/>
      <c r="K632" s="19"/>
    </row>
    <row r="633">
      <c r="B633" s="17"/>
      <c r="G633" s="22"/>
      <c r="I633" s="23"/>
      <c r="K633" s="19"/>
    </row>
    <row r="634">
      <c r="B634" s="17"/>
      <c r="G634" s="22"/>
      <c r="I634" s="23"/>
      <c r="K634" s="19"/>
    </row>
    <row r="635">
      <c r="B635" s="17"/>
      <c r="G635" s="22"/>
      <c r="I635" s="23"/>
      <c r="K635" s="19"/>
    </row>
    <row r="636">
      <c r="B636" s="17"/>
      <c r="G636" s="22"/>
      <c r="I636" s="23"/>
      <c r="K636" s="19"/>
    </row>
    <row r="637">
      <c r="B637" s="17"/>
      <c r="G637" s="22"/>
      <c r="I637" s="23"/>
      <c r="K637" s="19"/>
    </row>
    <row r="638">
      <c r="B638" s="17"/>
      <c r="G638" s="22"/>
      <c r="I638" s="23"/>
      <c r="K638" s="19"/>
    </row>
    <row r="639">
      <c r="B639" s="17"/>
      <c r="G639" s="22"/>
      <c r="I639" s="23"/>
      <c r="K639" s="19"/>
    </row>
    <row r="640">
      <c r="B640" s="17"/>
      <c r="G640" s="22"/>
      <c r="I640" s="23"/>
      <c r="K640" s="19"/>
    </row>
    <row r="641">
      <c r="B641" s="17"/>
      <c r="G641" s="22"/>
      <c r="I641" s="23"/>
      <c r="K641" s="19"/>
    </row>
    <row r="642">
      <c r="B642" s="17"/>
      <c r="G642" s="22"/>
      <c r="I642" s="23"/>
      <c r="K642" s="19"/>
    </row>
    <row r="643">
      <c r="B643" s="17"/>
      <c r="G643" s="22"/>
      <c r="I643" s="23"/>
      <c r="K643" s="19"/>
    </row>
    <row r="644">
      <c r="B644" s="17"/>
      <c r="G644" s="22"/>
      <c r="I644" s="23"/>
      <c r="K644" s="19"/>
    </row>
    <row r="645">
      <c r="B645" s="17"/>
      <c r="G645" s="22"/>
      <c r="I645" s="23"/>
      <c r="K645" s="19"/>
    </row>
    <row r="646">
      <c r="B646" s="17"/>
      <c r="G646" s="22"/>
      <c r="I646" s="23"/>
      <c r="K646" s="19"/>
    </row>
    <row r="647">
      <c r="B647" s="17"/>
      <c r="G647" s="22"/>
      <c r="I647" s="23"/>
      <c r="K647" s="19"/>
    </row>
    <row r="648">
      <c r="B648" s="17"/>
      <c r="G648" s="22"/>
      <c r="I648" s="23"/>
      <c r="K648" s="19"/>
    </row>
    <row r="649">
      <c r="B649" s="17"/>
      <c r="G649" s="22"/>
      <c r="I649" s="23"/>
      <c r="K649" s="19"/>
    </row>
    <row r="650">
      <c r="B650" s="17"/>
      <c r="G650" s="22"/>
      <c r="I650" s="23"/>
      <c r="K650" s="19"/>
    </row>
    <row r="651">
      <c r="B651" s="17"/>
      <c r="G651" s="22"/>
      <c r="I651" s="23"/>
      <c r="K651" s="19"/>
    </row>
    <row r="652">
      <c r="B652" s="17"/>
      <c r="G652" s="22"/>
      <c r="I652" s="23"/>
      <c r="K652" s="19"/>
    </row>
    <row r="653">
      <c r="B653" s="17"/>
      <c r="G653" s="22"/>
      <c r="I653" s="23"/>
      <c r="K653" s="19"/>
    </row>
    <row r="654">
      <c r="B654" s="17"/>
      <c r="G654" s="22"/>
      <c r="I654" s="23"/>
      <c r="K654" s="19"/>
    </row>
    <row r="655">
      <c r="B655" s="17"/>
      <c r="G655" s="22"/>
      <c r="I655" s="23"/>
      <c r="K655" s="19"/>
    </row>
    <row r="656">
      <c r="B656" s="17"/>
      <c r="G656" s="22"/>
      <c r="I656" s="23"/>
      <c r="K656" s="19"/>
    </row>
    <row r="657">
      <c r="B657" s="17"/>
      <c r="G657" s="22"/>
      <c r="I657" s="23"/>
      <c r="K657" s="19"/>
    </row>
    <row r="658">
      <c r="B658" s="17"/>
      <c r="G658" s="22"/>
      <c r="I658" s="23"/>
      <c r="K658" s="19"/>
    </row>
    <row r="659">
      <c r="B659" s="17"/>
      <c r="G659" s="22"/>
      <c r="I659" s="23"/>
      <c r="K659" s="19"/>
    </row>
    <row r="660">
      <c r="B660" s="17"/>
      <c r="G660" s="22"/>
      <c r="I660" s="23"/>
      <c r="K660" s="19"/>
    </row>
    <row r="661">
      <c r="B661" s="17"/>
      <c r="G661" s="22"/>
      <c r="I661" s="23"/>
      <c r="K661" s="19"/>
    </row>
    <row r="662">
      <c r="B662" s="17"/>
      <c r="G662" s="22"/>
      <c r="I662" s="23"/>
      <c r="K662" s="19"/>
    </row>
    <row r="663">
      <c r="B663" s="17"/>
      <c r="G663" s="22"/>
      <c r="I663" s="23"/>
      <c r="K663" s="19"/>
    </row>
    <row r="664">
      <c r="B664" s="17"/>
      <c r="G664" s="22"/>
      <c r="I664" s="23"/>
      <c r="K664" s="19"/>
    </row>
    <row r="665">
      <c r="B665" s="17"/>
      <c r="G665" s="22"/>
      <c r="I665" s="23"/>
      <c r="K665" s="19"/>
    </row>
    <row r="666">
      <c r="B666" s="17"/>
      <c r="G666" s="22"/>
      <c r="I666" s="23"/>
      <c r="K666" s="19"/>
    </row>
    <row r="667">
      <c r="B667" s="17"/>
      <c r="G667" s="22"/>
      <c r="I667" s="23"/>
      <c r="K667" s="19"/>
    </row>
    <row r="668">
      <c r="B668" s="17"/>
      <c r="G668" s="22"/>
      <c r="I668" s="23"/>
      <c r="K668" s="19"/>
    </row>
    <row r="669">
      <c r="B669" s="17"/>
      <c r="G669" s="22"/>
      <c r="I669" s="23"/>
      <c r="K669" s="19"/>
    </row>
    <row r="670">
      <c r="B670" s="17"/>
      <c r="G670" s="22"/>
      <c r="I670" s="23"/>
      <c r="K670" s="19"/>
    </row>
    <row r="671">
      <c r="B671" s="17"/>
      <c r="G671" s="22"/>
      <c r="I671" s="23"/>
      <c r="K671" s="19"/>
    </row>
    <row r="672">
      <c r="B672" s="17"/>
      <c r="G672" s="22"/>
      <c r="I672" s="23"/>
      <c r="K672" s="19"/>
    </row>
    <row r="673">
      <c r="B673" s="17"/>
      <c r="G673" s="22"/>
      <c r="I673" s="23"/>
      <c r="K673" s="19"/>
    </row>
    <row r="674">
      <c r="B674" s="17"/>
      <c r="G674" s="22"/>
      <c r="I674" s="23"/>
      <c r="K674" s="19"/>
    </row>
    <row r="675">
      <c r="B675" s="17"/>
      <c r="G675" s="22"/>
      <c r="I675" s="23"/>
      <c r="K675" s="19"/>
    </row>
    <row r="676">
      <c r="B676" s="17"/>
      <c r="G676" s="22"/>
      <c r="I676" s="23"/>
      <c r="K676" s="19"/>
    </row>
    <row r="677">
      <c r="B677" s="17"/>
      <c r="G677" s="22"/>
      <c r="I677" s="23"/>
      <c r="K677" s="19"/>
    </row>
    <row r="678">
      <c r="B678" s="17"/>
      <c r="G678" s="22"/>
      <c r="I678" s="23"/>
      <c r="K678" s="19"/>
    </row>
    <row r="679">
      <c r="B679" s="17"/>
      <c r="G679" s="22"/>
      <c r="I679" s="23"/>
      <c r="K679" s="19"/>
    </row>
    <row r="680">
      <c r="B680" s="17"/>
      <c r="G680" s="22"/>
      <c r="I680" s="23"/>
      <c r="K680" s="19"/>
    </row>
    <row r="681">
      <c r="B681" s="17"/>
      <c r="G681" s="22"/>
      <c r="I681" s="23"/>
      <c r="K681" s="19"/>
    </row>
    <row r="682">
      <c r="B682" s="17"/>
      <c r="G682" s="22"/>
      <c r="I682" s="23"/>
      <c r="K682" s="19"/>
    </row>
    <row r="683">
      <c r="B683" s="17"/>
      <c r="G683" s="22"/>
      <c r="I683" s="23"/>
      <c r="K683" s="19"/>
    </row>
    <row r="684">
      <c r="B684" s="17"/>
      <c r="G684" s="22"/>
      <c r="I684" s="23"/>
      <c r="K684" s="19"/>
    </row>
    <row r="685">
      <c r="B685" s="17"/>
      <c r="G685" s="22"/>
      <c r="I685" s="23"/>
      <c r="K685" s="19"/>
    </row>
    <row r="686">
      <c r="B686" s="17"/>
      <c r="G686" s="22"/>
      <c r="I686" s="23"/>
      <c r="K686" s="19"/>
    </row>
    <row r="687">
      <c r="B687" s="17"/>
      <c r="G687" s="22"/>
      <c r="I687" s="23"/>
      <c r="K687" s="19"/>
    </row>
    <row r="688">
      <c r="B688" s="17"/>
      <c r="G688" s="22"/>
      <c r="I688" s="23"/>
      <c r="K688" s="19"/>
    </row>
    <row r="689">
      <c r="B689" s="17"/>
      <c r="G689" s="22"/>
      <c r="I689" s="23"/>
      <c r="K689" s="19"/>
    </row>
    <row r="690">
      <c r="B690" s="17"/>
      <c r="G690" s="22"/>
      <c r="I690" s="23"/>
      <c r="K690" s="19"/>
    </row>
    <row r="691">
      <c r="B691" s="17"/>
      <c r="G691" s="22"/>
      <c r="I691" s="23"/>
      <c r="K691" s="19"/>
    </row>
    <row r="692">
      <c r="B692" s="17"/>
      <c r="G692" s="22"/>
      <c r="I692" s="23"/>
      <c r="K692" s="19"/>
    </row>
    <row r="693">
      <c r="B693" s="17"/>
      <c r="G693" s="22"/>
      <c r="I693" s="23"/>
      <c r="K693" s="19"/>
    </row>
    <row r="694">
      <c r="B694" s="17"/>
      <c r="G694" s="22"/>
      <c r="I694" s="23"/>
      <c r="K694" s="19"/>
    </row>
    <row r="695">
      <c r="B695" s="17"/>
      <c r="G695" s="22"/>
      <c r="I695" s="23"/>
      <c r="K695" s="19"/>
    </row>
    <row r="696">
      <c r="B696" s="17"/>
      <c r="G696" s="22"/>
      <c r="I696" s="23"/>
      <c r="K696" s="19"/>
    </row>
    <row r="697">
      <c r="B697" s="17"/>
      <c r="G697" s="22"/>
      <c r="I697" s="23"/>
      <c r="K697" s="19"/>
    </row>
    <row r="698">
      <c r="B698" s="17"/>
      <c r="G698" s="22"/>
      <c r="I698" s="23"/>
      <c r="K698" s="19"/>
    </row>
    <row r="699">
      <c r="B699" s="17"/>
      <c r="G699" s="22"/>
      <c r="I699" s="23"/>
      <c r="K699" s="19"/>
    </row>
    <row r="700">
      <c r="B700" s="17"/>
      <c r="G700" s="22"/>
      <c r="I700" s="23"/>
      <c r="K700" s="19"/>
    </row>
    <row r="701">
      <c r="B701" s="17"/>
      <c r="G701" s="22"/>
      <c r="I701" s="23"/>
      <c r="K701" s="19"/>
    </row>
    <row r="702">
      <c r="B702" s="17"/>
      <c r="G702" s="22"/>
      <c r="I702" s="23"/>
      <c r="K702" s="19"/>
    </row>
    <row r="703">
      <c r="B703" s="17"/>
      <c r="G703" s="22"/>
      <c r="I703" s="23"/>
      <c r="K703" s="19"/>
    </row>
    <row r="704">
      <c r="B704" s="17"/>
      <c r="G704" s="22"/>
      <c r="I704" s="23"/>
      <c r="K704" s="19"/>
    </row>
    <row r="705">
      <c r="B705" s="17"/>
      <c r="G705" s="22"/>
      <c r="I705" s="23"/>
      <c r="K705" s="19"/>
    </row>
    <row r="706">
      <c r="B706" s="17"/>
      <c r="G706" s="22"/>
      <c r="I706" s="23"/>
      <c r="K706" s="19"/>
    </row>
    <row r="707">
      <c r="B707" s="17"/>
      <c r="G707" s="22"/>
      <c r="I707" s="23"/>
      <c r="K707" s="19"/>
    </row>
    <row r="708">
      <c r="B708" s="17"/>
      <c r="G708" s="22"/>
      <c r="I708" s="23"/>
      <c r="K708" s="19"/>
    </row>
    <row r="709">
      <c r="B709" s="17"/>
      <c r="G709" s="22"/>
      <c r="I709" s="23"/>
      <c r="K709" s="19"/>
    </row>
    <row r="710">
      <c r="B710" s="17"/>
      <c r="G710" s="22"/>
      <c r="I710" s="23"/>
      <c r="K710" s="19"/>
    </row>
    <row r="711">
      <c r="B711" s="17"/>
      <c r="G711" s="22"/>
      <c r="I711" s="23"/>
      <c r="K711" s="19"/>
    </row>
    <row r="712">
      <c r="B712" s="17"/>
      <c r="G712" s="22"/>
      <c r="I712" s="23"/>
      <c r="K712" s="19"/>
    </row>
    <row r="713">
      <c r="B713" s="17"/>
      <c r="G713" s="22"/>
      <c r="I713" s="23"/>
      <c r="K713" s="19"/>
    </row>
    <row r="714">
      <c r="B714" s="17"/>
      <c r="G714" s="22"/>
      <c r="I714" s="23"/>
      <c r="K714" s="19"/>
    </row>
    <row r="715">
      <c r="B715" s="17"/>
      <c r="G715" s="22"/>
      <c r="I715" s="23"/>
      <c r="K715" s="19"/>
    </row>
    <row r="716">
      <c r="B716" s="17"/>
      <c r="G716" s="22"/>
      <c r="I716" s="23"/>
      <c r="K716" s="19"/>
    </row>
    <row r="717">
      <c r="B717" s="17"/>
      <c r="G717" s="22"/>
      <c r="I717" s="23"/>
      <c r="K717" s="19"/>
    </row>
    <row r="718">
      <c r="B718" s="17"/>
      <c r="G718" s="22"/>
      <c r="I718" s="23"/>
      <c r="K718" s="19"/>
    </row>
    <row r="719">
      <c r="B719" s="17"/>
      <c r="G719" s="22"/>
      <c r="I719" s="23"/>
      <c r="K719" s="19"/>
    </row>
    <row r="720">
      <c r="B720" s="17"/>
      <c r="G720" s="22"/>
      <c r="I720" s="23"/>
      <c r="K720" s="19"/>
    </row>
    <row r="721">
      <c r="B721" s="17"/>
      <c r="G721" s="22"/>
      <c r="I721" s="23"/>
      <c r="K721" s="19"/>
    </row>
    <row r="722">
      <c r="B722" s="17"/>
      <c r="G722" s="22"/>
      <c r="I722" s="23"/>
      <c r="K722" s="19"/>
    </row>
    <row r="723">
      <c r="B723" s="17"/>
      <c r="G723" s="22"/>
      <c r="I723" s="23"/>
      <c r="K723" s="19"/>
    </row>
    <row r="724">
      <c r="B724" s="17"/>
      <c r="G724" s="22"/>
      <c r="I724" s="23"/>
      <c r="K724" s="19"/>
    </row>
    <row r="725">
      <c r="B725" s="17"/>
      <c r="G725" s="22"/>
      <c r="I725" s="23"/>
      <c r="K725" s="19"/>
    </row>
    <row r="726">
      <c r="B726" s="17"/>
      <c r="G726" s="22"/>
      <c r="I726" s="23"/>
      <c r="K726" s="19"/>
    </row>
    <row r="727">
      <c r="B727" s="17"/>
      <c r="G727" s="22"/>
      <c r="I727" s="23"/>
      <c r="K727" s="19"/>
    </row>
    <row r="728">
      <c r="B728" s="17"/>
      <c r="G728" s="22"/>
      <c r="I728" s="23"/>
      <c r="K728" s="19"/>
    </row>
    <row r="729">
      <c r="B729" s="17"/>
      <c r="G729" s="22"/>
      <c r="I729" s="23"/>
      <c r="K729" s="19"/>
    </row>
    <row r="730">
      <c r="B730" s="17"/>
      <c r="G730" s="22"/>
      <c r="I730" s="23"/>
      <c r="K730" s="19"/>
    </row>
    <row r="731">
      <c r="B731" s="17"/>
      <c r="G731" s="22"/>
      <c r="I731" s="23"/>
      <c r="K731" s="19"/>
    </row>
    <row r="732">
      <c r="B732" s="17"/>
      <c r="G732" s="22"/>
      <c r="I732" s="23"/>
      <c r="K732" s="19"/>
    </row>
    <row r="733">
      <c r="B733" s="17"/>
      <c r="G733" s="22"/>
      <c r="I733" s="23"/>
      <c r="K733" s="19"/>
    </row>
    <row r="734">
      <c r="B734" s="17"/>
      <c r="G734" s="22"/>
      <c r="I734" s="23"/>
      <c r="K734" s="19"/>
    </row>
    <row r="735">
      <c r="B735" s="17"/>
      <c r="G735" s="22"/>
      <c r="I735" s="23"/>
      <c r="K735" s="19"/>
    </row>
    <row r="736">
      <c r="B736" s="17"/>
      <c r="G736" s="22"/>
      <c r="I736" s="23"/>
      <c r="K736" s="19"/>
    </row>
    <row r="737">
      <c r="B737" s="17"/>
      <c r="G737" s="22"/>
      <c r="I737" s="23"/>
      <c r="K737" s="19"/>
    </row>
    <row r="738">
      <c r="B738" s="17"/>
      <c r="G738" s="22"/>
      <c r="I738" s="23"/>
      <c r="K738" s="19"/>
    </row>
    <row r="739">
      <c r="B739" s="17"/>
      <c r="G739" s="22"/>
      <c r="I739" s="23"/>
      <c r="K739" s="19"/>
    </row>
    <row r="740">
      <c r="B740" s="17"/>
      <c r="G740" s="22"/>
      <c r="I740" s="23"/>
      <c r="K740" s="19"/>
    </row>
    <row r="741">
      <c r="B741" s="17"/>
      <c r="G741" s="22"/>
      <c r="I741" s="23"/>
      <c r="K741" s="19"/>
    </row>
    <row r="742">
      <c r="B742" s="17"/>
      <c r="G742" s="22"/>
      <c r="I742" s="23"/>
      <c r="K742" s="19"/>
    </row>
    <row r="743">
      <c r="B743" s="17"/>
      <c r="G743" s="22"/>
      <c r="I743" s="23"/>
      <c r="K743" s="19"/>
    </row>
    <row r="744">
      <c r="B744" s="17"/>
      <c r="G744" s="22"/>
      <c r="I744" s="23"/>
      <c r="K744" s="19"/>
    </row>
    <row r="745">
      <c r="B745" s="17"/>
      <c r="G745" s="22"/>
      <c r="I745" s="23"/>
      <c r="K745" s="19"/>
    </row>
    <row r="746">
      <c r="B746" s="17"/>
      <c r="G746" s="22"/>
      <c r="I746" s="23"/>
      <c r="K746" s="19"/>
    </row>
    <row r="747">
      <c r="B747" s="17"/>
      <c r="G747" s="22"/>
      <c r="I747" s="23"/>
      <c r="K747" s="19"/>
    </row>
    <row r="748">
      <c r="B748" s="17"/>
      <c r="G748" s="22"/>
      <c r="I748" s="23"/>
      <c r="K748" s="19"/>
    </row>
    <row r="749">
      <c r="B749" s="17"/>
      <c r="G749" s="22"/>
      <c r="I749" s="23"/>
      <c r="K749" s="19"/>
    </row>
    <row r="750">
      <c r="B750" s="17"/>
      <c r="G750" s="22"/>
      <c r="I750" s="23"/>
      <c r="K750" s="19"/>
    </row>
    <row r="751">
      <c r="B751" s="17"/>
      <c r="G751" s="22"/>
      <c r="I751" s="23"/>
      <c r="K751" s="19"/>
    </row>
    <row r="752">
      <c r="B752" s="17"/>
      <c r="G752" s="22"/>
      <c r="I752" s="23"/>
      <c r="K752" s="19"/>
    </row>
    <row r="753">
      <c r="B753" s="17"/>
      <c r="G753" s="22"/>
      <c r="I753" s="23"/>
      <c r="K753" s="19"/>
    </row>
    <row r="754">
      <c r="B754" s="17"/>
      <c r="G754" s="22"/>
      <c r="I754" s="23"/>
      <c r="K754" s="19"/>
    </row>
    <row r="755">
      <c r="B755" s="17"/>
      <c r="G755" s="22"/>
      <c r="I755" s="23"/>
      <c r="K755" s="19"/>
    </row>
    <row r="756">
      <c r="B756" s="17"/>
      <c r="G756" s="22"/>
      <c r="I756" s="23"/>
      <c r="K756" s="19"/>
    </row>
    <row r="757">
      <c r="B757" s="17"/>
      <c r="G757" s="22"/>
      <c r="I757" s="23"/>
      <c r="K757" s="19"/>
    </row>
    <row r="758">
      <c r="B758" s="17"/>
      <c r="G758" s="22"/>
      <c r="I758" s="23"/>
      <c r="K758" s="19"/>
    </row>
    <row r="759">
      <c r="B759" s="17"/>
      <c r="G759" s="22"/>
      <c r="I759" s="23"/>
      <c r="K759" s="19"/>
    </row>
    <row r="760">
      <c r="B760" s="17"/>
      <c r="G760" s="22"/>
      <c r="I760" s="23"/>
      <c r="K760" s="19"/>
    </row>
    <row r="761">
      <c r="B761" s="17"/>
      <c r="G761" s="22"/>
      <c r="I761" s="23"/>
      <c r="K761" s="19"/>
    </row>
    <row r="762">
      <c r="B762" s="17"/>
      <c r="G762" s="22"/>
      <c r="I762" s="23"/>
      <c r="K762" s="19"/>
    </row>
    <row r="763">
      <c r="B763" s="17"/>
      <c r="G763" s="22"/>
      <c r="I763" s="23"/>
      <c r="K763" s="19"/>
    </row>
    <row r="764">
      <c r="B764" s="17"/>
      <c r="G764" s="22"/>
      <c r="I764" s="23"/>
      <c r="K764" s="19"/>
    </row>
    <row r="765">
      <c r="B765" s="17"/>
      <c r="G765" s="22"/>
      <c r="I765" s="23"/>
      <c r="K765" s="19"/>
    </row>
    <row r="766">
      <c r="B766" s="17"/>
      <c r="G766" s="22"/>
      <c r="I766" s="23"/>
      <c r="K766" s="19"/>
    </row>
    <row r="767">
      <c r="B767" s="17"/>
      <c r="G767" s="22"/>
      <c r="I767" s="23"/>
      <c r="K767" s="19"/>
    </row>
    <row r="768">
      <c r="B768" s="17"/>
      <c r="G768" s="22"/>
      <c r="I768" s="23"/>
      <c r="K768" s="19"/>
    </row>
    <row r="769">
      <c r="B769" s="17"/>
      <c r="G769" s="22"/>
      <c r="I769" s="23"/>
      <c r="K769" s="19"/>
    </row>
    <row r="770">
      <c r="B770" s="17"/>
      <c r="G770" s="22"/>
      <c r="I770" s="23"/>
      <c r="K770" s="19"/>
    </row>
    <row r="771">
      <c r="B771" s="17"/>
      <c r="G771" s="22"/>
      <c r="I771" s="23"/>
      <c r="K771" s="19"/>
    </row>
    <row r="772">
      <c r="B772" s="17"/>
      <c r="G772" s="22"/>
      <c r="I772" s="23"/>
      <c r="K772" s="19"/>
    </row>
    <row r="773">
      <c r="B773" s="17"/>
      <c r="G773" s="22"/>
      <c r="I773" s="23"/>
      <c r="K773" s="19"/>
    </row>
    <row r="774">
      <c r="B774" s="17"/>
      <c r="G774" s="22"/>
      <c r="I774" s="23"/>
      <c r="K774" s="19"/>
    </row>
    <row r="775">
      <c r="B775" s="17"/>
      <c r="G775" s="22"/>
      <c r="I775" s="23"/>
      <c r="K775" s="19"/>
    </row>
    <row r="776">
      <c r="B776" s="17"/>
      <c r="G776" s="22"/>
      <c r="I776" s="23"/>
      <c r="K776" s="19"/>
    </row>
    <row r="777">
      <c r="B777" s="17"/>
      <c r="G777" s="22"/>
      <c r="I777" s="23"/>
      <c r="K777" s="19"/>
    </row>
    <row r="778">
      <c r="B778" s="17"/>
      <c r="G778" s="22"/>
      <c r="I778" s="23"/>
      <c r="K778" s="19"/>
    </row>
    <row r="779">
      <c r="B779" s="17"/>
      <c r="G779" s="22"/>
      <c r="I779" s="23"/>
      <c r="K779" s="19"/>
    </row>
    <row r="780">
      <c r="B780" s="17"/>
      <c r="G780" s="22"/>
      <c r="I780" s="23"/>
      <c r="K780" s="19"/>
    </row>
    <row r="781">
      <c r="B781" s="17"/>
      <c r="G781" s="22"/>
      <c r="I781" s="23"/>
      <c r="K781" s="19"/>
    </row>
    <row r="782">
      <c r="B782" s="17"/>
      <c r="G782" s="22"/>
      <c r="I782" s="23"/>
      <c r="K782" s="19"/>
    </row>
    <row r="783">
      <c r="B783" s="17"/>
      <c r="G783" s="22"/>
      <c r="I783" s="23"/>
      <c r="K783" s="19"/>
    </row>
    <row r="784">
      <c r="B784" s="17"/>
      <c r="G784" s="22"/>
      <c r="I784" s="23"/>
      <c r="K784" s="19"/>
    </row>
    <row r="785">
      <c r="B785" s="17"/>
      <c r="G785" s="22"/>
      <c r="I785" s="23"/>
      <c r="K785" s="19"/>
    </row>
    <row r="786">
      <c r="B786" s="17"/>
      <c r="G786" s="22"/>
      <c r="I786" s="23"/>
      <c r="K786" s="19"/>
    </row>
    <row r="787">
      <c r="B787" s="17"/>
      <c r="G787" s="22"/>
      <c r="I787" s="23"/>
      <c r="K787" s="19"/>
    </row>
    <row r="788">
      <c r="B788" s="17"/>
      <c r="G788" s="22"/>
      <c r="I788" s="23"/>
      <c r="K788" s="19"/>
    </row>
    <row r="789">
      <c r="B789" s="17"/>
      <c r="G789" s="22"/>
      <c r="I789" s="23"/>
      <c r="K789" s="19"/>
    </row>
    <row r="790">
      <c r="B790" s="17"/>
      <c r="G790" s="22"/>
      <c r="I790" s="23"/>
      <c r="K790" s="19"/>
    </row>
    <row r="791">
      <c r="B791" s="17"/>
      <c r="G791" s="22"/>
      <c r="I791" s="23"/>
      <c r="K791" s="19"/>
    </row>
    <row r="792">
      <c r="B792" s="17"/>
      <c r="G792" s="22"/>
      <c r="I792" s="23"/>
      <c r="K792" s="19"/>
    </row>
    <row r="793">
      <c r="B793" s="17"/>
      <c r="G793" s="22"/>
      <c r="I793" s="23"/>
      <c r="K793" s="19"/>
    </row>
    <row r="794">
      <c r="B794" s="17"/>
      <c r="G794" s="22"/>
      <c r="I794" s="23"/>
      <c r="K794" s="19"/>
    </row>
    <row r="795">
      <c r="B795" s="17"/>
      <c r="G795" s="22"/>
      <c r="I795" s="23"/>
      <c r="K795" s="19"/>
    </row>
    <row r="796">
      <c r="B796" s="17"/>
      <c r="G796" s="22"/>
      <c r="I796" s="23"/>
      <c r="K796" s="19"/>
    </row>
    <row r="797">
      <c r="B797" s="17"/>
      <c r="G797" s="22"/>
      <c r="I797" s="23"/>
      <c r="K797" s="19"/>
    </row>
    <row r="798">
      <c r="B798" s="17"/>
      <c r="G798" s="22"/>
      <c r="I798" s="23"/>
      <c r="K798" s="19"/>
    </row>
    <row r="799">
      <c r="B799" s="17"/>
      <c r="G799" s="22"/>
      <c r="I799" s="23"/>
      <c r="K799" s="19"/>
    </row>
    <row r="800">
      <c r="B800" s="17"/>
      <c r="G800" s="22"/>
      <c r="I800" s="23"/>
      <c r="K800" s="19"/>
    </row>
    <row r="801">
      <c r="B801" s="17"/>
      <c r="G801" s="22"/>
      <c r="I801" s="23"/>
      <c r="K801" s="19"/>
    </row>
    <row r="802">
      <c r="B802" s="17"/>
      <c r="G802" s="22"/>
      <c r="I802" s="23"/>
      <c r="K802" s="19"/>
    </row>
    <row r="803">
      <c r="B803" s="17"/>
      <c r="G803" s="22"/>
      <c r="I803" s="23"/>
      <c r="K803" s="19"/>
    </row>
    <row r="804">
      <c r="B804" s="17"/>
      <c r="G804" s="22"/>
      <c r="I804" s="23"/>
      <c r="K804" s="19"/>
    </row>
    <row r="805">
      <c r="B805" s="17"/>
      <c r="G805" s="22"/>
      <c r="I805" s="23"/>
      <c r="K805" s="19"/>
    </row>
    <row r="806">
      <c r="B806" s="17"/>
      <c r="G806" s="22"/>
      <c r="I806" s="23"/>
      <c r="K806" s="19"/>
    </row>
    <row r="807">
      <c r="B807" s="17"/>
      <c r="G807" s="22"/>
      <c r="I807" s="23"/>
      <c r="K807" s="19"/>
    </row>
    <row r="808">
      <c r="B808" s="17"/>
      <c r="G808" s="22"/>
      <c r="I808" s="23"/>
      <c r="K808" s="19"/>
    </row>
    <row r="809">
      <c r="B809" s="17"/>
      <c r="G809" s="22"/>
      <c r="I809" s="23"/>
      <c r="K809" s="19"/>
    </row>
    <row r="810">
      <c r="B810" s="17"/>
      <c r="G810" s="22"/>
      <c r="I810" s="23"/>
      <c r="K810" s="19"/>
    </row>
    <row r="811">
      <c r="B811" s="17"/>
      <c r="G811" s="22"/>
      <c r="I811" s="23"/>
      <c r="K811" s="19"/>
    </row>
    <row r="812">
      <c r="B812" s="17"/>
      <c r="G812" s="22"/>
      <c r="I812" s="23"/>
      <c r="K812" s="19"/>
    </row>
    <row r="813">
      <c r="B813" s="17"/>
      <c r="G813" s="22"/>
      <c r="I813" s="23"/>
      <c r="K813" s="19"/>
    </row>
    <row r="814">
      <c r="B814" s="17"/>
      <c r="G814" s="22"/>
      <c r="I814" s="23"/>
      <c r="K814" s="19"/>
    </row>
    <row r="815">
      <c r="B815" s="17"/>
      <c r="G815" s="22"/>
      <c r="I815" s="23"/>
      <c r="K815" s="19"/>
    </row>
    <row r="816">
      <c r="B816" s="17"/>
      <c r="G816" s="22"/>
      <c r="I816" s="23"/>
      <c r="K816" s="19"/>
    </row>
    <row r="817">
      <c r="B817" s="17"/>
      <c r="G817" s="22"/>
      <c r="I817" s="23"/>
      <c r="K817" s="19"/>
    </row>
    <row r="818">
      <c r="B818" s="17"/>
      <c r="G818" s="22"/>
      <c r="I818" s="23"/>
      <c r="K818" s="19"/>
    </row>
    <row r="819">
      <c r="B819" s="17"/>
      <c r="G819" s="22"/>
      <c r="I819" s="23"/>
      <c r="K819" s="19"/>
    </row>
    <row r="820">
      <c r="B820" s="17"/>
      <c r="G820" s="22"/>
      <c r="I820" s="23"/>
      <c r="K820" s="19"/>
    </row>
    <row r="821">
      <c r="B821" s="17"/>
      <c r="G821" s="22"/>
      <c r="I821" s="23"/>
      <c r="K821" s="19"/>
    </row>
    <row r="822">
      <c r="B822" s="17"/>
      <c r="G822" s="22"/>
      <c r="I822" s="23"/>
      <c r="K822" s="19"/>
    </row>
    <row r="823">
      <c r="B823" s="17"/>
      <c r="G823" s="22"/>
      <c r="I823" s="23"/>
      <c r="K823" s="19"/>
    </row>
    <row r="824">
      <c r="B824" s="17"/>
      <c r="G824" s="22"/>
      <c r="I824" s="23"/>
      <c r="K824" s="19"/>
    </row>
    <row r="825">
      <c r="B825" s="17"/>
      <c r="G825" s="22"/>
      <c r="I825" s="23"/>
      <c r="K825" s="19"/>
    </row>
    <row r="826">
      <c r="B826" s="17"/>
      <c r="G826" s="22"/>
      <c r="I826" s="23"/>
      <c r="K826" s="19"/>
    </row>
    <row r="827">
      <c r="B827" s="17"/>
      <c r="G827" s="22"/>
      <c r="I827" s="23"/>
      <c r="K827" s="19"/>
    </row>
    <row r="828">
      <c r="B828" s="17"/>
      <c r="G828" s="22"/>
      <c r="I828" s="23"/>
      <c r="K828" s="19"/>
    </row>
    <row r="829">
      <c r="B829" s="17"/>
      <c r="G829" s="22"/>
      <c r="I829" s="23"/>
      <c r="K829" s="19"/>
    </row>
    <row r="830">
      <c r="B830" s="17"/>
      <c r="G830" s="22"/>
      <c r="I830" s="23"/>
      <c r="K830" s="19"/>
    </row>
    <row r="831">
      <c r="B831" s="17"/>
      <c r="G831" s="22"/>
      <c r="I831" s="23"/>
      <c r="K831" s="19"/>
    </row>
    <row r="832">
      <c r="B832" s="17"/>
      <c r="G832" s="22"/>
      <c r="I832" s="23"/>
      <c r="K832" s="19"/>
    </row>
    <row r="833">
      <c r="B833" s="17"/>
      <c r="G833" s="22"/>
      <c r="I833" s="23"/>
      <c r="K833" s="19"/>
    </row>
    <row r="834">
      <c r="B834" s="17"/>
      <c r="G834" s="22"/>
      <c r="I834" s="23"/>
      <c r="K834" s="19"/>
    </row>
    <row r="835">
      <c r="B835" s="17"/>
      <c r="G835" s="22"/>
      <c r="I835" s="23"/>
      <c r="K835" s="19"/>
    </row>
    <row r="836">
      <c r="B836" s="17"/>
      <c r="G836" s="22"/>
      <c r="I836" s="23"/>
      <c r="K836" s="19"/>
    </row>
    <row r="837">
      <c r="B837" s="17"/>
      <c r="G837" s="22"/>
      <c r="I837" s="23"/>
      <c r="K837" s="19"/>
    </row>
    <row r="838">
      <c r="B838" s="17"/>
      <c r="G838" s="22"/>
      <c r="I838" s="23"/>
      <c r="K838" s="19"/>
    </row>
    <row r="839">
      <c r="B839" s="17"/>
      <c r="G839" s="22"/>
      <c r="I839" s="23"/>
      <c r="K839" s="19"/>
    </row>
    <row r="840">
      <c r="B840" s="17"/>
      <c r="G840" s="22"/>
      <c r="I840" s="23"/>
      <c r="K840" s="19"/>
    </row>
    <row r="841">
      <c r="B841" s="17"/>
      <c r="G841" s="22"/>
      <c r="I841" s="23"/>
      <c r="K841" s="19"/>
    </row>
    <row r="842">
      <c r="B842" s="17"/>
      <c r="G842" s="22"/>
      <c r="I842" s="23"/>
      <c r="K842" s="19"/>
    </row>
    <row r="843">
      <c r="B843" s="17"/>
      <c r="G843" s="22"/>
      <c r="I843" s="23"/>
      <c r="K843" s="19"/>
    </row>
    <row r="844">
      <c r="B844" s="17"/>
      <c r="G844" s="22"/>
      <c r="I844" s="23"/>
      <c r="K844" s="19"/>
    </row>
    <row r="845">
      <c r="B845" s="17"/>
      <c r="G845" s="22"/>
      <c r="I845" s="23"/>
      <c r="K845" s="19"/>
    </row>
    <row r="846">
      <c r="B846" s="17"/>
      <c r="G846" s="22"/>
      <c r="I846" s="23"/>
      <c r="K846" s="19"/>
    </row>
    <row r="847">
      <c r="B847" s="17"/>
      <c r="G847" s="22"/>
      <c r="I847" s="23"/>
      <c r="K847" s="19"/>
    </row>
    <row r="848">
      <c r="B848" s="17"/>
      <c r="G848" s="22"/>
      <c r="I848" s="23"/>
      <c r="K848" s="19"/>
    </row>
    <row r="849">
      <c r="B849" s="17"/>
      <c r="G849" s="22"/>
      <c r="I849" s="23"/>
      <c r="K849" s="19"/>
    </row>
    <row r="850">
      <c r="B850" s="17"/>
      <c r="G850" s="22"/>
      <c r="I850" s="23"/>
      <c r="K850" s="19"/>
    </row>
    <row r="851">
      <c r="B851" s="17"/>
      <c r="G851" s="22"/>
      <c r="I851" s="23"/>
      <c r="K851" s="19"/>
    </row>
    <row r="852">
      <c r="B852" s="17"/>
      <c r="G852" s="22"/>
      <c r="I852" s="23"/>
      <c r="K852" s="19"/>
    </row>
    <row r="853">
      <c r="B853" s="17"/>
      <c r="G853" s="22"/>
      <c r="I853" s="23"/>
      <c r="K853" s="19"/>
    </row>
    <row r="854">
      <c r="B854" s="17"/>
      <c r="G854" s="22"/>
      <c r="I854" s="23"/>
      <c r="K854" s="19"/>
    </row>
    <row r="855">
      <c r="B855" s="17"/>
      <c r="G855" s="22"/>
      <c r="I855" s="23"/>
      <c r="K855" s="19"/>
    </row>
    <row r="856">
      <c r="B856" s="17"/>
      <c r="G856" s="22"/>
      <c r="I856" s="23"/>
      <c r="K856" s="19"/>
    </row>
    <row r="857">
      <c r="B857" s="17"/>
      <c r="G857" s="22"/>
      <c r="I857" s="23"/>
      <c r="K857" s="19"/>
    </row>
    <row r="858">
      <c r="B858" s="17"/>
      <c r="G858" s="22"/>
      <c r="I858" s="23"/>
      <c r="K858" s="19"/>
    </row>
    <row r="859">
      <c r="B859" s="17"/>
      <c r="G859" s="22"/>
      <c r="I859" s="23"/>
      <c r="K859" s="19"/>
    </row>
    <row r="860">
      <c r="B860" s="17"/>
      <c r="G860" s="22"/>
      <c r="I860" s="23"/>
      <c r="K860" s="19"/>
    </row>
    <row r="861">
      <c r="B861" s="17"/>
      <c r="G861" s="22"/>
      <c r="I861" s="23"/>
      <c r="K861" s="19"/>
    </row>
    <row r="862">
      <c r="B862" s="17"/>
      <c r="G862" s="22"/>
      <c r="I862" s="23"/>
      <c r="K862" s="19"/>
    </row>
    <row r="863">
      <c r="B863" s="17"/>
      <c r="G863" s="22"/>
      <c r="I863" s="23"/>
      <c r="K863" s="19"/>
    </row>
    <row r="864">
      <c r="B864" s="17"/>
      <c r="G864" s="22"/>
      <c r="I864" s="23"/>
      <c r="K864" s="19"/>
    </row>
    <row r="865">
      <c r="B865" s="17"/>
      <c r="G865" s="22"/>
      <c r="I865" s="23"/>
      <c r="K865" s="19"/>
    </row>
    <row r="866">
      <c r="B866" s="17"/>
      <c r="G866" s="22"/>
      <c r="I866" s="23"/>
      <c r="K866" s="19"/>
    </row>
    <row r="867">
      <c r="B867" s="17"/>
      <c r="G867" s="22"/>
      <c r="I867" s="23"/>
      <c r="K867" s="19"/>
    </row>
    <row r="868">
      <c r="B868" s="17"/>
      <c r="G868" s="22"/>
      <c r="I868" s="23"/>
      <c r="K868" s="19"/>
    </row>
    <row r="869">
      <c r="B869" s="17"/>
      <c r="G869" s="22"/>
      <c r="I869" s="23"/>
      <c r="K869" s="19"/>
    </row>
    <row r="870">
      <c r="B870" s="17"/>
      <c r="G870" s="22"/>
      <c r="I870" s="23"/>
      <c r="K870" s="19"/>
    </row>
    <row r="871">
      <c r="B871" s="17"/>
      <c r="G871" s="22"/>
      <c r="I871" s="23"/>
      <c r="K871" s="19"/>
    </row>
    <row r="872">
      <c r="B872" s="17"/>
      <c r="G872" s="22"/>
      <c r="I872" s="23"/>
      <c r="K872" s="19"/>
    </row>
    <row r="873">
      <c r="B873" s="17"/>
      <c r="G873" s="22"/>
      <c r="I873" s="23"/>
      <c r="K873" s="19"/>
    </row>
    <row r="874">
      <c r="B874" s="17"/>
      <c r="G874" s="22"/>
      <c r="I874" s="23"/>
      <c r="K874" s="19"/>
    </row>
    <row r="875">
      <c r="B875" s="17"/>
      <c r="G875" s="22"/>
      <c r="I875" s="23"/>
      <c r="K875" s="19"/>
    </row>
    <row r="876">
      <c r="B876" s="17"/>
      <c r="G876" s="22"/>
      <c r="I876" s="23"/>
      <c r="K876" s="19"/>
    </row>
    <row r="877">
      <c r="B877" s="17"/>
      <c r="G877" s="22"/>
      <c r="I877" s="23"/>
      <c r="K877" s="19"/>
    </row>
    <row r="878">
      <c r="B878" s="17"/>
      <c r="G878" s="22"/>
      <c r="I878" s="23"/>
      <c r="K878" s="19"/>
    </row>
    <row r="879">
      <c r="B879" s="17"/>
      <c r="G879" s="22"/>
      <c r="I879" s="23"/>
      <c r="K879" s="19"/>
    </row>
    <row r="880">
      <c r="B880" s="17"/>
      <c r="G880" s="22"/>
      <c r="I880" s="23"/>
      <c r="K880" s="19"/>
    </row>
    <row r="881">
      <c r="B881" s="17"/>
      <c r="G881" s="22"/>
      <c r="I881" s="23"/>
      <c r="K881" s="19"/>
    </row>
    <row r="882">
      <c r="B882" s="17"/>
      <c r="G882" s="22"/>
      <c r="I882" s="23"/>
      <c r="K882" s="19"/>
    </row>
    <row r="883">
      <c r="B883" s="17"/>
      <c r="G883" s="22"/>
      <c r="I883" s="23"/>
      <c r="K883" s="19"/>
    </row>
    <row r="884">
      <c r="B884" s="17"/>
      <c r="G884" s="22"/>
      <c r="I884" s="23"/>
      <c r="K884" s="19"/>
    </row>
    <row r="885">
      <c r="B885" s="17"/>
      <c r="G885" s="22"/>
      <c r="I885" s="23"/>
      <c r="K885" s="19"/>
    </row>
    <row r="886">
      <c r="B886" s="17"/>
      <c r="G886" s="22"/>
      <c r="I886" s="23"/>
      <c r="K886" s="19"/>
    </row>
    <row r="887">
      <c r="B887" s="17"/>
      <c r="G887" s="22"/>
      <c r="I887" s="23"/>
      <c r="K887" s="19"/>
    </row>
    <row r="888">
      <c r="B888" s="17"/>
      <c r="G888" s="22"/>
      <c r="I888" s="23"/>
      <c r="K888" s="19"/>
    </row>
    <row r="889">
      <c r="B889" s="17"/>
      <c r="G889" s="22"/>
      <c r="I889" s="23"/>
      <c r="K889" s="19"/>
    </row>
    <row r="890">
      <c r="B890" s="17"/>
      <c r="G890" s="22"/>
      <c r="I890" s="23"/>
      <c r="K890" s="19"/>
    </row>
    <row r="891">
      <c r="B891" s="17"/>
      <c r="G891" s="22"/>
      <c r="I891" s="23"/>
      <c r="K891" s="19"/>
    </row>
    <row r="892">
      <c r="B892" s="17"/>
      <c r="G892" s="22"/>
      <c r="I892" s="23"/>
      <c r="K892" s="19"/>
    </row>
    <row r="893">
      <c r="B893" s="17"/>
      <c r="G893" s="22"/>
      <c r="I893" s="23"/>
      <c r="K893" s="19"/>
    </row>
    <row r="894">
      <c r="B894" s="17"/>
      <c r="G894" s="22"/>
      <c r="I894" s="23"/>
      <c r="K894" s="19"/>
    </row>
    <row r="895">
      <c r="B895" s="17"/>
      <c r="G895" s="22"/>
      <c r="I895" s="23"/>
      <c r="K895" s="19"/>
    </row>
    <row r="896">
      <c r="B896" s="17"/>
      <c r="G896" s="22"/>
      <c r="I896" s="23"/>
      <c r="K896" s="19"/>
    </row>
    <row r="897">
      <c r="B897" s="17"/>
      <c r="G897" s="22"/>
      <c r="I897" s="23"/>
      <c r="K897" s="19"/>
    </row>
    <row r="898">
      <c r="B898" s="17"/>
      <c r="G898" s="22"/>
      <c r="I898" s="23"/>
      <c r="K898" s="19"/>
    </row>
    <row r="899">
      <c r="B899" s="17"/>
      <c r="G899" s="22"/>
      <c r="I899" s="23"/>
      <c r="K899" s="19"/>
    </row>
    <row r="900">
      <c r="B900" s="17"/>
      <c r="G900" s="22"/>
      <c r="I900" s="23"/>
      <c r="K900" s="19"/>
    </row>
    <row r="901">
      <c r="B901" s="17"/>
      <c r="G901" s="22"/>
      <c r="I901" s="23"/>
      <c r="K901" s="19"/>
    </row>
    <row r="902">
      <c r="B902" s="17"/>
      <c r="G902" s="22"/>
      <c r="I902" s="23"/>
      <c r="K902" s="19"/>
    </row>
    <row r="903">
      <c r="B903" s="17"/>
      <c r="G903" s="22"/>
      <c r="I903" s="23"/>
      <c r="K903" s="19"/>
    </row>
    <row r="904">
      <c r="B904" s="17"/>
      <c r="G904" s="22"/>
      <c r="I904" s="23"/>
      <c r="K904" s="19"/>
    </row>
    <row r="905">
      <c r="B905" s="17"/>
      <c r="G905" s="22"/>
      <c r="I905" s="23"/>
      <c r="K905" s="19"/>
    </row>
    <row r="906">
      <c r="B906" s="17"/>
      <c r="G906" s="22"/>
      <c r="I906" s="23"/>
      <c r="K906" s="19"/>
    </row>
    <row r="907">
      <c r="B907" s="17"/>
      <c r="G907" s="22"/>
      <c r="I907" s="23"/>
      <c r="K907" s="19"/>
    </row>
    <row r="908">
      <c r="B908" s="17"/>
      <c r="G908" s="22"/>
      <c r="I908" s="23"/>
      <c r="K908" s="19"/>
    </row>
    <row r="909">
      <c r="B909" s="17"/>
      <c r="G909" s="22"/>
      <c r="I909" s="23"/>
      <c r="K909" s="19"/>
    </row>
    <row r="910">
      <c r="B910" s="17"/>
      <c r="G910" s="22"/>
      <c r="I910" s="23"/>
      <c r="K910" s="19"/>
    </row>
    <row r="911">
      <c r="B911" s="17"/>
      <c r="G911" s="22"/>
      <c r="I911" s="23"/>
      <c r="K911" s="19"/>
    </row>
    <row r="912">
      <c r="B912" s="17"/>
      <c r="G912" s="22"/>
      <c r="I912" s="23"/>
      <c r="K912" s="19"/>
    </row>
    <row r="913">
      <c r="B913" s="17"/>
      <c r="G913" s="22"/>
      <c r="I913" s="23"/>
      <c r="K913" s="19"/>
    </row>
    <row r="914">
      <c r="B914" s="17"/>
      <c r="G914" s="22"/>
      <c r="I914" s="23"/>
      <c r="K914" s="19"/>
    </row>
    <row r="915">
      <c r="B915" s="17"/>
      <c r="G915" s="22"/>
      <c r="I915" s="23"/>
      <c r="K915" s="19"/>
    </row>
    <row r="916">
      <c r="B916" s="17"/>
      <c r="G916" s="22"/>
      <c r="I916" s="23"/>
      <c r="K916" s="19"/>
    </row>
    <row r="917">
      <c r="B917" s="17"/>
      <c r="G917" s="22"/>
      <c r="I917" s="23"/>
      <c r="K917" s="19"/>
    </row>
    <row r="918">
      <c r="B918" s="17"/>
      <c r="G918" s="22"/>
      <c r="I918" s="23"/>
      <c r="K918" s="19"/>
    </row>
    <row r="919">
      <c r="B919" s="17"/>
      <c r="G919" s="22"/>
      <c r="I919" s="23"/>
      <c r="K919" s="19"/>
    </row>
    <row r="920">
      <c r="B920" s="17"/>
      <c r="G920" s="22"/>
      <c r="I920" s="23"/>
      <c r="K920" s="19"/>
    </row>
    <row r="921">
      <c r="B921" s="17"/>
      <c r="G921" s="22"/>
      <c r="I921" s="23"/>
      <c r="K921" s="19"/>
    </row>
    <row r="922">
      <c r="B922" s="17"/>
      <c r="G922" s="22"/>
      <c r="I922" s="23"/>
      <c r="K922" s="19"/>
    </row>
    <row r="923">
      <c r="B923" s="17"/>
      <c r="G923" s="22"/>
      <c r="I923" s="23"/>
      <c r="K923" s="19"/>
    </row>
    <row r="924">
      <c r="B924" s="17"/>
      <c r="G924" s="22"/>
      <c r="I924" s="23"/>
      <c r="K924" s="19"/>
    </row>
    <row r="925">
      <c r="B925" s="17"/>
      <c r="G925" s="22"/>
      <c r="I925" s="23"/>
      <c r="K925" s="19"/>
    </row>
    <row r="926">
      <c r="B926" s="17"/>
      <c r="G926" s="22"/>
      <c r="I926" s="23"/>
      <c r="K926" s="19"/>
    </row>
    <row r="927">
      <c r="B927" s="17"/>
      <c r="G927" s="22"/>
      <c r="I927" s="23"/>
      <c r="K927" s="19"/>
    </row>
    <row r="928">
      <c r="B928" s="17"/>
      <c r="G928" s="22"/>
      <c r="I928" s="23"/>
      <c r="K928" s="19"/>
    </row>
    <row r="929">
      <c r="B929" s="17"/>
      <c r="G929" s="22"/>
      <c r="I929" s="23"/>
      <c r="K929" s="19"/>
    </row>
    <row r="930">
      <c r="B930" s="17"/>
      <c r="G930" s="22"/>
      <c r="I930" s="23"/>
      <c r="K930" s="19"/>
    </row>
    <row r="931">
      <c r="B931" s="17"/>
      <c r="G931" s="22"/>
      <c r="I931" s="23"/>
      <c r="K931" s="19"/>
    </row>
    <row r="932">
      <c r="B932" s="17"/>
      <c r="G932" s="22"/>
      <c r="I932" s="23"/>
      <c r="K932" s="19"/>
    </row>
    <row r="933">
      <c r="B933" s="17"/>
      <c r="G933" s="22"/>
      <c r="I933" s="23"/>
      <c r="K933" s="19"/>
    </row>
    <row r="934">
      <c r="B934" s="17"/>
      <c r="G934" s="22"/>
      <c r="I934" s="23"/>
      <c r="K934" s="19"/>
    </row>
    <row r="935">
      <c r="B935" s="17"/>
      <c r="G935" s="22"/>
      <c r="I935" s="23"/>
      <c r="K935" s="19"/>
    </row>
    <row r="936">
      <c r="B936" s="17"/>
      <c r="G936" s="22"/>
      <c r="I936" s="23"/>
      <c r="K936" s="19"/>
    </row>
    <row r="937">
      <c r="B937" s="17"/>
      <c r="G937" s="22"/>
      <c r="I937" s="23"/>
      <c r="K937" s="19"/>
    </row>
    <row r="938">
      <c r="B938" s="17"/>
      <c r="G938" s="22"/>
      <c r="I938" s="23"/>
      <c r="K938" s="19"/>
    </row>
    <row r="939">
      <c r="B939" s="17"/>
      <c r="G939" s="22"/>
      <c r="I939" s="23"/>
      <c r="K939" s="19"/>
    </row>
    <row r="940">
      <c r="B940" s="17"/>
      <c r="G940" s="22"/>
      <c r="I940" s="23"/>
      <c r="K940" s="19"/>
    </row>
    <row r="941">
      <c r="B941" s="17"/>
      <c r="G941" s="22"/>
      <c r="I941" s="23"/>
      <c r="K941" s="19"/>
    </row>
    <row r="942">
      <c r="B942" s="17"/>
      <c r="G942" s="22"/>
      <c r="I942" s="23"/>
      <c r="K942" s="19"/>
    </row>
    <row r="943">
      <c r="B943" s="17"/>
      <c r="G943" s="22"/>
      <c r="I943" s="23"/>
      <c r="K943" s="19"/>
    </row>
    <row r="944">
      <c r="B944" s="17"/>
      <c r="G944" s="22"/>
      <c r="I944" s="23"/>
      <c r="K944" s="19"/>
    </row>
    <row r="945">
      <c r="B945" s="17"/>
      <c r="G945" s="22"/>
      <c r="I945" s="23"/>
      <c r="K945" s="19"/>
    </row>
    <row r="946">
      <c r="B946" s="17"/>
      <c r="G946" s="22"/>
      <c r="I946" s="23"/>
      <c r="K946" s="19"/>
    </row>
    <row r="947">
      <c r="B947" s="17"/>
      <c r="G947" s="22"/>
      <c r="I947" s="23"/>
      <c r="K947" s="19"/>
    </row>
    <row r="948">
      <c r="B948" s="17"/>
      <c r="G948" s="22"/>
      <c r="I948" s="23"/>
      <c r="K948" s="19"/>
    </row>
    <row r="949">
      <c r="B949" s="17"/>
      <c r="G949" s="22"/>
      <c r="I949" s="23"/>
      <c r="K949" s="19"/>
    </row>
    <row r="950">
      <c r="B950" s="17"/>
      <c r="G950" s="22"/>
      <c r="I950" s="23"/>
      <c r="K950" s="19"/>
    </row>
    <row r="951">
      <c r="B951" s="17"/>
      <c r="G951" s="22"/>
      <c r="I951" s="23"/>
      <c r="K951" s="19"/>
    </row>
    <row r="952">
      <c r="B952" s="17"/>
      <c r="G952" s="22"/>
      <c r="I952" s="23"/>
      <c r="K952" s="19"/>
    </row>
    <row r="953">
      <c r="B953" s="17"/>
      <c r="G953" s="22"/>
      <c r="I953" s="23"/>
      <c r="K953" s="19"/>
    </row>
    <row r="954">
      <c r="B954" s="17"/>
      <c r="G954" s="22"/>
      <c r="I954" s="23"/>
      <c r="K954" s="19"/>
    </row>
    <row r="955">
      <c r="B955" s="17"/>
      <c r="G955" s="22"/>
      <c r="I955" s="23"/>
      <c r="K955" s="19"/>
    </row>
    <row r="956">
      <c r="B956" s="17"/>
      <c r="G956" s="22"/>
      <c r="I956" s="23"/>
      <c r="K956" s="19"/>
    </row>
    <row r="957">
      <c r="B957" s="17"/>
      <c r="G957" s="22"/>
      <c r="I957" s="23"/>
      <c r="K957" s="19"/>
    </row>
    <row r="958">
      <c r="B958" s="17"/>
      <c r="G958" s="22"/>
      <c r="I958" s="23"/>
      <c r="K958" s="19"/>
    </row>
    <row r="959">
      <c r="B959" s="17"/>
      <c r="G959" s="22"/>
      <c r="I959" s="23"/>
      <c r="K959" s="19"/>
    </row>
    <row r="960">
      <c r="B960" s="17"/>
      <c r="G960" s="22"/>
      <c r="I960" s="23"/>
      <c r="K960" s="19"/>
    </row>
    <row r="961">
      <c r="B961" s="17"/>
      <c r="G961" s="22"/>
      <c r="I961" s="23"/>
      <c r="K961" s="19"/>
    </row>
    <row r="962">
      <c r="B962" s="17"/>
      <c r="G962" s="22"/>
      <c r="I962" s="23"/>
      <c r="K962" s="19"/>
    </row>
    <row r="963">
      <c r="B963" s="17"/>
      <c r="G963" s="22"/>
      <c r="I963" s="23"/>
      <c r="K963" s="19"/>
    </row>
    <row r="964">
      <c r="B964" s="17"/>
      <c r="G964" s="22"/>
      <c r="I964" s="23"/>
      <c r="K964" s="19"/>
    </row>
    <row r="965">
      <c r="B965" s="17"/>
      <c r="G965" s="22"/>
      <c r="I965" s="23"/>
      <c r="K965" s="19"/>
    </row>
    <row r="966">
      <c r="B966" s="17"/>
      <c r="G966" s="22"/>
      <c r="I966" s="23"/>
      <c r="K966" s="19"/>
    </row>
    <row r="967">
      <c r="B967" s="17"/>
      <c r="G967" s="22"/>
      <c r="I967" s="23"/>
      <c r="K967" s="19"/>
    </row>
    <row r="968">
      <c r="B968" s="17"/>
      <c r="G968" s="22"/>
      <c r="I968" s="23"/>
      <c r="K968" s="19"/>
    </row>
    <row r="969">
      <c r="B969" s="17"/>
      <c r="G969" s="22"/>
      <c r="I969" s="23"/>
      <c r="K969" s="19"/>
    </row>
    <row r="970">
      <c r="B970" s="17"/>
      <c r="G970" s="22"/>
      <c r="I970" s="23"/>
      <c r="K970" s="19"/>
    </row>
    <row r="971">
      <c r="B971" s="17"/>
      <c r="G971" s="22"/>
      <c r="I971" s="23"/>
      <c r="K971" s="19"/>
    </row>
    <row r="972">
      <c r="B972" s="17"/>
      <c r="G972" s="22"/>
      <c r="I972" s="23"/>
      <c r="K972" s="19"/>
    </row>
    <row r="973">
      <c r="B973" s="17"/>
      <c r="G973" s="22"/>
      <c r="I973" s="23"/>
      <c r="K973" s="19"/>
    </row>
    <row r="974">
      <c r="B974" s="17"/>
      <c r="G974" s="22"/>
      <c r="I974" s="23"/>
      <c r="K974" s="19"/>
    </row>
    <row r="975">
      <c r="B975" s="17"/>
      <c r="G975" s="22"/>
      <c r="I975" s="23"/>
      <c r="K975" s="19"/>
    </row>
    <row r="976">
      <c r="B976" s="17"/>
      <c r="G976" s="22"/>
      <c r="I976" s="23"/>
      <c r="K976" s="19"/>
    </row>
    <row r="977">
      <c r="B977" s="17"/>
      <c r="G977" s="22"/>
      <c r="I977" s="23"/>
      <c r="K977" s="19"/>
    </row>
    <row r="978">
      <c r="B978" s="17"/>
      <c r="G978" s="22"/>
      <c r="I978" s="23"/>
      <c r="K978" s="19"/>
    </row>
    <row r="979">
      <c r="B979" s="17"/>
      <c r="G979" s="22"/>
      <c r="I979" s="23"/>
      <c r="K979" s="19"/>
    </row>
    <row r="980">
      <c r="B980" s="17"/>
      <c r="G980" s="22"/>
      <c r="I980" s="23"/>
      <c r="K980" s="19"/>
    </row>
    <row r="981">
      <c r="B981" s="17"/>
      <c r="G981" s="22"/>
      <c r="I981" s="23"/>
      <c r="K981" s="19"/>
    </row>
    <row r="982">
      <c r="B982" s="17"/>
      <c r="G982" s="22"/>
      <c r="I982" s="23"/>
      <c r="K982" s="19"/>
    </row>
    <row r="983">
      <c r="B983" s="17"/>
      <c r="G983" s="22"/>
      <c r="I983" s="23"/>
      <c r="K983" s="19"/>
    </row>
    <row r="984">
      <c r="B984" s="17"/>
      <c r="G984" s="22"/>
      <c r="I984" s="23"/>
      <c r="K984" s="19"/>
    </row>
    <row r="985">
      <c r="B985" s="17"/>
      <c r="G985" s="22"/>
      <c r="I985" s="23"/>
      <c r="K985" s="19"/>
    </row>
    <row r="986">
      <c r="B986" s="17"/>
      <c r="G986" s="22"/>
      <c r="I986" s="23"/>
      <c r="K986" s="19"/>
    </row>
    <row r="987">
      <c r="B987" s="17"/>
      <c r="G987" s="22"/>
      <c r="I987" s="23"/>
      <c r="K987" s="19"/>
    </row>
    <row r="988">
      <c r="B988" s="17"/>
      <c r="G988" s="22"/>
      <c r="I988" s="23"/>
      <c r="K988" s="19"/>
    </row>
    <row r="989">
      <c r="B989" s="17"/>
      <c r="G989" s="22"/>
      <c r="I989" s="23"/>
      <c r="K989" s="19"/>
    </row>
    <row r="990">
      <c r="B990" s="17"/>
      <c r="G990" s="22"/>
      <c r="I990" s="23"/>
      <c r="K990" s="19"/>
    </row>
    <row r="991">
      <c r="B991" s="17"/>
      <c r="G991" s="22"/>
      <c r="I991" s="23"/>
      <c r="K991" s="19"/>
    </row>
    <row r="992">
      <c r="B992" s="17"/>
      <c r="G992" s="22"/>
      <c r="I992" s="23"/>
      <c r="K992" s="19"/>
    </row>
    <row r="993">
      <c r="B993" s="17"/>
      <c r="G993" s="22"/>
      <c r="I993" s="23"/>
      <c r="K993" s="19"/>
    </row>
    <row r="994">
      <c r="B994" s="17"/>
      <c r="G994" s="22"/>
      <c r="I994" s="23"/>
      <c r="K994" s="19"/>
    </row>
    <row r="995">
      <c r="B995" s="17"/>
      <c r="G995" s="22"/>
      <c r="I995" s="23"/>
      <c r="K995" s="19"/>
    </row>
    <row r="996">
      <c r="B996" s="17"/>
      <c r="G996" s="22"/>
      <c r="I996" s="23"/>
      <c r="K996" s="19"/>
    </row>
    <row r="997">
      <c r="B997" s="17"/>
      <c r="G997" s="22"/>
      <c r="I997" s="23"/>
      <c r="K997" s="19"/>
    </row>
    <row r="998">
      <c r="B998" s="17"/>
      <c r="G998" s="22"/>
      <c r="I998" s="23"/>
      <c r="K998" s="19"/>
    </row>
    <row r="999">
      <c r="B999" s="17"/>
      <c r="G999" s="22"/>
      <c r="I999" s="23"/>
      <c r="K999" s="19"/>
    </row>
    <row r="1000">
      <c r="B1000" s="17"/>
      <c r="G1000" s="22"/>
      <c r="I1000" s="23"/>
      <c r="K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6" width="12.63"/>
    <col hidden="1" min="10" max="10" width="12.63"/>
    <col hidden="1" min="12" max="14" width="12.63"/>
  </cols>
  <sheetData>
    <row r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20" t="s">
        <v>20</v>
      </c>
      <c r="H1" s="11" t="s">
        <v>21</v>
      </c>
      <c r="I1" s="11" t="s">
        <v>22</v>
      </c>
      <c r="J1" s="11" t="s">
        <v>23</v>
      </c>
      <c r="K1" s="14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V1" s="11" t="s">
        <v>14</v>
      </c>
      <c r="W1" s="12" t="s">
        <v>30</v>
      </c>
      <c r="X1" s="11" t="s">
        <v>33</v>
      </c>
      <c r="Y1" s="11" t="s">
        <v>39</v>
      </c>
      <c r="Z1" s="11"/>
    </row>
    <row r="2">
      <c r="A2" s="11">
        <v>0.0</v>
      </c>
      <c r="B2" s="12">
        <v>0.12384</v>
      </c>
      <c r="C2" s="11">
        <v>0.0</v>
      </c>
      <c r="D2" s="11">
        <v>0.0</v>
      </c>
      <c r="E2" s="11">
        <v>0.0</v>
      </c>
      <c r="F2" s="11">
        <v>0.0</v>
      </c>
      <c r="G2" s="20">
        <v>0.0</v>
      </c>
      <c r="H2" s="11">
        <v>55.935</v>
      </c>
      <c r="I2" s="11">
        <v>0.0</v>
      </c>
      <c r="J2" s="11">
        <v>0.0</v>
      </c>
      <c r="K2" s="14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7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V2" s="11">
        <v>0.0</v>
      </c>
      <c r="W2" s="17">
        <v>123.84</v>
      </c>
      <c r="X2" s="15">
        <v>0.0</v>
      </c>
      <c r="Y2" s="15">
        <v>0.0</v>
      </c>
    </row>
    <row r="3">
      <c r="A3" s="11">
        <v>1.0</v>
      </c>
      <c r="B3" s="12">
        <v>0.12336</v>
      </c>
      <c r="C3" s="11">
        <v>0.0</v>
      </c>
      <c r="D3" s="11">
        <v>1.0</v>
      </c>
      <c r="E3" s="11">
        <v>0.0</v>
      </c>
      <c r="F3" s="11">
        <v>0.0</v>
      </c>
      <c r="G3" s="20">
        <v>279.675</v>
      </c>
      <c r="H3" s="11">
        <v>55.935</v>
      </c>
      <c r="I3" s="11">
        <v>0.0</v>
      </c>
      <c r="J3" s="11">
        <v>0.0</v>
      </c>
      <c r="K3" s="14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279.675</v>
      </c>
      <c r="Q3" s="17">
        <f t="shared" si="3"/>
        <v>123.36</v>
      </c>
      <c r="R3" s="11">
        <v>0.0</v>
      </c>
      <c r="S3" s="15">
        <f t="shared" si="4"/>
        <v>279.675</v>
      </c>
      <c r="T3" s="15">
        <f t="shared" si="5"/>
        <v>0</v>
      </c>
      <c r="V3" s="11">
        <v>1.0</v>
      </c>
      <c r="W3" s="17">
        <v>123.36</v>
      </c>
      <c r="X3" s="15">
        <v>150.0</v>
      </c>
      <c r="Y3" s="15">
        <v>279.675</v>
      </c>
    </row>
    <row r="4">
      <c r="A4" s="11">
        <v>2.0</v>
      </c>
      <c r="B4" s="12">
        <v>0.1309</v>
      </c>
      <c r="C4" s="11">
        <v>279.675</v>
      </c>
      <c r="D4" s="11">
        <v>0.0</v>
      </c>
      <c r="E4" s="11">
        <v>1.0</v>
      </c>
      <c r="F4" s="11">
        <v>0.0</v>
      </c>
      <c r="G4" s="20">
        <v>0.0</v>
      </c>
      <c r="H4" s="11">
        <v>0.0</v>
      </c>
      <c r="I4" s="11">
        <v>0.0</v>
      </c>
      <c r="J4" s="11">
        <v>0.0</v>
      </c>
      <c r="K4" s="14">
        <v>55.935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-55.935</v>
      </c>
      <c r="Q4" s="17">
        <f t="shared" si="3"/>
        <v>130.9</v>
      </c>
      <c r="R4" s="11">
        <v>0.0</v>
      </c>
      <c r="S4" s="15">
        <f t="shared" si="4"/>
        <v>223.74</v>
      </c>
      <c r="T4" s="15">
        <f t="shared" si="5"/>
        <v>0</v>
      </c>
      <c r="V4" s="11">
        <v>2.0</v>
      </c>
      <c r="W4" s="17">
        <v>130.89999999999998</v>
      </c>
      <c r="X4" s="15">
        <v>-38.13</v>
      </c>
      <c r="Y4" s="15">
        <v>-55.935</v>
      </c>
    </row>
    <row r="5">
      <c r="A5" s="11">
        <v>3.0</v>
      </c>
      <c r="B5" s="12">
        <v>0.13232</v>
      </c>
      <c r="C5" s="11">
        <v>223.74</v>
      </c>
      <c r="D5" s="11">
        <v>0.0</v>
      </c>
      <c r="E5" s="11">
        <v>1.0</v>
      </c>
      <c r="F5" s="11">
        <v>0.0</v>
      </c>
      <c r="G5" s="20">
        <v>0.0</v>
      </c>
      <c r="H5" s="11">
        <v>0.0</v>
      </c>
      <c r="I5" s="11">
        <v>0.0</v>
      </c>
      <c r="J5" s="11">
        <v>0.0</v>
      </c>
      <c r="K5" s="14">
        <v>55.935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-55.935</v>
      </c>
      <c r="Q5" s="17">
        <f t="shared" si="3"/>
        <v>132.32</v>
      </c>
      <c r="R5" s="11">
        <v>0.0</v>
      </c>
      <c r="S5" s="15">
        <f t="shared" si="4"/>
        <v>167.805</v>
      </c>
      <c r="T5" s="15">
        <f t="shared" si="5"/>
        <v>0</v>
      </c>
      <c r="V5" s="11">
        <v>3.0</v>
      </c>
      <c r="W5" s="17">
        <v>132.32</v>
      </c>
      <c r="X5" s="15">
        <v>-55.935</v>
      </c>
      <c r="Y5" s="15">
        <v>-55.935</v>
      </c>
    </row>
    <row r="6">
      <c r="A6" s="11">
        <v>4.0</v>
      </c>
      <c r="B6" s="12">
        <v>0.13229</v>
      </c>
      <c r="C6" s="11">
        <v>167.805</v>
      </c>
      <c r="D6" s="11">
        <v>0.0</v>
      </c>
      <c r="E6" s="11">
        <v>1.0</v>
      </c>
      <c r="F6" s="11">
        <v>0.0</v>
      </c>
      <c r="G6" s="20">
        <v>0.0</v>
      </c>
      <c r="H6" s="11">
        <v>0.0</v>
      </c>
      <c r="I6" s="11">
        <v>0.0</v>
      </c>
      <c r="J6" s="11">
        <v>0.0</v>
      </c>
      <c r="K6" s="14">
        <v>55.935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-55.935</v>
      </c>
      <c r="Q6" s="17">
        <f t="shared" si="3"/>
        <v>132.29</v>
      </c>
      <c r="R6" s="11">
        <v>0.0</v>
      </c>
      <c r="S6" s="15">
        <f t="shared" si="4"/>
        <v>111.87</v>
      </c>
      <c r="T6" s="15">
        <f t="shared" si="5"/>
        <v>0</v>
      </c>
      <c r="V6" s="11">
        <v>4.0</v>
      </c>
      <c r="W6" s="17">
        <v>132.29</v>
      </c>
      <c r="X6" s="15">
        <v>-55.935</v>
      </c>
      <c r="Y6" s="15">
        <v>-55.935</v>
      </c>
    </row>
    <row r="7">
      <c r="A7" s="11">
        <v>5.0</v>
      </c>
      <c r="B7" s="12">
        <v>0.13088</v>
      </c>
      <c r="C7" s="11">
        <v>111.87</v>
      </c>
      <c r="D7" s="11">
        <v>0.0</v>
      </c>
      <c r="E7" s="11">
        <v>1.0</v>
      </c>
      <c r="F7" s="11">
        <v>0.0</v>
      </c>
      <c r="G7" s="20">
        <v>0.0</v>
      </c>
      <c r="H7" s="11">
        <v>0.0</v>
      </c>
      <c r="I7" s="11">
        <v>0.0</v>
      </c>
      <c r="J7" s="11">
        <v>0.0</v>
      </c>
      <c r="K7" s="14">
        <v>55.935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-55.935</v>
      </c>
      <c r="Q7" s="17">
        <f t="shared" si="3"/>
        <v>130.88</v>
      </c>
      <c r="R7" s="11">
        <v>0.0</v>
      </c>
      <c r="S7" s="15">
        <f t="shared" si="4"/>
        <v>55.935</v>
      </c>
      <c r="T7" s="15">
        <f t="shared" si="5"/>
        <v>0</v>
      </c>
      <c r="V7" s="11">
        <v>5.0</v>
      </c>
      <c r="W7" s="17">
        <v>130.88</v>
      </c>
      <c r="X7" s="15">
        <v>0.0</v>
      </c>
      <c r="Y7" s="15">
        <v>-55.935</v>
      </c>
    </row>
    <row r="8">
      <c r="A8" s="11">
        <v>6.0</v>
      </c>
      <c r="B8" s="12">
        <v>0.12378</v>
      </c>
      <c r="C8" s="11">
        <v>55.935</v>
      </c>
      <c r="D8" s="11">
        <v>0.0</v>
      </c>
      <c r="E8" s="11">
        <v>1.0</v>
      </c>
      <c r="F8" s="11">
        <v>0.0</v>
      </c>
      <c r="G8" s="20">
        <v>0.0</v>
      </c>
      <c r="H8" s="11">
        <v>0.0</v>
      </c>
      <c r="I8" s="24">
        <v>0.0</v>
      </c>
      <c r="J8" s="11">
        <v>0.0</v>
      </c>
      <c r="K8" s="14">
        <v>55.935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-55.935</v>
      </c>
      <c r="Q8" s="17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V8" s="11">
        <v>6.0</v>
      </c>
      <c r="W8" s="17">
        <v>123.78</v>
      </c>
      <c r="X8" s="15">
        <v>0.0</v>
      </c>
      <c r="Y8" s="15">
        <v>-55.935</v>
      </c>
    </row>
    <row r="9">
      <c r="A9" s="11">
        <v>7.0</v>
      </c>
      <c r="B9" s="12">
        <v>0.12331</v>
      </c>
      <c r="C9" s="11">
        <v>0.0</v>
      </c>
      <c r="D9" s="11">
        <v>0.0</v>
      </c>
      <c r="E9" s="11">
        <v>0.0</v>
      </c>
      <c r="F9" s="11">
        <v>0.0</v>
      </c>
      <c r="G9" s="20">
        <v>0.0</v>
      </c>
      <c r="H9" s="11">
        <v>55.935</v>
      </c>
      <c r="I9" s="11">
        <v>0.0</v>
      </c>
      <c r="J9" s="11">
        <v>0.0</v>
      </c>
      <c r="K9" s="14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7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V9" s="11">
        <v>7.0</v>
      </c>
      <c r="W9" s="17">
        <v>123.31</v>
      </c>
      <c r="X9" s="15">
        <v>0.0</v>
      </c>
      <c r="Y9" s="15">
        <v>0.0</v>
      </c>
    </row>
    <row r="10">
      <c r="A10" s="11">
        <v>8.0</v>
      </c>
      <c r="B10" s="12">
        <v>0.12253</v>
      </c>
      <c r="C10" s="11">
        <v>0.0</v>
      </c>
      <c r="D10" s="11">
        <v>1.0</v>
      </c>
      <c r="E10" s="11">
        <v>0.0</v>
      </c>
      <c r="F10" s="11">
        <v>0.0</v>
      </c>
      <c r="G10" s="20">
        <v>300.0</v>
      </c>
      <c r="H10" s="11">
        <v>55.935</v>
      </c>
      <c r="I10" s="11">
        <v>0.0</v>
      </c>
      <c r="J10" s="11">
        <v>0.0</v>
      </c>
      <c r="K10" s="14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300</v>
      </c>
      <c r="Q10" s="17">
        <f t="shared" si="3"/>
        <v>122.53</v>
      </c>
      <c r="R10" s="11">
        <v>0.0</v>
      </c>
      <c r="S10" s="15">
        <f t="shared" si="4"/>
        <v>300</v>
      </c>
      <c r="T10" s="15">
        <f t="shared" si="5"/>
        <v>0</v>
      </c>
      <c r="V10" s="11">
        <v>8.0</v>
      </c>
      <c r="W10" s="17">
        <v>122.53</v>
      </c>
      <c r="X10" s="15">
        <v>150.0</v>
      </c>
      <c r="Y10" s="15">
        <v>300.0</v>
      </c>
    </row>
    <row r="11">
      <c r="A11" s="11">
        <v>9.0</v>
      </c>
      <c r="B11" s="12">
        <v>0.12329</v>
      </c>
      <c r="C11" s="11">
        <v>300.0</v>
      </c>
      <c r="D11" s="11">
        <v>0.0</v>
      </c>
      <c r="E11" s="11">
        <v>0.0</v>
      </c>
      <c r="F11" s="11">
        <v>0.0</v>
      </c>
      <c r="G11" s="20">
        <v>0.0</v>
      </c>
      <c r="H11" s="11">
        <v>55.935</v>
      </c>
      <c r="I11" s="11">
        <v>0.0</v>
      </c>
      <c r="J11" s="11">
        <v>0.0</v>
      </c>
      <c r="K11" s="14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7">
        <f t="shared" si="3"/>
        <v>123.29</v>
      </c>
      <c r="R11" s="11">
        <v>0.0</v>
      </c>
      <c r="S11" s="15">
        <f t="shared" si="4"/>
        <v>300</v>
      </c>
      <c r="T11" s="15">
        <f t="shared" si="5"/>
        <v>0</v>
      </c>
      <c r="V11" s="11">
        <v>9.0</v>
      </c>
      <c r="W11" s="17">
        <v>123.28999999999999</v>
      </c>
      <c r="X11" s="15">
        <v>0.0</v>
      </c>
      <c r="Y11" s="15">
        <v>0.0</v>
      </c>
    </row>
    <row r="12">
      <c r="A12" s="11">
        <v>10.0</v>
      </c>
      <c r="B12" s="12">
        <v>0.12417</v>
      </c>
      <c r="C12" s="11">
        <v>300.0</v>
      </c>
      <c r="D12" s="11">
        <v>0.0</v>
      </c>
      <c r="E12" s="11">
        <v>0.0</v>
      </c>
      <c r="F12" s="11">
        <v>0.0</v>
      </c>
      <c r="G12" s="20">
        <v>0.0</v>
      </c>
      <c r="H12" s="11">
        <v>55.935</v>
      </c>
      <c r="I12" s="11">
        <v>0.0</v>
      </c>
      <c r="J12" s="11">
        <v>0.0</v>
      </c>
      <c r="K12" s="14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7">
        <f t="shared" si="3"/>
        <v>124.17</v>
      </c>
      <c r="R12" s="11">
        <v>0.0</v>
      </c>
      <c r="S12" s="15">
        <f t="shared" si="4"/>
        <v>300</v>
      </c>
      <c r="T12" s="15">
        <f t="shared" si="5"/>
        <v>0</v>
      </c>
      <c r="V12" s="11">
        <v>10.0</v>
      </c>
      <c r="W12" s="17">
        <v>124.17</v>
      </c>
      <c r="X12" s="15">
        <v>0.0</v>
      </c>
      <c r="Y12" s="15">
        <v>0.0</v>
      </c>
    </row>
    <row r="13">
      <c r="A13" s="11">
        <v>11.0</v>
      </c>
      <c r="B13" s="12">
        <v>0.13568</v>
      </c>
      <c r="C13" s="11">
        <v>300.0</v>
      </c>
      <c r="D13" s="11">
        <v>0.0</v>
      </c>
      <c r="E13" s="11">
        <v>0.0</v>
      </c>
      <c r="F13" s="11">
        <v>0.0</v>
      </c>
      <c r="G13" s="20">
        <v>0.0</v>
      </c>
      <c r="H13" s="11">
        <v>55.935</v>
      </c>
      <c r="I13" s="11">
        <v>0.0</v>
      </c>
      <c r="J13" s="11">
        <v>0.0</v>
      </c>
      <c r="K13" s="14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7">
        <f t="shared" si="3"/>
        <v>135.68</v>
      </c>
      <c r="R13" s="11">
        <v>0.0</v>
      </c>
      <c r="S13" s="15">
        <f t="shared" si="4"/>
        <v>300</v>
      </c>
      <c r="T13" s="15">
        <f t="shared" si="5"/>
        <v>0</v>
      </c>
      <c r="V13" s="11">
        <v>11.0</v>
      </c>
      <c r="W13" s="17">
        <v>135.68</v>
      </c>
      <c r="X13" s="15">
        <v>0.0</v>
      </c>
      <c r="Y13" s="15">
        <v>0.0</v>
      </c>
    </row>
    <row r="14">
      <c r="A14" s="11">
        <v>12.0</v>
      </c>
      <c r="B14" s="12">
        <v>0.17061</v>
      </c>
      <c r="C14" s="11">
        <v>300.0</v>
      </c>
      <c r="D14" s="11">
        <v>0.0</v>
      </c>
      <c r="E14" s="11">
        <v>1.0</v>
      </c>
      <c r="F14" s="11">
        <v>0.0</v>
      </c>
      <c r="G14" s="20">
        <v>0.0</v>
      </c>
      <c r="H14" s="11">
        <v>0.0</v>
      </c>
      <c r="I14" s="11">
        <v>244.065</v>
      </c>
      <c r="J14" s="11">
        <v>0.0</v>
      </c>
      <c r="K14" s="14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-300</v>
      </c>
      <c r="Q14" s="17">
        <f t="shared" si="3"/>
        <v>170.61</v>
      </c>
      <c r="R14" s="11">
        <v>0.0</v>
      </c>
      <c r="S14" s="15">
        <f t="shared" si="4"/>
        <v>0</v>
      </c>
      <c r="T14" s="15">
        <f t="shared" si="5"/>
        <v>-244.065</v>
      </c>
      <c r="V14" s="11">
        <v>12.0</v>
      </c>
      <c r="W14" s="17">
        <v>170.61</v>
      </c>
      <c r="X14" s="15">
        <v>-150.0</v>
      </c>
      <c r="Y14" s="15">
        <v>-300.0</v>
      </c>
    </row>
    <row r="15">
      <c r="A15" s="11">
        <v>13.0</v>
      </c>
      <c r="B15" s="12">
        <v>0.14701</v>
      </c>
      <c r="C15" s="11">
        <v>0.0</v>
      </c>
      <c r="D15" s="11">
        <v>0.0</v>
      </c>
      <c r="E15" s="11">
        <v>0.0</v>
      </c>
      <c r="F15" s="11">
        <v>0.0</v>
      </c>
      <c r="G15" s="20">
        <v>0.0</v>
      </c>
      <c r="H15" s="11">
        <v>55.935</v>
      </c>
      <c r="I15" s="24">
        <v>0.0</v>
      </c>
      <c r="J15" s="11">
        <v>0.0</v>
      </c>
      <c r="K15" s="14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7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V15" s="11">
        <v>13.0</v>
      </c>
      <c r="W15" s="17">
        <v>147.01</v>
      </c>
      <c r="X15" s="15">
        <v>0.0</v>
      </c>
      <c r="Y15" s="15">
        <v>0.0</v>
      </c>
    </row>
    <row r="16">
      <c r="A16" s="11">
        <v>14.0</v>
      </c>
      <c r="B16" s="12">
        <v>0.13649</v>
      </c>
      <c r="C16" s="11">
        <v>0.0</v>
      </c>
      <c r="D16" s="11">
        <v>0.0</v>
      </c>
      <c r="E16" s="11">
        <v>0.0</v>
      </c>
      <c r="F16" s="11">
        <v>0.0</v>
      </c>
      <c r="G16" s="20">
        <v>0.0</v>
      </c>
      <c r="H16" s="11">
        <v>55.935</v>
      </c>
      <c r="I16" s="11">
        <v>0.0</v>
      </c>
      <c r="J16" s="11">
        <v>0.0</v>
      </c>
      <c r="K16" s="14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7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V16" s="11">
        <v>14.0</v>
      </c>
      <c r="W16" s="17">
        <v>136.49</v>
      </c>
      <c r="X16" s="15">
        <v>0.0</v>
      </c>
      <c r="Y16" s="15">
        <v>0.0</v>
      </c>
    </row>
    <row r="17">
      <c r="A17" s="11">
        <v>15.0</v>
      </c>
      <c r="B17" s="12">
        <v>0.13577</v>
      </c>
      <c r="C17" s="11">
        <v>0.0</v>
      </c>
      <c r="D17" s="11">
        <v>1.0</v>
      </c>
      <c r="E17" s="11">
        <v>0.0</v>
      </c>
      <c r="F17" s="11">
        <v>0.0</v>
      </c>
      <c r="G17" s="20">
        <v>111.87</v>
      </c>
      <c r="H17" s="11">
        <v>55.935</v>
      </c>
      <c r="I17" s="11">
        <v>0.0</v>
      </c>
      <c r="J17" s="11">
        <v>0.0</v>
      </c>
      <c r="K17" s="14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111.87</v>
      </c>
      <c r="Q17" s="17">
        <f t="shared" si="3"/>
        <v>135.77</v>
      </c>
      <c r="R17" s="11">
        <v>0.0</v>
      </c>
      <c r="S17" s="15">
        <f t="shared" si="4"/>
        <v>111.87</v>
      </c>
      <c r="T17" s="15">
        <f t="shared" si="5"/>
        <v>0</v>
      </c>
      <c r="V17" s="11">
        <v>15.0</v>
      </c>
      <c r="W17" s="17">
        <v>135.77</v>
      </c>
      <c r="X17" s="15">
        <v>111.87</v>
      </c>
      <c r="Y17" s="15">
        <v>111.87</v>
      </c>
    </row>
    <row r="18">
      <c r="A18" s="11">
        <v>16.0</v>
      </c>
      <c r="B18" s="12">
        <v>0.13584</v>
      </c>
      <c r="C18" s="11">
        <v>111.87</v>
      </c>
      <c r="D18" s="11">
        <v>0.0</v>
      </c>
      <c r="E18" s="11">
        <v>1.0</v>
      </c>
      <c r="F18" s="11">
        <v>0.0</v>
      </c>
      <c r="G18" s="20">
        <v>0.0</v>
      </c>
      <c r="H18" s="11">
        <v>0.0</v>
      </c>
      <c r="I18" s="24">
        <v>0.0</v>
      </c>
      <c r="J18" s="11">
        <v>0.0</v>
      </c>
      <c r="K18" s="14">
        <v>55.935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-55.935</v>
      </c>
      <c r="Q18" s="17">
        <f t="shared" si="3"/>
        <v>135.84</v>
      </c>
      <c r="R18" s="11">
        <v>0.0</v>
      </c>
      <c r="S18" s="15">
        <f t="shared" si="4"/>
        <v>55.935</v>
      </c>
      <c r="T18" s="15">
        <f t="shared" si="5"/>
        <v>0</v>
      </c>
      <c r="V18" s="11">
        <v>16.0</v>
      </c>
      <c r="W18" s="17">
        <v>135.83999999999997</v>
      </c>
      <c r="X18" s="15">
        <v>-55.935</v>
      </c>
      <c r="Y18" s="15">
        <v>-55.935</v>
      </c>
    </row>
    <row r="19">
      <c r="A19" s="11">
        <v>17.0</v>
      </c>
      <c r="B19" s="12">
        <v>0.1361</v>
      </c>
      <c r="C19" s="11">
        <v>55.935</v>
      </c>
      <c r="D19" s="11">
        <v>0.0</v>
      </c>
      <c r="E19" s="11">
        <v>1.0</v>
      </c>
      <c r="F19" s="11">
        <v>0.0</v>
      </c>
      <c r="G19" s="20">
        <v>0.0</v>
      </c>
      <c r="H19" s="11">
        <v>0.0</v>
      </c>
      <c r="I19" s="11">
        <v>0.0</v>
      </c>
      <c r="J19" s="11">
        <v>0.0</v>
      </c>
      <c r="K19" s="14">
        <v>55.935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-55.935</v>
      </c>
      <c r="Q19" s="17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V19" s="11">
        <v>17.0</v>
      </c>
      <c r="W19" s="17">
        <v>136.1</v>
      </c>
      <c r="X19" s="15">
        <v>-55.935</v>
      </c>
      <c r="Y19" s="15">
        <v>-55.935</v>
      </c>
    </row>
    <row r="20">
      <c r="A20" s="11">
        <v>18.0</v>
      </c>
      <c r="B20" s="12">
        <v>0.13575</v>
      </c>
      <c r="C20" s="11">
        <v>0.0</v>
      </c>
      <c r="D20" s="11">
        <v>1.0</v>
      </c>
      <c r="E20" s="11">
        <v>0.0</v>
      </c>
      <c r="F20" s="11">
        <v>0.0</v>
      </c>
      <c r="G20" s="20">
        <v>223.74</v>
      </c>
      <c r="H20" s="11">
        <v>55.935</v>
      </c>
      <c r="I20" s="11">
        <v>0.0</v>
      </c>
      <c r="J20" s="11">
        <v>0.0</v>
      </c>
      <c r="K20" s="14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223.74</v>
      </c>
      <c r="Q20" s="17">
        <f t="shared" si="3"/>
        <v>135.75</v>
      </c>
      <c r="R20" s="11">
        <v>0.0</v>
      </c>
      <c r="S20" s="15">
        <f t="shared" si="4"/>
        <v>223.74</v>
      </c>
      <c r="T20" s="15">
        <f t="shared" si="5"/>
        <v>0</v>
      </c>
      <c r="V20" s="11">
        <v>18.0</v>
      </c>
      <c r="W20" s="17">
        <v>135.75</v>
      </c>
      <c r="X20" s="15">
        <v>150.0</v>
      </c>
      <c r="Y20" s="15">
        <v>223.74</v>
      </c>
    </row>
    <row r="21">
      <c r="A21" s="11">
        <v>19.0</v>
      </c>
      <c r="B21" s="12">
        <v>0.13595</v>
      </c>
      <c r="C21" s="11">
        <v>223.74</v>
      </c>
      <c r="D21" s="11">
        <v>0.0</v>
      </c>
      <c r="E21" s="11">
        <v>1.0</v>
      </c>
      <c r="F21" s="11">
        <v>0.0</v>
      </c>
      <c r="G21" s="20">
        <v>0.0</v>
      </c>
      <c r="H21" s="11">
        <v>0.0</v>
      </c>
      <c r="I21" s="11">
        <v>0.0</v>
      </c>
      <c r="J21" s="11">
        <v>0.0</v>
      </c>
      <c r="K21" s="14">
        <v>55.935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-55.935</v>
      </c>
      <c r="Q21" s="17">
        <f t="shared" si="3"/>
        <v>135.95</v>
      </c>
      <c r="R21" s="11">
        <v>0.0</v>
      </c>
      <c r="S21" s="15">
        <f t="shared" si="4"/>
        <v>167.805</v>
      </c>
      <c r="T21" s="15">
        <f t="shared" si="5"/>
        <v>0</v>
      </c>
      <c r="V21" s="11">
        <v>19.0</v>
      </c>
      <c r="W21" s="17">
        <v>135.95</v>
      </c>
      <c r="X21" s="15">
        <v>-55.935</v>
      </c>
      <c r="Y21" s="15">
        <v>-55.935</v>
      </c>
    </row>
    <row r="22">
      <c r="A22" s="11">
        <v>20.0</v>
      </c>
      <c r="B22" s="12">
        <v>0.13576</v>
      </c>
      <c r="C22" s="11">
        <v>167.805</v>
      </c>
      <c r="D22" s="11">
        <v>0.0</v>
      </c>
      <c r="E22" s="11">
        <v>1.0</v>
      </c>
      <c r="F22" s="11">
        <v>0.0</v>
      </c>
      <c r="G22" s="20">
        <v>0.0</v>
      </c>
      <c r="H22" s="11">
        <v>0.0</v>
      </c>
      <c r="I22" s="24">
        <v>0.0</v>
      </c>
      <c r="J22" s="11">
        <v>0.0</v>
      </c>
      <c r="K22" s="14">
        <v>55.935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-55.935</v>
      </c>
      <c r="Q22" s="17">
        <f t="shared" si="3"/>
        <v>135.76</v>
      </c>
      <c r="R22" s="11">
        <v>0.0</v>
      </c>
      <c r="S22" s="15">
        <f t="shared" si="4"/>
        <v>111.87</v>
      </c>
      <c r="T22" s="15">
        <f t="shared" si="5"/>
        <v>0</v>
      </c>
      <c r="V22" s="11">
        <v>20.0</v>
      </c>
      <c r="W22" s="17">
        <v>135.76</v>
      </c>
      <c r="X22" s="15">
        <v>17.805</v>
      </c>
      <c r="Y22" s="15">
        <v>-55.935</v>
      </c>
    </row>
    <row r="23">
      <c r="A23" s="11">
        <v>21.0</v>
      </c>
      <c r="B23" s="12">
        <v>0.14401</v>
      </c>
      <c r="C23" s="11">
        <v>111.87</v>
      </c>
      <c r="D23" s="11">
        <v>0.0</v>
      </c>
      <c r="E23" s="11">
        <v>1.0</v>
      </c>
      <c r="F23" s="11">
        <v>0.0</v>
      </c>
      <c r="G23" s="20">
        <v>0.0</v>
      </c>
      <c r="H23" s="11">
        <v>0.0</v>
      </c>
      <c r="I23" s="11">
        <v>0.0</v>
      </c>
      <c r="J23" s="11">
        <v>0.0</v>
      </c>
      <c r="K23" s="14">
        <v>55.935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-55.935</v>
      </c>
      <c r="Q23" s="17">
        <f t="shared" si="3"/>
        <v>144.01</v>
      </c>
      <c r="R23" s="11">
        <v>0.0</v>
      </c>
      <c r="S23" s="15">
        <f t="shared" si="4"/>
        <v>55.935</v>
      </c>
      <c r="T23" s="15">
        <f t="shared" si="5"/>
        <v>0</v>
      </c>
      <c r="V23" s="11">
        <v>21.0</v>
      </c>
      <c r="W23" s="17">
        <v>144.01</v>
      </c>
      <c r="X23" s="15">
        <v>-55.935</v>
      </c>
      <c r="Y23" s="15">
        <v>-55.935</v>
      </c>
    </row>
    <row r="24">
      <c r="A24" s="11">
        <v>22.0</v>
      </c>
      <c r="B24" s="12">
        <v>0.14176</v>
      </c>
      <c r="C24" s="11">
        <v>55.935</v>
      </c>
      <c r="D24" s="11">
        <v>0.0</v>
      </c>
      <c r="E24" s="11">
        <v>1.0</v>
      </c>
      <c r="F24" s="11">
        <v>0.0</v>
      </c>
      <c r="G24" s="20">
        <v>0.0</v>
      </c>
      <c r="H24" s="11">
        <v>0.0</v>
      </c>
      <c r="I24" s="11">
        <v>0.0</v>
      </c>
      <c r="J24" s="11">
        <v>0.0</v>
      </c>
      <c r="K24" s="14">
        <v>55.935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-55.935</v>
      </c>
      <c r="Q24" s="17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V24" s="11">
        <v>22.0</v>
      </c>
      <c r="W24" s="17">
        <v>141.76</v>
      </c>
      <c r="X24" s="15">
        <v>-55.935</v>
      </c>
      <c r="Y24" s="15">
        <v>-55.935</v>
      </c>
    </row>
    <row r="25">
      <c r="A25" s="11">
        <v>23.0</v>
      </c>
      <c r="B25" s="12">
        <v>0.13359</v>
      </c>
      <c r="C25" s="11">
        <v>0.0</v>
      </c>
      <c r="D25" s="11">
        <v>1.0</v>
      </c>
      <c r="E25" s="11">
        <v>0.0</v>
      </c>
      <c r="F25" s="11">
        <v>0.0</v>
      </c>
      <c r="G25" s="20">
        <v>300.0</v>
      </c>
      <c r="H25" s="11">
        <v>55.935</v>
      </c>
      <c r="I25" s="11">
        <v>0.0</v>
      </c>
      <c r="J25" s="11">
        <v>0.0</v>
      </c>
      <c r="K25" s="14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300</v>
      </c>
      <c r="Q25" s="17">
        <f t="shared" si="3"/>
        <v>133.59</v>
      </c>
      <c r="R25" s="11">
        <v>0.0</v>
      </c>
      <c r="S25" s="15">
        <f t="shared" si="4"/>
        <v>300</v>
      </c>
      <c r="T25" s="15">
        <f t="shared" si="5"/>
        <v>0</v>
      </c>
      <c r="V25" s="11">
        <v>23.0</v>
      </c>
      <c r="W25" s="17">
        <v>133.58999999999997</v>
      </c>
      <c r="X25" s="15">
        <v>150.0</v>
      </c>
      <c r="Y25" s="15">
        <v>300.0</v>
      </c>
    </row>
    <row r="26">
      <c r="A26" s="11">
        <v>24.0</v>
      </c>
      <c r="B26" s="12">
        <v>0.1336</v>
      </c>
      <c r="C26" s="11">
        <v>300.0</v>
      </c>
      <c r="D26" s="11">
        <v>0.0</v>
      </c>
      <c r="E26" s="11">
        <v>0.0</v>
      </c>
      <c r="F26" s="11">
        <v>0.0</v>
      </c>
      <c r="G26" s="20">
        <v>0.0</v>
      </c>
      <c r="H26" s="11">
        <v>55.935</v>
      </c>
      <c r="I26" s="11">
        <v>0.0</v>
      </c>
      <c r="J26" s="11">
        <v>0.0</v>
      </c>
      <c r="K26" s="14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7">
        <f t="shared" si="3"/>
        <v>133.6</v>
      </c>
      <c r="R26" s="11">
        <v>0.0</v>
      </c>
      <c r="S26" s="15">
        <f t="shared" si="4"/>
        <v>300</v>
      </c>
      <c r="T26" s="15">
        <f t="shared" si="5"/>
        <v>0</v>
      </c>
      <c r="V26" s="11">
        <v>24.0</v>
      </c>
      <c r="W26" s="17">
        <v>133.6</v>
      </c>
      <c r="X26" s="15">
        <v>0.0</v>
      </c>
      <c r="Y26" s="15">
        <v>0.0</v>
      </c>
    </row>
    <row r="27">
      <c r="A27" s="11">
        <v>25.0</v>
      </c>
      <c r="B27" s="12">
        <v>0.18378</v>
      </c>
      <c r="C27" s="11">
        <v>300.0</v>
      </c>
      <c r="D27" s="11">
        <v>0.0</v>
      </c>
      <c r="E27" s="11">
        <v>0.0</v>
      </c>
      <c r="F27" s="11">
        <v>0.0</v>
      </c>
      <c r="G27" s="20">
        <v>0.0</v>
      </c>
      <c r="H27" s="11">
        <v>55.935</v>
      </c>
      <c r="I27" s="11">
        <v>0.0</v>
      </c>
      <c r="J27" s="11">
        <v>0.0</v>
      </c>
      <c r="K27" s="14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7">
        <f t="shared" si="3"/>
        <v>183.78</v>
      </c>
      <c r="R27" s="11">
        <v>0.0</v>
      </c>
      <c r="S27" s="15">
        <f t="shared" si="4"/>
        <v>300</v>
      </c>
      <c r="T27" s="15">
        <f t="shared" si="5"/>
        <v>0</v>
      </c>
      <c r="V27" s="11">
        <v>25.0</v>
      </c>
      <c r="W27" s="17">
        <v>183.78</v>
      </c>
      <c r="X27" s="15">
        <v>0.0</v>
      </c>
      <c r="Y27" s="15">
        <v>0.0</v>
      </c>
    </row>
    <row r="28">
      <c r="A28" s="11">
        <v>26.0</v>
      </c>
      <c r="B28" s="12">
        <v>0.28085</v>
      </c>
      <c r="C28" s="11">
        <v>300.0</v>
      </c>
      <c r="D28" s="11">
        <v>0.0</v>
      </c>
      <c r="E28" s="11">
        <v>1.0</v>
      </c>
      <c r="F28" s="11">
        <v>0.0</v>
      </c>
      <c r="G28" s="20">
        <v>0.0</v>
      </c>
      <c r="H28" s="11">
        <v>0.0</v>
      </c>
      <c r="I28" s="11">
        <v>244.065</v>
      </c>
      <c r="J28" s="11">
        <v>0.0</v>
      </c>
      <c r="K28" s="14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-300</v>
      </c>
      <c r="Q28" s="17">
        <f t="shared" si="3"/>
        <v>280.85</v>
      </c>
      <c r="R28" s="11">
        <v>0.0</v>
      </c>
      <c r="S28" s="15">
        <f t="shared" si="4"/>
        <v>0</v>
      </c>
      <c r="T28" s="15">
        <f t="shared" si="5"/>
        <v>-244.065</v>
      </c>
      <c r="V28" s="11">
        <v>26.0</v>
      </c>
      <c r="W28" s="17">
        <v>280.84999999999997</v>
      </c>
      <c r="X28" s="15">
        <v>-150.0</v>
      </c>
      <c r="Y28" s="15">
        <v>-300.0</v>
      </c>
    </row>
    <row r="29">
      <c r="A29" s="11">
        <v>27.0</v>
      </c>
      <c r="B29" s="12">
        <v>0.1742</v>
      </c>
      <c r="C29" s="11">
        <v>0.0</v>
      </c>
      <c r="D29" s="11">
        <v>0.0</v>
      </c>
      <c r="E29" s="11">
        <v>0.0</v>
      </c>
      <c r="F29" s="11">
        <v>0.0</v>
      </c>
      <c r="G29" s="20">
        <v>0.0</v>
      </c>
      <c r="H29" s="11">
        <v>55.935</v>
      </c>
      <c r="I29" s="11">
        <v>0.0</v>
      </c>
      <c r="J29" s="11">
        <v>0.0</v>
      </c>
      <c r="K29" s="14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7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V29" s="11">
        <v>27.0</v>
      </c>
      <c r="W29" s="17">
        <v>174.2</v>
      </c>
      <c r="X29" s="15">
        <v>0.0</v>
      </c>
      <c r="Y29" s="15">
        <v>0.0</v>
      </c>
    </row>
    <row r="30">
      <c r="A30" s="11">
        <v>28.0</v>
      </c>
      <c r="B30" s="12">
        <v>0.13097</v>
      </c>
      <c r="C30" s="11">
        <v>0.0</v>
      </c>
      <c r="D30" s="11">
        <v>1.0</v>
      </c>
      <c r="E30" s="11">
        <v>0.0</v>
      </c>
      <c r="F30" s="11">
        <v>0.0</v>
      </c>
      <c r="G30" s="20">
        <v>300.0</v>
      </c>
      <c r="H30" s="11">
        <v>55.935</v>
      </c>
      <c r="I30" s="11">
        <v>0.0</v>
      </c>
      <c r="J30" s="11">
        <v>0.0</v>
      </c>
      <c r="K30" s="14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300</v>
      </c>
      <c r="Q30" s="17">
        <f t="shared" si="3"/>
        <v>130.97</v>
      </c>
      <c r="R30" s="11">
        <v>0.0</v>
      </c>
      <c r="S30" s="15">
        <f t="shared" si="4"/>
        <v>300</v>
      </c>
      <c r="T30" s="15">
        <f t="shared" si="5"/>
        <v>0</v>
      </c>
      <c r="V30" s="11">
        <v>28.0</v>
      </c>
      <c r="W30" s="17">
        <v>130.97</v>
      </c>
      <c r="X30" s="15">
        <v>150.0</v>
      </c>
      <c r="Y30" s="15">
        <v>300.0</v>
      </c>
    </row>
    <row r="31">
      <c r="A31" s="11">
        <v>29.0</v>
      </c>
      <c r="B31" s="12">
        <v>0.144</v>
      </c>
      <c r="C31" s="11">
        <v>300.0</v>
      </c>
      <c r="D31" s="11">
        <v>0.0</v>
      </c>
      <c r="E31" s="11">
        <v>0.0</v>
      </c>
      <c r="F31" s="11">
        <v>0.0</v>
      </c>
      <c r="G31" s="20">
        <v>0.0</v>
      </c>
      <c r="H31" s="11">
        <v>55.935</v>
      </c>
      <c r="I31" s="11">
        <v>0.0</v>
      </c>
      <c r="J31" s="11">
        <v>0.0</v>
      </c>
      <c r="K31" s="14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7">
        <f t="shared" si="3"/>
        <v>144</v>
      </c>
      <c r="R31" s="11">
        <v>0.0</v>
      </c>
      <c r="S31" s="15">
        <f t="shared" si="4"/>
        <v>300</v>
      </c>
      <c r="T31" s="15">
        <f t="shared" si="5"/>
        <v>0</v>
      </c>
      <c r="V31" s="11">
        <v>29.0</v>
      </c>
      <c r="W31" s="17">
        <v>144.0</v>
      </c>
      <c r="X31" s="15">
        <v>0.0</v>
      </c>
      <c r="Y31" s="15">
        <v>0.0</v>
      </c>
    </row>
    <row r="32">
      <c r="A32" s="11">
        <v>30.0</v>
      </c>
      <c r="B32" s="12">
        <v>0.28082</v>
      </c>
      <c r="C32" s="11">
        <v>300.0</v>
      </c>
      <c r="D32" s="11">
        <v>0.0</v>
      </c>
      <c r="E32" s="11">
        <v>0.0</v>
      </c>
      <c r="F32" s="11">
        <v>0.0</v>
      </c>
      <c r="G32" s="20">
        <v>0.0</v>
      </c>
      <c r="H32" s="11">
        <v>55.935</v>
      </c>
      <c r="I32" s="11">
        <v>0.0</v>
      </c>
      <c r="J32" s="11">
        <v>0.0</v>
      </c>
      <c r="K32" s="14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7">
        <f t="shared" si="3"/>
        <v>280.82</v>
      </c>
      <c r="R32" s="11">
        <v>0.0</v>
      </c>
      <c r="S32" s="15">
        <f t="shared" si="4"/>
        <v>300</v>
      </c>
      <c r="T32" s="15">
        <f t="shared" si="5"/>
        <v>0</v>
      </c>
      <c r="V32" s="11">
        <v>30.0</v>
      </c>
      <c r="W32" s="17">
        <v>280.82</v>
      </c>
      <c r="X32" s="15">
        <v>0.0</v>
      </c>
      <c r="Y32" s="15">
        <v>0.0</v>
      </c>
    </row>
    <row r="33">
      <c r="A33" s="11">
        <v>31.0</v>
      </c>
      <c r="B33" s="12">
        <v>0.38118</v>
      </c>
      <c r="C33" s="11">
        <v>300.0</v>
      </c>
      <c r="D33" s="11">
        <v>0.0</v>
      </c>
      <c r="E33" s="11">
        <v>1.0</v>
      </c>
      <c r="F33" s="11">
        <v>0.0</v>
      </c>
      <c r="G33" s="20">
        <v>0.0</v>
      </c>
      <c r="H33" s="11">
        <v>0.0</v>
      </c>
      <c r="I33" s="11">
        <v>0.0</v>
      </c>
      <c r="J33" s="11">
        <v>0.0</v>
      </c>
      <c r="K33" s="14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15">
        <f t="shared" si="2"/>
        <v>-55.935</v>
      </c>
      <c r="Q33" s="17">
        <f t="shared" si="3"/>
        <v>381.18</v>
      </c>
      <c r="R33" s="11">
        <v>0.0</v>
      </c>
      <c r="S33" s="15">
        <f t="shared" si="4"/>
        <v>244.065</v>
      </c>
      <c r="T33" s="15">
        <f t="shared" si="5"/>
        <v>0</v>
      </c>
      <c r="V33" s="11">
        <v>31.0</v>
      </c>
      <c r="W33" s="17">
        <v>381.18</v>
      </c>
      <c r="X33" s="15">
        <v>-55.935</v>
      </c>
      <c r="Y33" s="15">
        <v>-55.935</v>
      </c>
    </row>
    <row r="34">
      <c r="A34" s="11">
        <v>32.0</v>
      </c>
      <c r="B34" s="12">
        <v>0.39379</v>
      </c>
      <c r="C34" s="11">
        <v>244.065</v>
      </c>
      <c r="D34" s="11">
        <v>0.0</v>
      </c>
      <c r="E34" s="11">
        <v>1.0</v>
      </c>
      <c r="F34" s="11">
        <v>0.0</v>
      </c>
      <c r="G34" s="20">
        <v>0.0</v>
      </c>
      <c r="H34" s="11">
        <v>0.0</v>
      </c>
      <c r="I34" s="11">
        <v>132.195</v>
      </c>
      <c r="J34" s="11">
        <v>0.0</v>
      </c>
      <c r="K34" s="14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15">
        <f t="shared" si="2"/>
        <v>-188.13</v>
      </c>
      <c r="Q34" s="17">
        <f t="shared" si="3"/>
        <v>393.79</v>
      </c>
      <c r="R34" s="11">
        <v>0.0</v>
      </c>
      <c r="S34" s="15">
        <f t="shared" si="4"/>
        <v>55.935</v>
      </c>
      <c r="T34" s="15">
        <f t="shared" si="5"/>
        <v>-132.195</v>
      </c>
      <c r="V34" s="11">
        <v>32.0</v>
      </c>
      <c r="W34" s="17">
        <v>393.78999999999996</v>
      </c>
      <c r="X34" s="15">
        <v>-55.935</v>
      </c>
      <c r="Y34" s="15">
        <v>-188.13</v>
      </c>
    </row>
    <row r="35">
      <c r="A35" s="11">
        <v>33.0</v>
      </c>
      <c r="B35" s="12">
        <v>0.3677</v>
      </c>
      <c r="C35" s="11">
        <v>55.935</v>
      </c>
      <c r="D35" s="11">
        <v>0.0</v>
      </c>
      <c r="E35" s="11">
        <v>1.0</v>
      </c>
      <c r="F35" s="11">
        <v>0.0</v>
      </c>
      <c r="G35" s="20">
        <v>0.0</v>
      </c>
      <c r="H35" s="11">
        <v>0.0</v>
      </c>
      <c r="I35" s="11">
        <v>0.0</v>
      </c>
      <c r="J35" s="11">
        <v>0.0</v>
      </c>
      <c r="K35" s="14">
        <v>55.935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15">
        <f t="shared" si="2"/>
        <v>-55.935</v>
      </c>
      <c r="Q35" s="17">
        <f t="shared" si="3"/>
        <v>367.7</v>
      </c>
      <c r="R35" s="11">
        <v>0.0</v>
      </c>
      <c r="S35" s="15">
        <f t="shared" si="4"/>
        <v>0</v>
      </c>
      <c r="T35" s="15">
        <f t="shared" si="5"/>
        <v>0</v>
      </c>
      <c r="V35" s="11">
        <v>33.0</v>
      </c>
      <c r="W35" s="17">
        <v>367.70000000000005</v>
      </c>
      <c r="X35" s="15">
        <v>-38.13</v>
      </c>
      <c r="Y35" s="15">
        <v>-55.935</v>
      </c>
    </row>
    <row r="36">
      <c r="A36" s="11">
        <v>34.0</v>
      </c>
      <c r="B36" s="12">
        <v>0.35199</v>
      </c>
      <c r="C36" s="11">
        <v>0.0</v>
      </c>
      <c r="D36" s="11">
        <v>0.0</v>
      </c>
      <c r="E36" s="11">
        <v>0.0</v>
      </c>
      <c r="F36" s="11">
        <v>0.0</v>
      </c>
      <c r="G36" s="20">
        <v>0.0</v>
      </c>
      <c r="H36" s="11">
        <v>55.935</v>
      </c>
      <c r="I36" s="11">
        <v>0.0</v>
      </c>
      <c r="J36" s="11">
        <v>0.0</v>
      </c>
      <c r="K36" s="14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7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V36" s="11">
        <v>34.0</v>
      </c>
      <c r="W36" s="17">
        <v>351.99</v>
      </c>
      <c r="X36" s="15">
        <v>0.0</v>
      </c>
      <c r="Y36" s="15">
        <v>0.0</v>
      </c>
    </row>
    <row r="37">
      <c r="A37" s="11">
        <v>35.0</v>
      </c>
      <c r="B37" s="12">
        <v>0.21506</v>
      </c>
      <c r="C37" s="11">
        <v>0.0</v>
      </c>
      <c r="D37" s="11">
        <v>1.0</v>
      </c>
      <c r="E37" s="11">
        <v>0.0</v>
      </c>
      <c r="F37" s="11">
        <v>0.0</v>
      </c>
      <c r="G37" s="20">
        <v>55.935</v>
      </c>
      <c r="H37" s="11">
        <v>55.935</v>
      </c>
      <c r="I37" s="11">
        <v>0.0</v>
      </c>
      <c r="J37" s="11">
        <v>0.0</v>
      </c>
      <c r="K37" s="14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55.935</v>
      </c>
      <c r="Q37" s="17">
        <f t="shared" si="3"/>
        <v>215.06</v>
      </c>
      <c r="R37" s="11">
        <v>0.0</v>
      </c>
      <c r="S37" s="15">
        <f t="shared" si="4"/>
        <v>55.935</v>
      </c>
      <c r="T37" s="15">
        <f t="shared" si="5"/>
        <v>0</v>
      </c>
      <c r="V37" s="11">
        <v>35.0</v>
      </c>
      <c r="W37" s="17">
        <v>215.06</v>
      </c>
      <c r="X37" s="15">
        <v>55.935</v>
      </c>
      <c r="Y37" s="15">
        <v>55.935</v>
      </c>
    </row>
    <row r="38">
      <c r="A38" s="11">
        <v>36.0</v>
      </c>
      <c r="B38" s="12">
        <v>0.22375</v>
      </c>
      <c r="C38" s="11">
        <v>55.935</v>
      </c>
      <c r="D38" s="11">
        <v>0.0</v>
      </c>
      <c r="E38" s="11">
        <v>1.0</v>
      </c>
      <c r="F38" s="11">
        <v>0.0</v>
      </c>
      <c r="G38" s="20">
        <v>0.0</v>
      </c>
      <c r="H38" s="11">
        <v>0.0</v>
      </c>
      <c r="I38" s="11">
        <v>0.0</v>
      </c>
      <c r="J38" s="11">
        <v>0.0</v>
      </c>
      <c r="K38" s="14">
        <v>55.935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-55.935</v>
      </c>
      <c r="Q38" s="17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V38" s="11">
        <v>36.0</v>
      </c>
      <c r="W38" s="17">
        <v>223.75</v>
      </c>
      <c r="X38" s="15">
        <v>-55.935</v>
      </c>
      <c r="Y38" s="15">
        <v>-55.935</v>
      </c>
    </row>
    <row r="39">
      <c r="A39" s="11">
        <v>37.0</v>
      </c>
      <c r="B39" s="12">
        <v>0.18417</v>
      </c>
      <c r="C39" s="11">
        <v>0.0</v>
      </c>
      <c r="D39" s="11">
        <v>1.0</v>
      </c>
      <c r="E39" s="11">
        <v>0.0</v>
      </c>
      <c r="F39" s="11">
        <v>0.0</v>
      </c>
      <c r="G39" s="20">
        <v>55.935</v>
      </c>
      <c r="H39" s="11">
        <v>55.935</v>
      </c>
      <c r="I39" s="11">
        <v>0.0</v>
      </c>
      <c r="J39" s="11">
        <v>0.0</v>
      </c>
      <c r="K39" s="14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55.935</v>
      </c>
      <c r="Q39" s="17">
        <f t="shared" si="3"/>
        <v>184.17</v>
      </c>
      <c r="R39" s="11">
        <v>0.0</v>
      </c>
      <c r="S39" s="15">
        <f t="shared" si="4"/>
        <v>55.935</v>
      </c>
      <c r="T39" s="15">
        <f t="shared" si="5"/>
        <v>0</v>
      </c>
      <c r="V39" s="11">
        <v>37.0</v>
      </c>
      <c r="W39" s="17">
        <v>184.17</v>
      </c>
      <c r="X39" s="15">
        <v>55.935</v>
      </c>
      <c r="Y39" s="15">
        <v>55.935</v>
      </c>
    </row>
    <row r="40">
      <c r="A40" s="11">
        <v>38.0</v>
      </c>
      <c r="B40" s="12">
        <v>0.18845</v>
      </c>
      <c r="C40" s="11">
        <v>55.935</v>
      </c>
      <c r="D40" s="11">
        <v>0.0</v>
      </c>
      <c r="E40" s="11">
        <v>1.0</v>
      </c>
      <c r="F40" s="11">
        <v>0.0</v>
      </c>
      <c r="G40" s="20">
        <v>0.0</v>
      </c>
      <c r="H40" s="11">
        <v>0.0</v>
      </c>
      <c r="I40" s="11">
        <v>0.0</v>
      </c>
      <c r="J40" s="11">
        <v>0.0</v>
      </c>
      <c r="K40" s="14">
        <v>55.935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-55.935</v>
      </c>
      <c r="Q40" s="17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V40" s="11">
        <v>38.0</v>
      </c>
      <c r="W40" s="17">
        <v>188.45000000000002</v>
      </c>
      <c r="X40" s="15">
        <v>-55.935</v>
      </c>
      <c r="Y40" s="15">
        <v>-55.935</v>
      </c>
    </row>
    <row r="41">
      <c r="A41" s="11">
        <v>39.0</v>
      </c>
      <c r="B41" s="12">
        <v>0.17774</v>
      </c>
      <c r="C41" s="11">
        <v>0.0</v>
      </c>
      <c r="D41" s="11">
        <v>1.0</v>
      </c>
      <c r="E41" s="11">
        <v>0.0</v>
      </c>
      <c r="F41" s="11">
        <v>0.0</v>
      </c>
      <c r="G41" s="20">
        <v>300.0</v>
      </c>
      <c r="H41" s="11">
        <v>55.935</v>
      </c>
      <c r="I41" s="11">
        <v>0.0</v>
      </c>
      <c r="J41" s="11">
        <v>0.0</v>
      </c>
      <c r="K41" s="14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300</v>
      </c>
      <c r="Q41" s="17">
        <f t="shared" si="3"/>
        <v>177.74</v>
      </c>
      <c r="R41" s="11">
        <v>0.0</v>
      </c>
      <c r="S41" s="15">
        <f t="shared" si="4"/>
        <v>300</v>
      </c>
      <c r="T41" s="15">
        <f t="shared" si="5"/>
        <v>0</v>
      </c>
      <c r="V41" s="11">
        <v>39.0</v>
      </c>
      <c r="W41" s="17">
        <v>177.74</v>
      </c>
      <c r="X41" s="15">
        <v>150.0</v>
      </c>
      <c r="Y41" s="15">
        <v>300.0</v>
      </c>
    </row>
    <row r="42">
      <c r="A42" s="11">
        <v>40.0</v>
      </c>
      <c r="B42" s="12">
        <v>0.52853</v>
      </c>
      <c r="C42" s="11">
        <v>300.0</v>
      </c>
      <c r="D42" s="11">
        <v>0.0</v>
      </c>
      <c r="E42" s="11">
        <v>1.0</v>
      </c>
      <c r="F42" s="11">
        <v>0.0</v>
      </c>
      <c r="G42" s="20">
        <v>0.0</v>
      </c>
      <c r="H42" s="11">
        <v>0.0</v>
      </c>
      <c r="I42" s="11">
        <v>188.13</v>
      </c>
      <c r="J42" s="11">
        <v>0.0</v>
      </c>
      <c r="K42" s="14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-244.065</v>
      </c>
      <c r="Q42" s="17">
        <f t="shared" si="3"/>
        <v>528.53</v>
      </c>
      <c r="R42" s="11">
        <v>0.0</v>
      </c>
      <c r="S42" s="15">
        <f t="shared" si="4"/>
        <v>55.935</v>
      </c>
      <c r="T42" s="15">
        <f t="shared" si="5"/>
        <v>-188.13</v>
      </c>
      <c r="V42" s="11">
        <v>40.0</v>
      </c>
      <c r="W42" s="17">
        <v>528.5300000000001</v>
      </c>
      <c r="X42" s="15">
        <v>-94.065</v>
      </c>
      <c r="Y42" s="15">
        <v>-244.065</v>
      </c>
    </row>
    <row r="43">
      <c r="A43" s="11">
        <v>41.0</v>
      </c>
      <c r="B43" s="12">
        <v>0.52833</v>
      </c>
      <c r="C43" s="11">
        <v>55.935</v>
      </c>
      <c r="D43" s="11">
        <v>0.0</v>
      </c>
      <c r="E43" s="11">
        <v>1.0</v>
      </c>
      <c r="F43" s="11">
        <v>0.0</v>
      </c>
      <c r="G43" s="20">
        <v>0.0</v>
      </c>
      <c r="H43" s="11">
        <v>0.0</v>
      </c>
      <c r="I43" s="11">
        <v>0.0</v>
      </c>
      <c r="J43" s="11">
        <v>0.0</v>
      </c>
      <c r="K43" s="14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15">
        <f t="shared" si="2"/>
        <v>-55.935</v>
      </c>
      <c r="Q43" s="17">
        <f t="shared" si="3"/>
        <v>528.33</v>
      </c>
      <c r="R43" s="11">
        <v>0.0</v>
      </c>
      <c r="S43" s="15">
        <f t="shared" si="4"/>
        <v>0</v>
      </c>
      <c r="T43" s="15">
        <f t="shared" si="5"/>
        <v>0</v>
      </c>
      <c r="V43" s="11">
        <v>41.0</v>
      </c>
      <c r="W43" s="17">
        <v>528.3299999999999</v>
      </c>
      <c r="X43" s="15">
        <v>-55.935</v>
      </c>
      <c r="Y43" s="15">
        <v>-55.935</v>
      </c>
    </row>
    <row r="44">
      <c r="A44" s="11">
        <v>42.0</v>
      </c>
      <c r="B44" s="12">
        <v>0.39042</v>
      </c>
      <c r="C44" s="11">
        <v>0.0</v>
      </c>
      <c r="D44" s="11">
        <v>0.0</v>
      </c>
      <c r="E44" s="11">
        <v>0.0</v>
      </c>
      <c r="F44" s="11">
        <v>0.0</v>
      </c>
      <c r="G44" s="20">
        <v>0.0</v>
      </c>
      <c r="H44" s="11">
        <v>55.935</v>
      </c>
      <c r="I44" s="11">
        <v>0.0</v>
      </c>
      <c r="J44" s="11">
        <v>0.0</v>
      </c>
      <c r="K44" s="14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7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V44" s="11">
        <v>42.0</v>
      </c>
      <c r="W44" s="17">
        <v>390.42</v>
      </c>
      <c r="X44" s="15">
        <v>0.0</v>
      </c>
      <c r="Y44" s="15">
        <v>0.0</v>
      </c>
    </row>
    <row r="45">
      <c r="A45" s="11">
        <v>43.0</v>
      </c>
      <c r="B45" s="12">
        <v>0.23449</v>
      </c>
      <c r="C45" s="11">
        <v>0.0</v>
      </c>
      <c r="D45" s="11">
        <v>0.0</v>
      </c>
      <c r="E45" s="11">
        <v>0.0</v>
      </c>
      <c r="F45" s="11">
        <v>0.0</v>
      </c>
      <c r="G45" s="20">
        <v>0.0</v>
      </c>
      <c r="H45" s="11">
        <v>55.935</v>
      </c>
      <c r="I45" s="11">
        <v>0.0</v>
      </c>
      <c r="J45" s="11">
        <v>0.0</v>
      </c>
      <c r="K45" s="14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7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V45" s="11">
        <v>43.0</v>
      </c>
      <c r="W45" s="17">
        <v>234.49</v>
      </c>
      <c r="X45" s="15">
        <v>0.0</v>
      </c>
      <c r="Y45" s="15">
        <v>0.0</v>
      </c>
    </row>
    <row r="46">
      <c r="A46" s="11">
        <v>44.0</v>
      </c>
      <c r="B46" s="12">
        <v>0.23439</v>
      </c>
      <c r="C46" s="11">
        <v>0.0</v>
      </c>
      <c r="D46" s="11">
        <v>0.0</v>
      </c>
      <c r="E46" s="11">
        <v>0.0</v>
      </c>
      <c r="F46" s="11">
        <v>0.0</v>
      </c>
      <c r="G46" s="20">
        <v>0.0</v>
      </c>
      <c r="H46" s="11">
        <v>55.935</v>
      </c>
      <c r="I46" s="11">
        <v>0.0</v>
      </c>
      <c r="J46" s="11">
        <v>0.0</v>
      </c>
      <c r="K46" s="14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7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V46" s="11">
        <v>44.0</v>
      </c>
      <c r="W46" s="17">
        <v>234.39</v>
      </c>
      <c r="X46" s="15">
        <v>0.0</v>
      </c>
      <c r="Y46" s="15">
        <v>0.0</v>
      </c>
    </row>
    <row r="47">
      <c r="A47" s="11">
        <v>45.0</v>
      </c>
      <c r="B47" s="12">
        <v>0.18349</v>
      </c>
      <c r="C47" s="11">
        <v>0.0</v>
      </c>
      <c r="D47" s="11">
        <v>0.0</v>
      </c>
      <c r="E47" s="11">
        <v>0.0</v>
      </c>
      <c r="F47" s="11">
        <v>0.0</v>
      </c>
      <c r="G47" s="20">
        <v>0.0</v>
      </c>
      <c r="H47" s="11">
        <v>55.935</v>
      </c>
      <c r="I47" s="11">
        <v>0.0</v>
      </c>
      <c r="J47" s="11">
        <v>0.0</v>
      </c>
      <c r="K47" s="14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7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V47" s="11">
        <v>45.0</v>
      </c>
      <c r="W47" s="17">
        <v>183.48999999999998</v>
      </c>
      <c r="X47" s="15">
        <v>0.0</v>
      </c>
      <c r="Y47" s="15">
        <v>0.0</v>
      </c>
    </row>
    <row r="48">
      <c r="A48" s="11">
        <v>46.0</v>
      </c>
      <c r="B48" s="12">
        <v>0.14794</v>
      </c>
      <c r="C48" s="11">
        <v>0.0</v>
      </c>
      <c r="D48" s="11">
        <v>0.0</v>
      </c>
      <c r="E48" s="11">
        <v>0.0</v>
      </c>
      <c r="F48" s="11">
        <v>0.0</v>
      </c>
      <c r="G48" s="20">
        <v>0.0</v>
      </c>
      <c r="H48" s="11">
        <v>55.935</v>
      </c>
      <c r="I48" s="11">
        <v>0.0</v>
      </c>
      <c r="J48" s="11">
        <v>0.0</v>
      </c>
      <c r="K48" s="14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7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V48" s="11">
        <v>46.0</v>
      </c>
      <c r="W48" s="17">
        <v>147.94</v>
      </c>
      <c r="X48" s="15">
        <v>0.0</v>
      </c>
      <c r="Y48" s="15">
        <v>0.0</v>
      </c>
    </row>
    <row r="49">
      <c r="A49" s="11">
        <v>47.0</v>
      </c>
      <c r="B49" s="12">
        <v>0.13717</v>
      </c>
      <c r="C49" s="11">
        <v>0.0</v>
      </c>
      <c r="D49" s="11">
        <v>0.0</v>
      </c>
      <c r="E49" s="11">
        <v>0.0</v>
      </c>
      <c r="F49" s="11">
        <v>0.0</v>
      </c>
      <c r="G49" s="20">
        <v>0.0</v>
      </c>
      <c r="H49" s="11">
        <v>55.935</v>
      </c>
      <c r="I49" s="11">
        <v>0.0</v>
      </c>
      <c r="J49" s="11">
        <v>0.0</v>
      </c>
      <c r="K49" s="14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7">
        <f t="shared" si="3"/>
        <v>137.17</v>
      </c>
      <c r="R49" s="11">
        <v>0.0</v>
      </c>
      <c r="S49" s="11">
        <v>0.0</v>
      </c>
      <c r="T49" s="15">
        <f t="shared" si="5"/>
        <v>0</v>
      </c>
      <c r="V49" s="11">
        <v>47.0</v>
      </c>
      <c r="W49" s="17">
        <v>137.17</v>
      </c>
      <c r="X49" s="15">
        <v>0.0</v>
      </c>
      <c r="Y49" s="15">
        <v>0.0</v>
      </c>
    </row>
    <row r="50">
      <c r="B50" s="17"/>
      <c r="G50" s="22"/>
      <c r="K50" s="19"/>
    </row>
    <row r="51">
      <c r="B51" s="17"/>
      <c r="G51" s="22"/>
      <c r="K51" s="19"/>
    </row>
    <row r="52">
      <c r="B52" s="17"/>
      <c r="G52" s="22"/>
      <c r="K52" s="19"/>
    </row>
    <row r="53">
      <c r="B53" s="17"/>
      <c r="G53" s="22"/>
      <c r="K53" s="19"/>
    </row>
    <row r="54">
      <c r="B54" s="17"/>
      <c r="G54" s="22"/>
      <c r="K54" s="19"/>
    </row>
    <row r="55">
      <c r="B55" s="17"/>
      <c r="G55" s="22"/>
      <c r="K55" s="19"/>
    </row>
    <row r="56">
      <c r="B56" s="17"/>
      <c r="G56" s="22"/>
      <c r="K56" s="19"/>
    </row>
    <row r="57">
      <c r="B57" s="17"/>
      <c r="G57" s="22"/>
      <c r="K57" s="19"/>
    </row>
    <row r="58">
      <c r="B58" s="17"/>
      <c r="G58" s="22"/>
      <c r="K58" s="19"/>
    </row>
    <row r="59">
      <c r="B59" s="17"/>
      <c r="G59" s="22"/>
      <c r="K59" s="19"/>
    </row>
    <row r="60">
      <c r="B60" s="17"/>
      <c r="G60" s="22"/>
      <c r="K60" s="19"/>
    </row>
    <row r="61">
      <c r="B61" s="17"/>
      <c r="G61" s="22"/>
      <c r="K61" s="19"/>
    </row>
    <row r="62">
      <c r="B62" s="17"/>
      <c r="G62" s="22"/>
      <c r="K62" s="19"/>
    </row>
    <row r="63">
      <c r="B63" s="17"/>
      <c r="G63" s="22"/>
      <c r="K63" s="19"/>
    </row>
    <row r="64">
      <c r="B64" s="17"/>
      <c r="G64" s="22"/>
      <c r="K64" s="19"/>
    </row>
    <row r="65">
      <c r="B65" s="17"/>
      <c r="G65" s="22"/>
      <c r="K65" s="19"/>
    </row>
    <row r="66">
      <c r="B66" s="17"/>
      <c r="G66" s="22"/>
      <c r="K66" s="19"/>
    </row>
    <row r="67">
      <c r="B67" s="17"/>
      <c r="G67" s="22"/>
      <c r="K67" s="19"/>
    </row>
    <row r="68">
      <c r="B68" s="17"/>
      <c r="G68" s="22"/>
      <c r="K68" s="19"/>
    </row>
    <row r="69">
      <c r="B69" s="17"/>
      <c r="G69" s="22"/>
      <c r="K69" s="19"/>
    </row>
    <row r="70">
      <c r="B70" s="17"/>
      <c r="G70" s="22"/>
      <c r="K70" s="19"/>
    </row>
    <row r="71">
      <c r="B71" s="17"/>
      <c r="G71" s="22"/>
      <c r="K71" s="19"/>
    </row>
    <row r="72">
      <c r="B72" s="17"/>
      <c r="G72" s="22"/>
      <c r="K72" s="19"/>
    </row>
    <row r="73">
      <c r="B73" s="17"/>
      <c r="G73" s="22"/>
      <c r="K73" s="19"/>
    </row>
    <row r="74">
      <c r="B74" s="17"/>
      <c r="G74" s="22"/>
      <c r="K74" s="19"/>
    </row>
    <row r="75">
      <c r="B75" s="17"/>
      <c r="G75" s="22"/>
      <c r="K75" s="19"/>
    </row>
    <row r="76">
      <c r="B76" s="17"/>
      <c r="G76" s="22"/>
      <c r="K76" s="19"/>
    </row>
    <row r="77">
      <c r="B77" s="17"/>
      <c r="G77" s="22"/>
      <c r="K77" s="19"/>
    </row>
    <row r="78">
      <c r="B78" s="17"/>
      <c r="G78" s="22"/>
      <c r="K78" s="19"/>
    </row>
    <row r="79">
      <c r="B79" s="17"/>
      <c r="G79" s="22"/>
      <c r="K79" s="19"/>
    </row>
    <row r="80">
      <c r="B80" s="17"/>
      <c r="G80" s="22"/>
      <c r="K80" s="19"/>
    </row>
    <row r="81">
      <c r="B81" s="17"/>
      <c r="G81" s="22"/>
      <c r="K81" s="19"/>
    </row>
    <row r="82">
      <c r="B82" s="17"/>
      <c r="G82" s="22"/>
      <c r="K82" s="19"/>
    </row>
    <row r="83">
      <c r="B83" s="17"/>
      <c r="G83" s="22"/>
      <c r="K83" s="19"/>
    </row>
    <row r="84">
      <c r="B84" s="17"/>
      <c r="G84" s="22"/>
      <c r="K84" s="19"/>
    </row>
    <row r="85">
      <c r="B85" s="17"/>
      <c r="G85" s="22"/>
      <c r="K85" s="19"/>
    </row>
    <row r="86">
      <c r="B86" s="17"/>
      <c r="G86" s="22"/>
      <c r="K86" s="19"/>
    </row>
    <row r="87">
      <c r="B87" s="17"/>
      <c r="G87" s="22"/>
      <c r="K87" s="19"/>
    </row>
    <row r="88">
      <c r="B88" s="17"/>
      <c r="G88" s="22"/>
      <c r="K88" s="19"/>
    </row>
    <row r="89">
      <c r="B89" s="17"/>
      <c r="G89" s="22"/>
      <c r="K89" s="19"/>
    </row>
    <row r="90">
      <c r="B90" s="17"/>
      <c r="G90" s="22"/>
      <c r="K90" s="19"/>
    </row>
    <row r="91">
      <c r="B91" s="17"/>
      <c r="G91" s="22"/>
      <c r="K91" s="19"/>
    </row>
    <row r="92">
      <c r="B92" s="17"/>
      <c r="G92" s="22"/>
      <c r="K92" s="19"/>
    </row>
    <row r="93">
      <c r="B93" s="17"/>
      <c r="G93" s="22"/>
      <c r="K93" s="19"/>
    </row>
    <row r="94">
      <c r="B94" s="17"/>
      <c r="G94" s="22"/>
      <c r="K94" s="19"/>
    </row>
    <row r="95">
      <c r="B95" s="17"/>
      <c r="G95" s="22"/>
      <c r="K95" s="19"/>
    </row>
    <row r="96">
      <c r="B96" s="17"/>
      <c r="G96" s="22"/>
      <c r="K96" s="19"/>
    </row>
    <row r="97">
      <c r="B97" s="17"/>
      <c r="G97" s="22"/>
      <c r="K97" s="19"/>
    </row>
    <row r="98">
      <c r="B98" s="17"/>
      <c r="G98" s="22"/>
      <c r="K98" s="19"/>
    </row>
    <row r="99">
      <c r="B99" s="17"/>
      <c r="G99" s="22"/>
      <c r="K99" s="19"/>
    </row>
    <row r="100">
      <c r="B100" s="17"/>
      <c r="G100" s="22"/>
      <c r="K100" s="19"/>
    </row>
    <row r="101">
      <c r="B101" s="17"/>
      <c r="G101" s="22"/>
      <c r="K101" s="19"/>
    </row>
    <row r="102">
      <c r="B102" s="17"/>
      <c r="G102" s="22"/>
      <c r="K102" s="19"/>
    </row>
    <row r="103">
      <c r="B103" s="17"/>
      <c r="G103" s="22"/>
      <c r="K103" s="19"/>
    </row>
    <row r="104">
      <c r="B104" s="17"/>
      <c r="G104" s="22"/>
      <c r="K104" s="19"/>
    </row>
    <row r="105">
      <c r="B105" s="17"/>
      <c r="G105" s="22"/>
      <c r="K105" s="19"/>
    </row>
    <row r="106">
      <c r="B106" s="17"/>
      <c r="G106" s="22"/>
      <c r="K106" s="19"/>
    </row>
    <row r="107">
      <c r="B107" s="17"/>
      <c r="G107" s="22"/>
      <c r="K107" s="19"/>
    </row>
    <row r="108">
      <c r="B108" s="17"/>
      <c r="G108" s="22"/>
      <c r="K108" s="19"/>
    </row>
    <row r="109">
      <c r="B109" s="17"/>
      <c r="G109" s="22"/>
      <c r="K109" s="19"/>
    </row>
    <row r="110">
      <c r="B110" s="17"/>
      <c r="G110" s="22"/>
      <c r="K110" s="19"/>
    </row>
    <row r="111">
      <c r="B111" s="17"/>
      <c r="G111" s="22"/>
      <c r="K111" s="19"/>
    </row>
    <row r="112">
      <c r="B112" s="17"/>
      <c r="G112" s="22"/>
      <c r="K112" s="19"/>
    </row>
    <row r="113">
      <c r="B113" s="17"/>
      <c r="G113" s="22"/>
      <c r="K113" s="19"/>
    </row>
    <row r="114">
      <c r="B114" s="17"/>
      <c r="G114" s="22"/>
      <c r="K114" s="19"/>
    </row>
    <row r="115">
      <c r="B115" s="17"/>
      <c r="G115" s="22"/>
      <c r="K115" s="19"/>
    </row>
    <row r="116">
      <c r="B116" s="17"/>
      <c r="G116" s="22"/>
      <c r="K116" s="19"/>
    </row>
    <row r="117">
      <c r="B117" s="17"/>
      <c r="G117" s="22"/>
      <c r="K117" s="19"/>
    </row>
    <row r="118">
      <c r="B118" s="17"/>
      <c r="G118" s="22"/>
      <c r="K118" s="19"/>
    </row>
    <row r="119">
      <c r="B119" s="17"/>
      <c r="G119" s="22"/>
      <c r="K119" s="19"/>
    </row>
    <row r="120">
      <c r="B120" s="17"/>
      <c r="G120" s="22"/>
      <c r="K120" s="19"/>
    </row>
    <row r="121">
      <c r="B121" s="17"/>
      <c r="G121" s="22"/>
      <c r="K121" s="19"/>
    </row>
    <row r="122">
      <c r="B122" s="17"/>
      <c r="G122" s="22"/>
      <c r="K122" s="19"/>
    </row>
    <row r="123">
      <c r="B123" s="17"/>
      <c r="G123" s="22"/>
      <c r="K123" s="19"/>
    </row>
    <row r="124">
      <c r="B124" s="17"/>
      <c r="G124" s="22"/>
      <c r="K124" s="19"/>
    </row>
    <row r="125">
      <c r="B125" s="17"/>
      <c r="G125" s="22"/>
      <c r="K125" s="19"/>
    </row>
    <row r="126">
      <c r="B126" s="17"/>
      <c r="G126" s="22"/>
      <c r="K126" s="19"/>
    </row>
    <row r="127">
      <c r="B127" s="17"/>
      <c r="G127" s="22"/>
      <c r="K127" s="19"/>
    </row>
    <row r="128">
      <c r="B128" s="17"/>
      <c r="G128" s="22"/>
      <c r="K128" s="19"/>
    </row>
    <row r="129">
      <c r="B129" s="17"/>
      <c r="G129" s="22"/>
      <c r="K129" s="19"/>
    </row>
    <row r="130">
      <c r="B130" s="17"/>
      <c r="G130" s="22"/>
      <c r="K130" s="19"/>
    </row>
    <row r="131">
      <c r="B131" s="17"/>
      <c r="G131" s="22"/>
      <c r="K131" s="19"/>
    </row>
    <row r="132">
      <c r="B132" s="17"/>
      <c r="G132" s="22"/>
      <c r="K132" s="19"/>
    </row>
    <row r="133">
      <c r="B133" s="17"/>
      <c r="G133" s="22"/>
      <c r="K133" s="19"/>
    </row>
    <row r="134">
      <c r="B134" s="17"/>
      <c r="G134" s="22"/>
      <c r="K134" s="19"/>
    </row>
    <row r="135">
      <c r="B135" s="17"/>
      <c r="G135" s="22"/>
      <c r="K135" s="19"/>
    </row>
    <row r="136">
      <c r="B136" s="17"/>
      <c r="G136" s="22"/>
      <c r="K136" s="19"/>
    </row>
    <row r="137">
      <c r="B137" s="17"/>
      <c r="G137" s="22"/>
      <c r="K137" s="19"/>
    </row>
    <row r="138">
      <c r="B138" s="17"/>
      <c r="G138" s="22"/>
      <c r="K138" s="19"/>
    </row>
    <row r="139">
      <c r="B139" s="17"/>
      <c r="G139" s="22"/>
      <c r="K139" s="19"/>
    </row>
    <row r="140">
      <c r="B140" s="17"/>
      <c r="G140" s="22"/>
      <c r="K140" s="19"/>
    </row>
    <row r="141">
      <c r="B141" s="17"/>
      <c r="G141" s="22"/>
      <c r="K141" s="19"/>
    </row>
    <row r="142">
      <c r="B142" s="17"/>
      <c r="G142" s="22"/>
      <c r="K142" s="19"/>
    </row>
    <row r="143">
      <c r="B143" s="17"/>
      <c r="G143" s="22"/>
      <c r="K143" s="19"/>
    </row>
    <row r="144">
      <c r="B144" s="17"/>
      <c r="G144" s="22"/>
      <c r="K144" s="19"/>
    </row>
    <row r="145">
      <c r="B145" s="17"/>
      <c r="G145" s="22"/>
      <c r="K145" s="19"/>
    </row>
    <row r="146">
      <c r="B146" s="17"/>
      <c r="G146" s="22"/>
      <c r="K146" s="19"/>
    </row>
    <row r="147">
      <c r="B147" s="17"/>
      <c r="G147" s="22"/>
      <c r="K147" s="19"/>
    </row>
    <row r="148">
      <c r="B148" s="17"/>
      <c r="G148" s="22"/>
      <c r="K148" s="19"/>
    </row>
    <row r="149">
      <c r="B149" s="17"/>
      <c r="G149" s="22"/>
      <c r="K149" s="19"/>
    </row>
    <row r="150">
      <c r="B150" s="17"/>
      <c r="G150" s="22"/>
      <c r="K150" s="19"/>
    </row>
    <row r="151">
      <c r="B151" s="17"/>
      <c r="G151" s="22"/>
      <c r="K151" s="19"/>
    </row>
    <row r="152">
      <c r="B152" s="17"/>
      <c r="G152" s="22"/>
      <c r="K152" s="19"/>
    </row>
    <row r="153">
      <c r="B153" s="17"/>
      <c r="G153" s="22"/>
      <c r="K153" s="19"/>
    </row>
    <row r="154">
      <c r="B154" s="17"/>
      <c r="G154" s="22"/>
      <c r="K154" s="19"/>
    </row>
    <row r="155">
      <c r="B155" s="17"/>
      <c r="G155" s="22"/>
      <c r="K155" s="19"/>
    </row>
    <row r="156">
      <c r="B156" s="17"/>
      <c r="G156" s="22"/>
      <c r="K156" s="19"/>
    </row>
    <row r="157">
      <c r="B157" s="17"/>
      <c r="G157" s="22"/>
      <c r="K157" s="19"/>
    </row>
    <row r="158">
      <c r="B158" s="17"/>
      <c r="G158" s="22"/>
      <c r="K158" s="19"/>
    </row>
    <row r="159">
      <c r="B159" s="17"/>
      <c r="G159" s="22"/>
      <c r="K159" s="19"/>
    </row>
    <row r="160">
      <c r="B160" s="17"/>
      <c r="G160" s="22"/>
      <c r="K160" s="19"/>
    </row>
    <row r="161">
      <c r="B161" s="17"/>
      <c r="G161" s="22"/>
      <c r="K161" s="19"/>
    </row>
    <row r="162">
      <c r="B162" s="17"/>
      <c r="G162" s="22"/>
      <c r="K162" s="19"/>
    </row>
    <row r="163">
      <c r="B163" s="17"/>
      <c r="G163" s="22"/>
      <c r="K163" s="19"/>
    </row>
    <row r="164">
      <c r="B164" s="17"/>
      <c r="G164" s="22"/>
      <c r="K164" s="19"/>
    </row>
    <row r="165">
      <c r="B165" s="17"/>
      <c r="G165" s="22"/>
      <c r="K165" s="19"/>
    </row>
    <row r="166">
      <c r="B166" s="17"/>
      <c r="G166" s="22"/>
      <c r="K166" s="19"/>
    </row>
    <row r="167">
      <c r="B167" s="17"/>
      <c r="G167" s="22"/>
      <c r="K167" s="19"/>
    </row>
    <row r="168">
      <c r="B168" s="17"/>
      <c r="G168" s="22"/>
      <c r="K168" s="19"/>
    </row>
    <row r="169">
      <c r="B169" s="17"/>
      <c r="G169" s="22"/>
      <c r="K169" s="19"/>
    </row>
    <row r="170">
      <c r="B170" s="17"/>
      <c r="G170" s="22"/>
      <c r="K170" s="19"/>
    </row>
    <row r="171">
      <c r="B171" s="17"/>
      <c r="G171" s="22"/>
      <c r="K171" s="19"/>
    </row>
    <row r="172">
      <c r="B172" s="17"/>
      <c r="G172" s="22"/>
      <c r="K172" s="19"/>
    </row>
    <row r="173">
      <c r="B173" s="17"/>
      <c r="G173" s="22"/>
      <c r="K173" s="19"/>
    </row>
    <row r="174">
      <c r="B174" s="17"/>
      <c r="G174" s="22"/>
      <c r="K174" s="19"/>
    </row>
    <row r="175">
      <c r="B175" s="17"/>
      <c r="G175" s="22"/>
      <c r="K175" s="19"/>
    </row>
    <row r="176">
      <c r="B176" s="17"/>
      <c r="G176" s="22"/>
      <c r="K176" s="19"/>
    </row>
    <row r="177">
      <c r="B177" s="17"/>
      <c r="G177" s="22"/>
      <c r="K177" s="19"/>
    </row>
    <row r="178">
      <c r="B178" s="17"/>
      <c r="G178" s="22"/>
      <c r="K178" s="19"/>
    </row>
    <row r="179">
      <c r="B179" s="17"/>
      <c r="G179" s="22"/>
      <c r="K179" s="19"/>
    </row>
    <row r="180">
      <c r="B180" s="17"/>
      <c r="G180" s="22"/>
      <c r="K180" s="19"/>
    </row>
    <row r="181">
      <c r="B181" s="17"/>
      <c r="G181" s="22"/>
      <c r="K181" s="19"/>
    </row>
    <row r="182">
      <c r="B182" s="17"/>
      <c r="G182" s="22"/>
      <c r="K182" s="19"/>
    </row>
    <row r="183">
      <c r="B183" s="17"/>
      <c r="G183" s="22"/>
      <c r="K183" s="19"/>
    </row>
    <row r="184">
      <c r="B184" s="17"/>
      <c r="G184" s="22"/>
      <c r="K184" s="19"/>
    </row>
    <row r="185">
      <c r="B185" s="17"/>
      <c r="G185" s="22"/>
      <c r="K185" s="19"/>
    </row>
    <row r="186">
      <c r="B186" s="17"/>
      <c r="G186" s="22"/>
      <c r="K186" s="19"/>
    </row>
    <row r="187">
      <c r="B187" s="17"/>
      <c r="G187" s="22"/>
      <c r="K187" s="19"/>
    </row>
    <row r="188">
      <c r="B188" s="17"/>
      <c r="G188" s="22"/>
      <c r="K188" s="19"/>
    </row>
    <row r="189">
      <c r="B189" s="17"/>
      <c r="G189" s="22"/>
      <c r="K189" s="19"/>
    </row>
    <row r="190">
      <c r="B190" s="17"/>
      <c r="G190" s="22"/>
      <c r="K190" s="19"/>
    </row>
    <row r="191">
      <c r="B191" s="17"/>
      <c r="G191" s="22"/>
      <c r="K191" s="19"/>
    </row>
    <row r="192">
      <c r="B192" s="17"/>
      <c r="G192" s="22"/>
      <c r="K192" s="19"/>
    </row>
    <row r="193">
      <c r="B193" s="17"/>
      <c r="G193" s="22"/>
      <c r="K193" s="19"/>
    </row>
    <row r="194">
      <c r="B194" s="17"/>
      <c r="G194" s="22"/>
      <c r="K194" s="19"/>
    </row>
    <row r="195">
      <c r="B195" s="17"/>
      <c r="G195" s="22"/>
      <c r="K195" s="19"/>
    </row>
    <row r="196">
      <c r="B196" s="17"/>
      <c r="G196" s="22"/>
      <c r="K196" s="19"/>
    </row>
    <row r="197">
      <c r="B197" s="17"/>
      <c r="G197" s="22"/>
      <c r="K197" s="19"/>
    </row>
    <row r="198">
      <c r="B198" s="17"/>
      <c r="G198" s="22"/>
      <c r="K198" s="19"/>
    </row>
    <row r="199">
      <c r="B199" s="17"/>
      <c r="G199" s="22"/>
      <c r="K199" s="19"/>
    </row>
    <row r="200">
      <c r="B200" s="17"/>
      <c r="G200" s="22"/>
      <c r="K200" s="19"/>
    </row>
    <row r="201">
      <c r="B201" s="17"/>
      <c r="G201" s="22"/>
      <c r="K201" s="19"/>
    </row>
    <row r="202">
      <c r="B202" s="17"/>
      <c r="G202" s="22"/>
      <c r="K202" s="19"/>
    </row>
    <row r="203">
      <c r="B203" s="17"/>
      <c r="G203" s="22"/>
      <c r="K203" s="19"/>
    </row>
    <row r="204">
      <c r="B204" s="17"/>
      <c r="G204" s="22"/>
      <c r="K204" s="19"/>
    </row>
    <row r="205">
      <c r="B205" s="17"/>
      <c r="G205" s="22"/>
      <c r="K205" s="19"/>
    </row>
    <row r="206">
      <c r="B206" s="17"/>
      <c r="G206" s="22"/>
      <c r="K206" s="19"/>
    </row>
    <row r="207">
      <c r="B207" s="17"/>
      <c r="G207" s="22"/>
      <c r="K207" s="19"/>
    </row>
    <row r="208">
      <c r="B208" s="17"/>
      <c r="G208" s="22"/>
      <c r="K208" s="19"/>
    </row>
    <row r="209">
      <c r="B209" s="17"/>
      <c r="G209" s="22"/>
      <c r="K209" s="19"/>
    </row>
    <row r="210">
      <c r="B210" s="17"/>
      <c r="G210" s="22"/>
      <c r="K210" s="19"/>
    </row>
    <row r="211">
      <c r="B211" s="17"/>
      <c r="G211" s="22"/>
      <c r="K211" s="19"/>
    </row>
    <row r="212">
      <c r="B212" s="17"/>
      <c r="G212" s="22"/>
      <c r="K212" s="19"/>
    </row>
    <row r="213">
      <c r="B213" s="17"/>
      <c r="G213" s="22"/>
      <c r="K213" s="19"/>
    </row>
    <row r="214">
      <c r="B214" s="17"/>
      <c r="G214" s="22"/>
      <c r="K214" s="19"/>
    </row>
    <row r="215">
      <c r="B215" s="17"/>
      <c r="G215" s="22"/>
      <c r="K215" s="19"/>
    </row>
    <row r="216">
      <c r="B216" s="17"/>
      <c r="G216" s="22"/>
      <c r="K216" s="19"/>
    </row>
    <row r="217">
      <c r="B217" s="17"/>
      <c r="G217" s="22"/>
      <c r="K217" s="19"/>
    </row>
    <row r="218">
      <c r="B218" s="17"/>
      <c r="G218" s="22"/>
      <c r="K218" s="19"/>
    </row>
    <row r="219">
      <c r="B219" s="17"/>
      <c r="G219" s="22"/>
      <c r="K219" s="19"/>
    </row>
    <row r="220">
      <c r="B220" s="17"/>
      <c r="G220" s="22"/>
      <c r="K220" s="19"/>
    </row>
    <row r="221">
      <c r="B221" s="17"/>
      <c r="G221" s="22"/>
      <c r="K221" s="19"/>
    </row>
    <row r="222">
      <c r="B222" s="17"/>
      <c r="G222" s="22"/>
      <c r="K222" s="19"/>
    </row>
    <row r="223">
      <c r="B223" s="17"/>
      <c r="G223" s="22"/>
      <c r="K223" s="19"/>
    </row>
    <row r="224">
      <c r="B224" s="17"/>
      <c r="G224" s="22"/>
      <c r="K224" s="19"/>
    </row>
    <row r="225">
      <c r="B225" s="17"/>
      <c r="G225" s="22"/>
      <c r="K225" s="19"/>
    </row>
    <row r="226">
      <c r="B226" s="17"/>
      <c r="G226" s="22"/>
      <c r="K226" s="19"/>
    </row>
    <row r="227">
      <c r="B227" s="17"/>
      <c r="G227" s="22"/>
      <c r="K227" s="19"/>
    </row>
    <row r="228">
      <c r="B228" s="17"/>
      <c r="G228" s="22"/>
      <c r="K228" s="19"/>
    </row>
    <row r="229">
      <c r="B229" s="17"/>
      <c r="G229" s="22"/>
      <c r="K229" s="19"/>
    </row>
    <row r="230">
      <c r="B230" s="17"/>
      <c r="G230" s="22"/>
      <c r="K230" s="19"/>
    </row>
    <row r="231">
      <c r="B231" s="17"/>
      <c r="G231" s="22"/>
      <c r="K231" s="19"/>
    </row>
    <row r="232">
      <c r="B232" s="17"/>
      <c r="G232" s="22"/>
      <c r="K232" s="19"/>
    </row>
    <row r="233">
      <c r="B233" s="17"/>
      <c r="G233" s="22"/>
      <c r="K233" s="19"/>
    </row>
    <row r="234">
      <c r="B234" s="17"/>
      <c r="G234" s="22"/>
      <c r="K234" s="19"/>
    </row>
    <row r="235">
      <c r="B235" s="17"/>
      <c r="G235" s="22"/>
      <c r="K235" s="19"/>
    </row>
    <row r="236">
      <c r="B236" s="17"/>
      <c r="G236" s="22"/>
      <c r="K236" s="19"/>
    </row>
    <row r="237">
      <c r="B237" s="17"/>
      <c r="G237" s="22"/>
      <c r="K237" s="19"/>
    </row>
    <row r="238">
      <c r="B238" s="17"/>
      <c r="G238" s="22"/>
      <c r="K238" s="19"/>
    </row>
    <row r="239">
      <c r="B239" s="17"/>
      <c r="G239" s="22"/>
      <c r="K239" s="19"/>
    </row>
    <row r="240">
      <c r="B240" s="17"/>
      <c r="G240" s="22"/>
      <c r="K240" s="19"/>
    </row>
    <row r="241">
      <c r="B241" s="17"/>
      <c r="G241" s="22"/>
      <c r="K241" s="19"/>
    </row>
    <row r="242">
      <c r="B242" s="17"/>
      <c r="G242" s="22"/>
      <c r="K242" s="19"/>
    </row>
    <row r="243">
      <c r="B243" s="17"/>
      <c r="G243" s="22"/>
      <c r="K243" s="19"/>
    </row>
    <row r="244">
      <c r="B244" s="17"/>
      <c r="G244" s="22"/>
      <c r="K244" s="19"/>
    </row>
    <row r="245">
      <c r="B245" s="17"/>
      <c r="G245" s="22"/>
      <c r="K245" s="19"/>
    </row>
    <row r="246">
      <c r="B246" s="17"/>
      <c r="G246" s="22"/>
      <c r="K246" s="19"/>
    </row>
    <row r="247">
      <c r="B247" s="17"/>
      <c r="G247" s="22"/>
      <c r="K247" s="19"/>
    </row>
    <row r="248">
      <c r="B248" s="17"/>
      <c r="G248" s="22"/>
      <c r="K248" s="19"/>
    </row>
    <row r="249">
      <c r="B249" s="17"/>
      <c r="G249" s="22"/>
      <c r="K249" s="19"/>
    </row>
    <row r="250">
      <c r="B250" s="17"/>
      <c r="G250" s="22"/>
      <c r="K250" s="19"/>
    </row>
    <row r="251">
      <c r="B251" s="17"/>
      <c r="G251" s="22"/>
      <c r="K251" s="19"/>
    </row>
    <row r="252">
      <c r="B252" s="17"/>
      <c r="G252" s="22"/>
      <c r="K252" s="19"/>
    </row>
    <row r="253">
      <c r="B253" s="17"/>
      <c r="G253" s="22"/>
      <c r="K253" s="19"/>
    </row>
    <row r="254">
      <c r="B254" s="17"/>
      <c r="G254" s="22"/>
      <c r="K254" s="19"/>
    </row>
    <row r="255">
      <c r="B255" s="17"/>
      <c r="G255" s="22"/>
      <c r="K255" s="19"/>
    </row>
    <row r="256">
      <c r="B256" s="17"/>
      <c r="G256" s="22"/>
      <c r="K256" s="19"/>
    </row>
    <row r="257">
      <c r="B257" s="17"/>
      <c r="G257" s="22"/>
      <c r="K257" s="19"/>
    </row>
    <row r="258">
      <c r="B258" s="17"/>
      <c r="G258" s="22"/>
      <c r="K258" s="19"/>
    </row>
    <row r="259">
      <c r="B259" s="17"/>
      <c r="G259" s="22"/>
      <c r="K259" s="19"/>
    </row>
    <row r="260">
      <c r="B260" s="17"/>
      <c r="G260" s="22"/>
      <c r="K260" s="19"/>
    </row>
    <row r="261">
      <c r="B261" s="17"/>
      <c r="G261" s="22"/>
      <c r="K261" s="19"/>
    </row>
    <row r="262">
      <c r="B262" s="17"/>
      <c r="G262" s="22"/>
      <c r="K262" s="19"/>
    </row>
    <row r="263">
      <c r="B263" s="17"/>
      <c r="G263" s="22"/>
      <c r="K263" s="19"/>
    </row>
    <row r="264">
      <c r="B264" s="17"/>
      <c r="G264" s="22"/>
      <c r="K264" s="19"/>
    </row>
    <row r="265">
      <c r="B265" s="17"/>
      <c r="G265" s="22"/>
      <c r="K265" s="19"/>
    </row>
    <row r="266">
      <c r="B266" s="17"/>
      <c r="G266" s="22"/>
      <c r="K266" s="19"/>
    </row>
    <row r="267">
      <c r="B267" s="17"/>
      <c r="G267" s="22"/>
      <c r="K267" s="19"/>
    </row>
    <row r="268">
      <c r="B268" s="17"/>
      <c r="G268" s="22"/>
      <c r="K268" s="19"/>
    </row>
    <row r="269">
      <c r="B269" s="17"/>
      <c r="G269" s="22"/>
      <c r="K269" s="19"/>
    </row>
    <row r="270">
      <c r="B270" s="17"/>
      <c r="G270" s="22"/>
      <c r="K270" s="19"/>
    </row>
    <row r="271">
      <c r="B271" s="17"/>
      <c r="G271" s="22"/>
      <c r="K271" s="19"/>
    </row>
    <row r="272">
      <c r="B272" s="17"/>
      <c r="G272" s="22"/>
      <c r="K272" s="19"/>
    </row>
    <row r="273">
      <c r="B273" s="17"/>
      <c r="G273" s="22"/>
      <c r="K273" s="19"/>
    </row>
    <row r="274">
      <c r="B274" s="17"/>
      <c r="G274" s="22"/>
      <c r="K274" s="19"/>
    </row>
    <row r="275">
      <c r="B275" s="17"/>
      <c r="G275" s="22"/>
      <c r="K275" s="19"/>
    </row>
    <row r="276">
      <c r="B276" s="17"/>
      <c r="G276" s="22"/>
      <c r="K276" s="19"/>
    </row>
    <row r="277">
      <c r="B277" s="17"/>
      <c r="G277" s="22"/>
      <c r="K277" s="19"/>
    </row>
    <row r="278">
      <c r="B278" s="17"/>
      <c r="G278" s="22"/>
      <c r="K278" s="19"/>
    </row>
    <row r="279">
      <c r="B279" s="17"/>
      <c r="G279" s="22"/>
      <c r="K279" s="19"/>
    </row>
    <row r="280">
      <c r="B280" s="17"/>
      <c r="G280" s="22"/>
      <c r="K280" s="19"/>
    </row>
    <row r="281">
      <c r="B281" s="17"/>
      <c r="G281" s="22"/>
      <c r="K281" s="19"/>
    </row>
    <row r="282">
      <c r="B282" s="17"/>
      <c r="G282" s="22"/>
      <c r="K282" s="19"/>
    </row>
    <row r="283">
      <c r="B283" s="17"/>
      <c r="G283" s="22"/>
      <c r="K283" s="19"/>
    </row>
    <row r="284">
      <c r="B284" s="17"/>
      <c r="G284" s="22"/>
      <c r="K284" s="19"/>
    </row>
    <row r="285">
      <c r="B285" s="17"/>
      <c r="G285" s="22"/>
      <c r="K285" s="19"/>
    </row>
    <row r="286">
      <c r="B286" s="17"/>
      <c r="G286" s="22"/>
      <c r="K286" s="19"/>
    </row>
    <row r="287">
      <c r="B287" s="17"/>
      <c r="G287" s="22"/>
      <c r="K287" s="19"/>
    </row>
    <row r="288">
      <c r="B288" s="17"/>
      <c r="G288" s="22"/>
      <c r="K288" s="19"/>
    </row>
    <row r="289">
      <c r="B289" s="17"/>
      <c r="G289" s="22"/>
      <c r="K289" s="19"/>
    </row>
    <row r="290">
      <c r="B290" s="17"/>
      <c r="G290" s="22"/>
      <c r="K290" s="19"/>
    </row>
    <row r="291">
      <c r="B291" s="17"/>
      <c r="G291" s="22"/>
      <c r="K291" s="19"/>
    </row>
    <row r="292">
      <c r="B292" s="17"/>
      <c r="G292" s="22"/>
      <c r="K292" s="19"/>
    </row>
    <row r="293">
      <c r="B293" s="17"/>
      <c r="G293" s="22"/>
      <c r="K293" s="19"/>
    </row>
    <row r="294">
      <c r="B294" s="17"/>
      <c r="G294" s="22"/>
      <c r="K294" s="19"/>
    </row>
    <row r="295">
      <c r="B295" s="17"/>
      <c r="G295" s="22"/>
      <c r="K295" s="19"/>
    </row>
    <row r="296">
      <c r="B296" s="17"/>
      <c r="G296" s="22"/>
      <c r="K296" s="19"/>
    </row>
    <row r="297">
      <c r="B297" s="17"/>
      <c r="G297" s="22"/>
      <c r="K297" s="19"/>
    </row>
    <row r="298">
      <c r="B298" s="17"/>
      <c r="G298" s="22"/>
      <c r="K298" s="19"/>
    </row>
    <row r="299">
      <c r="B299" s="17"/>
      <c r="G299" s="22"/>
      <c r="K299" s="19"/>
    </row>
    <row r="300">
      <c r="B300" s="17"/>
      <c r="G300" s="22"/>
      <c r="K300" s="19"/>
    </row>
    <row r="301">
      <c r="B301" s="17"/>
      <c r="G301" s="22"/>
      <c r="K301" s="19"/>
    </row>
    <row r="302">
      <c r="B302" s="17"/>
      <c r="G302" s="22"/>
      <c r="K302" s="19"/>
    </row>
    <row r="303">
      <c r="B303" s="17"/>
      <c r="G303" s="22"/>
      <c r="K303" s="19"/>
    </row>
    <row r="304">
      <c r="B304" s="17"/>
      <c r="G304" s="22"/>
      <c r="K304" s="19"/>
    </row>
    <row r="305">
      <c r="B305" s="17"/>
      <c r="G305" s="22"/>
      <c r="K305" s="19"/>
    </row>
    <row r="306">
      <c r="B306" s="17"/>
      <c r="G306" s="22"/>
      <c r="K306" s="19"/>
    </row>
    <row r="307">
      <c r="B307" s="17"/>
      <c r="G307" s="22"/>
      <c r="K307" s="19"/>
    </row>
    <row r="308">
      <c r="B308" s="17"/>
      <c r="G308" s="22"/>
      <c r="K308" s="19"/>
    </row>
    <row r="309">
      <c r="B309" s="17"/>
      <c r="G309" s="22"/>
      <c r="K309" s="19"/>
    </row>
    <row r="310">
      <c r="B310" s="17"/>
      <c r="G310" s="22"/>
      <c r="K310" s="19"/>
    </row>
    <row r="311">
      <c r="B311" s="17"/>
      <c r="G311" s="22"/>
      <c r="K311" s="19"/>
    </row>
    <row r="312">
      <c r="B312" s="17"/>
      <c r="G312" s="22"/>
      <c r="K312" s="19"/>
    </row>
    <row r="313">
      <c r="B313" s="17"/>
      <c r="G313" s="22"/>
      <c r="K313" s="19"/>
    </row>
    <row r="314">
      <c r="B314" s="17"/>
      <c r="G314" s="22"/>
      <c r="K314" s="19"/>
    </row>
    <row r="315">
      <c r="B315" s="17"/>
      <c r="G315" s="22"/>
      <c r="K315" s="19"/>
    </row>
    <row r="316">
      <c r="B316" s="17"/>
      <c r="G316" s="22"/>
      <c r="K316" s="19"/>
    </row>
    <row r="317">
      <c r="B317" s="17"/>
      <c r="G317" s="22"/>
      <c r="K317" s="19"/>
    </row>
    <row r="318">
      <c r="B318" s="17"/>
      <c r="G318" s="22"/>
      <c r="K318" s="19"/>
    </row>
    <row r="319">
      <c r="B319" s="17"/>
      <c r="G319" s="22"/>
      <c r="K319" s="19"/>
    </row>
    <row r="320">
      <c r="B320" s="17"/>
      <c r="G320" s="22"/>
      <c r="K320" s="19"/>
    </row>
    <row r="321">
      <c r="B321" s="17"/>
      <c r="G321" s="22"/>
      <c r="K321" s="19"/>
    </row>
    <row r="322">
      <c r="B322" s="17"/>
      <c r="G322" s="22"/>
      <c r="K322" s="19"/>
    </row>
    <row r="323">
      <c r="B323" s="17"/>
      <c r="G323" s="22"/>
      <c r="K323" s="19"/>
    </row>
    <row r="324">
      <c r="B324" s="17"/>
      <c r="G324" s="22"/>
      <c r="K324" s="19"/>
    </row>
    <row r="325">
      <c r="B325" s="17"/>
      <c r="G325" s="22"/>
      <c r="K325" s="19"/>
    </row>
    <row r="326">
      <c r="B326" s="17"/>
      <c r="G326" s="22"/>
      <c r="K326" s="19"/>
    </row>
    <row r="327">
      <c r="B327" s="17"/>
      <c r="G327" s="22"/>
      <c r="K327" s="19"/>
    </row>
    <row r="328">
      <c r="B328" s="17"/>
      <c r="G328" s="22"/>
      <c r="K328" s="19"/>
    </row>
    <row r="329">
      <c r="B329" s="17"/>
      <c r="G329" s="22"/>
      <c r="K329" s="19"/>
    </row>
    <row r="330">
      <c r="B330" s="17"/>
      <c r="G330" s="22"/>
      <c r="K330" s="19"/>
    </row>
    <row r="331">
      <c r="B331" s="17"/>
      <c r="G331" s="22"/>
      <c r="K331" s="19"/>
    </row>
    <row r="332">
      <c r="B332" s="17"/>
      <c r="G332" s="22"/>
      <c r="K332" s="19"/>
    </row>
    <row r="333">
      <c r="B333" s="17"/>
      <c r="G333" s="22"/>
      <c r="K333" s="19"/>
    </row>
    <row r="334">
      <c r="B334" s="17"/>
      <c r="G334" s="22"/>
      <c r="K334" s="19"/>
    </row>
    <row r="335">
      <c r="B335" s="17"/>
      <c r="G335" s="22"/>
      <c r="K335" s="19"/>
    </row>
    <row r="336">
      <c r="B336" s="17"/>
      <c r="G336" s="22"/>
      <c r="K336" s="19"/>
    </row>
    <row r="337">
      <c r="B337" s="17"/>
      <c r="G337" s="22"/>
      <c r="K337" s="19"/>
    </row>
    <row r="338">
      <c r="B338" s="17"/>
      <c r="G338" s="22"/>
      <c r="K338" s="19"/>
    </row>
    <row r="339">
      <c r="B339" s="17"/>
      <c r="G339" s="22"/>
      <c r="K339" s="19"/>
    </row>
    <row r="340">
      <c r="B340" s="17"/>
      <c r="G340" s="22"/>
      <c r="K340" s="19"/>
    </row>
    <row r="341">
      <c r="B341" s="17"/>
      <c r="G341" s="22"/>
      <c r="K341" s="19"/>
    </row>
    <row r="342">
      <c r="B342" s="17"/>
      <c r="G342" s="22"/>
      <c r="K342" s="19"/>
    </row>
    <row r="343">
      <c r="B343" s="17"/>
      <c r="G343" s="22"/>
      <c r="K343" s="19"/>
    </row>
    <row r="344">
      <c r="B344" s="17"/>
      <c r="G344" s="22"/>
      <c r="K344" s="19"/>
    </row>
    <row r="345">
      <c r="B345" s="17"/>
      <c r="G345" s="22"/>
      <c r="K345" s="19"/>
    </row>
    <row r="346">
      <c r="B346" s="17"/>
      <c r="G346" s="22"/>
      <c r="K346" s="19"/>
    </row>
    <row r="347">
      <c r="B347" s="17"/>
      <c r="G347" s="22"/>
      <c r="K347" s="19"/>
    </row>
    <row r="348">
      <c r="B348" s="17"/>
      <c r="G348" s="22"/>
      <c r="K348" s="19"/>
    </row>
    <row r="349">
      <c r="B349" s="17"/>
      <c r="G349" s="22"/>
      <c r="K349" s="19"/>
    </row>
    <row r="350">
      <c r="B350" s="17"/>
      <c r="G350" s="22"/>
      <c r="K350" s="19"/>
    </row>
    <row r="351">
      <c r="B351" s="17"/>
      <c r="G351" s="22"/>
      <c r="K351" s="19"/>
    </row>
    <row r="352">
      <c r="B352" s="17"/>
      <c r="G352" s="22"/>
      <c r="K352" s="19"/>
    </row>
    <row r="353">
      <c r="B353" s="17"/>
      <c r="G353" s="22"/>
      <c r="K353" s="19"/>
    </row>
    <row r="354">
      <c r="B354" s="17"/>
      <c r="G354" s="22"/>
      <c r="K354" s="19"/>
    </row>
    <row r="355">
      <c r="B355" s="17"/>
      <c r="G355" s="22"/>
      <c r="K355" s="19"/>
    </row>
    <row r="356">
      <c r="B356" s="17"/>
      <c r="G356" s="22"/>
      <c r="K356" s="19"/>
    </row>
    <row r="357">
      <c r="B357" s="17"/>
      <c r="G357" s="22"/>
      <c r="K357" s="19"/>
    </row>
    <row r="358">
      <c r="B358" s="17"/>
      <c r="G358" s="22"/>
      <c r="K358" s="19"/>
    </row>
    <row r="359">
      <c r="B359" s="17"/>
      <c r="G359" s="22"/>
      <c r="K359" s="19"/>
    </row>
    <row r="360">
      <c r="B360" s="17"/>
      <c r="G360" s="22"/>
      <c r="K360" s="19"/>
    </row>
    <row r="361">
      <c r="B361" s="17"/>
      <c r="G361" s="22"/>
      <c r="K361" s="19"/>
    </row>
    <row r="362">
      <c r="B362" s="17"/>
      <c r="G362" s="22"/>
      <c r="K362" s="19"/>
    </row>
    <row r="363">
      <c r="B363" s="17"/>
      <c r="G363" s="22"/>
      <c r="K363" s="19"/>
    </row>
    <row r="364">
      <c r="B364" s="17"/>
      <c r="G364" s="22"/>
      <c r="K364" s="19"/>
    </row>
    <row r="365">
      <c r="B365" s="17"/>
      <c r="G365" s="22"/>
      <c r="K365" s="19"/>
    </row>
    <row r="366">
      <c r="B366" s="17"/>
      <c r="G366" s="22"/>
      <c r="K366" s="19"/>
    </row>
    <row r="367">
      <c r="B367" s="17"/>
      <c r="G367" s="22"/>
      <c r="K367" s="19"/>
    </row>
    <row r="368">
      <c r="B368" s="17"/>
      <c r="G368" s="22"/>
      <c r="K368" s="19"/>
    </row>
    <row r="369">
      <c r="B369" s="17"/>
      <c r="G369" s="22"/>
      <c r="K369" s="19"/>
    </row>
    <row r="370">
      <c r="B370" s="17"/>
      <c r="G370" s="22"/>
      <c r="K370" s="19"/>
    </row>
    <row r="371">
      <c r="B371" s="17"/>
      <c r="G371" s="22"/>
      <c r="K371" s="19"/>
    </row>
    <row r="372">
      <c r="B372" s="17"/>
      <c r="G372" s="22"/>
      <c r="K372" s="19"/>
    </row>
    <row r="373">
      <c r="B373" s="17"/>
      <c r="G373" s="22"/>
      <c r="K373" s="19"/>
    </row>
    <row r="374">
      <c r="B374" s="17"/>
      <c r="G374" s="22"/>
      <c r="K374" s="19"/>
    </row>
    <row r="375">
      <c r="B375" s="17"/>
      <c r="G375" s="22"/>
      <c r="K375" s="19"/>
    </row>
    <row r="376">
      <c r="B376" s="17"/>
      <c r="G376" s="22"/>
      <c r="K376" s="19"/>
    </row>
    <row r="377">
      <c r="B377" s="17"/>
      <c r="G377" s="22"/>
      <c r="K377" s="19"/>
    </row>
    <row r="378">
      <c r="B378" s="17"/>
      <c r="G378" s="22"/>
      <c r="K378" s="19"/>
    </row>
    <row r="379">
      <c r="B379" s="17"/>
      <c r="G379" s="22"/>
      <c r="K379" s="19"/>
    </row>
    <row r="380">
      <c r="B380" s="17"/>
      <c r="G380" s="22"/>
      <c r="K380" s="19"/>
    </row>
    <row r="381">
      <c r="B381" s="17"/>
      <c r="G381" s="22"/>
      <c r="K381" s="19"/>
    </row>
    <row r="382">
      <c r="B382" s="17"/>
      <c r="G382" s="22"/>
      <c r="K382" s="19"/>
    </row>
    <row r="383">
      <c r="B383" s="17"/>
      <c r="G383" s="22"/>
      <c r="K383" s="19"/>
    </row>
    <row r="384">
      <c r="B384" s="17"/>
      <c r="G384" s="22"/>
      <c r="K384" s="19"/>
    </row>
    <row r="385">
      <c r="B385" s="17"/>
      <c r="G385" s="22"/>
      <c r="K385" s="19"/>
    </row>
    <row r="386">
      <c r="B386" s="17"/>
      <c r="G386" s="22"/>
      <c r="K386" s="19"/>
    </row>
    <row r="387">
      <c r="B387" s="17"/>
      <c r="G387" s="22"/>
      <c r="K387" s="19"/>
    </row>
    <row r="388">
      <c r="B388" s="17"/>
      <c r="G388" s="22"/>
      <c r="K388" s="19"/>
    </row>
    <row r="389">
      <c r="B389" s="17"/>
      <c r="G389" s="22"/>
      <c r="K389" s="19"/>
    </row>
    <row r="390">
      <c r="B390" s="17"/>
      <c r="G390" s="22"/>
      <c r="K390" s="19"/>
    </row>
    <row r="391">
      <c r="B391" s="17"/>
      <c r="G391" s="22"/>
      <c r="K391" s="19"/>
    </row>
    <row r="392">
      <c r="B392" s="17"/>
      <c r="G392" s="22"/>
      <c r="K392" s="19"/>
    </row>
    <row r="393">
      <c r="B393" s="17"/>
      <c r="G393" s="22"/>
      <c r="K393" s="19"/>
    </row>
    <row r="394">
      <c r="B394" s="17"/>
      <c r="G394" s="22"/>
      <c r="K394" s="19"/>
    </row>
    <row r="395">
      <c r="B395" s="17"/>
      <c r="G395" s="22"/>
      <c r="K395" s="19"/>
    </row>
    <row r="396">
      <c r="B396" s="17"/>
      <c r="G396" s="22"/>
      <c r="K396" s="19"/>
    </row>
    <row r="397">
      <c r="B397" s="17"/>
      <c r="G397" s="22"/>
      <c r="K397" s="19"/>
    </row>
    <row r="398">
      <c r="B398" s="17"/>
      <c r="G398" s="22"/>
      <c r="K398" s="19"/>
    </row>
    <row r="399">
      <c r="B399" s="17"/>
      <c r="G399" s="22"/>
      <c r="K399" s="19"/>
    </row>
    <row r="400">
      <c r="B400" s="17"/>
      <c r="G400" s="22"/>
      <c r="K400" s="19"/>
    </row>
    <row r="401">
      <c r="B401" s="17"/>
      <c r="G401" s="22"/>
      <c r="K401" s="19"/>
    </row>
    <row r="402">
      <c r="B402" s="17"/>
      <c r="G402" s="22"/>
      <c r="K402" s="19"/>
    </row>
    <row r="403">
      <c r="B403" s="17"/>
      <c r="G403" s="22"/>
      <c r="K403" s="19"/>
    </row>
    <row r="404">
      <c r="B404" s="17"/>
      <c r="G404" s="22"/>
      <c r="K404" s="19"/>
    </row>
    <row r="405">
      <c r="B405" s="17"/>
      <c r="G405" s="22"/>
      <c r="K405" s="19"/>
    </row>
    <row r="406">
      <c r="B406" s="17"/>
      <c r="G406" s="22"/>
      <c r="K406" s="19"/>
    </row>
    <row r="407">
      <c r="B407" s="17"/>
      <c r="G407" s="22"/>
      <c r="K407" s="19"/>
    </row>
    <row r="408">
      <c r="B408" s="17"/>
      <c r="G408" s="22"/>
      <c r="K408" s="19"/>
    </row>
    <row r="409">
      <c r="B409" s="17"/>
      <c r="G409" s="22"/>
      <c r="K409" s="19"/>
    </row>
    <row r="410">
      <c r="B410" s="17"/>
      <c r="G410" s="22"/>
      <c r="K410" s="19"/>
    </row>
    <row r="411">
      <c r="B411" s="17"/>
      <c r="G411" s="22"/>
      <c r="K411" s="19"/>
    </row>
    <row r="412">
      <c r="B412" s="17"/>
      <c r="G412" s="22"/>
      <c r="K412" s="19"/>
    </row>
    <row r="413">
      <c r="B413" s="17"/>
      <c r="G413" s="22"/>
      <c r="K413" s="19"/>
    </row>
    <row r="414">
      <c r="B414" s="17"/>
      <c r="G414" s="22"/>
      <c r="K414" s="19"/>
    </row>
    <row r="415">
      <c r="B415" s="17"/>
      <c r="G415" s="22"/>
      <c r="K415" s="19"/>
    </row>
    <row r="416">
      <c r="B416" s="17"/>
      <c r="G416" s="22"/>
      <c r="K416" s="19"/>
    </row>
    <row r="417">
      <c r="B417" s="17"/>
      <c r="G417" s="22"/>
      <c r="K417" s="19"/>
    </row>
    <row r="418">
      <c r="B418" s="17"/>
      <c r="G418" s="22"/>
      <c r="K418" s="19"/>
    </row>
    <row r="419">
      <c r="B419" s="17"/>
      <c r="G419" s="22"/>
      <c r="K419" s="19"/>
    </row>
    <row r="420">
      <c r="B420" s="17"/>
      <c r="G420" s="22"/>
      <c r="K420" s="19"/>
    </row>
    <row r="421">
      <c r="B421" s="17"/>
      <c r="G421" s="22"/>
      <c r="K421" s="19"/>
    </row>
    <row r="422">
      <c r="B422" s="17"/>
      <c r="G422" s="22"/>
      <c r="K422" s="19"/>
    </row>
    <row r="423">
      <c r="B423" s="17"/>
      <c r="G423" s="22"/>
      <c r="K423" s="19"/>
    </row>
    <row r="424">
      <c r="B424" s="17"/>
      <c r="G424" s="22"/>
      <c r="K424" s="19"/>
    </row>
    <row r="425">
      <c r="B425" s="17"/>
      <c r="G425" s="22"/>
      <c r="K425" s="19"/>
    </row>
    <row r="426">
      <c r="B426" s="17"/>
      <c r="G426" s="22"/>
      <c r="K426" s="19"/>
    </row>
    <row r="427">
      <c r="B427" s="17"/>
      <c r="G427" s="22"/>
      <c r="K427" s="19"/>
    </row>
    <row r="428">
      <c r="B428" s="17"/>
      <c r="G428" s="22"/>
      <c r="K428" s="19"/>
    </row>
    <row r="429">
      <c r="B429" s="17"/>
      <c r="G429" s="22"/>
      <c r="K429" s="19"/>
    </row>
    <row r="430">
      <c r="B430" s="17"/>
      <c r="G430" s="22"/>
      <c r="K430" s="19"/>
    </row>
    <row r="431">
      <c r="B431" s="17"/>
      <c r="G431" s="22"/>
      <c r="K431" s="19"/>
    </row>
    <row r="432">
      <c r="B432" s="17"/>
      <c r="G432" s="22"/>
      <c r="K432" s="19"/>
    </row>
    <row r="433">
      <c r="B433" s="17"/>
      <c r="G433" s="22"/>
      <c r="K433" s="19"/>
    </row>
    <row r="434">
      <c r="B434" s="17"/>
      <c r="G434" s="22"/>
      <c r="K434" s="19"/>
    </row>
    <row r="435">
      <c r="B435" s="17"/>
      <c r="G435" s="22"/>
      <c r="K435" s="19"/>
    </row>
    <row r="436">
      <c r="B436" s="17"/>
      <c r="G436" s="22"/>
      <c r="K436" s="19"/>
    </row>
    <row r="437">
      <c r="B437" s="17"/>
      <c r="G437" s="22"/>
      <c r="K437" s="19"/>
    </row>
    <row r="438">
      <c r="B438" s="17"/>
      <c r="G438" s="22"/>
      <c r="K438" s="19"/>
    </row>
    <row r="439">
      <c r="B439" s="17"/>
      <c r="G439" s="22"/>
      <c r="K439" s="19"/>
    </row>
    <row r="440">
      <c r="B440" s="17"/>
      <c r="G440" s="22"/>
      <c r="K440" s="19"/>
    </row>
    <row r="441">
      <c r="B441" s="17"/>
      <c r="G441" s="22"/>
      <c r="K441" s="19"/>
    </row>
    <row r="442">
      <c r="B442" s="17"/>
      <c r="G442" s="22"/>
      <c r="K442" s="19"/>
    </row>
    <row r="443">
      <c r="B443" s="17"/>
      <c r="G443" s="22"/>
      <c r="K443" s="19"/>
    </row>
    <row r="444">
      <c r="B444" s="17"/>
      <c r="G444" s="22"/>
      <c r="K444" s="19"/>
    </row>
    <row r="445">
      <c r="B445" s="17"/>
      <c r="G445" s="22"/>
      <c r="K445" s="19"/>
    </row>
    <row r="446">
      <c r="B446" s="17"/>
      <c r="G446" s="22"/>
      <c r="K446" s="19"/>
    </row>
    <row r="447">
      <c r="B447" s="17"/>
      <c r="G447" s="22"/>
      <c r="K447" s="19"/>
    </row>
    <row r="448">
      <c r="B448" s="17"/>
      <c r="G448" s="22"/>
      <c r="K448" s="19"/>
    </row>
    <row r="449">
      <c r="B449" s="17"/>
      <c r="G449" s="22"/>
      <c r="K449" s="19"/>
    </row>
    <row r="450">
      <c r="B450" s="17"/>
      <c r="G450" s="22"/>
      <c r="K450" s="19"/>
    </row>
    <row r="451">
      <c r="B451" s="17"/>
      <c r="G451" s="22"/>
      <c r="K451" s="19"/>
    </row>
    <row r="452">
      <c r="B452" s="17"/>
      <c r="G452" s="22"/>
      <c r="K452" s="19"/>
    </row>
    <row r="453">
      <c r="B453" s="17"/>
      <c r="G453" s="22"/>
      <c r="K453" s="19"/>
    </row>
    <row r="454">
      <c r="B454" s="17"/>
      <c r="G454" s="22"/>
      <c r="K454" s="19"/>
    </row>
    <row r="455">
      <c r="B455" s="17"/>
      <c r="G455" s="22"/>
      <c r="K455" s="19"/>
    </row>
    <row r="456">
      <c r="B456" s="17"/>
      <c r="G456" s="22"/>
      <c r="K456" s="19"/>
    </row>
    <row r="457">
      <c r="B457" s="17"/>
      <c r="G457" s="22"/>
      <c r="K457" s="19"/>
    </row>
    <row r="458">
      <c r="B458" s="17"/>
      <c r="G458" s="22"/>
      <c r="K458" s="19"/>
    </row>
    <row r="459">
      <c r="B459" s="17"/>
      <c r="G459" s="22"/>
      <c r="K459" s="19"/>
    </row>
    <row r="460">
      <c r="B460" s="17"/>
      <c r="G460" s="22"/>
      <c r="K460" s="19"/>
    </row>
    <row r="461">
      <c r="B461" s="17"/>
      <c r="G461" s="22"/>
      <c r="K461" s="19"/>
    </row>
    <row r="462">
      <c r="B462" s="17"/>
      <c r="G462" s="22"/>
      <c r="K462" s="19"/>
    </row>
    <row r="463">
      <c r="B463" s="17"/>
      <c r="G463" s="22"/>
      <c r="K463" s="19"/>
    </row>
    <row r="464">
      <c r="B464" s="17"/>
      <c r="G464" s="22"/>
      <c r="K464" s="19"/>
    </row>
    <row r="465">
      <c r="B465" s="17"/>
      <c r="G465" s="22"/>
      <c r="K465" s="19"/>
    </row>
    <row r="466">
      <c r="B466" s="17"/>
      <c r="G466" s="22"/>
      <c r="K466" s="19"/>
    </row>
    <row r="467">
      <c r="B467" s="17"/>
      <c r="G467" s="22"/>
      <c r="K467" s="19"/>
    </row>
    <row r="468">
      <c r="B468" s="17"/>
      <c r="G468" s="22"/>
      <c r="K468" s="19"/>
    </row>
    <row r="469">
      <c r="B469" s="17"/>
      <c r="G469" s="22"/>
      <c r="K469" s="19"/>
    </row>
    <row r="470">
      <c r="B470" s="17"/>
      <c r="G470" s="22"/>
      <c r="K470" s="19"/>
    </row>
    <row r="471">
      <c r="B471" s="17"/>
      <c r="G471" s="22"/>
      <c r="K471" s="19"/>
    </row>
    <row r="472">
      <c r="B472" s="17"/>
      <c r="G472" s="22"/>
      <c r="K472" s="19"/>
    </row>
    <row r="473">
      <c r="B473" s="17"/>
      <c r="G473" s="22"/>
      <c r="K473" s="19"/>
    </row>
    <row r="474">
      <c r="B474" s="17"/>
      <c r="G474" s="22"/>
      <c r="K474" s="19"/>
    </row>
    <row r="475">
      <c r="B475" s="17"/>
      <c r="G475" s="22"/>
      <c r="K475" s="19"/>
    </row>
    <row r="476">
      <c r="B476" s="17"/>
      <c r="G476" s="22"/>
      <c r="K476" s="19"/>
    </row>
    <row r="477">
      <c r="B477" s="17"/>
      <c r="G477" s="22"/>
      <c r="K477" s="19"/>
    </row>
    <row r="478">
      <c r="B478" s="17"/>
      <c r="G478" s="22"/>
      <c r="K478" s="19"/>
    </row>
    <row r="479">
      <c r="B479" s="17"/>
      <c r="G479" s="22"/>
      <c r="K479" s="19"/>
    </row>
    <row r="480">
      <c r="B480" s="17"/>
      <c r="G480" s="22"/>
      <c r="K480" s="19"/>
    </row>
    <row r="481">
      <c r="B481" s="17"/>
      <c r="G481" s="22"/>
      <c r="K481" s="19"/>
    </row>
    <row r="482">
      <c r="B482" s="17"/>
      <c r="G482" s="22"/>
      <c r="K482" s="19"/>
    </row>
    <row r="483">
      <c r="B483" s="17"/>
      <c r="G483" s="22"/>
      <c r="K483" s="19"/>
    </row>
    <row r="484">
      <c r="B484" s="17"/>
      <c r="G484" s="22"/>
      <c r="K484" s="19"/>
    </row>
    <row r="485">
      <c r="B485" s="17"/>
      <c r="G485" s="22"/>
      <c r="K485" s="19"/>
    </row>
    <row r="486">
      <c r="B486" s="17"/>
      <c r="G486" s="22"/>
      <c r="K486" s="19"/>
    </row>
    <row r="487">
      <c r="B487" s="17"/>
      <c r="G487" s="22"/>
      <c r="K487" s="19"/>
    </row>
    <row r="488">
      <c r="B488" s="17"/>
      <c r="G488" s="22"/>
      <c r="K488" s="19"/>
    </row>
    <row r="489">
      <c r="B489" s="17"/>
      <c r="G489" s="22"/>
      <c r="K489" s="19"/>
    </row>
    <row r="490">
      <c r="B490" s="17"/>
      <c r="G490" s="22"/>
      <c r="K490" s="19"/>
    </row>
    <row r="491">
      <c r="B491" s="17"/>
      <c r="G491" s="22"/>
      <c r="K491" s="19"/>
    </row>
    <row r="492">
      <c r="B492" s="17"/>
      <c r="G492" s="22"/>
      <c r="K492" s="19"/>
    </row>
    <row r="493">
      <c r="B493" s="17"/>
      <c r="G493" s="22"/>
      <c r="K493" s="19"/>
    </row>
    <row r="494">
      <c r="B494" s="17"/>
      <c r="G494" s="22"/>
      <c r="K494" s="19"/>
    </row>
    <row r="495">
      <c r="B495" s="17"/>
      <c r="G495" s="22"/>
      <c r="K495" s="19"/>
    </row>
    <row r="496">
      <c r="B496" s="17"/>
      <c r="G496" s="22"/>
      <c r="K496" s="19"/>
    </row>
    <row r="497">
      <c r="B497" s="17"/>
      <c r="G497" s="22"/>
      <c r="K497" s="19"/>
    </row>
    <row r="498">
      <c r="B498" s="17"/>
      <c r="G498" s="22"/>
      <c r="K498" s="19"/>
    </row>
    <row r="499">
      <c r="B499" s="17"/>
      <c r="G499" s="22"/>
      <c r="K499" s="19"/>
    </row>
    <row r="500">
      <c r="B500" s="17"/>
      <c r="G500" s="22"/>
      <c r="K500" s="19"/>
    </row>
    <row r="501">
      <c r="B501" s="17"/>
      <c r="G501" s="22"/>
      <c r="K501" s="19"/>
    </row>
    <row r="502">
      <c r="B502" s="17"/>
      <c r="G502" s="22"/>
      <c r="K502" s="19"/>
    </row>
    <row r="503">
      <c r="B503" s="17"/>
      <c r="G503" s="22"/>
      <c r="K503" s="19"/>
    </row>
    <row r="504">
      <c r="B504" s="17"/>
      <c r="G504" s="22"/>
      <c r="K504" s="19"/>
    </row>
    <row r="505">
      <c r="B505" s="17"/>
      <c r="G505" s="22"/>
      <c r="K505" s="19"/>
    </row>
    <row r="506">
      <c r="B506" s="17"/>
      <c r="G506" s="22"/>
      <c r="K506" s="19"/>
    </row>
    <row r="507">
      <c r="B507" s="17"/>
      <c r="G507" s="22"/>
      <c r="K507" s="19"/>
    </row>
    <row r="508">
      <c r="B508" s="17"/>
      <c r="G508" s="22"/>
      <c r="K508" s="19"/>
    </row>
    <row r="509">
      <c r="B509" s="17"/>
      <c r="G509" s="22"/>
      <c r="K509" s="19"/>
    </row>
    <row r="510">
      <c r="B510" s="17"/>
      <c r="G510" s="22"/>
      <c r="K510" s="19"/>
    </row>
    <row r="511">
      <c r="B511" s="17"/>
      <c r="G511" s="22"/>
      <c r="K511" s="19"/>
    </row>
    <row r="512">
      <c r="B512" s="17"/>
      <c r="G512" s="22"/>
      <c r="K512" s="19"/>
    </row>
    <row r="513">
      <c r="B513" s="17"/>
      <c r="G513" s="22"/>
      <c r="K513" s="19"/>
    </row>
    <row r="514">
      <c r="B514" s="17"/>
      <c r="G514" s="22"/>
      <c r="K514" s="19"/>
    </row>
    <row r="515">
      <c r="B515" s="17"/>
      <c r="G515" s="22"/>
      <c r="K515" s="19"/>
    </row>
    <row r="516">
      <c r="B516" s="17"/>
      <c r="G516" s="22"/>
      <c r="K516" s="19"/>
    </row>
    <row r="517">
      <c r="B517" s="17"/>
      <c r="G517" s="22"/>
      <c r="K517" s="19"/>
    </row>
    <row r="518">
      <c r="B518" s="17"/>
      <c r="G518" s="22"/>
      <c r="K518" s="19"/>
    </row>
    <row r="519">
      <c r="B519" s="17"/>
      <c r="G519" s="22"/>
      <c r="K519" s="19"/>
    </row>
    <row r="520">
      <c r="B520" s="17"/>
      <c r="G520" s="22"/>
      <c r="K520" s="19"/>
    </row>
    <row r="521">
      <c r="B521" s="17"/>
      <c r="G521" s="22"/>
      <c r="K521" s="19"/>
    </row>
    <row r="522">
      <c r="B522" s="17"/>
      <c r="G522" s="22"/>
      <c r="K522" s="19"/>
    </row>
    <row r="523">
      <c r="B523" s="17"/>
      <c r="G523" s="22"/>
      <c r="K523" s="19"/>
    </row>
    <row r="524">
      <c r="B524" s="17"/>
      <c r="G524" s="22"/>
      <c r="K524" s="19"/>
    </row>
    <row r="525">
      <c r="B525" s="17"/>
      <c r="G525" s="22"/>
      <c r="K525" s="19"/>
    </row>
    <row r="526">
      <c r="B526" s="17"/>
      <c r="G526" s="22"/>
      <c r="K526" s="19"/>
    </row>
    <row r="527">
      <c r="B527" s="17"/>
      <c r="G527" s="22"/>
      <c r="K527" s="19"/>
    </row>
    <row r="528">
      <c r="B528" s="17"/>
      <c r="G528" s="22"/>
      <c r="K528" s="19"/>
    </row>
    <row r="529">
      <c r="B529" s="17"/>
      <c r="G529" s="22"/>
      <c r="K529" s="19"/>
    </row>
    <row r="530">
      <c r="B530" s="17"/>
      <c r="G530" s="22"/>
      <c r="K530" s="19"/>
    </row>
    <row r="531">
      <c r="B531" s="17"/>
      <c r="G531" s="22"/>
      <c r="K531" s="19"/>
    </row>
    <row r="532">
      <c r="B532" s="17"/>
      <c r="G532" s="22"/>
      <c r="K532" s="19"/>
    </row>
    <row r="533">
      <c r="B533" s="17"/>
      <c r="G533" s="22"/>
      <c r="K533" s="19"/>
    </row>
    <row r="534">
      <c r="B534" s="17"/>
      <c r="G534" s="22"/>
      <c r="K534" s="19"/>
    </row>
    <row r="535">
      <c r="B535" s="17"/>
      <c r="G535" s="22"/>
      <c r="K535" s="19"/>
    </row>
    <row r="536">
      <c r="B536" s="17"/>
      <c r="G536" s="22"/>
      <c r="K536" s="19"/>
    </row>
    <row r="537">
      <c r="B537" s="17"/>
      <c r="G537" s="22"/>
      <c r="K537" s="19"/>
    </row>
    <row r="538">
      <c r="B538" s="17"/>
      <c r="G538" s="22"/>
      <c r="K538" s="19"/>
    </row>
    <row r="539">
      <c r="B539" s="17"/>
      <c r="G539" s="22"/>
      <c r="K539" s="19"/>
    </row>
    <row r="540">
      <c r="B540" s="17"/>
      <c r="G540" s="22"/>
      <c r="K540" s="19"/>
    </row>
    <row r="541">
      <c r="B541" s="17"/>
      <c r="G541" s="22"/>
      <c r="K541" s="19"/>
    </row>
    <row r="542">
      <c r="B542" s="17"/>
      <c r="G542" s="22"/>
      <c r="K542" s="19"/>
    </row>
    <row r="543">
      <c r="B543" s="17"/>
      <c r="G543" s="22"/>
      <c r="K543" s="19"/>
    </row>
    <row r="544">
      <c r="B544" s="17"/>
      <c r="G544" s="22"/>
      <c r="K544" s="19"/>
    </row>
    <row r="545">
      <c r="B545" s="17"/>
      <c r="G545" s="22"/>
      <c r="K545" s="19"/>
    </row>
    <row r="546">
      <c r="B546" s="17"/>
      <c r="G546" s="22"/>
      <c r="K546" s="19"/>
    </row>
    <row r="547">
      <c r="B547" s="17"/>
      <c r="G547" s="22"/>
      <c r="K547" s="19"/>
    </row>
    <row r="548">
      <c r="B548" s="17"/>
      <c r="G548" s="22"/>
      <c r="K548" s="19"/>
    </row>
    <row r="549">
      <c r="B549" s="17"/>
      <c r="G549" s="22"/>
      <c r="K549" s="19"/>
    </row>
    <row r="550">
      <c r="B550" s="17"/>
      <c r="G550" s="22"/>
      <c r="K550" s="19"/>
    </row>
    <row r="551">
      <c r="B551" s="17"/>
      <c r="G551" s="22"/>
      <c r="K551" s="19"/>
    </row>
    <row r="552">
      <c r="B552" s="17"/>
      <c r="G552" s="22"/>
      <c r="K552" s="19"/>
    </row>
    <row r="553">
      <c r="B553" s="17"/>
      <c r="G553" s="22"/>
      <c r="K553" s="19"/>
    </row>
    <row r="554">
      <c r="B554" s="17"/>
      <c r="G554" s="22"/>
      <c r="K554" s="19"/>
    </row>
    <row r="555">
      <c r="B555" s="17"/>
      <c r="G555" s="22"/>
      <c r="K555" s="19"/>
    </row>
    <row r="556">
      <c r="B556" s="17"/>
      <c r="G556" s="22"/>
      <c r="K556" s="19"/>
    </row>
    <row r="557">
      <c r="B557" s="17"/>
      <c r="G557" s="22"/>
      <c r="K557" s="19"/>
    </row>
    <row r="558">
      <c r="B558" s="17"/>
      <c r="G558" s="22"/>
      <c r="K558" s="19"/>
    </row>
    <row r="559">
      <c r="B559" s="17"/>
      <c r="G559" s="22"/>
      <c r="K559" s="19"/>
    </row>
    <row r="560">
      <c r="B560" s="17"/>
      <c r="G560" s="22"/>
      <c r="K560" s="19"/>
    </row>
    <row r="561">
      <c r="B561" s="17"/>
      <c r="G561" s="22"/>
      <c r="K561" s="19"/>
    </row>
    <row r="562">
      <c r="B562" s="17"/>
      <c r="G562" s="22"/>
      <c r="K562" s="19"/>
    </row>
    <row r="563">
      <c r="B563" s="17"/>
      <c r="G563" s="22"/>
      <c r="K563" s="19"/>
    </row>
    <row r="564">
      <c r="B564" s="17"/>
      <c r="G564" s="22"/>
      <c r="K564" s="19"/>
    </row>
    <row r="565">
      <c r="B565" s="17"/>
      <c r="G565" s="22"/>
      <c r="K565" s="19"/>
    </row>
    <row r="566">
      <c r="B566" s="17"/>
      <c r="G566" s="22"/>
      <c r="K566" s="19"/>
    </row>
    <row r="567">
      <c r="B567" s="17"/>
      <c r="G567" s="22"/>
      <c r="K567" s="19"/>
    </row>
    <row r="568">
      <c r="B568" s="17"/>
      <c r="G568" s="22"/>
      <c r="K568" s="19"/>
    </row>
    <row r="569">
      <c r="B569" s="17"/>
      <c r="G569" s="22"/>
      <c r="K569" s="19"/>
    </row>
    <row r="570">
      <c r="B570" s="17"/>
      <c r="G570" s="22"/>
      <c r="K570" s="19"/>
    </row>
    <row r="571">
      <c r="B571" s="17"/>
      <c r="G571" s="22"/>
      <c r="K571" s="19"/>
    </row>
    <row r="572">
      <c r="B572" s="17"/>
      <c r="G572" s="22"/>
      <c r="K572" s="19"/>
    </row>
    <row r="573">
      <c r="B573" s="17"/>
      <c r="G573" s="22"/>
      <c r="K573" s="19"/>
    </row>
    <row r="574">
      <c r="B574" s="17"/>
      <c r="G574" s="22"/>
      <c r="K574" s="19"/>
    </row>
    <row r="575">
      <c r="B575" s="17"/>
      <c r="G575" s="22"/>
      <c r="K575" s="19"/>
    </row>
    <row r="576">
      <c r="B576" s="17"/>
      <c r="G576" s="22"/>
      <c r="K576" s="19"/>
    </row>
    <row r="577">
      <c r="B577" s="17"/>
      <c r="G577" s="22"/>
      <c r="K577" s="19"/>
    </row>
    <row r="578">
      <c r="B578" s="17"/>
      <c r="G578" s="22"/>
      <c r="K578" s="19"/>
    </row>
    <row r="579">
      <c r="B579" s="17"/>
      <c r="G579" s="22"/>
      <c r="K579" s="19"/>
    </row>
    <row r="580">
      <c r="B580" s="17"/>
      <c r="G580" s="22"/>
      <c r="K580" s="19"/>
    </row>
    <row r="581">
      <c r="B581" s="17"/>
      <c r="G581" s="22"/>
      <c r="K581" s="19"/>
    </row>
    <row r="582">
      <c r="B582" s="17"/>
      <c r="G582" s="22"/>
      <c r="K582" s="19"/>
    </row>
    <row r="583">
      <c r="B583" s="17"/>
      <c r="G583" s="22"/>
      <c r="K583" s="19"/>
    </row>
    <row r="584">
      <c r="B584" s="17"/>
      <c r="G584" s="22"/>
      <c r="K584" s="19"/>
    </row>
    <row r="585">
      <c r="B585" s="17"/>
      <c r="G585" s="22"/>
      <c r="K585" s="19"/>
    </row>
    <row r="586">
      <c r="B586" s="17"/>
      <c r="G586" s="22"/>
      <c r="K586" s="19"/>
    </row>
    <row r="587">
      <c r="B587" s="17"/>
      <c r="G587" s="22"/>
      <c r="K587" s="19"/>
    </row>
    <row r="588">
      <c r="B588" s="17"/>
      <c r="G588" s="22"/>
      <c r="K588" s="19"/>
    </row>
    <row r="589">
      <c r="B589" s="17"/>
      <c r="G589" s="22"/>
      <c r="K589" s="19"/>
    </row>
    <row r="590">
      <c r="B590" s="17"/>
      <c r="G590" s="22"/>
      <c r="K590" s="19"/>
    </row>
    <row r="591">
      <c r="B591" s="17"/>
      <c r="G591" s="22"/>
      <c r="K591" s="19"/>
    </row>
    <row r="592">
      <c r="B592" s="17"/>
      <c r="G592" s="22"/>
      <c r="K592" s="19"/>
    </row>
    <row r="593">
      <c r="B593" s="17"/>
      <c r="G593" s="22"/>
      <c r="K593" s="19"/>
    </row>
    <row r="594">
      <c r="B594" s="17"/>
      <c r="G594" s="22"/>
      <c r="K594" s="19"/>
    </row>
    <row r="595">
      <c r="B595" s="17"/>
      <c r="G595" s="22"/>
      <c r="K595" s="19"/>
    </row>
    <row r="596">
      <c r="B596" s="17"/>
      <c r="G596" s="22"/>
      <c r="K596" s="19"/>
    </row>
    <row r="597">
      <c r="B597" s="17"/>
      <c r="G597" s="22"/>
      <c r="K597" s="19"/>
    </row>
    <row r="598">
      <c r="B598" s="17"/>
      <c r="G598" s="22"/>
      <c r="K598" s="19"/>
    </row>
    <row r="599">
      <c r="B599" s="17"/>
      <c r="G599" s="22"/>
      <c r="K599" s="19"/>
    </row>
    <row r="600">
      <c r="B600" s="17"/>
      <c r="G600" s="22"/>
      <c r="K600" s="19"/>
    </row>
    <row r="601">
      <c r="B601" s="17"/>
      <c r="G601" s="22"/>
      <c r="K601" s="19"/>
    </row>
    <row r="602">
      <c r="B602" s="17"/>
      <c r="G602" s="22"/>
      <c r="K602" s="19"/>
    </row>
    <row r="603">
      <c r="B603" s="17"/>
      <c r="G603" s="22"/>
      <c r="K603" s="19"/>
    </row>
    <row r="604">
      <c r="B604" s="17"/>
      <c r="G604" s="22"/>
      <c r="K604" s="19"/>
    </row>
    <row r="605">
      <c r="B605" s="17"/>
      <c r="G605" s="22"/>
      <c r="K605" s="19"/>
    </row>
    <row r="606">
      <c r="B606" s="17"/>
      <c r="G606" s="22"/>
      <c r="K606" s="19"/>
    </row>
    <row r="607">
      <c r="B607" s="17"/>
      <c r="G607" s="22"/>
      <c r="K607" s="19"/>
    </row>
    <row r="608">
      <c r="B608" s="17"/>
      <c r="G608" s="22"/>
      <c r="K608" s="19"/>
    </row>
    <row r="609">
      <c r="B609" s="17"/>
      <c r="G609" s="22"/>
      <c r="K609" s="19"/>
    </row>
    <row r="610">
      <c r="B610" s="17"/>
      <c r="G610" s="22"/>
      <c r="K610" s="19"/>
    </row>
    <row r="611">
      <c r="B611" s="17"/>
      <c r="G611" s="22"/>
      <c r="K611" s="19"/>
    </row>
    <row r="612">
      <c r="B612" s="17"/>
      <c r="G612" s="22"/>
      <c r="K612" s="19"/>
    </row>
    <row r="613">
      <c r="B613" s="17"/>
      <c r="G613" s="22"/>
      <c r="K613" s="19"/>
    </row>
    <row r="614">
      <c r="B614" s="17"/>
      <c r="G614" s="22"/>
      <c r="K614" s="19"/>
    </row>
    <row r="615">
      <c r="B615" s="17"/>
      <c r="G615" s="22"/>
      <c r="K615" s="19"/>
    </row>
    <row r="616">
      <c r="B616" s="17"/>
      <c r="G616" s="22"/>
      <c r="K616" s="19"/>
    </row>
    <row r="617">
      <c r="B617" s="17"/>
      <c r="G617" s="22"/>
      <c r="K617" s="19"/>
    </row>
    <row r="618">
      <c r="B618" s="17"/>
      <c r="G618" s="22"/>
      <c r="K618" s="19"/>
    </row>
    <row r="619">
      <c r="B619" s="17"/>
      <c r="G619" s="22"/>
      <c r="K619" s="19"/>
    </row>
    <row r="620">
      <c r="B620" s="17"/>
      <c r="G620" s="22"/>
      <c r="K620" s="19"/>
    </row>
    <row r="621">
      <c r="B621" s="17"/>
      <c r="G621" s="22"/>
      <c r="K621" s="19"/>
    </row>
    <row r="622">
      <c r="B622" s="17"/>
      <c r="G622" s="22"/>
      <c r="K622" s="19"/>
    </row>
    <row r="623">
      <c r="B623" s="17"/>
      <c r="G623" s="22"/>
      <c r="K623" s="19"/>
    </row>
    <row r="624">
      <c r="B624" s="17"/>
      <c r="G624" s="22"/>
      <c r="K624" s="19"/>
    </row>
    <row r="625">
      <c r="B625" s="17"/>
      <c r="G625" s="22"/>
      <c r="K625" s="19"/>
    </row>
    <row r="626">
      <c r="B626" s="17"/>
      <c r="G626" s="22"/>
      <c r="K626" s="19"/>
    </row>
    <row r="627">
      <c r="B627" s="17"/>
      <c r="G627" s="22"/>
      <c r="K627" s="19"/>
    </row>
    <row r="628">
      <c r="B628" s="17"/>
      <c r="G628" s="22"/>
      <c r="K628" s="19"/>
    </row>
    <row r="629">
      <c r="B629" s="17"/>
      <c r="G629" s="22"/>
      <c r="K629" s="19"/>
    </row>
    <row r="630">
      <c r="B630" s="17"/>
      <c r="G630" s="22"/>
      <c r="K630" s="19"/>
    </row>
    <row r="631">
      <c r="B631" s="17"/>
      <c r="G631" s="22"/>
      <c r="K631" s="19"/>
    </row>
    <row r="632">
      <c r="B632" s="17"/>
      <c r="G632" s="22"/>
      <c r="K632" s="19"/>
    </row>
    <row r="633">
      <c r="B633" s="17"/>
      <c r="G633" s="22"/>
      <c r="K633" s="19"/>
    </row>
    <row r="634">
      <c r="B634" s="17"/>
      <c r="G634" s="22"/>
      <c r="K634" s="19"/>
    </row>
    <row r="635">
      <c r="B635" s="17"/>
      <c r="G635" s="22"/>
      <c r="K635" s="19"/>
    </row>
    <row r="636">
      <c r="B636" s="17"/>
      <c r="G636" s="22"/>
      <c r="K636" s="19"/>
    </row>
    <row r="637">
      <c r="B637" s="17"/>
      <c r="G637" s="22"/>
      <c r="K637" s="19"/>
    </row>
    <row r="638">
      <c r="B638" s="17"/>
      <c r="G638" s="22"/>
      <c r="K638" s="19"/>
    </row>
    <row r="639">
      <c r="B639" s="17"/>
      <c r="G639" s="22"/>
      <c r="K639" s="19"/>
    </row>
    <row r="640">
      <c r="B640" s="17"/>
      <c r="G640" s="22"/>
      <c r="K640" s="19"/>
    </row>
    <row r="641">
      <c r="B641" s="17"/>
      <c r="G641" s="22"/>
      <c r="K641" s="19"/>
    </row>
    <row r="642">
      <c r="B642" s="17"/>
      <c r="G642" s="22"/>
      <c r="K642" s="19"/>
    </row>
    <row r="643">
      <c r="B643" s="17"/>
      <c r="G643" s="22"/>
      <c r="K643" s="19"/>
    </row>
    <row r="644">
      <c r="B644" s="17"/>
      <c r="G644" s="22"/>
      <c r="K644" s="19"/>
    </row>
    <row r="645">
      <c r="B645" s="17"/>
      <c r="G645" s="22"/>
      <c r="K645" s="19"/>
    </row>
    <row r="646">
      <c r="B646" s="17"/>
      <c r="G646" s="22"/>
      <c r="K646" s="19"/>
    </row>
    <row r="647">
      <c r="B647" s="17"/>
      <c r="G647" s="22"/>
      <c r="K647" s="19"/>
    </row>
    <row r="648">
      <c r="B648" s="17"/>
      <c r="G648" s="22"/>
      <c r="K648" s="19"/>
    </row>
    <row r="649">
      <c r="B649" s="17"/>
      <c r="G649" s="22"/>
      <c r="K649" s="19"/>
    </row>
    <row r="650">
      <c r="B650" s="17"/>
      <c r="G650" s="22"/>
      <c r="K650" s="19"/>
    </row>
    <row r="651">
      <c r="B651" s="17"/>
      <c r="G651" s="22"/>
      <c r="K651" s="19"/>
    </row>
    <row r="652">
      <c r="B652" s="17"/>
      <c r="G652" s="22"/>
      <c r="K652" s="19"/>
    </row>
    <row r="653">
      <c r="B653" s="17"/>
      <c r="G653" s="22"/>
      <c r="K653" s="19"/>
    </row>
    <row r="654">
      <c r="B654" s="17"/>
      <c r="G654" s="22"/>
      <c r="K654" s="19"/>
    </row>
    <row r="655">
      <c r="B655" s="17"/>
      <c r="G655" s="22"/>
      <c r="K655" s="19"/>
    </row>
    <row r="656">
      <c r="B656" s="17"/>
      <c r="G656" s="22"/>
      <c r="K656" s="19"/>
    </row>
    <row r="657">
      <c r="B657" s="17"/>
      <c r="G657" s="22"/>
      <c r="K657" s="19"/>
    </row>
    <row r="658">
      <c r="B658" s="17"/>
      <c r="G658" s="22"/>
      <c r="K658" s="19"/>
    </row>
    <row r="659">
      <c r="B659" s="17"/>
      <c r="G659" s="22"/>
      <c r="K659" s="19"/>
    </row>
    <row r="660">
      <c r="B660" s="17"/>
      <c r="G660" s="22"/>
      <c r="K660" s="19"/>
    </row>
    <row r="661">
      <c r="B661" s="17"/>
      <c r="G661" s="22"/>
      <c r="K661" s="19"/>
    </row>
    <row r="662">
      <c r="B662" s="17"/>
      <c r="G662" s="22"/>
      <c r="K662" s="19"/>
    </row>
    <row r="663">
      <c r="B663" s="17"/>
      <c r="G663" s="22"/>
      <c r="K663" s="19"/>
    </row>
    <row r="664">
      <c r="B664" s="17"/>
      <c r="G664" s="22"/>
      <c r="K664" s="19"/>
    </row>
    <row r="665">
      <c r="B665" s="17"/>
      <c r="G665" s="22"/>
      <c r="K665" s="19"/>
    </row>
    <row r="666">
      <c r="B666" s="17"/>
      <c r="G666" s="22"/>
      <c r="K666" s="19"/>
    </row>
    <row r="667">
      <c r="B667" s="17"/>
      <c r="G667" s="22"/>
      <c r="K667" s="19"/>
    </row>
    <row r="668">
      <c r="B668" s="17"/>
      <c r="G668" s="22"/>
      <c r="K668" s="19"/>
    </row>
    <row r="669">
      <c r="B669" s="17"/>
      <c r="G669" s="22"/>
      <c r="K669" s="19"/>
    </row>
    <row r="670">
      <c r="B670" s="17"/>
      <c r="G670" s="22"/>
      <c r="K670" s="19"/>
    </row>
    <row r="671">
      <c r="B671" s="17"/>
      <c r="G671" s="22"/>
      <c r="K671" s="19"/>
    </row>
    <row r="672">
      <c r="B672" s="17"/>
      <c r="G672" s="22"/>
      <c r="K672" s="19"/>
    </row>
    <row r="673">
      <c r="B673" s="17"/>
      <c r="G673" s="22"/>
      <c r="K673" s="19"/>
    </row>
    <row r="674">
      <c r="B674" s="17"/>
      <c r="G674" s="22"/>
      <c r="K674" s="19"/>
    </row>
    <row r="675">
      <c r="B675" s="17"/>
      <c r="G675" s="22"/>
      <c r="K675" s="19"/>
    </row>
    <row r="676">
      <c r="B676" s="17"/>
      <c r="G676" s="22"/>
      <c r="K676" s="19"/>
    </row>
    <row r="677">
      <c r="B677" s="17"/>
      <c r="G677" s="22"/>
      <c r="K677" s="19"/>
    </row>
    <row r="678">
      <c r="B678" s="17"/>
      <c r="G678" s="22"/>
      <c r="K678" s="19"/>
    </row>
    <row r="679">
      <c r="B679" s="17"/>
      <c r="G679" s="22"/>
      <c r="K679" s="19"/>
    </row>
    <row r="680">
      <c r="B680" s="17"/>
      <c r="G680" s="22"/>
      <c r="K680" s="19"/>
    </row>
    <row r="681">
      <c r="B681" s="17"/>
      <c r="G681" s="22"/>
      <c r="K681" s="19"/>
    </row>
    <row r="682">
      <c r="B682" s="17"/>
      <c r="G682" s="22"/>
      <c r="K682" s="19"/>
    </row>
    <row r="683">
      <c r="B683" s="17"/>
      <c r="G683" s="22"/>
      <c r="K683" s="19"/>
    </row>
    <row r="684">
      <c r="B684" s="17"/>
      <c r="G684" s="22"/>
      <c r="K684" s="19"/>
    </row>
    <row r="685">
      <c r="B685" s="17"/>
      <c r="G685" s="22"/>
      <c r="K685" s="19"/>
    </row>
    <row r="686">
      <c r="B686" s="17"/>
      <c r="G686" s="22"/>
      <c r="K686" s="19"/>
    </row>
    <row r="687">
      <c r="B687" s="17"/>
      <c r="G687" s="22"/>
      <c r="K687" s="19"/>
    </row>
    <row r="688">
      <c r="B688" s="17"/>
      <c r="G688" s="22"/>
      <c r="K688" s="19"/>
    </row>
    <row r="689">
      <c r="B689" s="17"/>
      <c r="G689" s="22"/>
      <c r="K689" s="19"/>
    </row>
    <row r="690">
      <c r="B690" s="17"/>
      <c r="G690" s="22"/>
      <c r="K690" s="19"/>
    </row>
    <row r="691">
      <c r="B691" s="17"/>
      <c r="G691" s="22"/>
      <c r="K691" s="19"/>
    </row>
    <row r="692">
      <c r="B692" s="17"/>
      <c r="G692" s="22"/>
      <c r="K692" s="19"/>
    </row>
    <row r="693">
      <c r="B693" s="17"/>
      <c r="G693" s="22"/>
      <c r="K693" s="19"/>
    </row>
    <row r="694">
      <c r="B694" s="17"/>
      <c r="G694" s="22"/>
      <c r="K694" s="19"/>
    </row>
    <row r="695">
      <c r="B695" s="17"/>
      <c r="G695" s="22"/>
      <c r="K695" s="19"/>
    </row>
    <row r="696">
      <c r="B696" s="17"/>
      <c r="G696" s="22"/>
      <c r="K696" s="19"/>
    </row>
    <row r="697">
      <c r="B697" s="17"/>
      <c r="G697" s="22"/>
      <c r="K697" s="19"/>
    </row>
    <row r="698">
      <c r="B698" s="17"/>
      <c r="G698" s="22"/>
      <c r="K698" s="19"/>
    </row>
    <row r="699">
      <c r="B699" s="17"/>
      <c r="G699" s="22"/>
      <c r="K699" s="19"/>
    </row>
    <row r="700">
      <c r="B700" s="17"/>
      <c r="G700" s="22"/>
      <c r="K700" s="19"/>
    </row>
    <row r="701">
      <c r="B701" s="17"/>
      <c r="G701" s="22"/>
      <c r="K701" s="19"/>
    </row>
    <row r="702">
      <c r="B702" s="17"/>
      <c r="G702" s="22"/>
      <c r="K702" s="19"/>
    </row>
    <row r="703">
      <c r="B703" s="17"/>
      <c r="G703" s="22"/>
      <c r="K703" s="19"/>
    </row>
    <row r="704">
      <c r="B704" s="17"/>
      <c r="G704" s="22"/>
      <c r="K704" s="19"/>
    </row>
    <row r="705">
      <c r="B705" s="17"/>
      <c r="G705" s="22"/>
      <c r="K705" s="19"/>
    </row>
    <row r="706">
      <c r="B706" s="17"/>
      <c r="G706" s="22"/>
      <c r="K706" s="19"/>
    </row>
    <row r="707">
      <c r="B707" s="17"/>
      <c r="G707" s="22"/>
      <c r="K707" s="19"/>
    </row>
    <row r="708">
      <c r="B708" s="17"/>
      <c r="G708" s="22"/>
      <c r="K708" s="19"/>
    </row>
    <row r="709">
      <c r="B709" s="17"/>
      <c r="G709" s="22"/>
      <c r="K709" s="19"/>
    </row>
    <row r="710">
      <c r="B710" s="17"/>
      <c r="G710" s="22"/>
      <c r="K710" s="19"/>
    </row>
    <row r="711">
      <c r="B711" s="17"/>
      <c r="G711" s="22"/>
      <c r="K711" s="19"/>
    </row>
    <row r="712">
      <c r="B712" s="17"/>
      <c r="G712" s="22"/>
      <c r="K712" s="19"/>
    </row>
    <row r="713">
      <c r="B713" s="17"/>
      <c r="G713" s="22"/>
      <c r="K713" s="19"/>
    </row>
    <row r="714">
      <c r="B714" s="17"/>
      <c r="G714" s="22"/>
      <c r="K714" s="19"/>
    </row>
    <row r="715">
      <c r="B715" s="17"/>
      <c r="G715" s="22"/>
      <c r="K715" s="19"/>
    </row>
    <row r="716">
      <c r="B716" s="17"/>
      <c r="G716" s="22"/>
      <c r="K716" s="19"/>
    </row>
    <row r="717">
      <c r="B717" s="17"/>
      <c r="G717" s="22"/>
      <c r="K717" s="19"/>
    </row>
    <row r="718">
      <c r="B718" s="17"/>
      <c r="G718" s="22"/>
      <c r="K718" s="19"/>
    </row>
    <row r="719">
      <c r="B719" s="17"/>
      <c r="G719" s="22"/>
      <c r="K719" s="19"/>
    </row>
    <row r="720">
      <c r="B720" s="17"/>
      <c r="G720" s="22"/>
      <c r="K720" s="19"/>
    </row>
    <row r="721">
      <c r="B721" s="17"/>
      <c r="G721" s="22"/>
      <c r="K721" s="19"/>
    </row>
    <row r="722">
      <c r="B722" s="17"/>
      <c r="G722" s="22"/>
      <c r="K722" s="19"/>
    </row>
    <row r="723">
      <c r="B723" s="17"/>
      <c r="G723" s="22"/>
      <c r="K723" s="19"/>
    </row>
    <row r="724">
      <c r="B724" s="17"/>
      <c r="G724" s="22"/>
      <c r="K724" s="19"/>
    </row>
    <row r="725">
      <c r="B725" s="17"/>
      <c r="G725" s="22"/>
      <c r="K725" s="19"/>
    </row>
    <row r="726">
      <c r="B726" s="17"/>
      <c r="G726" s="22"/>
      <c r="K726" s="19"/>
    </row>
    <row r="727">
      <c r="B727" s="17"/>
      <c r="G727" s="22"/>
      <c r="K727" s="19"/>
    </row>
    <row r="728">
      <c r="B728" s="17"/>
      <c r="G728" s="22"/>
      <c r="K728" s="19"/>
    </row>
    <row r="729">
      <c r="B729" s="17"/>
      <c r="G729" s="22"/>
      <c r="K729" s="19"/>
    </row>
    <row r="730">
      <c r="B730" s="17"/>
      <c r="G730" s="22"/>
      <c r="K730" s="19"/>
    </row>
    <row r="731">
      <c r="B731" s="17"/>
      <c r="G731" s="22"/>
      <c r="K731" s="19"/>
    </row>
    <row r="732">
      <c r="B732" s="17"/>
      <c r="G732" s="22"/>
      <c r="K732" s="19"/>
    </row>
    <row r="733">
      <c r="B733" s="17"/>
      <c r="G733" s="22"/>
      <c r="K733" s="19"/>
    </row>
    <row r="734">
      <c r="B734" s="17"/>
      <c r="G734" s="22"/>
      <c r="K734" s="19"/>
    </row>
    <row r="735">
      <c r="B735" s="17"/>
      <c r="G735" s="22"/>
      <c r="K735" s="19"/>
    </row>
    <row r="736">
      <c r="B736" s="17"/>
      <c r="G736" s="22"/>
      <c r="K736" s="19"/>
    </row>
    <row r="737">
      <c r="B737" s="17"/>
      <c r="G737" s="22"/>
      <c r="K737" s="19"/>
    </row>
    <row r="738">
      <c r="B738" s="17"/>
      <c r="G738" s="22"/>
      <c r="K738" s="19"/>
    </row>
    <row r="739">
      <c r="B739" s="17"/>
      <c r="G739" s="22"/>
      <c r="K739" s="19"/>
    </row>
    <row r="740">
      <c r="B740" s="17"/>
      <c r="G740" s="22"/>
      <c r="K740" s="19"/>
    </row>
    <row r="741">
      <c r="B741" s="17"/>
      <c r="G741" s="22"/>
      <c r="K741" s="19"/>
    </row>
    <row r="742">
      <c r="B742" s="17"/>
      <c r="G742" s="22"/>
      <c r="K742" s="19"/>
    </row>
    <row r="743">
      <c r="B743" s="17"/>
      <c r="G743" s="22"/>
      <c r="K743" s="19"/>
    </row>
    <row r="744">
      <c r="B744" s="17"/>
      <c r="G744" s="22"/>
      <c r="K744" s="19"/>
    </row>
    <row r="745">
      <c r="B745" s="17"/>
      <c r="G745" s="22"/>
      <c r="K745" s="19"/>
    </row>
    <row r="746">
      <c r="B746" s="17"/>
      <c r="G746" s="22"/>
      <c r="K746" s="19"/>
    </row>
    <row r="747">
      <c r="B747" s="17"/>
      <c r="G747" s="22"/>
      <c r="K747" s="19"/>
    </row>
    <row r="748">
      <c r="B748" s="17"/>
      <c r="G748" s="22"/>
      <c r="K748" s="19"/>
    </row>
    <row r="749">
      <c r="B749" s="17"/>
      <c r="G749" s="22"/>
      <c r="K749" s="19"/>
    </row>
    <row r="750">
      <c r="B750" s="17"/>
      <c r="G750" s="22"/>
      <c r="K750" s="19"/>
    </row>
    <row r="751">
      <c r="B751" s="17"/>
      <c r="G751" s="22"/>
      <c r="K751" s="19"/>
    </row>
    <row r="752">
      <c r="B752" s="17"/>
      <c r="G752" s="22"/>
      <c r="K752" s="19"/>
    </row>
    <row r="753">
      <c r="B753" s="17"/>
      <c r="G753" s="22"/>
      <c r="K753" s="19"/>
    </row>
    <row r="754">
      <c r="B754" s="17"/>
      <c r="G754" s="22"/>
      <c r="K754" s="19"/>
    </row>
    <row r="755">
      <c r="B755" s="17"/>
      <c r="G755" s="22"/>
      <c r="K755" s="19"/>
    </row>
    <row r="756">
      <c r="B756" s="17"/>
      <c r="G756" s="22"/>
      <c r="K756" s="19"/>
    </row>
    <row r="757">
      <c r="B757" s="17"/>
      <c r="G757" s="22"/>
      <c r="K757" s="19"/>
    </row>
    <row r="758">
      <c r="B758" s="17"/>
      <c r="G758" s="22"/>
      <c r="K758" s="19"/>
    </row>
    <row r="759">
      <c r="B759" s="17"/>
      <c r="G759" s="22"/>
      <c r="K759" s="19"/>
    </row>
    <row r="760">
      <c r="B760" s="17"/>
      <c r="G760" s="22"/>
      <c r="K760" s="19"/>
    </row>
    <row r="761">
      <c r="B761" s="17"/>
      <c r="G761" s="22"/>
      <c r="K761" s="19"/>
    </row>
    <row r="762">
      <c r="B762" s="17"/>
      <c r="G762" s="22"/>
      <c r="K762" s="19"/>
    </row>
    <row r="763">
      <c r="B763" s="17"/>
      <c r="G763" s="22"/>
      <c r="K763" s="19"/>
    </row>
    <row r="764">
      <c r="B764" s="17"/>
      <c r="G764" s="22"/>
      <c r="K764" s="19"/>
    </row>
    <row r="765">
      <c r="B765" s="17"/>
      <c r="G765" s="22"/>
      <c r="K765" s="19"/>
    </row>
    <row r="766">
      <c r="B766" s="17"/>
      <c r="G766" s="22"/>
      <c r="K766" s="19"/>
    </row>
    <row r="767">
      <c r="B767" s="17"/>
      <c r="G767" s="22"/>
      <c r="K767" s="19"/>
    </row>
    <row r="768">
      <c r="B768" s="17"/>
      <c r="G768" s="22"/>
      <c r="K768" s="19"/>
    </row>
    <row r="769">
      <c r="B769" s="17"/>
      <c r="G769" s="22"/>
      <c r="K769" s="19"/>
    </row>
    <row r="770">
      <c r="B770" s="17"/>
      <c r="G770" s="22"/>
      <c r="K770" s="19"/>
    </row>
    <row r="771">
      <c r="B771" s="17"/>
      <c r="G771" s="22"/>
      <c r="K771" s="19"/>
    </row>
    <row r="772">
      <c r="B772" s="17"/>
      <c r="G772" s="22"/>
      <c r="K772" s="19"/>
    </row>
    <row r="773">
      <c r="B773" s="17"/>
      <c r="G773" s="22"/>
      <c r="K773" s="19"/>
    </row>
    <row r="774">
      <c r="B774" s="17"/>
      <c r="G774" s="22"/>
      <c r="K774" s="19"/>
    </row>
    <row r="775">
      <c r="B775" s="17"/>
      <c r="G775" s="22"/>
      <c r="K775" s="19"/>
    </row>
    <row r="776">
      <c r="B776" s="17"/>
      <c r="G776" s="22"/>
      <c r="K776" s="19"/>
    </row>
    <row r="777">
      <c r="B777" s="17"/>
      <c r="G777" s="22"/>
      <c r="K777" s="19"/>
    </row>
    <row r="778">
      <c r="B778" s="17"/>
      <c r="G778" s="22"/>
      <c r="K778" s="19"/>
    </row>
    <row r="779">
      <c r="B779" s="17"/>
      <c r="G779" s="22"/>
      <c r="K779" s="19"/>
    </row>
    <row r="780">
      <c r="B780" s="17"/>
      <c r="G780" s="22"/>
      <c r="K780" s="19"/>
    </row>
    <row r="781">
      <c r="B781" s="17"/>
      <c r="G781" s="22"/>
      <c r="K781" s="19"/>
    </row>
    <row r="782">
      <c r="B782" s="17"/>
      <c r="G782" s="22"/>
      <c r="K782" s="19"/>
    </row>
    <row r="783">
      <c r="B783" s="17"/>
      <c r="G783" s="22"/>
      <c r="K783" s="19"/>
    </row>
    <row r="784">
      <c r="B784" s="17"/>
      <c r="G784" s="22"/>
      <c r="K784" s="19"/>
    </row>
    <row r="785">
      <c r="B785" s="17"/>
      <c r="G785" s="22"/>
      <c r="K785" s="19"/>
    </row>
    <row r="786">
      <c r="B786" s="17"/>
      <c r="G786" s="22"/>
      <c r="K786" s="19"/>
    </row>
    <row r="787">
      <c r="B787" s="17"/>
      <c r="G787" s="22"/>
      <c r="K787" s="19"/>
    </row>
    <row r="788">
      <c r="B788" s="17"/>
      <c r="G788" s="22"/>
      <c r="K788" s="19"/>
    </row>
    <row r="789">
      <c r="B789" s="17"/>
      <c r="G789" s="22"/>
      <c r="K789" s="19"/>
    </row>
    <row r="790">
      <c r="B790" s="17"/>
      <c r="G790" s="22"/>
      <c r="K790" s="19"/>
    </row>
    <row r="791">
      <c r="B791" s="17"/>
      <c r="G791" s="22"/>
      <c r="K791" s="19"/>
    </row>
    <row r="792">
      <c r="B792" s="17"/>
      <c r="G792" s="22"/>
      <c r="K792" s="19"/>
    </row>
    <row r="793">
      <c r="B793" s="17"/>
      <c r="G793" s="22"/>
      <c r="K793" s="19"/>
    </row>
    <row r="794">
      <c r="B794" s="17"/>
      <c r="G794" s="22"/>
      <c r="K794" s="19"/>
    </row>
    <row r="795">
      <c r="B795" s="17"/>
      <c r="G795" s="22"/>
      <c r="K795" s="19"/>
    </row>
    <row r="796">
      <c r="B796" s="17"/>
      <c r="G796" s="22"/>
      <c r="K796" s="19"/>
    </row>
    <row r="797">
      <c r="B797" s="17"/>
      <c r="G797" s="22"/>
      <c r="K797" s="19"/>
    </row>
    <row r="798">
      <c r="B798" s="17"/>
      <c r="G798" s="22"/>
      <c r="K798" s="19"/>
    </row>
    <row r="799">
      <c r="B799" s="17"/>
      <c r="G799" s="22"/>
      <c r="K799" s="19"/>
    </row>
    <row r="800">
      <c r="B800" s="17"/>
      <c r="G800" s="22"/>
      <c r="K800" s="19"/>
    </row>
    <row r="801">
      <c r="B801" s="17"/>
      <c r="G801" s="22"/>
      <c r="K801" s="19"/>
    </row>
    <row r="802">
      <c r="B802" s="17"/>
      <c r="G802" s="22"/>
      <c r="K802" s="19"/>
    </row>
    <row r="803">
      <c r="B803" s="17"/>
      <c r="G803" s="22"/>
      <c r="K803" s="19"/>
    </row>
    <row r="804">
      <c r="B804" s="17"/>
      <c r="G804" s="22"/>
      <c r="K804" s="19"/>
    </row>
    <row r="805">
      <c r="B805" s="17"/>
      <c r="G805" s="22"/>
      <c r="K805" s="19"/>
    </row>
    <row r="806">
      <c r="B806" s="17"/>
      <c r="G806" s="22"/>
      <c r="K806" s="19"/>
    </row>
    <row r="807">
      <c r="B807" s="17"/>
      <c r="G807" s="22"/>
      <c r="K807" s="19"/>
    </row>
    <row r="808">
      <c r="B808" s="17"/>
      <c r="G808" s="22"/>
      <c r="K808" s="19"/>
    </row>
    <row r="809">
      <c r="B809" s="17"/>
      <c r="G809" s="22"/>
      <c r="K809" s="19"/>
    </row>
    <row r="810">
      <c r="B810" s="17"/>
      <c r="G810" s="22"/>
      <c r="K810" s="19"/>
    </row>
    <row r="811">
      <c r="B811" s="17"/>
      <c r="G811" s="22"/>
      <c r="K811" s="19"/>
    </row>
    <row r="812">
      <c r="B812" s="17"/>
      <c r="G812" s="22"/>
      <c r="K812" s="19"/>
    </row>
    <row r="813">
      <c r="B813" s="17"/>
      <c r="G813" s="22"/>
      <c r="K813" s="19"/>
    </row>
    <row r="814">
      <c r="B814" s="17"/>
      <c r="G814" s="22"/>
      <c r="K814" s="19"/>
    </row>
    <row r="815">
      <c r="B815" s="17"/>
      <c r="G815" s="22"/>
      <c r="K815" s="19"/>
    </row>
    <row r="816">
      <c r="B816" s="17"/>
      <c r="G816" s="22"/>
      <c r="K816" s="19"/>
    </row>
    <row r="817">
      <c r="B817" s="17"/>
      <c r="G817" s="22"/>
      <c r="K817" s="19"/>
    </row>
    <row r="818">
      <c r="B818" s="17"/>
      <c r="G818" s="22"/>
      <c r="K818" s="19"/>
    </row>
    <row r="819">
      <c r="B819" s="17"/>
      <c r="G819" s="22"/>
      <c r="K819" s="19"/>
    </row>
    <row r="820">
      <c r="B820" s="17"/>
      <c r="G820" s="22"/>
      <c r="K820" s="19"/>
    </row>
    <row r="821">
      <c r="B821" s="17"/>
      <c r="G821" s="22"/>
      <c r="K821" s="19"/>
    </row>
    <row r="822">
      <c r="B822" s="17"/>
      <c r="G822" s="22"/>
      <c r="K822" s="19"/>
    </row>
    <row r="823">
      <c r="B823" s="17"/>
      <c r="G823" s="22"/>
      <c r="K823" s="19"/>
    </row>
    <row r="824">
      <c r="B824" s="17"/>
      <c r="G824" s="22"/>
      <c r="K824" s="19"/>
    </row>
    <row r="825">
      <c r="B825" s="17"/>
      <c r="G825" s="22"/>
      <c r="K825" s="19"/>
    </row>
    <row r="826">
      <c r="B826" s="17"/>
      <c r="G826" s="22"/>
      <c r="K826" s="19"/>
    </row>
    <row r="827">
      <c r="B827" s="17"/>
      <c r="G827" s="22"/>
      <c r="K827" s="19"/>
    </row>
    <row r="828">
      <c r="B828" s="17"/>
      <c r="G828" s="22"/>
      <c r="K828" s="19"/>
    </row>
    <row r="829">
      <c r="B829" s="17"/>
      <c r="G829" s="22"/>
      <c r="K829" s="19"/>
    </row>
    <row r="830">
      <c r="B830" s="17"/>
      <c r="G830" s="22"/>
      <c r="K830" s="19"/>
    </row>
    <row r="831">
      <c r="B831" s="17"/>
      <c r="G831" s="22"/>
      <c r="K831" s="19"/>
    </row>
    <row r="832">
      <c r="B832" s="17"/>
      <c r="G832" s="22"/>
      <c r="K832" s="19"/>
    </row>
    <row r="833">
      <c r="B833" s="17"/>
      <c r="G833" s="22"/>
      <c r="K833" s="19"/>
    </row>
    <row r="834">
      <c r="B834" s="17"/>
      <c r="G834" s="22"/>
      <c r="K834" s="19"/>
    </row>
    <row r="835">
      <c r="B835" s="17"/>
      <c r="G835" s="22"/>
      <c r="K835" s="19"/>
    </row>
    <row r="836">
      <c r="B836" s="17"/>
      <c r="G836" s="22"/>
      <c r="K836" s="19"/>
    </row>
    <row r="837">
      <c r="B837" s="17"/>
      <c r="G837" s="22"/>
      <c r="K837" s="19"/>
    </row>
    <row r="838">
      <c r="B838" s="17"/>
      <c r="G838" s="22"/>
      <c r="K838" s="19"/>
    </row>
    <row r="839">
      <c r="B839" s="17"/>
      <c r="G839" s="22"/>
      <c r="K839" s="19"/>
    </row>
    <row r="840">
      <c r="B840" s="17"/>
      <c r="G840" s="22"/>
      <c r="K840" s="19"/>
    </row>
    <row r="841">
      <c r="B841" s="17"/>
      <c r="G841" s="22"/>
      <c r="K841" s="19"/>
    </row>
    <row r="842">
      <c r="B842" s="17"/>
      <c r="G842" s="22"/>
      <c r="K842" s="19"/>
    </row>
    <row r="843">
      <c r="B843" s="17"/>
      <c r="G843" s="22"/>
      <c r="K843" s="19"/>
    </row>
    <row r="844">
      <c r="B844" s="17"/>
      <c r="G844" s="22"/>
      <c r="K844" s="19"/>
    </row>
    <row r="845">
      <c r="B845" s="17"/>
      <c r="G845" s="22"/>
      <c r="K845" s="19"/>
    </row>
    <row r="846">
      <c r="B846" s="17"/>
      <c r="G846" s="22"/>
      <c r="K846" s="19"/>
    </row>
    <row r="847">
      <c r="B847" s="17"/>
      <c r="G847" s="22"/>
      <c r="K847" s="19"/>
    </row>
    <row r="848">
      <c r="B848" s="17"/>
      <c r="G848" s="22"/>
      <c r="K848" s="19"/>
    </row>
    <row r="849">
      <c r="B849" s="17"/>
      <c r="G849" s="22"/>
      <c r="K849" s="19"/>
    </row>
    <row r="850">
      <c r="B850" s="17"/>
      <c r="G850" s="22"/>
      <c r="K850" s="19"/>
    </row>
    <row r="851">
      <c r="B851" s="17"/>
      <c r="G851" s="22"/>
      <c r="K851" s="19"/>
    </row>
    <row r="852">
      <c r="B852" s="17"/>
      <c r="G852" s="22"/>
      <c r="K852" s="19"/>
    </row>
    <row r="853">
      <c r="B853" s="17"/>
      <c r="G853" s="22"/>
      <c r="K853" s="19"/>
    </row>
    <row r="854">
      <c r="B854" s="17"/>
      <c r="G854" s="22"/>
      <c r="K854" s="19"/>
    </row>
    <row r="855">
      <c r="B855" s="17"/>
      <c r="G855" s="22"/>
      <c r="K855" s="19"/>
    </row>
    <row r="856">
      <c r="B856" s="17"/>
      <c r="G856" s="22"/>
      <c r="K856" s="19"/>
    </row>
    <row r="857">
      <c r="B857" s="17"/>
      <c r="G857" s="22"/>
      <c r="K857" s="19"/>
    </row>
    <row r="858">
      <c r="B858" s="17"/>
      <c r="G858" s="22"/>
      <c r="K858" s="19"/>
    </row>
    <row r="859">
      <c r="B859" s="17"/>
      <c r="G859" s="22"/>
      <c r="K859" s="19"/>
    </row>
    <row r="860">
      <c r="B860" s="17"/>
      <c r="G860" s="22"/>
      <c r="K860" s="19"/>
    </row>
    <row r="861">
      <c r="B861" s="17"/>
      <c r="G861" s="22"/>
      <c r="K861" s="19"/>
    </row>
    <row r="862">
      <c r="B862" s="17"/>
      <c r="G862" s="22"/>
      <c r="K862" s="19"/>
    </row>
    <row r="863">
      <c r="B863" s="17"/>
      <c r="G863" s="22"/>
      <c r="K863" s="19"/>
    </row>
    <row r="864">
      <c r="B864" s="17"/>
      <c r="G864" s="22"/>
      <c r="K864" s="19"/>
    </row>
    <row r="865">
      <c r="B865" s="17"/>
      <c r="G865" s="22"/>
      <c r="K865" s="19"/>
    </row>
    <row r="866">
      <c r="B866" s="17"/>
      <c r="G866" s="22"/>
      <c r="K866" s="19"/>
    </row>
    <row r="867">
      <c r="B867" s="17"/>
      <c r="G867" s="22"/>
      <c r="K867" s="19"/>
    </row>
    <row r="868">
      <c r="B868" s="17"/>
      <c r="G868" s="22"/>
      <c r="K868" s="19"/>
    </row>
    <row r="869">
      <c r="B869" s="17"/>
      <c r="G869" s="22"/>
      <c r="K869" s="19"/>
    </row>
    <row r="870">
      <c r="B870" s="17"/>
      <c r="G870" s="22"/>
      <c r="K870" s="19"/>
    </row>
    <row r="871">
      <c r="B871" s="17"/>
      <c r="G871" s="22"/>
      <c r="K871" s="19"/>
    </row>
    <row r="872">
      <c r="B872" s="17"/>
      <c r="G872" s="22"/>
      <c r="K872" s="19"/>
    </row>
    <row r="873">
      <c r="B873" s="17"/>
      <c r="G873" s="22"/>
      <c r="K873" s="19"/>
    </row>
    <row r="874">
      <c r="B874" s="17"/>
      <c r="G874" s="22"/>
      <c r="K874" s="19"/>
    </row>
    <row r="875">
      <c r="B875" s="17"/>
      <c r="G875" s="22"/>
      <c r="K875" s="19"/>
    </row>
    <row r="876">
      <c r="B876" s="17"/>
      <c r="G876" s="22"/>
      <c r="K876" s="19"/>
    </row>
    <row r="877">
      <c r="B877" s="17"/>
      <c r="G877" s="22"/>
      <c r="K877" s="19"/>
    </row>
    <row r="878">
      <c r="B878" s="17"/>
      <c r="G878" s="22"/>
      <c r="K878" s="19"/>
    </row>
    <row r="879">
      <c r="B879" s="17"/>
      <c r="G879" s="22"/>
      <c r="K879" s="19"/>
    </row>
    <row r="880">
      <c r="B880" s="17"/>
      <c r="G880" s="22"/>
      <c r="K880" s="19"/>
    </row>
    <row r="881">
      <c r="B881" s="17"/>
      <c r="G881" s="22"/>
      <c r="K881" s="19"/>
    </row>
    <row r="882">
      <c r="B882" s="17"/>
      <c r="G882" s="22"/>
      <c r="K882" s="19"/>
    </row>
    <row r="883">
      <c r="B883" s="17"/>
      <c r="G883" s="22"/>
      <c r="K883" s="19"/>
    </row>
    <row r="884">
      <c r="B884" s="17"/>
      <c r="G884" s="22"/>
      <c r="K884" s="19"/>
    </row>
    <row r="885">
      <c r="B885" s="17"/>
      <c r="G885" s="22"/>
      <c r="K885" s="19"/>
    </row>
    <row r="886">
      <c r="B886" s="17"/>
      <c r="G886" s="22"/>
      <c r="K886" s="19"/>
    </row>
    <row r="887">
      <c r="B887" s="17"/>
      <c r="G887" s="22"/>
      <c r="K887" s="19"/>
    </row>
    <row r="888">
      <c r="B888" s="17"/>
      <c r="G888" s="22"/>
      <c r="K888" s="19"/>
    </row>
    <row r="889">
      <c r="B889" s="17"/>
      <c r="G889" s="22"/>
      <c r="K889" s="19"/>
    </row>
    <row r="890">
      <c r="B890" s="17"/>
      <c r="G890" s="22"/>
      <c r="K890" s="19"/>
    </row>
    <row r="891">
      <c r="B891" s="17"/>
      <c r="G891" s="22"/>
      <c r="K891" s="19"/>
    </row>
    <row r="892">
      <c r="B892" s="17"/>
      <c r="G892" s="22"/>
      <c r="K892" s="19"/>
    </row>
    <row r="893">
      <c r="B893" s="17"/>
      <c r="G893" s="22"/>
      <c r="K893" s="19"/>
    </row>
    <row r="894">
      <c r="B894" s="17"/>
      <c r="G894" s="22"/>
      <c r="K894" s="19"/>
    </row>
    <row r="895">
      <c r="B895" s="17"/>
      <c r="G895" s="22"/>
      <c r="K895" s="19"/>
    </row>
    <row r="896">
      <c r="B896" s="17"/>
      <c r="G896" s="22"/>
      <c r="K896" s="19"/>
    </row>
    <row r="897">
      <c r="B897" s="17"/>
      <c r="G897" s="22"/>
      <c r="K897" s="19"/>
    </row>
    <row r="898">
      <c r="B898" s="17"/>
      <c r="G898" s="22"/>
      <c r="K898" s="19"/>
    </row>
    <row r="899">
      <c r="B899" s="17"/>
      <c r="G899" s="22"/>
      <c r="K899" s="19"/>
    </row>
    <row r="900">
      <c r="B900" s="17"/>
      <c r="G900" s="22"/>
      <c r="K900" s="19"/>
    </row>
    <row r="901">
      <c r="B901" s="17"/>
      <c r="G901" s="22"/>
      <c r="K901" s="19"/>
    </row>
    <row r="902">
      <c r="B902" s="17"/>
      <c r="G902" s="22"/>
      <c r="K902" s="19"/>
    </row>
    <row r="903">
      <c r="B903" s="17"/>
      <c r="G903" s="22"/>
      <c r="K903" s="19"/>
    </row>
    <row r="904">
      <c r="B904" s="17"/>
      <c r="G904" s="22"/>
      <c r="K904" s="19"/>
    </row>
    <row r="905">
      <c r="B905" s="17"/>
      <c r="G905" s="22"/>
      <c r="K905" s="19"/>
    </row>
    <row r="906">
      <c r="B906" s="17"/>
      <c r="G906" s="22"/>
      <c r="K906" s="19"/>
    </row>
    <row r="907">
      <c r="B907" s="17"/>
      <c r="G907" s="22"/>
      <c r="K907" s="19"/>
    </row>
    <row r="908">
      <c r="B908" s="17"/>
      <c r="G908" s="22"/>
      <c r="K908" s="19"/>
    </row>
    <row r="909">
      <c r="B909" s="17"/>
      <c r="G909" s="22"/>
      <c r="K909" s="19"/>
    </row>
    <row r="910">
      <c r="B910" s="17"/>
      <c r="G910" s="22"/>
      <c r="K910" s="19"/>
    </row>
    <row r="911">
      <c r="B911" s="17"/>
      <c r="G911" s="22"/>
      <c r="K911" s="19"/>
    </row>
    <row r="912">
      <c r="B912" s="17"/>
      <c r="G912" s="22"/>
      <c r="K912" s="19"/>
    </row>
    <row r="913">
      <c r="B913" s="17"/>
      <c r="G913" s="22"/>
      <c r="K913" s="19"/>
    </row>
    <row r="914">
      <c r="B914" s="17"/>
      <c r="G914" s="22"/>
      <c r="K914" s="19"/>
    </row>
    <row r="915">
      <c r="B915" s="17"/>
      <c r="G915" s="22"/>
      <c r="K915" s="19"/>
    </row>
    <row r="916">
      <c r="B916" s="17"/>
      <c r="G916" s="22"/>
      <c r="K916" s="19"/>
    </row>
    <row r="917">
      <c r="B917" s="17"/>
      <c r="G917" s="22"/>
      <c r="K917" s="19"/>
    </row>
    <row r="918">
      <c r="B918" s="17"/>
      <c r="G918" s="22"/>
      <c r="K918" s="19"/>
    </row>
    <row r="919">
      <c r="B919" s="17"/>
      <c r="G919" s="22"/>
      <c r="K919" s="19"/>
    </row>
    <row r="920">
      <c r="B920" s="17"/>
      <c r="G920" s="22"/>
      <c r="K920" s="19"/>
    </row>
    <row r="921">
      <c r="B921" s="17"/>
      <c r="G921" s="22"/>
      <c r="K921" s="19"/>
    </row>
    <row r="922">
      <c r="B922" s="17"/>
      <c r="G922" s="22"/>
      <c r="K922" s="19"/>
    </row>
    <row r="923">
      <c r="B923" s="17"/>
      <c r="G923" s="22"/>
      <c r="K923" s="19"/>
    </row>
    <row r="924">
      <c r="B924" s="17"/>
      <c r="G924" s="22"/>
      <c r="K924" s="19"/>
    </row>
    <row r="925">
      <c r="B925" s="17"/>
      <c r="G925" s="22"/>
      <c r="K925" s="19"/>
    </row>
    <row r="926">
      <c r="B926" s="17"/>
      <c r="G926" s="22"/>
      <c r="K926" s="19"/>
    </row>
    <row r="927">
      <c r="B927" s="17"/>
      <c r="G927" s="22"/>
      <c r="K927" s="19"/>
    </row>
    <row r="928">
      <c r="B928" s="17"/>
      <c r="G928" s="22"/>
      <c r="K928" s="19"/>
    </row>
    <row r="929">
      <c r="B929" s="17"/>
      <c r="G929" s="22"/>
      <c r="K929" s="19"/>
    </row>
    <row r="930">
      <c r="B930" s="17"/>
      <c r="G930" s="22"/>
      <c r="K930" s="19"/>
    </row>
    <row r="931">
      <c r="B931" s="17"/>
      <c r="G931" s="22"/>
      <c r="K931" s="19"/>
    </row>
    <row r="932">
      <c r="B932" s="17"/>
      <c r="G932" s="22"/>
      <c r="K932" s="19"/>
    </row>
    <row r="933">
      <c r="B933" s="17"/>
      <c r="G933" s="22"/>
      <c r="K933" s="19"/>
    </row>
    <row r="934">
      <c r="B934" s="17"/>
      <c r="G934" s="22"/>
      <c r="K934" s="19"/>
    </row>
    <row r="935">
      <c r="B935" s="17"/>
      <c r="G935" s="22"/>
      <c r="K935" s="19"/>
    </row>
    <row r="936">
      <c r="B936" s="17"/>
      <c r="G936" s="22"/>
      <c r="K936" s="19"/>
    </row>
    <row r="937">
      <c r="B937" s="17"/>
      <c r="G937" s="22"/>
      <c r="K937" s="19"/>
    </row>
    <row r="938">
      <c r="B938" s="17"/>
      <c r="G938" s="22"/>
      <c r="K938" s="19"/>
    </row>
    <row r="939">
      <c r="B939" s="17"/>
      <c r="G939" s="22"/>
      <c r="K939" s="19"/>
    </row>
    <row r="940">
      <c r="B940" s="17"/>
      <c r="G940" s="22"/>
      <c r="K940" s="19"/>
    </row>
    <row r="941">
      <c r="B941" s="17"/>
      <c r="G941" s="22"/>
      <c r="K941" s="19"/>
    </row>
    <row r="942">
      <c r="B942" s="17"/>
      <c r="G942" s="22"/>
      <c r="K942" s="19"/>
    </row>
    <row r="943">
      <c r="B943" s="17"/>
      <c r="G943" s="22"/>
      <c r="K943" s="19"/>
    </row>
    <row r="944">
      <c r="B944" s="17"/>
      <c r="G944" s="22"/>
      <c r="K944" s="19"/>
    </row>
    <row r="945">
      <c r="B945" s="17"/>
      <c r="G945" s="22"/>
      <c r="K945" s="19"/>
    </row>
    <row r="946">
      <c r="B946" s="17"/>
      <c r="G946" s="22"/>
      <c r="K946" s="19"/>
    </row>
    <row r="947">
      <c r="B947" s="17"/>
      <c r="G947" s="22"/>
      <c r="K947" s="19"/>
    </row>
    <row r="948">
      <c r="B948" s="17"/>
      <c r="G948" s="22"/>
      <c r="K948" s="19"/>
    </row>
    <row r="949">
      <c r="B949" s="17"/>
      <c r="G949" s="22"/>
      <c r="K949" s="19"/>
    </row>
    <row r="950">
      <c r="B950" s="17"/>
      <c r="G950" s="22"/>
      <c r="K950" s="19"/>
    </row>
    <row r="951">
      <c r="B951" s="17"/>
      <c r="G951" s="22"/>
      <c r="K951" s="19"/>
    </row>
    <row r="952">
      <c r="B952" s="17"/>
      <c r="G952" s="22"/>
      <c r="K952" s="19"/>
    </row>
    <row r="953">
      <c r="B953" s="17"/>
      <c r="G953" s="22"/>
      <c r="K953" s="19"/>
    </row>
    <row r="954">
      <c r="B954" s="17"/>
      <c r="G954" s="22"/>
      <c r="K954" s="19"/>
    </row>
    <row r="955">
      <c r="B955" s="17"/>
      <c r="G955" s="22"/>
      <c r="K955" s="19"/>
    </row>
    <row r="956">
      <c r="B956" s="17"/>
      <c r="G956" s="22"/>
      <c r="K956" s="19"/>
    </row>
    <row r="957">
      <c r="B957" s="17"/>
      <c r="G957" s="22"/>
      <c r="K957" s="19"/>
    </row>
    <row r="958">
      <c r="B958" s="17"/>
      <c r="G958" s="22"/>
      <c r="K958" s="19"/>
    </row>
    <row r="959">
      <c r="B959" s="17"/>
      <c r="G959" s="22"/>
      <c r="K959" s="19"/>
    </row>
    <row r="960">
      <c r="B960" s="17"/>
      <c r="G960" s="22"/>
      <c r="K960" s="19"/>
    </row>
    <row r="961">
      <c r="B961" s="17"/>
      <c r="G961" s="22"/>
      <c r="K961" s="19"/>
    </row>
    <row r="962">
      <c r="B962" s="17"/>
      <c r="G962" s="22"/>
      <c r="K962" s="19"/>
    </row>
    <row r="963">
      <c r="B963" s="17"/>
      <c r="G963" s="22"/>
      <c r="K963" s="19"/>
    </row>
    <row r="964">
      <c r="B964" s="17"/>
      <c r="G964" s="22"/>
      <c r="K964" s="19"/>
    </row>
    <row r="965">
      <c r="B965" s="17"/>
      <c r="G965" s="22"/>
      <c r="K965" s="19"/>
    </row>
    <row r="966">
      <c r="B966" s="17"/>
      <c r="G966" s="22"/>
      <c r="K966" s="19"/>
    </row>
    <row r="967">
      <c r="B967" s="17"/>
      <c r="G967" s="22"/>
      <c r="K967" s="19"/>
    </row>
    <row r="968">
      <c r="B968" s="17"/>
      <c r="G968" s="22"/>
      <c r="K968" s="19"/>
    </row>
    <row r="969">
      <c r="B969" s="17"/>
      <c r="G969" s="22"/>
      <c r="K969" s="19"/>
    </row>
    <row r="970">
      <c r="B970" s="17"/>
      <c r="G970" s="22"/>
      <c r="K970" s="19"/>
    </row>
    <row r="971">
      <c r="B971" s="17"/>
      <c r="G971" s="22"/>
      <c r="K971" s="19"/>
    </row>
    <row r="972">
      <c r="B972" s="17"/>
      <c r="G972" s="22"/>
      <c r="K972" s="19"/>
    </row>
    <row r="973">
      <c r="B973" s="17"/>
      <c r="G973" s="22"/>
      <c r="K973" s="19"/>
    </row>
    <row r="974">
      <c r="B974" s="17"/>
      <c r="G974" s="22"/>
      <c r="K974" s="19"/>
    </row>
    <row r="975">
      <c r="B975" s="17"/>
      <c r="G975" s="22"/>
      <c r="K975" s="19"/>
    </row>
    <row r="976">
      <c r="B976" s="17"/>
      <c r="G976" s="22"/>
      <c r="K976" s="19"/>
    </row>
    <row r="977">
      <c r="B977" s="17"/>
      <c r="G977" s="22"/>
      <c r="K977" s="19"/>
    </row>
    <row r="978">
      <c r="B978" s="17"/>
      <c r="G978" s="22"/>
      <c r="K978" s="19"/>
    </row>
    <row r="979">
      <c r="B979" s="17"/>
      <c r="G979" s="22"/>
      <c r="K979" s="19"/>
    </row>
    <row r="980">
      <c r="B980" s="17"/>
      <c r="G980" s="22"/>
      <c r="K980" s="19"/>
    </row>
    <row r="981">
      <c r="B981" s="17"/>
      <c r="G981" s="22"/>
      <c r="K981" s="19"/>
    </row>
    <row r="982">
      <c r="B982" s="17"/>
      <c r="G982" s="22"/>
      <c r="K982" s="19"/>
    </row>
    <row r="983">
      <c r="B983" s="17"/>
      <c r="G983" s="22"/>
      <c r="K983" s="19"/>
    </row>
    <row r="984">
      <c r="B984" s="17"/>
      <c r="G984" s="22"/>
      <c r="K984" s="19"/>
    </row>
    <row r="985">
      <c r="B985" s="17"/>
      <c r="G985" s="22"/>
      <c r="K985" s="19"/>
    </row>
    <row r="986">
      <c r="B986" s="17"/>
      <c r="G986" s="22"/>
      <c r="K986" s="19"/>
    </row>
    <row r="987">
      <c r="B987" s="17"/>
      <c r="G987" s="22"/>
      <c r="K987" s="19"/>
    </row>
    <row r="988">
      <c r="B988" s="17"/>
      <c r="G988" s="22"/>
      <c r="K988" s="19"/>
    </row>
    <row r="989">
      <c r="B989" s="17"/>
      <c r="G989" s="22"/>
      <c r="K989" s="19"/>
    </row>
    <row r="990">
      <c r="B990" s="17"/>
      <c r="G990" s="22"/>
      <c r="K990" s="19"/>
    </row>
    <row r="991">
      <c r="B991" s="17"/>
      <c r="G991" s="22"/>
      <c r="K991" s="19"/>
    </row>
    <row r="992">
      <c r="B992" s="17"/>
      <c r="G992" s="22"/>
      <c r="K992" s="19"/>
    </row>
    <row r="993">
      <c r="B993" s="17"/>
      <c r="G993" s="22"/>
      <c r="K993" s="19"/>
    </row>
    <row r="994">
      <c r="B994" s="17"/>
      <c r="G994" s="22"/>
      <c r="K994" s="19"/>
    </row>
    <row r="995">
      <c r="B995" s="17"/>
      <c r="G995" s="22"/>
      <c r="K995" s="19"/>
    </row>
    <row r="996">
      <c r="B996" s="17"/>
      <c r="G996" s="22"/>
      <c r="K996" s="19"/>
    </row>
    <row r="997">
      <c r="B997" s="17"/>
      <c r="G997" s="22"/>
      <c r="K997" s="19"/>
    </row>
    <row r="998">
      <c r="B998" s="17"/>
      <c r="G998" s="22"/>
      <c r="K998" s="19"/>
    </row>
    <row r="999">
      <c r="B999" s="17"/>
      <c r="G999" s="22"/>
      <c r="K999" s="19"/>
    </row>
    <row r="1000">
      <c r="B1000" s="17"/>
      <c r="G1000" s="22"/>
      <c r="K1000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34</v>
      </c>
      <c r="W1" s="11" t="s">
        <v>14</v>
      </c>
      <c r="X1" s="12" t="s">
        <v>15</v>
      </c>
      <c r="Y1" s="11" t="s">
        <v>36</v>
      </c>
      <c r="Z1" s="11" t="s">
        <v>40</v>
      </c>
      <c r="AA1" s="11" t="s">
        <v>33</v>
      </c>
    </row>
    <row r="2">
      <c r="A2" s="11">
        <v>0.0</v>
      </c>
      <c r="B2" s="11">
        <v>0.12384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55.935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5">
        <f t="shared" ref="O2:O49" si="1">H2+K2</f>
        <v>55.935</v>
      </c>
      <c r="P2" s="15">
        <f t="shared" ref="P2:P49" si="2">G2-(I2+K2)</f>
        <v>0</v>
      </c>
      <c r="Q2" s="15">
        <f t="shared" ref="Q2:Q49" si="3">B2*1000</f>
        <v>123.84</v>
      </c>
      <c r="R2" s="11">
        <v>0.0</v>
      </c>
      <c r="S2" s="15">
        <f t="shared" ref="S2:S48" si="4">C3</f>
        <v>0</v>
      </c>
      <c r="T2" s="15">
        <f t="shared" ref="T2:T49" si="5">-I2</f>
        <v>0</v>
      </c>
      <c r="W2" s="11">
        <v>0.0</v>
      </c>
      <c r="X2" s="12">
        <v>0.12384</v>
      </c>
      <c r="Y2" s="16">
        <v>0.0</v>
      </c>
      <c r="Z2" s="15">
        <v>0.0</v>
      </c>
      <c r="AA2" s="15">
        <v>0.0</v>
      </c>
    </row>
    <row r="3">
      <c r="A3" s="11">
        <v>1.0</v>
      </c>
      <c r="B3" s="11">
        <v>0.12336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55.935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5">
        <f t="shared" si="1"/>
        <v>55.935</v>
      </c>
      <c r="P3" s="15">
        <f t="shared" si="2"/>
        <v>0</v>
      </c>
      <c r="Q3" s="15">
        <f t="shared" si="3"/>
        <v>123.36</v>
      </c>
      <c r="R3" s="11">
        <v>0.0</v>
      </c>
      <c r="S3" s="15">
        <f t="shared" si="4"/>
        <v>0</v>
      </c>
      <c r="T3" s="15">
        <f t="shared" si="5"/>
        <v>0</v>
      </c>
      <c r="W3" s="11">
        <v>1.0</v>
      </c>
      <c r="X3" s="12">
        <v>0.12336</v>
      </c>
      <c r="Y3" s="16">
        <v>150.0</v>
      </c>
      <c r="Z3" s="15">
        <v>0.0</v>
      </c>
      <c r="AA3" s="15">
        <v>150.0</v>
      </c>
    </row>
    <row r="4">
      <c r="A4" s="11">
        <v>2.0</v>
      </c>
      <c r="B4" s="11">
        <v>0.1309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55.935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1">
        <v>0.0</v>
      </c>
      <c r="O4" s="15">
        <f t="shared" si="1"/>
        <v>55.935</v>
      </c>
      <c r="P4" s="15">
        <f t="shared" si="2"/>
        <v>0</v>
      </c>
      <c r="Q4" s="15">
        <f t="shared" si="3"/>
        <v>130.9</v>
      </c>
      <c r="R4" s="11">
        <v>0.0</v>
      </c>
      <c r="S4" s="15">
        <f t="shared" si="4"/>
        <v>0</v>
      </c>
      <c r="T4" s="15">
        <f t="shared" si="5"/>
        <v>0</v>
      </c>
      <c r="W4" s="11">
        <v>2.0</v>
      </c>
      <c r="X4" s="12">
        <v>0.1309</v>
      </c>
      <c r="Y4" s="16">
        <v>-38.13</v>
      </c>
      <c r="Z4" s="15">
        <v>0.0</v>
      </c>
      <c r="AA4" s="15">
        <v>-38.13</v>
      </c>
    </row>
    <row r="5">
      <c r="A5" s="11">
        <v>3.0</v>
      </c>
      <c r="B5" s="11">
        <v>0.13232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55.935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  <c r="N5" s="11">
        <v>0.0</v>
      </c>
      <c r="O5" s="15">
        <f t="shared" si="1"/>
        <v>55.935</v>
      </c>
      <c r="P5" s="15">
        <f t="shared" si="2"/>
        <v>0</v>
      </c>
      <c r="Q5" s="15">
        <f t="shared" si="3"/>
        <v>132.32</v>
      </c>
      <c r="R5" s="11">
        <v>0.0</v>
      </c>
      <c r="S5" s="15">
        <f t="shared" si="4"/>
        <v>0</v>
      </c>
      <c r="T5" s="15">
        <f t="shared" si="5"/>
        <v>0</v>
      </c>
      <c r="W5" s="11">
        <v>3.0</v>
      </c>
      <c r="X5" s="12">
        <v>0.13232</v>
      </c>
      <c r="Y5" s="16">
        <v>-55.935</v>
      </c>
      <c r="Z5" s="15">
        <v>0.0</v>
      </c>
      <c r="AA5" s="15">
        <v>-55.935</v>
      </c>
    </row>
    <row r="6">
      <c r="A6" s="11">
        <v>4.0</v>
      </c>
      <c r="B6" s="11">
        <v>0.13229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55.935</v>
      </c>
      <c r="I6" s="11">
        <v>0.0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5">
        <f t="shared" si="1"/>
        <v>55.935</v>
      </c>
      <c r="P6" s="15">
        <f t="shared" si="2"/>
        <v>0</v>
      </c>
      <c r="Q6" s="15">
        <f t="shared" si="3"/>
        <v>132.29</v>
      </c>
      <c r="R6" s="11">
        <v>0.0</v>
      </c>
      <c r="S6" s="15">
        <f t="shared" si="4"/>
        <v>0</v>
      </c>
      <c r="T6" s="15">
        <f t="shared" si="5"/>
        <v>0</v>
      </c>
      <c r="W6" s="11">
        <v>4.0</v>
      </c>
      <c r="X6" s="12">
        <v>0.13229</v>
      </c>
      <c r="Y6" s="16">
        <v>-55.935</v>
      </c>
      <c r="Z6" s="15">
        <v>0.0</v>
      </c>
      <c r="AA6" s="15">
        <v>-55.935</v>
      </c>
    </row>
    <row r="7">
      <c r="A7" s="11">
        <v>5.0</v>
      </c>
      <c r="B7" s="11">
        <v>0.13088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55.935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5">
        <f t="shared" si="1"/>
        <v>55.935</v>
      </c>
      <c r="P7" s="15">
        <f t="shared" si="2"/>
        <v>0</v>
      </c>
      <c r="Q7" s="15">
        <f t="shared" si="3"/>
        <v>130.88</v>
      </c>
      <c r="R7" s="11">
        <v>0.0</v>
      </c>
      <c r="S7" s="15">
        <f t="shared" si="4"/>
        <v>0</v>
      </c>
      <c r="T7" s="15">
        <f t="shared" si="5"/>
        <v>0</v>
      </c>
      <c r="W7" s="11">
        <v>5.0</v>
      </c>
      <c r="X7" s="12">
        <v>0.13088</v>
      </c>
      <c r="Y7" s="16">
        <v>0.0</v>
      </c>
      <c r="Z7" s="15">
        <v>0.0</v>
      </c>
      <c r="AA7" s="15">
        <v>0.0</v>
      </c>
    </row>
    <row r="8">
      <c r="A8" s="11">
        <v>6.0</v>
      </c>
      <c r="B8" s="11">
        <v>0.12378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55.935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5">
        <f t="shared" si="1"/>
        <v>55.935</v>
      </c>
      <c r="P8" s="15">
        <f t="shared" si="2"/>
        <v>0</v>
      </c>
      <c r="Q8" s="15">
        <f t="shared" si="3"/>
        <v>123.78</v>
      </c>
      <c r="R8" s="11">
        <v>0.0</v>
      </c>
      <c r="S8" s="15">
        <f t="shared" si="4"/>
        <v>0</v>
      </c>
      <c r="T8" s="15">
        <f t="shared" si="5"/>
        <v>0</v>
      </c>
      <c r="W8" s="11">
        <v>6.0</v>
      </c>
      <c r="X8" s="12">
        <v>0.12378</v>
      </c>
      <c r="Y8" s="16">
        <v>0.0</v>
      </c>
      <c r="Z8" s="15">
        <v>0.0</v>
      </c>
      <c r="AA8" s="15">
        <v>0.0</v>
      </c>
    </row>
    <row r="9">
      <c r="A9" s="11">
        <v>7.0</v>
      </c>
      <c r="B9" s="11">
        <v>0.12331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55.935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5">
        <f t="shared" si="1"/>
        <v>55.935</v>
      </c>
      <c r="P9" s="15">
        <f t="shared" si="2"/>
        <v>0</v>
      </c>
      <c r="Q9" s="15">
        <f t="shared" si="3"/>
        <v>123.31</v>
      </c>
      <c r="R9" s="11">
        <v>0.0</v>
      </c>
      <c r="S9" s="15">
        <f t="shared" si="4"/>
        <v>0</v>
      </c>
      <c r="T9" s="15">
        <f t="shared" si="5"/>
        <v>0</v>
      </c>
      <c r="W9" s="11">
        <v>7.0</v>
      </c>
      <c r="X9" s="12">
        <v>0.12331</v>
      </c>
      <c r="Y9" s="16">
        <v>0.0</v>
      </c>
      <c r="Z9" s="15">
        <v>0.0</v>
      </c>
      <c r="AA9" s="15">
        <v>0.0</v>
      </c>
    </row>
    <row r="10">
      <c r="A10" s="11">
        <v>8.0</v>
      </c>
      <c r="B10" s="11">
        <v>0.12253</v>
      </c>
      <c r="C10" s="11">
        <v>0.0</v>
      </c>
      <c r="D10" s="11">
        <v>1.0</v>
      </c>
      <c r="E10" s="11">
        <v>0.0</v>
      </c>
      <c r="F10" s="11">
        <v>0.0</v>
      </c>
      <c r="G10" s="11">
        <v>159.574468085106</v>
      </c>
      <c r="H10" s="11">
        <v>55.935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5">
        <f t="shared" si="1"/>
        <v>55.935</v>
      </c>
      <c r="P10" s="15">
        <f t="shared" si="2"/>
        <v>159.5744681</v>
      </c>
      <c r="Q10" s="15">
        <f t="shared" si="3"/>
        <v>122.53</v>
      </c>
      <c r="R10" s="11">
        <v>0.0</v>
      </c>
      <c r="S10" s="15">
        <f t="shared" si="4"/>
        <v>150</v>
      </c>
      <c r="T10" s="15">
        <f t="shared" si="5"/>
        <v>0</v>
      </c>
      <c r="W10" s="11">
        <v>8.0</v>
      </c>
      <c r="X10" s="12">
        <v>0.12253</v>
      </c>
      <c r="Y10" s="16">
        <v>150.0</v>
      </c>
      <c r="Z10" s="15">
        <v>159.574468085106</v>
      </c>
      <c r="AA10" s="15">
        <v>150.0</v>
      </c>
    </row>
    <row r="11">
      <c r="A11" s="11">
        <v>9.0</v>
      </c>
      <c r="B11" s="11">
        <v>0.12329</v>
      </c>
      <c r="C11" s="11">
        <v>150.0</v>
      </c>
      <c r="D11" s="11">
        <v>0.0</v>
      </c>
      <c r="E11" s="11">
        <v>0.0</v>
      </c>
      <c r="F11" s="11">
        <v>0.0</v>
      </c>
      <c r="G11" s="11">
        <v>0.0</v>
      </c>
      <c r="H11" s="11">
        <v>55.935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5">
        <f t="shared" si="1"/>
        <v>55.935</v>
      </c>
      <c r="P11" s="15">
        <f t="shared" si="2"/>
        <v>0</v>
      </c>
      <c r="Q11" s="15">
        <f t="shared" si="3"/>
        <v>123.29</v>
      </c>
      <c r="R11" s="11">
        <v>0.0</v>
      </c>
      <c r="S11" s="15">
        <f t="shared" si="4"/>
        <v>150</v>
      </c>
      <c r="T11" s="15">
        <f t="shared" si="5"/>
        <v>0</v>
      </c>
      <c r="W11" s="11">
        <v>9.0</v>
      </c>
      <c r="X11" s="12">
        <v>0.12329</v>
      </c>
      <c r="Y11" s="16">
        <v>0.0</v>
      </c>
      <c r="Z11" s="15">
        <v>0.0</v>
      </c>
      <c r="AA11" s="15">
        <v>0.0</v>
      </c>
    </row>
    <row r="12">
      <c r="A12" s="11">
        <v>10.0</v>
      </c>
      <c r="B12" s="11">
        <v>0.12417</v>
      </c>
      <c r="C12" s="11">
        <v>150.0</v>
      </c>
      <c r="D12" s="11">
        <v>0.0</v>
      </c>
      <c r="E12" s="11">
        <v>0.0</v>
      </c>
      <c r="F12" s="11">
        <v>0.0</v>
      </c>
      <c r="G12" s="11">
        <v>0.0</v>
      </c>
      <c r="H12" s="11">
        <v>55.935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5">
        <f t="shared" si="1"/>
        <v>55.935</v>
      </c>
      <c r="P12" s="15">
        <f t="shared" si="2"/>
        <v>0</v>
      </c>
      <c r="Q12" s="15">
        <f t="shared" si="3"/>
        <v>124.17</v>
      </c>
      <c r="R12" s="11">
        <v>0.0</v>
      </c>
      <c r="S12" s="15">
        <f t="shared" si="4"/>
        <v>150</v>
      </c>
      <c r="T12" s="15">
        <f t="shared" si="5"/>
        <v>0</v>
      </c>
      <c r="W12" s="11">
        <v>10.0</v>
      </c>
      <c r="X12" s="12">
        <v>0.12417</v>
      </c>
      <c r="Y12" s="16">
        <v>0.0</v>
      </c>
      <c r="Z12" s="15">
        <v>0.0</v>
      </c>
      <c r="AA12" s="15">
        <v>0.0</v>
      </c>
    </row>
    <row r="13">
      <c r="A13" s="11">
        <v>11.0</v>
      </c>
      <c r="B13" s="11">
        <v>0.13568</v>
      </c>
      <c r="C13" s="11">
        <v>150.0</v>
      </c>
      <c r="D13" s="11">
        <v>0.0</v>
      </c>
      <c r="E13" s="11">
        <v>0.0</v>
      </c>
      <c r="F13" s="11">
        <v>0.0</v>
      </c>
      <c r="G13" s="11">
        <v>0.0</v>
      </c>
      <c r="H13" s="11">
        <v>55.935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5">
        <f t="shared" si="1"/>
        <v>55.935</v>
      </c>
      <c r="P13" s="15">
        <f t="shared" si="2"/>
        <v>0</v>
      </c>
      <c r="Q13" s="15">
        <f t="shared" si="3"/>
        <v>135.68</v>
      </c>
      <c r="R13" s="11">
        <v>0.0</v>
      </c>
      <c r="S13" s="15">
        <f t="shared" si="4"/>
        <v>150</v>
      </c>
      <c r="T13" s="15">
        <f t="shared" si="5"/>
        <v>0</v>
      </c>
      <c r="W13" s="11">
        <v>11.0</v>
      </c>
      <c r="X13" s="12">
        <v>0.13568</v>
      </c>
      <c r="Y13" s="16">
        <v>0.0</v>
      </c>
      <c r="Z13" s="15">
        <v>0.0</v>
      </c>
      <c r="AA13" s="15">
        <v>0.0</v>
      </c>
    </row>
    <row r="14">
      <c r="A14" s="11">
        <v>12.0</v>
      </c>
      <c r="B14" s="11">
        <v>0.17061</v>
      </c>
      <c r="C14" s="11">
        <v>150.0</v>
      </c>
      <c r="D14" s="11">
        <v>0.0</v>
      </c>
      <c r="E14" s="11">
        <v>1.0</v>
      </c>
      <c r="F14" s="11">
        <v>0.0</v>
      </c>
      <c r="G14" s="11">
        <v>0.0</v>
      </c>
      <c r="H14" s="11">
        <v>0.0</v>
      </c>
      <c r="I14" s="11">
        <v>85.065</v>
      </c>
      <c r="J14" s="11">
        <v>0.0</v>
      </c>
      <c r="K14" s="11">
        <v>55.935</v>
      </c>
      <c r="L14" s="11">
        <v>0.0</v>
      </c>
      <c r="M14" s="11">
        <v>0.0</v>
      </c>
      <c r="N14" s="11">
        <v>0.0</v>
      </c>
      <c r="O14" s="15">
        <f t="shared" si="1"/>
        <v>55.935</v>
      </c>
      <c r="P14" s="15">
        <f t="shared" si="2"/>
        <v>-141</v>
      </c>
      <c r="Q14" s="15">
        <f t="shared" si="3"/>
        <v>170.61</v>
      </c>
      <c r="R14" s="11">
        <v>0.0</v>
      </c>
      <c r="S14" s="15">
        <f t="shared" si="4"/>
        <v>0</v>
      </c>
      <c r="T14" s="15">
        <f t="shared" si="5"/>
        <v>-85.065</v>
      </c>
      <c r="W14" s="11">
        <v>12.0</v>
      </c>
      <c r="X14" s="12">
        <v>0.17061</v>
      </c>
      <c r="Y14" s="16">
        <v>-55.935</v>
      </c>
      <c r="Z14" s="15">
        <v>-141.0</v>
      </c>
      <c r="AA14" s="15">
        <v>-150.0</v>
      </c>
    </row>
    <row r="15">
      <c r="A15" s="11">
        <v>13.0</v>
      </c>
      <c r="B15" s="11">
        <v>0.14701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55.935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5">
        <f t="shared" si="1"/>
        <v>55.935</v>
      </c>
      <c r="P15" s="15">
        <f t="shared" si="2"/>
        <v>0</v>
      </c>
      <c r="Q15" s="15">
        <f t="shared" si="3"/>
        <v>147.01</v>
      </c>
      <c r="R15" s="11">
        <v>0.0</v>
      </c>
      <c r="S15" s="15">
        <f t="shared" si="4"/>
        <v>0</v>
      </c>
      <c r="T15" s="15">
        <f t="shared" si="5"/>
        <v>0</v>
      </c>
      <c r="W15" s="11">
        <v>13.0</v>
      </c>
      <c r="X15" s="12">
        <v>0.14701</v>
      </c>
      <c r="Y15" s="16">
        <v>-55.935</v>
      </c>
      <c r="Z15" s="15">
        <v>0.0</v>
      </c>
      <c r="AA15" s="15">
        <v>0.0</v>
      </c>
    </row>
    <row r="16">
      <c r="A16" s="11">
        <v>14.0</v>
      </c>
      <c r="B16" s="11">
        <v>0.13649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55.935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5">
        <f t="shared" si="1"/>
        <v>55.935</v>
      </c>
      <c r="P16" s="15">
        <f t="shared" si="2"/>
        <v>0</v>
      </c>
      <c r="Q16" s="15">
        <f t="shared" si="3"/>
        <v>136.49</v>
      </c>
      <c r="R16" s="11">
        <v>0.0</v>
      </c>
      <c r="S16" s="15">
        <f t="shared" si="4"/>
        <v>0</v>
      </c>
      <c r="T16" s="15">
        <f t="shared" si="5"/>
        <v>0</v>
      </c>
      <c r="W16" s="11">
        <v>14.0</v>
      </c>
      <c r="X16" s="12">
        <v>0.13649</v>
      </c>
      <c r="Y16" s="16">
        <v>-38.13</v>
      </c>
      <c r="Z16" s="15">
        <v>0.0</v>
      </c>
      <c r="AA16" s="15">
        <v>0.0</v>
      </c>
    </row>
    <row r="17">
      <c r="A17" s="11">
        <v>15.0</v>
      </c>
      <c r="B17" s="11">
        <v>0.13577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55.935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5">
        <f t="shared" si="1"/>
        <v>55.935</v>
      </c>
      <c r="P17" s="15">
        <f t="shared" si="2"/>
        <v>0</v>
      </c>
      <c r="Q17" s="15">
        <f t="shared" si="3"/>
        <v>135.77</v>
      </c>
      <c r="R17" s="11">
        <v>0.0</v>
      </c>
      <c r="S17" s="15">
        <f t="shared" si="4"/>
        <v>0</v>
      </c>
      <c r="T17" s="15">
        <f t="shared" si="5"/>
        <v>0</v>
      </c>
      <c r="W17" s="11">
        <v>15.0</v>
      </c>
      <c r="X17" s="12">
        <v>0.13577</v>
      </c>
      <c r="Y17" s="16">
        <v>111.87</v>
      </c>
      <c r="Z17" s="15">
        <v>0.0</v>
      </c>
      <c r="AA17" s="15">
        <v>111.87</v>
      </c>
    </row>
    <row r="18">
      <c r="A18" s="11">
        <v>16.0</v>
      </c>
      <c r="B18" s="11">
        <v>0.13584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55.935</v>
      </c>
      <c r="I18" s="11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5">
        <f t="shared" si="1"/>
        <v>55.935</v>
      </c>
      <c r="P18" s="15">
        <f t="shared" si="2"/>
        <v>0</v>
      </c>
      <c r="Q18" s="15">
        <f t="shared" si="3"/>
        <v>135.84</v>
      </c>
      <c r="R18" s="11">
        <v>0.0</v>
      </c>
      <c r="S18" s="15">
        <f t="shared" si="4"/>
        <v>0</v>
      </c>
      <c r="T18" s="15">
        <f t="shared" si="5"/>
        <v>0</v>
      </c>
      <c r="W18" s="11">
        <v>16.0</v>
      </c>
      <c r="X18" s="12">
        <v>0.13584</v>
      </c>
      <c r="Y18" s="16">
        <v>-55.935</v>
      </c>
      <c r="Z18" s="15">
        <v>0.0</v>
      </c>
      <c r="AA18" s="15">
        <v>-55.935</v>
      </c>
    </row>
    <row r="19">
      <c r="A19" s="11">
        <v>17.0</v>
      </c>
      <c r="B19" s="11">
        <v>0.1361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55.935</v>
      </c>
      <c r="I19" s="11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5">
        <f t="shared" si="1"/>
        <v>55.935</v>
      </c>
      <c r="P19" s="15">
        <f t="shared" si="2"/>
        <v>0</v>
      </c>
      <c r="Q19" s="15">
        <f t="shared" si="3"/>
        <v>136.1</v>
      </c>
      <c r="R19" s="11">
        <v>0.0</v>
      </c>
      <c r="S19" s="15">
        <f t="shared" si="4"/>
        <v>0</v>
      </c>
      <c r="T19" s="15">
        <f t="shared" si="5"/>
        <v>0</v>
      </c>
      <c r="W19" s="11">
        <v>17.0</v>
      </c>
      <c r="X19" s="12">
        <v>0.1361</v>
      </c>
      <c r="Y19" s="16">
        <v>-55.935</v>
      </c>
      <c r="Z19" s="15">
        <v>0.0</v>
      </c>
      <c r="AA19" s="15">
        <v>-55.935</v>
      </c>
    </row>
    <row r="20">
      <c r="A20" s="11">
        <v>18.0</v>
      </c>
      <c r="B20" s="11">
        <v>0.13575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  <c r="H20" s="11">
        <v>55.935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5">
        <f t="shared" si="1"/>
        <v>55.935</v>
      </c>
      <c r="P20" s="15">
        <f t="shared" si="2"/>
        <v>0</v>
      </c>
      <c r="Q20" s="15">
        <f t="shared" si="3"/>
        <v>135.75</v>
      </c>
      <c r="R20" s="11">
        <v>0.0</v>
      </c>
      <c r="S20" s="15">
        <f t="shared" si="4"/>
        <v>0</v>
      </c>
      <c r="T20" s="15">
        <f t="shared" si="5"/>
        <v>0</v>
      </c>
      <c r="W20" s="11">
        <v>18.0</v>
      </c>
      <c r="X20" s="12">
        <v>0.13575</v>
      </c>
      <c r="Y20" s="16">
        <v>150.0</v>
      </c>
      <c r="Z20" s="15">
        <v>0.0</v>
      </c>
      <c r="AA20" s="15">
        <v>150.0</v>
      </c>
    </row>
    <row r="21">
      <c r="A21" s="11">
        <v>19.0</v>
      </c>
      <c r="B21" s="11">
        <v>0.13595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55.935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5">
        <f t="shared" si="1"/>
        <v>55.935</v>
      </c>
      <c r="P21" s="15">
        <f t="shared" si="2"/>
        <v>0</v>
      </c>
      <c r="Q21" s="15">
        <f t="shared" si="3"/>
        <v>135.95</v>
      </c>
      <c r="R21" s="11">
        <v>0.0</v>
      </c>
      <c r="S21" s="15">
        <f t="shared" si="4"/>
        <v>0</v>
      </c>
      <c r="T21" s="15">
        <f t="shared" si="5"/>
        <v>0</v>
      </c>
      <c r="W21" s="11">
        <v>19.0</v>
      </c>
      <c r="X21" s="12">
        <v>0.13595</v>
      </c>
      <c r="Y21" s="16">
        <v>-55.935</v>
      </c>
      <c r="Z21" s="15">
        <v>0.0</v>
      </c>
      <c r="AA21" s="15">
        <v>-55.935</v>
      </c>
    </row>
    <row r="22">
      <c r="A22" s="11">
        <v>20.0</v>
      </c>
      <c r="B22" s="11">
        <v>0.13576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55.935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5">
        <f t="shared" si="1"/>
        <v>55.935</v>
      </c>
      <c r="P22" s="15">
        <f t="shared" si="2"/>
        <v>0</v>
      </c>
      <c r="Q22" s="15">
        <f t="shared" si="3"/>
        <v>135.76</v>
      </c>
      <c r="R22" s="11">
        <v>0.0</v>
      </c>
      <c r="S22" s="15">
        <f t="shared" si="4"/>
        <v>0</v>
      </c>
      <c r="T22" s="15">
        <f t="shared" si="5"/>
        <v>0</v>
      </c>
      <c r="W22" s="11">
        <v>20.0</v>
      </c>
      <c r="X22" s="12">
        <v>0.13576</v>
      </c>
      <c r="Y22" s="16">
        <v>17.805</v>
      </c>
      <c r="Z22" s="15">
        <v>0.0</v>
      </c>
      <c r="AA22" s="15">
        <v>17.805</v>
      </c>
    </row>
    <row r="23">
      <c r="A23" s="11">
        <v>21.0</v>
      </c>
      <c r="B23" s="11">
        <v>0.14401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55.935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5">
        <f t="shared" si="1"/>
        <v>55.935</v>
      </c>
      <c r="P23" s="15">
        <f t="shared" si="2"/>
        <v>0</v>
      </c>
      <c r="Q23" s="15">
        <f t="shared" si="3"/>
        <v>144.01</v>
      </c>
      <c r="R23" s="11">
        <v>0.0</v>
      </c>
      <c r="S23" s="15">
        <f t="shared" si="4"/>
        <v>0</v>
      </c>
      <c r="T23" s="15">
        <f t="shared" si="5"/>
        <v>0</v>
      </c>
      <c r="W23" s="11">
        <v>21.0</v>
      </c>
      <c r="X23" s="12">
        <v>0.14401</v>
      </c>
      <c r="Y23" s="16">
        <v>-55.935</v>
      </c>
      <c r="Z23" s="15">
        <v>0.0</v>
      </c>
      <c r="AA23" s="15">
        <v>-55.935</v>
      </c>
    </row>
    <row r="24">
      <c r="A24" s="11">
        <v>22.0</v>
      </c>
      <c r="B24" s="11">
        <v>0.14176</v>
      </c>
      <c r="C24" s="11">
        <v>0.0</v>
      </c>
      <c r="D24" s="11">
        <v>0.0</v>
      </c>
      <c r="E24" s="11">
        <v>0.0</v>
      </c>
      <c r="F24" s="11">
        <v>0.0</v>
      </c>
      <c r="G24" s="11">
        <v>0.0</v>
      </c>
      <c r="H24" s="11">
        <v>55.935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5">
        <f t="shared" si="1"/>
        <v>55.935</v>
      </c>
      <c r="P24" s="15">
        <f t="shared" si="2"/>
        <v>0</v>
      </c>
      <c r="Q24" s="15">
        <f t="shared" si="3"/>
        <v>141.76</v>
      </c>
      <c r="R24" s="11">
        <v>0.0</v>
      </c>
      <c r="S24" s="15">
        <f t="shared" si="4"/>
        <v>0</v>
      </c>
      <c r="T24" s="15">
        <f t="shared" si="5"/>
        <v>0</v>
      </c>
      <c r="W24" s="11">
        <v>22.0</v>
      </c>
      <c r="X24" s="12">
        <v>0.14176</v>
      </c>
      <c r="Y24" s="16">
        <v>-55.935</v>
      </c>
      <c r="Z24" s="15">
        <v>0.0</v>
      </c>
      <c r="AA24" s="15">
        <v>-55.935</v>
      </c>
    </row>
    <row r="25">
      <c r="A25" s="11">
        <v>23.0</v>
      </c>
      <c r="B25" s="11">
        <v>0.13359</v>
      </c>
      <c r="C25" s="11">
        <v>0.0</v>
      </c>
      <c r="D25" s="11">
        <v>1.0</v>
      </c>
      <c r="E25" s="11">
        <v>0.0</v>
      </c>
      <c r="F25" s="11">
        <v>0.0</v>
      </c>
      <c r="G25" s="11">
        <v>159.574468085106</v>
      </c>
      <c r="H25" s="11">
        <v>55.935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1">
        <v>0.0</v>
      </c>
      <c r="O25" s="15">
        <f t="shared" si="1"/>
        <v>55.935</v>
      </c>
      <c r="P25" s="15">
        <f t="shared" si="2"/>
        <v>159.5744681</v>
      </c>
      <c r="Q25" s="15">
        <f t="shared" si="3"/>
        <v>133.59</v>
      </c>
      <c r="R25" s="11">
        <v>0.0</v>
      </c>
      <c r="S25" s="15">
        <f t="shared" si="4"/>
        <v>150</v>
      </c>
      <c r="T25" s="15">
        <f t="shared" si="5"/>
        <v>0</v>
      </c>
      <c r="W25" s="11">
        <v>23.0</v>
      </c>
      <c r="X25" s="12">
        <v>0.13359</v>
      </c>
      <c r="Y25" s="16">
        <v>150.0</v>
      </c>
      <c r="Z25" s="15">
        <v>159.574468085106</v>
      </c>
      <c r="AA25" s="15">
        <v>150.0</v>
      </c>
    </row>
    <row r="26">
      <c r="A26" s="11">
        <v>24.0</v>
      </c>
      <c r="B26" s="11">
        <v>0.1336</v>
      </c>
      <c r="C26" s="11">
        <v>150.0</v>
      </c>
      <c r="D26" s="11">
        <v>0.0</v>
      </c>
      <c r="E26" s="11">
        <v>0.0</v>
      </c>
      <c r="F26" s="11">
        <v>0.0</v>
      </c>
      <c r="G26" s="11">
        <v>0.0</v>
      </c>
      <c r="H26" s="11">
        <v>55.935</v>
      </c>
      <c r="I26" s="11">
        <v>0.0</v>
      </c>
      <c r="J26" s="11">
        <v>0.0</v>
      </c>
      <c r="K26" s="11">
        <v>0.0</v>
      </c>
      <c r="L26" s="11">
        <v>0.0</v>
      </c>
      <c r="M26" s="11">
        <v>0.0</v>
      </c>
      <c r="N26" s="11">
        <v>0.0</v>
      </c>
      <c r="O26" s="15">
        <f t="shared" si="1"/>
        <v>55.935</v>
      </c>
      <c r="P26" s="15">
        <f t="shared" si="2"/>
        <v>0</v>
      </c>
      <c r="Q26" s="15">
        <f t="shared" si="3"/>
        <v>133.6</v>
      </c>
      <c r="R26" s="11">
        <v>0.0</v>
      </c>
      <c r="S26" s="15">
        <f t="shared" si="4"/>
        <v>150</v>
      </c>
      <c r="T26" s="15">
        <f t="shared" si="5"/>
        <v>0</v>
      </c>
      <c r="W26" s="11">
        <v>24.0</v>
      </c>
      <c r="X26" s="12">
        <v>0.1336</v>
      </c>
      <c r="Y26" s="16">
        <v>0.0</v>
      </c>
      <c r="Z26" s="15">
        <v>0.0</v>
      </c>
      <c r="AA26" s="15">
        <v>0.0</v>
      </c>
    </row>
    <row r="27">
      <c r="A27" s="11">
        <v>25.0</v>
      </c>
      <c r="B27" s="11">
        <v>0.18378</v>
      </c>
      <c r="C27" s="11">
        <v>150.0</v>
      </c>
      <c r="D27" s="11">
        <v>0.0</v>
      </c>
      <c r="E27" s="11">
        <v>0.0</v>
      </c>
      <c r="F27" s="11">
        <v>0.0</v>
      </c>
      <c r="G27" s="11">
        <v>0.0</v>
      </c>
      <c r="H27" s="11">
        <v>55.935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5">
        <f t="shared" si="1"/>
        <v>55.935</v>
      </c>
      <c r="P27" s="15">
        <f t="shared" si="2"/>
        <v>0</v>
      </c>
      <c r="Q27" s="15">
        <f t="shared" si="3"/>
        <v>183.78</v>
      </c>
      <c r="R27" s="11">
        <v>0.0</v>
      </c>
      <c r="S27" s="15">
        <f t="shared" si="4"/>
        <v>150</v>
      </c>
      <c r="T27" s="15">
        <f t="shared" si="5"/>
        <v>0</v>
      </c>
      <c r="W27" s="11">
        <v>25.0</v>
      </c>
      <c r="X27" s="12">
        <v>0.18378</v>
      </c>
      <c r="Y27" s="16">
        <v>-55.935</v>
      </c>
      <c r="Z27" s="15">
        <v>0.0</v>
      </c>
      <c r="AA27" s="15">
        <v>0.0</v>
      </c>
    </row>
    <row r="28">
      <c r="A28" s="11">
        <v>26.0</v>
      </c>
      <c r="B28" s="11">
        <v>0.28085</v>
      </c>
      <c r="C28" s="11">
        <v>150.0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85.065</v>
      </c>
      <c r="J28" s="11">
        <v>0.0</v>
      </c>
      <c r="K28" s="11">
        <v>55.935</v>
      </c>
      <c r="L28" s="11">
        <v>0.0</v>
      </c>
      <c r="M28" s="11">
        <v>0.0</v>
      </c>
      <c r="N28" s="11">
        <v>0.0</v>
      </c>
      <c r="O28" s="15">
        <f t="shared" si="1"/>
        <v>55.935</v>
      </c>
      <c r="P28" s="15">
        <f t="shared" si="2"/>
        <v>-141</v>
      </c>
      <c r="Q28" s="15">
        <f t="shared" si="3"/>
        <v>280.85</v>
      </c>
      <c r="R28" s="11">
        <v>0.0</v>
      </c>
      <c r="S28" s="15">
        <f t="shared" si="4"/>
        <v>0</v>
      </c>
      <c r="T28" s="15">
        <f t="shared" si="5"/>
        <v>-85.065</v>
      </c>
      <c r="W28" s="11">
        <v>26.0</v>
      </c>
      <c r="X28" s="12">
        <v>0.28085</v>
      </c>
      <c r="Y28" s="16">
        <v>-55.935</v>
      </c>
      <c r="Z28" s="15">
        <v>-141.0</v>
      </c>
      <c r="AA28" s="15">
        <v>-150.0</v>
      </c>
    </row>
    <row r="29">
      <c r="A29" s="11">
        <v>27.0</v>
      </c>
      <c r="B29" s="11">
        <v>0.1742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55.935</v>
      </c>
      <c r="I29" s="11">
        <v>0.0</v>
      </c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5">
        <f t="shared" si="1"/>
        <v>55.935</v>
      </c>
      <c r="P29" s="15">
        <f t="shared" si="2"/>
        <v>0</v>
      </c>
      <c r="Q29" s="15">
        <f t="shared" si="3"/>
        <v>174.2</v>
      </c>
      <c r="R29" s="11">
        <v>0.0</v>
      </c>
      <c r="S29" s="15">
        <f t="shared" si="4"/>
        <v>0</v>
      </c>
      <c r="T29" s="15">
        <f t="shared" si="5"/>
        <v>0</v>
      </c>
      <c r="W29" s="11">
        <v>27.0</v>
      </c>
      <c r="X29" s="12">
        <v>0.1742</v>
      </c>
      <c r="Y29" s="16">
        <v>-38.13</v>
      </c>
      <c r="Z29" s="15">
        <v>0.0</v>
      </c>
      <c r="AA29" s="15">
        <v>0.0</v>
      </c>
    </row>
    <row r="30">
      <c r="A30" s="11">
        <v>28.0</v>
      </c>
      <c r="B30" s="11">
        <v>0.13097</v>
      </c>
      <c r="C30" s="11">
        <v>0.0</v>
      </c>
      <c r="D30" s="11">
        <v>1.0</v>
      </c>
      <c r="E30" s="11">
        <v>0.0</v>
      </c>
      <c r="F30" s="11">
        <v>0.0</v>
      </c>
      <c r="G30" s="11">
        <v>159.574468085106</v>
      </c>
      <c r="H30" s="11">
        <v>55.935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5">
        <f t="shared" si="1"/>
        <v>55.935</v>
      </c>
      <c r="P30" s="15">
        <f t="shared" si="2"/>
        <v>159.5744681</v>
      </c>
      <c r="Q30" s="15">
        <f t="shared" si="3"/>
        <v>130.97</v>
      </c>
      <c r="R30" s="11">
        <v>0.0</v>
      </c>
      <c r="S30" s="15">
        <f t="shared" si="4"/>
        <v>150</v>
      </c>
      <c r="T30" s="15">
        <f t="shared" si="5"/>
        <v>0</v>
      </c>
      <c r="W30" s="11">
        <v>28.0</v>
      </c>
      <c r="X30" s="12">
        <v>0.13097</v>
      </c>
      <c r="Y30" s="16">
        <v>150.0</v>
      </c>
      <c r="Z30" s="15">
        <v>159.574468085106</v>
      </c>
      <c r="AA30" s="15">
        <v>150.0</v>
      </c>
    </row>
    <row r="31">
      <c r="A31" s="11">
        <v>29.0</v>
      </c>
      <c r="B31" s="11">
        <v>0.144</v>
      </c>
      <c r="C31" s="11">
        <v>150.0</v>
      </c>
      <c r="D31" s="11">
        <v>0.0</v>
      </c>
      <c r="E31" s="11">
        <v>0.0</v>
      </c>
      <c r="F31" s="11">
        <v>0.0</v>
      </c>
      <c r="G31" s="11">
        <v>0.0</v>
      </c>
      <c r="H31" s="11">
        <v>55.935</v>
      </c>
      <c r="I31" s="11">
        <v>0.0</v>
      </c>
      <c r="J31" s="11">
        <v>0.0</v>
      </c>
      <c r="K31" s="11">
        <v>0.0</v>
      </c>
      <c r="L31" s="11">
        <v>0.0</v>
      </c>
      <c r="M31" s="11">
        <v>0.0</v>
      </c>
      <c r="N31" s="11">
        <v>0.0</v>
      </c>
      <c r="O31" s="15">
        <f t="shared" si="1"/>
        <v>55.935</v>
      </c>
      <c r="P31" s="15">
        <f t="shared" si="2"/>
        <v>0</v>
      </c>
      <c r="Q31" s="15">
        <f t="shared" si="3"/>
        <v>144</v>
      </c>
      <c r="R31" s="11">
        <v>0.0</v>
      </c>
      <c r="S31" s="15">
        <f t="shared" si="4"/>
        <v>150</v>
      </c>
      <c r="T31" s="15">
        <f t="shared" si="5"/>
        <v>0</v>
      </c>
      <c r="W31" s="11">
        <v>29.0</v>
      </c>
      <c r="X31" s="12">
        <v>0.144</v>
      </c>
      <c r="Y31" s="16">
        <v>0.0</v>
      </c>
      <c r="Z31" s="15">
        <v>0.0</v>
      </c>
      <c r="AA31" s="15">
        <v>0.0</v>
      </c>
    </row>
    <row r="32">
      <c r="A32" s="11">
        <v>30.0</v>
      </c>
      <c r="B32" s="11">
        <v>0.28082</v>
      </c>
      <c r="C32" s="11">
        <v>150.0</v>
      </c>
      <c r="D32" s="11">
        <v>0.0</v>
      </c>
      <c r="E32" s="11">
        <v>0.0</v>
      </c>
      <c r="F32" s="11">
        <v>0.0</v>
      </c>
      <c r="G32" s="11">
        <v>0.0</v>
      </c>
      <c r="H32" s="11">
        <v>55.935</v>
      </c>
      <c r="I32" s="11">
        <v>0.0</v>
      </c>
      <c r="J32" s="11">
        <v>0.0</v>
      </c>
      <c r="K32" s="11">
        <v>0.0</v>
      </c>
      <c r="L32" s="11">
        <v>0.0</v>
      </c>
      <c r="M32" s="11">
        <v>0.0</v>
      </c>
      <c r="N32" s="11">
        <v>0.0</v>
      </c>
      <c r="O32" s="15">
        <f t="shared" si="1"/>
        <v>55.935</v>
      </c>
      <c r="P32" s="15">
        <f t="shared" si="2"/>
        <v>0</v>
      </c>
      <c r="Q32" s="15">
        <f t="shared" si="3"/>
        <v>280.82</v>
      </c>
      <c r="R32" s="11">
        <v>0.0</v>
      </c>
      <c r="S32" s="15">
        <f t="shared" si="4"/>
        <v>150</v>
      </c>
      <c r="T32" s="15">
        <f t="shared" si="5"/>
        <v>0</v>
      </c>
      <c r="W32" s="11">
        <v>30.0</v>
      </c>
      <c r="X32" s="12">
        <v>0.28082</v>
      </c>
      <c r="Y32" s="16">
        <v>0.0</v>
      </c>
      <c r="Z32" s="15">
        <v>0.0</v>
      </c>
      <c r="AA32" s="15">
        <v>0.0</v>
      </c>
    </row>
    <row r="33">
      <c r="A33" s="11">
        <v>31.0</v>
      </c>
      <c r="B33" s="11">
        <v>0.38118</v>
      </c>
      <c r="C33" s="11">
        <v>150.0</v>
      </c>
      <c r="D33" s="11">
        <v>0.0</v>
      </c>
      <c r="E33" s="11">
        <v>1.0</v>
      </c>
      <c r="F33" s="11">
        <v>0.0</v>
      </c>
      <c r="G33" s="11">
        <v>0.0</v>
      </c>
      <c r="H33" s="11">
        <v>0.0</v>
      </c>
      <c r="I33" s="25">
        <v>7.105427357601E-15</v>
      </c>
      <c r="J33" s="11">
        <v>0.0</v>
      </c>
      <c r="K33" s="11">
        <v>55.935</v>
      </c>
      <c r="L33" s="11">
        <v>0.0</v>
      </c>
      <c r="M33" s="11">
        <v>0.0</v>
      </c>
      <c r="N33" s="11">
        <v>0.0</v>
      </c>
      <c r="O33" s="15">
        <f t="shared" si="1"/>
        <v>55.935</v>
      </c>
      <c r="P33" s="26">
        <f t="shared" si="2"/>
        <v>-55.935</v>
      </c>
      <c r="Q33" s="15">
        <f t="shared" si="3"/>
        <v>381.18</v>
      </c>
      <c r="R33" s="11">
        <v>0.0</v>
      </c>
      <c r="S33" s="15">
        <f t="shared" si="4"/>
        <v>90.49468085</v>
      </c>
      <c r="T33" s="26">
        <f t="shared" si="5"/>
        <v>0</v>
      </c>
      <c r="W33" s="11">
        <v>31.0</v>
      </c>
      <c r="X33" s="12">
        <v>0.38118</v>
      </c>
      <c r="Y33" s="16">
        <v>-55.935</v>
      </c>
      <c r="Z33" s="26">
        <v>-55.93500000000001</v>
      </c>
      <c r="AA33" s="15">
        <v>-55.935</v>
      </c>
    </row>
    <row r="34">
      <c r="A34" s="11">
        <v>32.0</v>
      </c>
      <c r="B34" s="11">
        <v>0.39379</v>
      </c>
      <c r="C34" s="11">
        <v>90.4946808510638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25">
        <v>7.105427357601E-15</v>
      </c>
      <c r="J34" s="11">
        <v>0.0</v>
      </c>
      <c r="K34" s="11">
        <v>55.935</v>
      </c>
      <c r="L34" s="11">
        <v>0.0</v>
      </c>
      <c r="M34" s="11">
        <v>0.0</v>
      </c>
      <c r="N34" s="11">
        <v>0.0</v>
      </c>
      <c r="O34" s="15">
        <f t="shared" si="1"/>
        <v>55.935</v>
      </c>
      <c r="P34" s="26">
        <f t="shared" si="2"/>
        <v>-55.935</v>
      </c>
      <c r="Q34" s="15">
        <f t="shared" si="3"/>
        <v>393.79</v>
      </c>
      <c r="R34" s="11">
        <v>0.0</v>
      </c>
      <c r="S34" s="15">
        <f t="shared" si="4"/>
        <v>30.9893617</v>
      </c>
      <c r="T34" s="26">
        <f t="shared" si="5"/>
        <v>0</v>
      </c>
      <c r="W34" s="11">
        <v>32.0</v>
      </c>
      <c r="X34" s="12">
        <v>0.39379</v>
      </c>
      <c r="Y34" s="16">
        <v>-55.935</v>
      </c>
      <c r="Z34" s="26">
        <v>-55.93500000000001</v>
      </c>
      <c r="AA34" s="15">
        <v>-55.935</v>
      </c>
    </row>
    <row r="35">
      <c r="A35" s="11">
        <v>33.0</v>
      </c>
      <c r="B35" s="11">
        <v>0.3677</v>
      </c>
      <c r="C35" s="11">
        <v>30.9893617021277</v>
      </c>
      <c r="D35" s="11">
        <v>0.0</v>
      </c>
      <c r="E35" s="11">
        <v>1.0</v>
      </c>
      <c r="F35" s="11">
        <v>0.0</v>
      </c>
      <c r="G35" s="11">
        <v>0.0</v>
      </c>
      <c r="H35" s="11">
        <v>26.805</v>
      </c>
      <c r="I35" s="25">
        <v>3.5527136788005E-15</v>
      </c>
      <c r="J35" s="11">
        <v>0.0</v>
      </c>
      <c r="K35" s="11">
        <v>29.13</v>
      </c>
      <c r="L35" s="11">
        <v>0.0</v>
      </c>
      <c r="M35" s="11">
        <v>0.0</v>
      </c>
      <c r="N35" s="11">
        <v>0.0</v>
      </c>
      <c r="O35" s="15">
        <f t="shared" si="1"/>
        <v>55.935</v>
      </c>
      <c r="P35" s="26">
        <f t="shared" si="2"/>
        <v>-29.13</v>
      </c>
      <c r="Q35" s="15">
        <f t="shared" si="3"/>
        <v>367.7</v>
      </c>
      <c r="R35" s="11">
        <v>0.0</v>
      </c>
      <c r="S35" s="15">
        <f t="shared" si="4"/>
        <v>0</v>
      </c>
      <c r="T35" s="26">
        <f t="shared" si="5"/>
        <v>0</v>
      </c>
      <c r="W35" s="11">
        <v>33.0</v>
      </c>
      <c r="X35" s="12">
        <v>0.3677</v>
      </c>
      <c r="Y35" s="16">
        <v>-38.13</v>
      </c>
      <c r="Z35" s="26">
        <v>-29.130000000000003</v>
      </c>
      <c r="AA35" s="15">
        <v>-38.13</v>
      </c>
    </row>
    <row r="36">
      <c r="A36" s="11">
        <v>34.0</v>
      </c>
      <c r="B36" s="11">
        <v>0.35199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55.935</v>
      </c>
      <c r="I36" s="11">
        <v>0.0</v>
      </c>
      <c r="J36" s="11">
        <v>0.0</v>
      </c>
      <c r="K36" s="11">
        <v>0.0</v>
      </c>
      <c r="L36" s="11">
        <v>0.0</v>
      </c>
      <c r="M36" s="11">
        <v>0.0</v>
      </c>
      <c r="N36" s="11">
        <v>0.0</v>
      </c>
      <c r="O36" s="15">
        <f t="shared" si="1"/>
        <v>55.935</v>
      </c>
      <c r="P36" s="15">
        <f t="shared" si="2"/>
        <v>0</v>
      </c>
      <c r="Q36" s="15">
        <f t="shared" si="3"/>
        <v>351.99</v>
      </c>
      <c r="R36" s="11">
        <v>0.0</v>
      </c>
      <c r="S36" s="15">
        <f t="shared" si="4"/>
        <v>0</v>
      </c>
      <c r="T36" s="15">
        <f t="shared" si="5"/>
        <v>0</v>
      </c>
      <c r="W36" s="11">
        <v>34.0</v>
      </c>
      <c r="X36" s="12">
        <v>0.35199</v>
      </c>
      <c r="Y36" s="16">
        <v>0.0</v>
      </c>
      <c r="Z36" s="15">
        <v>0.0</v>
      </c>
      <c r="AA36" s="15">
        <v>0.0</v>
      </c>
    </row>
    <row r="37">
      <c r="A37" s="11">
        <v>35.0</v>
      </c>
      <c r="B37" s="11">
        <v>0.21506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1">
        <v>55.935</v>
      </c>
      <c r="I37" s="11">
        <v>0.0</v>
      </c>
      <c r="J37" s="11">
        <v>0.0</v>
      </c>
      <c r="K37" s="11">
        <v>0.0</v>
      </c>
      <c r="L37" s="11">
        <v>0.0</v>
      </c>
      <c r="M37" s="11">
        <v>0.0</v>
      </c>
      <c r="N37" s="11">
        <v>0.0</v>
      </c>
      <c r="O37" s="15">
        <f t="shared" si="1"/>
        <v>55.935</v>
      </c>
      <c r="P37" s="15">
        <f t="shared" si="2"/>
        <v>0</v>
      </c>
      <c r="Q37" s="15">
        <f t="shared" si="3"/>
        <v>215.06</v>
      </c>
      <c r="R37" s="11">
        <v>0.0</v>
      </c>
      <c r="S37" s="15">
        <f t="shared" si="4"/>
        <v>0</v>
      </c>
      <c r="T37" s="15">
        <f t="shared" si="5"/>
        <v>0</v>
      </c>
      <c r="W37" s="11">
        <v>35.0</v>
      </c>
      <c r="X37" s="12">
        <v>0.21506</v>
      </c>
      <c r="Y37" s="16">
        <v>55.935</v>
      </c>
      <c r="Z37" s="15">
        <v>0.0</v>
      </c>
      <c r="AA37" s="15">
        <v>55.935</v>
      </c>
    </row>
    <row r="38">
      <c r="A38" s="11">
        <v>36.0</v>
      </c>
      <c r="B38" s="11">
        <v>0.22375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1">
        <v>55.935</v>
      </c>
      <c r="I38" s="11">
        <v>0.0</v>
      </c>
      <c r="J38" s="11">
        <v>0.0</v>
      </c>
      <c r="K38" s="11">
        <v>0.0</v>
      </c>
      <c r="L38" s="11">
        <v>0.0</v>
      </c>
      <c r="M38" s="11">
        <v>0.0</v>
      </c>
      <c r="N38" s="11">
        <v>0.0</v>
      </c>
      <c r="O38" s="15">
        <f t="shared" si="1"/>
        <v>55.935</v>
      </c>
      <c r="P38" s="15">
        <f t="shared" si="2"/>
        <v>0</v>
      </c>
      <c r="Q38" s="15">
        <f t="shared" si="3"/>
        <v>223.75</v>
      </c>
      <c r="R38" s="11">
        <v>0.0</v>
      </c>
      <c r="S38" s="15">
        <f t="shared" si="4"/>
        <v>0</v>
      </c>
      <c r="T38" s="15">
        <f t="shared" si="5"/>
        <v>0</v>
      </c>
      <c r="W38" s="11">
        <v>36.0</v>
      </c>
      <c r="X38" s="12">
        <v>0.22375</v>
      </c>
      <c r="Y38" s="16">
        <v>-55.935</v>
      </c>
      <c r="Z38" s="15">
        <v>0.0</v>
      </c>
      <c r="AA38" s="15">
        <v>-55.935</v>
      </c>
    </row>
    <row r="39">
      <c r="A39" s="11">
        <v>37.0</v>
      </c>
      <c r="B39" s="11">
        <v>0.18417</v>
      </c>
      <c r="C39" s="11">
        <v>0.0</v>
      </c>
      <c r="D39" s="11">
        <v>0.0</v>
      </c>
      <c r="E39" s="11">
        <v>0.0</v>
      </c>
      <c r="F39" s="11">
        <v>0.0</v>
      </c>
      <c r="G39" s="11">
        <v>0.0</v>
      </c>
      <c r="H39" s="11">
        <v>55.935</v>
      </c>
      <c r="I39" s="11">
        <v>0.0</v>
      </c>
      <c r="J39" s="11">
        <v>0.0</v>
      </c>
      <c r="K39" s="11">
        <v>0.0</v>
      </c>
      <c r="L39" s="11">
        <v>0.0</v>
      </c>
      <c r="M39" s="11">
        <v>0.0</v>
      </c>
      <c r="N39" s="11">
        <v>0.0</v>
      </c>
      <c r="O39" s="15">
        <f t="shared" si="1"/>
        <v>55.935</v>
      </c>
      <c r="P39" s="15">
        <f t="shared" si="2"/>
        <v>0</v>
      </c>
      <c r="Q39" s="15">
        <f t="shared" si="3"/>
        <v>184.17</v>
      </c>
      <c r="R39" s="11">
        <v>0.0</v>
      </c>
      <c r="S39" s="15">
        <f t="shared" si="4"/>
        <v>0</v>
      </c>
      <c r="T39" s="15">
        <f t="shared" si="5"/>
        <v>0</v>
      </c>
      <c r="W39" s="11">
        <v>37.0</v>
      </c>
      <c r="X39" s="12">
        <v>0.18417</v>
      </c>
      <c r="Y39" s="16">
        <v>55.935</v>
      </c>
      <c r="Z39" s="15">
        <v>0.0</v>
      </c>
      <c r="AA39" s="15">
        <v>55.935</v>
      </c>
    </row>
    <row r="40">
      <c r="A40" s="11">
        <v>38.0</v>
      </c>
      <c r="B40" s="11">
        <v>0.18845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55.935</v>
      </c>
      <c r="I40" s="11">
        <v>0.0</v>
      </c>
      <c r="J40" s="11">
        <v>0.0</v>
      </c>
      <c r="K40" s="11">
        <v>0.0</v>
      </c>
      <c r="L40" s="11">
        <v>0.0</v>
      </c>
      <c r="M40" s="11">
        <v>0.0</v>
      </c>
      <c r="N40" s="11">
        <v>0.0</v>
      </c>
      <c r="O40" s="15">
        <f t="shared" si="1"/>
        <v>55.935</v>
      </c>
      <c r="P40" s="15">
        <f t="shared" si="2"/>
        <v>0</v>
      </c>
      <c r="Q40" s="15">
        <f t="shared" si="3"/>
        <v>188.45</v>
      </c>
      <c r="R40" s="11">
        <v>0.0</v>
      </c>
      <c r="S40" s="15">
        <f t="shared" si="4"/>
        <v>0</v>
      </c>
      <c r="T40" s="15">
        <f t="shared" si="5"/>
        <v>0</v>
      </c>
      <c r="W40" s="11">
        <v>38.0</v>
      </c>
      <c r="X40" s="12">
        <v>0.18845</v>
      </c>
      <c r="Y40" s="16">
        <v>-55.935</v>
      </c>
      <c r="Z40" s="15">
        <v>0.0</v>
      </c>
      <c r="AA40" s="15">
        <v>-55.935</v>
      </c>
    </row>
    <row r="41">
      <c r="A41" s="11">
        <v>39.0</v>
      </c>
      <c r="B41" s="11">
        <v>0.17774</v>
      </c>
      <c r="C41" s="11">
        <v>0.0</v>
      </c>
      <c r="D41" s="11">
        <v>1.0</v>
      </c>
      <c r="E41" s="11">
        <v>0.0</v>
      </c>
      <c r="F41" s="11">
        <v>0.0</v>
      </c>
      <c r="G41" s="11">
        <v>159.574468085106</v>
      </c>
      <c r="H41" s="11">
        <v>55.935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5">
        <f t="shared" si="1"/>
        <v>55.935</v>
      </c>
      <c r="P41" s="15">
        <f t="shared" si="2"/>
        <v>159.5744681</v>
      </c>
      <c r="Q41" s="15">
        <f t="shared" si="3"/>
        <v>177.74</v>
      </c>
      <c r="R41" s="11">
        <v>0.0</v>
      </c>
      <c r="S41" s="15">
        <f t="shared" si="4"/>
        <v>150</v>
      </c>
      <c r="T41" s="15">
        <f t="shared" si="5"/>
        <v>0</v>
      </c>
      <c r="W41" s="11">
        <v>39.0</v>
      </c>
      <c r="X41" s="12">
        <v>0.17774</v>
      </c>
      <c r="Y41" s="16">
        <v>150.0</v>
      </c>
      <c r="Z41" s="15">
        <v>159.574468085106</v>
      </c>
      <c r="AA41" s="15">
        <v>150.0</v>
      </c>
    </row>
    <row r="42">
      <c r="A42" s="11">
        <v>40.0</v>
      </c>
      <c r="B42" s="11">
        <v>0.52853</v>
      </c>
      <c r="C42" s="11">
        <v>150.0</v>
      </c>
      <c r="D42" s="11">
        <v>0.0</v>
      </c>
      <c r="E42" s="11">
        <v>1.0</v>
      </c>
      <c r="F42" s="11">
        <v>0.0</v>
      </c>
      <c r="G42" s="11">
        <v>0.0</v>
      </c>
      <c r="H42" s="11">
        <v>0.0</v>
      </c>
      <c r="I42" s="11">
        <v>29.13</v>
      </c>
      <c r="J42" s="11">
        <v>0.0</v>
      </c>
      <c r="K42" s="11">
        <v>55.935</v>
      </c>
      <c r="L42" s="11">
        <v>0.0</v>
      </c>
      <c r="M42" s="11">
        <v>0.0</v>
      </c>
      <c r="N42" s="11">
        <v>0.0</v>
      </c>
      <c r="O42" s="15">
        <f t="shared" si="1"/>
        <v>55.935</v>
      </c>
      <c r="P42" s="15">
        <f t="shared" si="2"/>
        <v>-85.065</v>
      </c>
      <c r="Q42" s="15">
        <f t="shared" si="3"/>
        <v>528.53</v>
      </c>
      <c r="R42" s="11">
        <v>0.0</v>
      </c>
      <c r="S42" s="15">
        <f t="shared" si="4"/>
        <v>59.50531915</v>
      </c>
      <c r="T42" s="15">
        <f t="shared" si="5"/>
        <v>-29.13</v>
      </c>
      <c r="W42" s="11">
        <v>40.0</v>
      </c>
      <c r="X42" s="12">
        <v>0.52853</v>
      </c>
      <c r="Y42" s="16">
        <v>-55.935</v>
      </c>
      <c r="Z42" s="15">
        <v>-85.065</v>
      </c>
      <c r="AA42" s="15">
        <v>-94.065</v>
      </c>
    </row>
    <row r="43">
      <c r="A43" s="11">
        <v>41.0</v>
      </c>
      <c r="B43" s="11">
        <v>0.52833</v>
      </c>
      <c r="C43" s="11">
        <v>59.5053191489362</v>
      </c>
      <c r="D43" s="11">
        <v>0.0</v>
      </c>
      <c r="E43" s="11">
        <v>1.0</v>
      </c>
      <c r="F43" s="11">
        <v>0.0</v>
      </c>
      <c r="G43" s="11">
        <v>0.0</v>
      </c>
      <c r="H43" s="11">
        <v>0.0</v>
      </c>
      <c r="I43" s="25">
        <v>7.105427357601E-15</v>
      </c>
      <c r="J43" s="11">
        <v>0.0</v>
      </c>
      <c r="K43" s="11">
        <v>55.935</v>
      </c>
      <c r="L43" s="11">
        <v>0.0</v>
      </c>
      <c r="M43" s="11">
        <v>0.0</v>
      </c>
      <c r="N43" s="11">
        <v>0.0</v>
      </c>
      <c r="O43" s="15">
        <f t="shared" si="1"/>
        <v>55.935</v>
      </c>
      <c r="P43" s="26">
        <f t="shared" si="2"/>
        <v>-55.935</v>
      </c>
      <c r="Q43" s="15">
        <f t="shared" si="3"/>
        <v>528.33</v>
      </c>
      <c r="R43" s="11">
        <v>0.0</v>
      </c>
      <c r="S43" s="15">
        <f t="shared" si="4"/>
        <v>0</v>
      </c>
      <c r="T43" s="26">
        <f t="shared" si="5"/>
        <v>0</v>
      </c>
      <c r="W43" s="11">
        <v>41.0</v>
      </c>
      <c r="X43" s="12">
        <v>0.52833</v>
      </c>
      <c r="Y43" s="16">
        <v>-55.935</v>
      </c>
      <c r="Z43" s="26">
        <v>-55.93500000000001</v>
      </c>
      <c r="AA43" s="15">
        <v>-55.935</v>
      </c>
    </row>
    <row r="44">
      <c r="A44" s="11">
        <v>42.0</v>
      </c>
      <c r="B44" s="11">
        <v>0.39042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55.935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1">
        <v>0.0</v>
      </c>
      <c r="O44" s="15">
        <f t="shared" si="1"/>
        <v>55.935</v>
      </c>
      <c r="P44" s="15">
        <f t="shared" si="2"/>
        <v>0</v>
      </c>
      <c r="Q44" s="15">
        <f t="shared" si="3"/>
        <v>390.42</v>
      </c>
      <c r="R44" s="11">
        <v>0.0</v>
      </c>
      <c r="S44" s="15">
        <f t="shared" si="4"/>
        <v>0</v>
      </c>
      <c r="T44" s="15">
        <f t="shared" si="5"/>
        <v>0</v>
      </c>
      <c r="W44" s="11">
        <v>42.0</v>
      </c>
      <c r="X44" s="12">
        <v>0.39042</v>
      </c>
      <c r="Y44" s="16">
        <v>-38.13</v>
      </c>
      <c r="Z44" s="15">
        <v>0.0</v>
      </c>
      <c r="AA44" s="15">
        <v>0.0</v>
      </c>
    </row>
    <row r="45">
      <c r="A45" s="11">
        <v>43.0</v>
      </c>
      <c r="B45" s="11">
        <v>0.23449</v>
      </c>
      <c r="C45" s="11">
        <v>0.0</v>
      </c>
      <c r="D45" s="11">
        <v>0.0</v>
      </c>
      <c r="E45" s="11">
        <v>0.0</v>
      </c>
      <c r="F45" s="11">
        <v>0.0</v>
      </c>
      <c r="G45" s="11">
        <v>0.0</v>
      </c>
      <c r="H45" s="11">
        <v>55.935</v>
      </c>
      <c r="I45" s="11">
        <v>0.0</v>
      </c>
      <c r="J45" s="11">
        <v>0.0</v>
      </c>
      <c r="K45" s="11">
        <v>0.0</v>
      </c>
      <c r="L45" s="11">
        <v>0.0</v>
      </c>
      <c r="M45" s="11">
        <v>0.0</v>
      </c>
      <c r="N45" s="11">
        <v>0.0</v>
      </c>
      <c r="O45" s="15">
        <f t="shared" si="1"/>
        <v>55.935</v>
      </c>
      <c r="P45" s="15">
        <f t="shared" si="2"/>
        <v>0</v>
      </c>
      <c r="Q45" s="15">
        <f t="shared" si="3"/>
        <v>234.49</v>
      </c>
      <c r="R45" s="11">
        <v>0.0</v>
      </c>
      <c r="S45" s="15">
        <f t="shared" si="4"/>
        <v>0</v>
      </c>
      <c r="T45" s="15">
        <f t="shared" si="5"/>
        <v>0</v>
      </c>
      <c r="W45" s="11">
        <v>43.0</v>
      </c>
      <c r="X45" s="12">
        <v>0.23449</v>
      </c>
      <c r="Y45" s="16">
        <v>0.0</v>
      </c>
      <c r="Z45" s="15">
        <v>0.0</v>
      </c>
      <c r="AA45" s="15">
        <v>0.0</v>
      </c>
    </row>
    <row r="46">
      <c r="A46" s="11">
        <v>44.0</v>
      </c>
      <c r="B46" s="11">
        <v>0.23439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55.935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5">
        <f t="shared" si="1"/>
        <v>55.935</v>
      </c>
      <c r="P46" s="15">
        <f t="shared" si="2"/>
        <v>0</v>
      </c>
      <c r="Q46" s="15">
        <f t="shared" si="3"/>
        <v>234.39</v>
      </c>
      <c r="R46" s="11">
        <v>0.0</v>
      </c>
      <c r="S46" s="15">
        <f t="shared" si="4"/>
        <v>0</v>
      </c>
      <c r="T46" s="15">
        <f t="shared" si="5"/>
        <v>0</v>
      </c>
      <c r="W46" s="11">
        <v>44.0</v>
      </c>
      <c r="X46" s="12">
        <v>0.23439</v>
      </c>
      <c r="Y46" s="16">
        <v>0.0</v>
      </c>
      <c r="Z46" s="15">
        <v>0.0</v>
      </c>
      <c r="AA46" s="15">
        <v>0.0</v>
      </c>
    </row>
    <row r="47">
      <c r="A47" s="11">
        <v>45.0</v>
      </c>
      <c r="B47" s="11">
        <v>0.18349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1">
        <v>55.935</v>
      </c>
      <c r="I47" s="11">
        <v>0.0</v>
      </c>
      <c r="J47" s="11">
        <v>0.0</v>
      </c>
      <c r="K47" s="11">
        <v>0.0</v>
      </c>
      <c r="L47" s="11">
        <v>0.0</v>
      </c>
      <c r="M47" s="11">
        <v>0.0</v>
      </c>
      <c r="N47" s="11">
        <v>0.0</v>
      </c>
      <c r="O47" s="15">
        <f t="shared" si="1"/>
        <v>55.935</v>
      </c>
      <c r="P47" s="15">
        <f t="shared" si="2"/>
        <v>0</v>
      </c>
      <c r="Q47" s="15">
        <f t="shared" si="3"/>
        <v>183.49</v>
      </c>
      <c r="R47" s="11">
        <v>0.0</v>
      </c>
      <c r="S47" s="15">
        <f t="shared" si="4"/>
        <v>0</v>
      </c>
      <c r="T47" s="15">
        <f t="shared" si="5"/>
        <v>0</v>
      </c>
      <c r="W47" s="11">
        <v>45.0</v>
      </c>
      <c r="X47" s="12">
        <v>0.18349</v>
      </c>
      <c r="Y47" s="16">
        <v>0.0</v>
      </c>
      <c r="Z47" s="15">
        <v>0.0</v>
      </c>
      <c r="AA47" s="15">
        <v>0.0</v>
      </c>
    </row>
    <row r="48">
      <c r="A48" s="11">
        <v>46.0</v>
      </c>
      <c r="B48" s="11">
        <v>0.14794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55.935</v>
      </c>
      <c r="I48" s="11">
        <v>0.0</v>
      </c>
      <c r="J48" s="11">
        <v>0.0</v>
      </c>
      <c r="K48" s="11">
        <v>0.0</v>
      </c>
      <c r="L48" s="11">
        <v>0.0</v>
      </c>
      <c r="M48" s="11">
        <v>0.0</v>
      </c>
      <c r="N48" s="11">
        <v>0.0</v>
      </c>
      <c r="O48" s="15">
        <f t="shared" si="1"/>
        <v>55.935</v>
      </c>
      <c r="P48" s="15">
        <f t="shared" si="2"/>
        <v>0</v>
      </c>
      <c r="Q48" s="15">
        <f t="shared" si="3"/>
        <v>147.94</v>
      </c>
      <c r="R48" s="11">
        <v>0.0</v>
      </c>
      <c r="S48" s="15">
        <f t="shared" si="4"/>
        <v>0</v>
      </c>
      <c r="T48" s="15">
        <f t="shared" si="5"/>
        <v>0</v>
      </c>
      <c r="W48" s="11">
        <v>46.0</v>
      </c>
      <c r="X48" s="12">
        <v>0.14794</v>
      </c>
      <c r="Y48" s="16">
        <v>0.0</v>
      </c>
      <c r="Z48" s="15">
        <v>0.0</v>
      </c>
      <c r="AA48" s="15">
        <v>0.0</v>
      </c>
    </row>
    <row r="49">
      <c r="A49" s="11">
        <v>47.0</v>
      </c>
      <c r="B49" s="11">
        <v>0.13717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1">
        <v>55.935</v>
      </c>
      <c r="I49" s="11">
        <v>0.0</v>
      </c>
      <c r="J49" s="11">
        <v>0.0</v>
      </c>
      <c r="K49" s="11">
        <v>0.0</v>
      </c>
      <c r="L49" s="11">
        <v>0.0</v>
      </c>
      <c r="M49" s="11">
        <v>0.0</v>
      </c>
      <c r="N49" s="11">
        <v>0.0</v>
      </c>
      <c r="O49" s="15">
        <f t="shared" si="1"/>
        <v>55.935</v>
      </c>
      <c r="P49" s="15">
        <f t="shared" si="2"/>
        <v>0</v>
      </c>
      <c r="Q49" s="15">
        <f t="shared" si="3"/>
        <v>137.17</v>
      </c>
      <c r="R49" s="11">
        <v>0.0</v>
      </c>
      <c r="S49" s="11">
        <v>0.0</v>
      </c>
      <c r="T49" s="15">
        <f t="shared" si="5"/>
        <v>0</v>
      </c>
      <c r="W49" s="11">
        <v>47.0</v>
      </c>
      <c r="X49" s="12">
        <v>0.13717</v>
      </c>
      <c r="Y49" s="16">
        <v>0.0</v>
      </c>
      <c r="Z49" s="15">
        <v>0.0</v>
      </c>
      <c r="AA49" s="1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5" max="5" width="16.63"/>
    <col customWidth="1" min="6" max="6" width="18.63"/>
    <col customWidth="1" min="7" max="11" width="12.5"/>
    <col customWidth="1" min="15" max="15" width="17.38"/>
    <col customWidth="1" min="20" max="20" width="17.38"/>
    <col collapsed="1" min="23" max="23" width="12.63"/>
    <col hidden="1" min="24" max="36" width="12.63" outlineLevel="1"/>
  </cols>
  <sheetData>
    <row r="1">
      <c r="A1" s="11" t="s">
        <v>14</v>
      </c>
      <c r="B1" s="27" t="s">
        <v>41</v>
      </c>
      <c r="C1" s="28" t="s">
        <v>42</v>
      </c>
      <c r="D1" s="27" t="s">
        <v>43</v>
      </c>
      <c r="E1" s="27" t="s">
        <v>44</v>
      </c>
      <c r="F1" s="27" t="s">
        <v>45</v>
      </c>
      <c r="G1" s="29" t="s">
        <v>46</v>
      </c>
      <c r="H1" s="27" t="s">
        <v>47</v>
      </c>
      <c r="I1" s="27" t="s">
        <v>48</v>
      </c>
      <c r="J1" s="30" t="s">
        <v>49</v>
      </c>
      <c r="K1" s="27" t="s">
        <v>50</v>
      </c>
      <c r="L1" s="27" t="s">
        <v>51</v>
      </c>
      <c r="M1" s="27" t="s">
        <v>52</v>
      </c>
      <c r="N1" s="11" t="s">
        <v>31</v>
      </c>
      <c r="O1" s="11" t="s">
        <v>53</v>
      </c>
      <c r="P1" s="11" t="s">
        <v>33</v>
      </c>
      <c r="Q1" s="11"/>
      <c r="R1" s="11" t="s">
        <v>14</v>
      </c>
      <c r="S1" s="12" t="s">
        <v>30</v>
      </c>
      <c r="T1" s="11" t="s">
        <v>54</v>
      </c>
      <c r="U1" s="27" t="s">
        <v>33</v>
      </c>
      <c r="V1" s="11"/>
      <c r="X1" s="11" t="s">
        <v>55</v>
      </c>
      <c r="Y1" s="27" t="s">
        <v>41</v>
      </c>
      <c r="Z1" s="27" t="s">
        <v>42</v>
      </c>
      <c r="AA1" s="27" t="s">
        <v>43</v>
      </c>
      <c r="AB1" s="27" t="s">
        <v>44</v>
      </c>
      <c r="AC1" s="27" t="s">
        <v>45</v>
      </c>
      <c r="AD1" s="27" t="s">
        <v>46</v>
      </c>
      <c r="AE1" s="27" t="s">
        <v>47</v>
      </c>
      <c r="AF1" s="27" t="s">
        <v>48</v>
      </c>
      <c r="AG1" s="27" t="s">
        <v>49</v>
      </c>
      <c r="AH1" s="27" t="s">
        <v>50</v>
      </c>
      <c r="AI1" s="27" t="s">
        <v>51</v>
      </c>
      <c r="AJ1" s="27" t="s">
        <v>52</v>
      </c>
    </row>
    <row r="2">
      <c r="A2" s="11">
        <v>0.0</v>
      </c>
      <c r="B2" s="31">
        <v>55.78924934</v>
      </c>
      <c r="C2" s="32">
        <v>0.12384</v>
      </c>
      <c r="D2" s="33">
        <v>0.0</v>
      </c>
      <c r="E2" s="31">
        <v>0.0</v>
      </c>
      <c r="F2" s="31">
        <v>0.0</v>
      </c>
      <c r="G2" s="34">
        <v>0.0</v>
      </c>
      <c r="H2" s="33">
        <v>55.78924934</v>
      </c>
      <c r="I2" s="33">
        <v>0.0</v>
      </c>
      <c r="J2" s="35">
        <v>0.0</v>
      </c>
      <c r="K2" s="33">
        <v>0.0</v>
      </c>
      <c r="L2" s="33">
        <v>0.0</v>
      </c>
      <c r="M2" s="33">
        <v>0.0</v>
      </c>
      <c r="N2" s="11">
        <v>0.0</v>
      </c>
      <c r="O2" s="16">
        <f t="shared" ref="O2:O49" si="1">G2-(I2+J2)</f>
        <v>0</v>
      </c>
      <c r="R2" s="11">
        <v>0.0</v>
      </c>
      <c r="S2" s="15">
        <v>123.84</v>
      </c>
      <c r="T2" s="16">
        <v>0.0</v>
      </c>
      <c r="U2" s="36">
        <v>0.0</v>
      </c>
      <c r="Y2" s="31">
        <v>55.99739</v>
      </c>
      <c r="Z2" s="31">
        <v>0.12384</v>
      </c>
      <c r="AA2" s="31">
        <v>0.0</v>
      </c>
      <c r="AB2" s="31">
        <v>0.0</v>
      </c>
      <c r="AC2" s="31">
        <v>0.0</v>
      </c>
      <c r="AD2" s="31">
        <v>0.0</v>
      </c>
      <c r="AE2" s="31">
        <v>55.99739</v>
      </c>
      <c r="AF2" s="31">
        <v>0.0</v>
      </c>
      <c r="AG2" s="31">
        <v>0.0</v>
      </c>
      <c r="AH2" s="31">
        <v>0.0</v>
      </c>
      <c r="AI2" s="31">
        <v>0.0</v>
      </c>
      <c r="AJ2" s="31">
        <v>0.0</v>
      </c>
      <c r="AK2" s="37"/>
    </row>
    <row r="3">
      <c r="A3" s="11">
        <v>1.0</v>
      </c>
      <c r="B3" s="31">
        <v>56.11051346</v>
      </c>
      <c r="C3" s="32">
        <v>0.12336</v>
      </c>
      <c r="D3" s="33">
        <v>0.0</v>
      </c>
      <c r="E3" s="31">
        <v>1.0</v>
      </c>
      <c r="F3" s="31">
        <v>0.0</v>
      </c>
      <c r="G3" s="34">
        <v>150.0</v>
      </c>
      <c r="H3" s="33">
        <v>56.11051346</v>
      </c>
      <c r="I3" s="33">
        <v>0.0</v>
      </c>
      <c r="J3" s="35">
        <v>0.0</v>
      </c>
      <c r="K3" s="33">
        <v>0.0</v>
      </c>
      <c r="L3" s="33">
        <v>0.0</v>
      </c>
      <c r="M3" s="33">
        <v>0.0</v>
      </c>
      <c r="N3" s="11">
        <v>0.0</v>
      </c>
      <c r="O3" s="16">
        <f t="shared" si="1"/>
        <v>150</v>
      </c>
      <c r="R3" s="11">
        <v>1.0</v>
      </c>
      <c r="S3" s="15">
        <v>123.36</v>
      </c>
      <c r="T3" s="16">
        <v>150.0</v>
      </c>
      <c r="U3" s="36">
        <v>150.0</v>
      </c>
      <c r="Y3" s="31">
        <v>55.9581</v>
      </c>
      <c r="Z3" s="31">
        <v>0.12336</v>
      </c>
      <c r="AA3" s="31">
        <v>0.0</v>
      </c>
      <c r="AB3" s="31">
        <v>1.0</v>
      </c>
      <c r="AC3" s="31">
        <v>0.0</v>
      </c>
      <c r="AD3" s="31">
        <v>150.0</v>
      </c>
      <c r="AE3" s="31">
        <v>55.9581</v>
      </c>
      <c r="AF3" s="31">
        <v>0.0</v>
      </c>
      <c r="AG3" s="31">
        <v>0.0</v>
      </c>
      <c r="AH3" s="31">
        <v>0.0</v>
      </c>
      <c r="AI3" s="31">
        <v>0.0</v>
      </c>
      <c r="AJ3" s="31">
        <v>0.0</v>
      </c>
      <c r="AK3" s="37"/>
    </row>
    <row r="4">
      <c r="A4" s="11">
        <v>2.0</v>
      </c>
      <c r="B4" s="31">
        <v>56.06122038</v>
      </c>
      <c r="C4" s="32">
        <v>0.1309</v>
      </c>
      <c r="D4" s="33">
        <v>150.0</v>
      </c>
      <c r="E4" s="31">
        <v>0.0</v>
      </c>
      <c r="F4" s="31">
        <v>1.0</v>
      </c>
      <c r="G4" s="34">
        <v>0.0</v>
      </c>
      <c r="H4" s="33">
        <v>18.04281046</v>
      </c>
      <c r="I4" s="33">
        <v>0.0</v>
      </c>
      <c r="J4" s="35">
        <v>38.01840993</v>
      </c>
      <c r="K4" s="33">
        <v>0.0</v>
      </c>
      <c r="L4" s="33">
        <v>0.0</v>
      </c>
      <c r="M4" s="33">
        <v>0.0</v>
      </c>
      <c r="N4" s="11">
        <v>0.0</v>
      </c>
      <c r="O4" s="16">
        <f t="shared" si="1"/>
        <v>-38.01840993</v>
      </c>
      <c r="R4" s="11">
        <v>2.0</v>
      </c>
      <c r="S4" s="15">
        <v>130.89999999999998</v>
      </c>
      <c r="T4" s="16">
        <v>-38.01840993</v>
      </c>
      <c r="U4" s="36">
        <v>-38.13</v>
      </c>
      <c r="Y4" s="31">
        <v>55.72917</v>
      </c>
      <c r="Z4" s="31">
        <v>0.1309</v>
      </c>
      <c r="AA4" s="31">
        <v>150.0</v>
      </c>
      <c r="AB4" s="31">
        <v>0.0</v>
      </c>
      <c r="AC4" s="31">
        <v>1.0</v>
      </c>
      <c r="AD4" s="31">
        <v>0.0</v>
      </c>
      <c r="AE4" s="31">
        <v>21.33029</v>
      </c>
      <c r="AF4" s="31">
        <v>0.0</v>
      </c>
      <c r="AG4" s="31">
        <v>34.39888</v>
      </c>
      <c r="AH4" s="31">
        <v>0.0</v>
      </c>
      <c r="AI4" s="31">
        <v>0.0</v>
      </c>
      <c r="AJ4" s="31">
        <v>0.0</v>
      </c>
      <c r="AK4" s="37"/>
    </row>
    <row r="5">
      <c r="A5" s="11">
        <v>3.0</v>
      </c>
      <c r="B5" s="31">
        <v>56.03709283</v>
      </c>
      <c r="C5" s="32">
        <v>0.13232</v>
      </c>
      <c r="D5" s="33">
        <v>111.9815901</v>
      </c>
      <c r="E5" s="31">
        <v>0.0</v>
      </c>
      <c r="F5" s="31">
        <v>1.0</v>
      </c>
      <c r="G5" s="34">
        <v>0.0</v>
      </c>
      <c r="H5" s="33">
        <v>0.0</v>
      </c>
      <c r="I5" s="33">
        <v>0.0</v>
      </c>
      <c r="J5" s="35">
        <v>56.03709283</v>
      </c>
      <c r="K5" s="33">
        <v>0.0</v>
      </c>
      <c r="L5" s="33">
        <v>0.0</v>
      </c>
      <c r="M5" s="33">
        <v>0.0</v>
      </c>
      <c r="N5" s="11">
        <v>0.0</v>
      </c>
      <c r="O5" s="16">
        <f t="shared" si="1"/>
        <v>-56.03709283</v>
      </c>
      <c r="R5" s="11">
        <v>3.0</v>
      </c>
      <c r="S5" s="15">
        <v>132.32</v>
      </c>
      <c r="T5" s="16">
        <v>-56.03709283</v>
      </c>
      <c r="U5" s="36">
        <v>-55.935</v>
      </c>
      <c r="Y5" s="31">
        <v>55.83567</v>
      </c>
      <c r="Z5" s="31">
        <v>0.13232</v>
      </c>
      <c r="AA5" s="31">
        <v>115.6011</v>
      </c>
      <c r="AB5" s="31">
        <v>0.0</v>
      </c>
      <c r="AC5" s="31">
        <v>1.0</v>
      </c>
      <c r="AD5" s="31">
        <v>0.0</v>
      </c>
      <c r="AE5" s="31">
        <v>0.0</v>
      </c>
      <c r="AF5" s="31">
        <v>0.0</v>
      </c>
      <c r="AG5" s="31">
        <v>55.83567</v>
      </c>
      <c r="AH5" s="31">
        <v>0.0</v>
      </c>
      <c r="AI5" s="31">
        <v>0.0</v>
      </c>
      <c r="AJ5" s="31">
        <v>0.0</v>
      </c>
      <c r="AK5" s="37"/>
    </row>
    <row r="6">
      <c r="A6" s="11">
        <v>4.0</v>
      </c>
      <c r="B6" s="31">
        <v>55.89006386</v>
      </c>
      <c r="C6" s="32">
        <v>0.13229</v>
      </c>
      <c r="D6" s="33">
        <v>55.94449724</v>
      </c>
      <c r="E6" s="31">
        <v>0.0</v>
      </c>
      <c r="F6" s="31">
        <v>1.0</v>
      </c>
      <c r="G6" s="34">
        <v>0.0</v>
      </c>
      <c r="H6" s="33">
        <v>0.0</v>
      </c>
      <c r="I6" s="33">
        <v>0.0</v>
      </c>
      <c r="J6" s="35">
        <v>55.89006386</v>
      </c>
      <c r="K6" s="33">
        <v>0.0</v>
      </c>
      <c r="L6" s="33">
        <v>0.0</v>
      </c>
      <c r="M6" s="33">
        <v>0.0</v>
      </c>
      <c r="N6" s="11">
        <v>0.0</v>
      </c>
      <c r="O6" s="16">
        <f t="shared" si="1"/>
        <v>-55.89006386</v>
      </c>
      <c r="R6" s="11">
        <v>4.0</v>
      </c>
      <c r="S6" s="15">
        <v>132.29</v>
      </c>
      <c r="T6" s="16">
        <v>-55.89006386</v>
      </c>
      <c r="U6" s="36">
        <v>-55.935</v>
      </c>
      <c r="Y6" s="31">
        <v>56.16416</v>
      </c>
      <c r="Z6" s="31">
        <v>0.13229</v>
      </c>
      <c r="AA6" s="31">
        <v>59.76545</v>
      </c>
      <c r="AB6" s="31">
        <v>0.0</v>
      </c>
      <c r="AC6" s="31">
        <v>1.0</v>
      </c>
      <c r="AD6" s="31">
        <v>0.0</v>
      </c>
      <c r="AE6" s="31">
        <v>0.0</v>
      </c>
      <c r="AF6" s="31">
        <v>0.0</v>
      </c>
      <c r="AG6" s="31">
        <v>56.16416</v>
      </c>
      <c r="AH6" s="31">
        <v>0.0</v>
      </c>
      <c r="AI6" s="31">
        <v>0.0</v>
      </c>
      <c r="AJ6" s="31">
        <v>0.0</v>
      </c>
      <c r="AK6" s="37"/>
    </row>
    <row r="7">
      <c r="A7" s="11">
        <v>5.0</v>
      </c>
      <c r="B7" s="31">
        <v>55.93279214</v>
      </c>
      <c r="C7" s="32">
        <v>0.13088</v>
      </c>
      <c r="D7" s="33">
        <v>0.054433381</v>
      </c>
      <c r="E7" s="31">
        <v>0.0</v>
      </c>
      <c r="F7" s="31">
        <v>0.02</v>
      </c>
      <c r="G7" s="38">
        <v>0.0</v>
      </c>
      <c r="H7" s="33">
        <v>55.87835876</v>
      </c>
      <c r="I7" s="33">
        <v>0.0</v>
      </c>
      <c r="J7" s="35">
        <v>0.054433381</v>
      </c>
      <c r="K7" s="33">
        <v>0.0</v>
      </c>
      <c r="L7" s="33">
        <v>0.0</v>
      </c>
      <c r="M7" s="33">
        <v>0.0</v>
      </c>
      <c r="N7" s="11">
        <v>0.0</v>
      </c>
      <c r="O7" s="16">
        <f t="shared" si="1"/>
        <v>-0.054433381</v>
      </c>
      <c r="R7" s="11">
        <v>5.0</v>
      </c>
      <c r="S7" s="15">
        <v>130.88</v>
      </c>
      <c r="T7" s="16">
        <v>-0.054433381</v>
      </c>
      <c r="U7" s="36">
        <v>0.0</v>
      </c>
      <c r="Y7" s="31">
        <v>55.65744</v>
      </c>
      <c r="Z7" s="31">
        <v>0.13088</v>
      </c>
      <c r="AA7" s="31">
        <v>3.601292</v>
      </c>
      <c r="AB7" s="31">
        <v>0.0</v>
      </c>
      <c r="AC7" s="31">
        <v>1.0</v>
      </c>
      <c r="AD7" s="31">
        <v>0.0</v>
      </c>
      <c r="AE7" s="31">
        <v>52.27223</v>
      </c>
      <c r="AF7" s="31">
        <v>0.0</v>
      </c>
      <c r="AG7" s="31">
        <v>3.385215</v>
      </c>
      <c r="AH7" s="31">
        <v>0.0</v>
      </c>
      <c r="AI7" s="31">
        <v>0.0</v>
      </c>
      <c r="AJ7" s="31">
        <v>0.0</v>
      </c>
      <c r="AK7" s="37"/>
    </row>
    <row r="8">
      <c r="A8" s="11">
        <v>6.0</v>
      </c>
      <c r="B8" s="31">
        <v>55.81407036</v>
      </c>
      <c r="C8" s="32">
        <v>0.12378</v>
      </c>
      <c r="D8" s="33">
        <v>0.0</v>
      </c>
      <c r="E8" s="31">
        <v>0.0</v>
      </c>
      <c r="F8" s="31">
        <v>0.0</v>
      </c>
      <c r="G8" s="39">
        <v>0.0</v>
      </c>
      <c r="H8" s="33">
        <v>55.81407036</v>
      </c>
      <c r="I8" s="33">
        <v>0.0</v>
      </c>
      <c r="J8" s="35">
        <v>0.0</v>
      </c>
      <c r="K8" s="33">
        <v>0.0</v>
      </c>
      <c r="L8" s="33">
        <v>0.0</v>
      </c>
      <c r="M8" s="33">
        <v>0.0</v>
      </c>
      <c r="N8" s="11">
        <v>0.0</v>
      </c>
      <c r="O8" s="16">
        <f t="shared" si="1"/>
        <v>0</v>
      </c>
      <c r="R8" s="11">
        <v>6.0</v>
      </c>
      <c r="S8" s="15">
        <v>123.78</v>
      </c>
      <c r="T8" s="16">
        <v>0.0</v>
      </c>
      <c r="U8" s="36">
        <v>0.0</v>
      </c>
      <c r="Y8" s="31">
        <v>56.12729</v>
      </c>
      <c r="Z8" s="31">
        <v>0.12378</v>
      </c>
      <c r="AA8" s="31">
        <v>0.216078</v>
      </c>
      <c r="AB8" s="31">
        <v>0.0</v>
      </c>
      <c r="AC8" s="31">
        <v>0.0</v>
      </c>
      <c r="AD8" s="31">
        <v>0.0</v>
      </c>
      <c r="AE8" s="31">
        <v>56.12729</v>
      </c>
      <c r="AF8" s="31">
        <v>0.0</v>
      </c>
      <c r="AG8" s="31">
        <v>0.0</v>
      </c>
      <c r="AH8" s="31">
        <v>0.0</v>
      </c>
      <c r="AI8" s="31">
        <v>0.0</v>
      </c>
      <c r="AJ8" s="31">
        <v>0.0</v>
      </c>
      <c r="AK8" s="37"/>
    </row>
    <row r="9">
      <c r="A9" s="11">
        <v>7.0</v>
      </c>
      <c r="B9" s="31">
        <v>56.09277402</v>
      </c>
      <c r="C9" s="32">
        <v>0.12331</v>
      </c>
      <c r="D9" s="33">
        <v>0.0</v>
      </c>
      <c r="E9" s="31">
        <v>0.0</v>
      </c>
      <c r="F9" s="31">
        <v>0.0</v>
      </c>
      <c r="G9" s="39">
        <v>0.0</v>
      </c>
      <c r="H9" s="33">
        <v>56.09277402</v>
      </c>
      <c r="I9" s="33">
        <v>0.0</v>
      </c>
      <c r="J9" s="35">
        <v>0.0</v>
      </c>
      <c r="K9" s="33">
        <v>0.0</v>
      </c>
      <c r="L9" s="33">
        <v>0.0</v>
      </c>
      <c r="M9" s="33">
        <v>0.0</v>
      </c>
      <c r="N9" s="11">
        <v>0.0</v>
      </c>
      <c r="O9" s="16">
        <f t="shared" si="1"/>
        <v>0</v>
      </c>
      <c r="R9" s="11">
        <v>7.0</v>
      </c>
      <c r="S9" s="15">
        <v>123.31</v>
      </c>
      <c r="T9" s="16">
        <v>0.0</v>
      </c>
      <c r="U9" s="36">
        <v>0.0</v>
      </c>
      <c r="Y9" s="31">
        <v>56.28471</v>
      </c>
      <c r="Z9" s="31">
        <v>0.12331</v>
      </c>
      <c r="AA9" s="31">
        <v>0.216078</v>
      </c>
      <c r="AB9" s="31">
        <v>0.0</v>
      </c>
      <c r="AC9" s="31">
        <v>0.0</v>
      </c>
      <c r="AD9" s="31">
        <v>0.0</v>
      </c>
      <c r="AE9" s="31">
        <v>56.28471</v>
      </c>
      <c r="AF9" s="31">
        <v>0.0</v>
      </c>
      <c r="AG9" s="31">
        <v>0.0</v>
      </c>
      <c r="AH9" s="31">
        <v>0.0</v>
      </c>
      <c r="AI9" s="31">
        <v>0.0</v>
      </c>
      <c r="AJ9" s="31">
        <v>0.0</v>
      </c>
      <c r="AK9" s="37"/>
    </row>
    <row r="10">
      <c r="A10" s="11">
        <v>8.0</v>
      </c>
      <c r="B10" s="31">
        <v>56.16955853</v>
      </c>
      <c r="C10" s="32">
        <v>0.12253</v>
      </c>
      <c r="D10" s="33">
        <v>0.0</v>
      </c>
      <c r="E10" s="31">
        <v>1.0</v>
      </c>
      <c r="F10" s="31">
        <v>0.0</v>
      </c>
      <c r="G10" s="39">
        <v>150.0</v>
      </c>
      <c r="H10" s="33">
        <v>56.16955853</v>
      </c>
      <c r="I10" s="33">
        <v>0.0</v>
      </c>
      <c r="J10" s="35">
        <v>0.0</v>
      </c>
      <c r="K10" s="33">
        <v>0.0</v>
      </c>
      <c r="L10" s="33">
        <v>0.0</v>
      </c>
      <c r="M10" s="33">
        <v>0.0</v>
      </c>
      <c r="N10" s="11">
        <v>0.0</v>
      </c>
      <c r="O10" s="16">
        <f t="shared" si="1"/>
        <v>150</v>
      </c>
      <c r="R10" s="11">
        <v>8.0</v>
      </c>
      <c r="S10" s="15">
        <v>122.53</v>
      </c>
      <c r="T10" s="16">
        <v>150.0</v>
      </c>
      <c r="U10" s="36">
        <v>150.0</v>
      </c>
      <c r="Y10" s="31">
        <v>55.97142</v>
      </c>
      <c r="Z10" s="31">
        <v>0.12253</v>
      </c>
      <c r="AA10" s="31">
        <v>0.216078</v>
      </c>
      <c r="AB10" s="31">
        <v>1.0</v>
      </c>
      <c r="AC10" s="31">
        <v>0.0</v>
      </c>
      <c r="AD10" s="31">
        <v>149.7839</v>
      </c>
      <c r="AE10" s="31">
        <v>55.97142</v>
      </c>
      <c r="AF10" s="31">
        <v>0.0</v>
      </c>
      <c r="AG10" s="31">
        <v>0.0</v>
      </c>
      <c r="AH10" s="31">
        <v>0.0</v>
      </c>
      <c r="AI10" s="31">
        <v>0.0</v>
      </c>
      <c r="AJ10" s="31">
        <v>0.0</v>
      </c>
      <c r="AK10" s="37"/>
    </row>
    <row r="11">
      <c r="A11" s="11">
        <v>9.0</v>
      </c>
      <c r="B11" s="31">
        <v>55.59159207</v>
      </c>
      <c r="C11" s="32">
        <v>0.12329</v>
      </c>
      <c r="D11" s="33">
        <v>150.0</v>
      </c>
      <c r="E11" s="31">
        <v>0.0</v>
      </c>
      <c r="F11" s="31">
        <v>0.0</v>
      </c>
      <c r="G11" s="39">
        <v>0.0</v>
      </c>
      <c r="H11" s="33">
        <v>55.59159207</v>
      </c>
      <c r="I11" s="33">
        <v>0.0</v>
      </c>
      <c r="J11" s="35">
        <v>0.0</v>
      </c>
      <c r="K11" s="33">
        <v>0.0</v>
      </c>
      <c r="L11" s="33">
        <v>0.0</v>
      </c>
      <c r="M11" s="33">
        <v>0.0</v>
      </c>
      <c r="N11" s="11">
        <v>0.0</v>
      </c>
      <c r="O11" s="16">
        <f t="shared" si="1"/>
        <v>0</v>
      </c>
      <c r="R11" s="11">
        <v>9.0</v>
      </c>
      <c r="S11" s="15">
        <v>123.28999999999999</v>
      </c>
      <c r="T11" s="16">
        <v>0.0</v>
      </c>
      <c r="U11" s="36">
        <v>0.0</v>
      </c>
      <c r="Y11" s="31">
        <v>55.79812</v>
      </c>
      <c r="Z11" s="31">
        <v>0.12329</v>
      </c>
      <c r="AA11" s="31">
        <v>150.0</v>
      </c>
      <c r="AB11" s="31">
        <v>0.0</v>
      </c>
      <c r="AC11" s="31">
        <v>0.0</v>
      </c>
      <c r="AD11" s="31">
        <v>0.0</v>
      </c>
      <c r="AE11" s="31">
        <v>55.79812</v>
      </c>
      <c r="AF11" s="31">
        <v>0.0</v>
      </c>
      <c r="AG11" s="31">
        <v>0.0</v>
      </c>
      <c r="AH11" s="31">
        <v>0.0</v>
      </c>
      <c r="AI11" s="31">
        <v>0.0</v>
      </c>
      <c r="AJ11" s="31">
        <v>0.0</v>
      </c>
      <c r="AK11" s="37"/>
    </row>
    <row r="12">
      <c r="A12" s="11">
        <v>10.0</v>
      </c>
      <c r="B12" s="31">
        <v>55.87615986</v>
      </c>
      <c r="C12" s="32">
        <v>0.12417</v>
      </c>
      <c r="D12" s="33">
        <v>150.0</v>
      </c>
      <c r="E12" s="31">
        <v>0.0</v>
      </c>
      <c r="F12" s="31">
        <v>0.0</v>
      </c>
      <c r="G12" s="39">
        <v>0.0</v>
      </c>
      <c r="H12" s="33">
        <v>55.87615986</v>
      </c>
      <c r="I12" s="33">
        <v>0.0</v>
      </c>
      <c r="J12" s="35">
        <v>0.0</v>
      </c>
      <c r="K12" s="33">
        <v>0.0</v>
      </c>
      <c r="L12" s="33">
        <v>0.0</v>
      </c>
      <c r="M12" s="33">
        <v>0.0</v>
      </c>
      <c r="N12" s="11">
        <v>0.0</v>
      </c>
      <c r="O12" s="16">
        <f t="shared" si="1"/>
        <v>0</v>
      </c>
      <c r="R12" s="11">
        <v>10.0</v>
      </c>
      <c r="S12" s="15">
        <v>124.17</v>
      </c>
      <c r="T12" s="16">
        <v>0.0</v>
      </c>
      <c r="U12" s="36">
        <v>0.0</v>
      </c>
      <c r="Y12" s="31">
        <v>55.98137</v>
      </c>
      <c r="Z12" s="31">
        <v>0.12417</v>
      </c>
      <c r="AA12" s="31">
        <v>150.0</v>
      </c>
      <c r="AB12" s="31">
        <v>0.0</v>
      </c>
      <c r="AC12" s="31">
        <v>0.0</v>
      </c>
      <c r="AD12" s="31">
        <v>0.0</v>
      </c>
      <c r="AE12" s="31">
        <v>55.98137</v>
      </c>
      <c r="AF12" s="31">
        <v>0.0</v>
      </c>
      <c r="AG12" s="31">
        <v>0.0</v>
      </c>
      <c r="AH12" s="31">
        <v>0.0</v>
      </c>
      <c r="AI12" s="31">
        <v>0.0</v>
      </c>
      <c r="AJ12" s="31">
        <v>0.0</v>
      </c>
      <c r="AK12" s="37"/>
    </row>
    <row r="13">
      <c r="A13" s="11">
        <v>11.0</v>
      </c>
      <c r="B13" s="31">
        <v>55.90683474</v>
      </c>
      <c r="C13" s="32">
        <v>0.13568</v>
      </c>
      <c r="D13" s="33">
        <v>150.0</v>
      </c>
      <c r="E13" s="31">
        <v>0.0</v>
      </c>
      <c r="F13" s="31">
        <v>0.0</v>
      </c>
      <c r="G13" s="39">
        <v>0.0</v>
      </c>
      <c r="H13" s="33">
        <v>55.90683474</v>
      </c>
      <c r="I13" s="33">
        <v>0.0</v>
      </c>
      <c r="J13" s="35">
        <v>0.0</v>
      </c>
      <c r="K13" s="33">
        <v>0.0</v>
      </c>
      <c r="L13" s="33">
        <v>0.0</v>
      </c>
      <c r="M13" s="33">
        <v>0.0</v>
      </c>
      <c r="N13" s="11">
        <v>0.0</v>
      </c>
      <c r="O13" s="16">
        <f t="shared" si="1"/>
        <v>0</v>
      </c>
      <c r="R13" s="11">
        <v>11.0</v>
      </c>
      <c r="S13" s="15">
        <v>135.68</v>
      </c>
      <c r="T13" s="16">
        <v>0.0</v>
      </c>
      <c r="U13" s="36">
        <v>0.0</v>
      </c>
      <c r="Y13" s="31">
        <v>55.99817</v>
      </c>
      <c r="Z13" s="31">
        <v>0.13568</v>
      </c>
      <c r="AA13" s="31">
        <v>150.0</v>
      </c>
      <c r="AB13" s="31">
        <v>0.0</v>
      </c>
      <c r="AC13" s="31">
        <v>0.0</v>
      </c>
      <c r="AD13" s="31">
        <v>0.0</v>
      </c>
      <c r="AE13" s="31">
        <v>55.99817</v>
      </c>
      <c r="AF13" s="31">
        <v>0.0</v>
      </c>
      <c r="AG13" s="31">
        <v>0.0</v>
      </c>
      <c r="AH13" s="31">
        <v>0.0</v>
      </c>
      <c r="AI13" s="31">
        <v>0.0</v>
      </c>
      <c r="AJ13" s="31">
        <v>0.0</v>
      </c>
      <c r="AK13" s="37"/>
    </row>
    <row r="14">
      <c r="A14" s="11">
        <v>12.0</v>
      </c>
      <c r="B14" s="31">
        <v>55.65293492</v>
      </c>
      <c r="C14" s="32">
        <v>0.17061</v>
      </c>
      <c r="D14" s="33">
        <v>150.0</v>
      </c>
      <c r="E14" s="31">
        <v>0.0</v>
      </c>
      <c r="F14" s="31">
        <v>1.0</v>
      </c>
      <c r="G14" s="39">
        <v>0.0</v>
      </c>
      <c r="H14" s="33">
        <v>0.0</v>
      </c>
      <c r="I14" s="33">
        <v>0.0</v>
      </c>
      <c r="J14" s="35">
        <v>55.65293492</v>
      </c>
      <c r="K14" s="33">
        <v>0.0</v>
      </c>
      <c r="L14" s="33">
        <v>0.0</v>
      </c>
      <c r="M14" s="33">
        <v>0.0</v>
      </c>
      <c r="N14" s="11">
        <v>0.0</v>
      </c>
      <c r="O14" s="16">
        <f t="shared" si="1"/>
        <v>-55.65293492</v>
      </c>
      <c r="R14" s="11">
        <v>12.0</v>
      </c>
      <c r="S14" s="15">
        <v>170.61</v>
      </c>
      <c r="T14" s="16">
        <v>-55.65293492</v>
      </c>
      <c r="U14" s="36">
        <v>-150.0</v>
      </c>
      <c r="Y14" s="31">
        <v>56.19704</v>
      </c>
      <c r="Z14" s="31">
        <v>0.17061</v>
      </c>
      <c r="AA14" s="31">
        <v>150.0</v>
      </c>
      <c r="AB14" s="31">
        <v>0.0</v>
      </c>
      <c r="AC14" s="31">
        <v>1.0</v>
      </c>
      <c r="AD14" s="31">
        <v>0.0</v>
      </c>
      <c r="AE14" s="31">
        <v>0.0</v>
      </c>
      <c r="AF14" s="31">
        <v>0.0</v>
      </c>
      <c r="AG14" s="31">
        <v>56.19704</v>
      </c>
      <c r="AH14" s="31">
        <v>0.0</v>
      </c>
      <c r="AI14" s="31">
        <v>0.0</v>
      </c>
      <c r="AJ14" s="31">
        <v>0.0</v>
      </c>
      <c r="AK14" s="37"/>
    </row>
    <row r="15">
      <c r="A15" s="11">
        <v>13.0</v>
      </c>
      <c r="B15" s="31">
        <v>55.97185658</v>
      </c>
      <c r="C15" s="32">
        <v>0.14701</v>
      </c>
      <c r="D15" s="33">
        <v>0.0</v>
      </c>
      <c r="E15" s="31">
        <v>0.0</v>
      </c>
      <c r="F15" s="31">
        <v>0.0</v>
      </c>
      <c r="G15" s="39">
        <v>0.0</v>
      </c>
      <c r="H15" s="33">
        <v>55.97185658</v>
      </c>
      <c r="I15" s="33">
        <v>0.0</v>
      </c>
      <c r="J15" s="35">
        <v>0.0</v>
      </c>
      <c r="K15" s="33">
        <v>0.0</v>
      </c>
      <c r="L15" s="33">
        <v>0.0</v>
      </c>
      <c r="M15" s="33">
        <v>0.0</v>
      </c>
      <c r="N15" s="11">
        <v>0.0</v>
      </c>
      <c r="O15" s="16">
        <f t="shared" si="1"/>
        <v>0</v>
      </c>
      <c r="R15" s="11">
        <v>13.0</v>
      </c>
      <c r="S15" s="15">
        <v>147.01</v>
      </c>
      <c r="T15" s="16">
        <v>0.0</v>
      </c>
      <c r="U15" s="36">
        <v>0.0</v>
      </c>
      <c r="Y15" s="31">
        <v>56.02588</v>
      </c>
      <c r="Z15" s="31">
        <v>0.14701</v>
      </c>
      <c r="AA15" s="31">
        <v>9.0</v>
      </c>
      <c r="AB15" s="31">
        <v>0.0</v>
      </c>
      <c r="AC15" s="31">
        <v>1.0</v>
      </c>
      <c r="AD15" s="31">
        <v>0.0</v>
      </c>
      <c r="AE15" s="31">
        <v>48.0808</v>
      </c>
      <c r="AF15" s="31">
        <v>0.0</v>
      </c>
      <c r="AG15" s="31">
        <v>7.945075</v>
      </c>
      <c r="AH15" s="31">
        <v>0.0</v>
      </c>
      <c r="AI15" s="31">
        <v>0.0</v>
      </c>
      <c r="AJ15" s="31">
        <v>0.0</v>
      </c>
      <c r="AK15" s="37"/>
    </row>
    <row r="16">
      <c r="A16" s="11">
        <v>14.0</v>
      </c>
      <c r="B16" s="31">
        <v>55.98694855</v>
      </c>
      <c r="C16" s="32">
        <v>0.13649</v>
      </c>
      <c r="D16" s="33">
        <v>0.0</v>
      </c>
      <c r="E16" s="31">
        <v>0.0</v>
      </c>
      <c r="F16" s="31">
        <v>0.0</v>
      </c>
      <c r="G16" s="39">
        <v>0.0</v>
      </c>
      <c r="H16" s="33">
        <v>55.98694855</v>
      </c>
      <c r="I16" s="33">
        <v>0.0</v>
      </c>
      <c r="J16" s="35">
        <v>0.0</v>
      </c>
      <c r="K16" s="33">
        <v>0.0</v>
      </c>
      <c r="L16" s="33">
        <v>0.0</v>
      </c>
      <c r="M16" s="33">
        <v>0.0</v>
      </c>
      <c r="N16" s="11">
        <v>0.0</v>
      </c>
      <c r="O16" s="16">
        <f t="shared" si="1"/>
        <v>0</v>
      </c>
      <c r="R16" s="11">
        <v>14.0</v>
      </c>
      <c r="S16" s="15">
        <v>136.49</v>
      </c>
      <c r="T16" s="16">
        <v>0.0</v>
      </c>
      <c r="U16" s="36">
        <v>0.0</v>
      </c>
      <c r="Y16" s="31">
        <v>55.90695</v>
      </c>
      <c r="Z16" s="31">
        <v>0.13649</v>
      </c>
      <c r="AA16" s="31">
        <v>1.054925</v>
      </c>
      <c r="AB16" s="31">
        <v>0.0</v>
      </c>
      <c r="AC16" s="31">
        <v>0.983</v>
      </c>
      <c r="AD16" s="31">
        <v>0.0</v>
      </c>
      <c r="AE16" s="31">
        <v>54.92395</v>
      </c>
      <c r="AF16" s="31">
        <v>0.0</v>
      </c>
      <c r="AG16" s="31">
        <v>0.983</v>
      </c>
      <c r="AH16" s="31">
        <v>0.0</v>
      </c>
      <c r="AI16" s="31">
        <v>0.0</v>
      </c>
      <c r="AJ16" s="31">
        <v>0.0</v>
      </c>
      <c r="AK16" s="37"/>
    </row>
    <row r="17">
      <c r="A17" s="11">
        <v>15.0</v>
      </c>
      <c r="B17" s="31">
        <v>55.64881867</v>
      </c>
      <c r="C17" s="32">
        <v>0.13577</v>
      </c>
      <c r="D17" s="33">
        <v>0.0</v>
      </c>
      <c r="E17" s="31">
        <v>1.0</v>
      </c>
      <c r="F17" s="31">
        <v>0.0</v>
      </c>
      <c r="G17" s="39">
        <v>111.6228111</v>
      </c>
      <c r="H17" s="33">
        <v>55.64881867</v>
      </c>
      <c r="I17" s="33">
        <v>0.0</v>
      </c>
      <c r="J17" s="35">
        <v>0.0</v>
      </c>
      <c r="K17" s="33">
        <v>0.0</v>
      </c>
      <c r="L17" s="33">
        <v>0.0</v>
      </c>
      <c r="M17" s="33">
        <v>0.0</v>
      </c>
      <c r="N17" s="11">
        <v>0.0</v>
      </c>
      <c r="O17" s="16">
        <f t="shared" si="1"/>
        <v>111.6228111</v>
      </c>
      <c r="R17" s="11">
        <v>15.0</v>
      </c>
      <c r="S17" s="15">
        <v>135.77</v>
      </c>
      <c r="T17" s="16">
        <v>111.6228111</v>
      </c>
      <c r="U17" s="36">
        <v>111.87</v>
      </c>
      <c r="Y17" s="31">
        <v>56.00748</v>
      </c>
      <c r="Z17" s="31">
        <v>0.13577</v>
      </c>
      <c r="AA17" s="31">
        <v>0.071925</v>
      </c>
      <c r="AB17" s="31">
        <v>1.0</v>
      </c>
      <c r="AC17" s="31">
        <v>0.0</v>
      </c>
      <c r="AD17" s="31">
        <v>115.2988</v>
      </c>
      <c r="AE17" s="31">
        <v>56.00748</v>
      </c>
      <c r="AF17" s="31">
        <v>0.0</v>
      </c>
      <c r="AG17" s="31">
        <v>0.0</v>
      </c>
      <c r="AH17" s="31">
        <v>0.0</v>
      </c>
      <c r="AI17" s="31">
        <v>0.0</v>
      </c>
      <c r="AJ17" s="31">
        <v>0.0</v>
      </c>
      <c r="AK17" s="37"/>
    </row>
    <row r="18">
      <c r="A18" s="11">
        <v>16.0</v>
      </c>
      <c r="B18" s="31">
        <v>55.92249703</v>
      </c>
      <c r="C18" s="32">
        <v>0.13584</v>
      </c>
      <c r="D18" s="33">
        <v>111.6228111</v>
      </c>
      <c r="E18" s="31">
        <v>0.0</v>
      </c>
      <c r="F18" s="31">
        <v>1.0</v>
      </c>
      <c r="G18" s="39">
        <v>0.0</v>
      </c>
      <c r="H18" s="33">
        <v>0.0</v>
      </c>
      <c r="I18" s="33">
        <v>0.0</v>
      </c>
      <c r="J18" s="35">
        <v>55.92249703</v>
      </c>
      <c r="K18" s="33">
        <v>0.0</v>
      </c>
      <c r="L18" s="33">
        <v>0.0</v>
      </c>
      <c r="M18" s="33">
        <v>0.0</v>
      </c>
      <c r="N18" s="11">
        <v>0.0</v>
      </c>
      <c r="O18" s="16">
        <f t="shared" si="1"/>
        <v>-55.92249703</v>
      </c>
      <c r="R18" s="11">
        <v>16.0</v>
      </c>
      <c r="S18" s="15">
        <v>135.83999999999997</v>
      </c>
      <c r="T18" s="16">
        <v>-55.92249703</v>
      </c>
      <c r="U18" s="36">
        <v>-55.935</v>
      </c>
      <c r="Y18" s="31">
        <v>55.96866</v>
      </c>
      <c r="Z18" s="31">
        <v>0.13584</v>
      </c>
      <c r="AA18" s="31">
        <v>115.3708</v>
      </c>
      <c r="AB18" s="31">
        <v>0.0</v>
      </c>
      <c r="AC18" s="31">
        <v>1.0</v>
      </c>
      <c r="AD18" s="31">
        <v>0.0</v>
      </c>
      <c r="AE18" s="31">
        <v>0.0</v>
      </c>
      <c r="AF18" s="31">
        <v>0.0</v>
      </c>
      <c r="AG18" s="31">
        <v>55.96866</v>
      </c>
      <c r="AH18" s="31">
        <v>0.0</v>
      </c>
      <c r="AI18" s="31">
        <v>0.0</v>
      </c>
      <c r="AJ18" s="31">
        <v>0.0</v>
      </c>
      <c r="AK18" s="37"/>
    </row>
    <row r="19">
      <c r="A19" s="11">
        <v>17.0</v>
      </c>
      <c r="B19" s="31">
        <v>55.70031403</v>
      </c>
      <c r="C19" s="32">
        <v>0.1361</v>
      </c>
      <c r="D19" s="33">
        <v>55.70031403</v>
      </c>
      <c r="E19" s="31">
        <v>0.0</v>
      </c>
      <c r="F19" s="31">
        <v>1.0</v>
      </c>
      <c r="G19" s="39">
        <v>0.0</v>
      </c>
      <c r="H19" s="33">
        <v>0.0</v>
      </c>
      <c r="I19" s="33">
        <v>0.0</v>
      </c>
      <c r="J19" s="35">
        <v>55.70031403</v>
      </c>
      <c r="K19" s="33">
        <v>0.0</v>
      </c>
      <c r="L19" s="33">
        <v>0.0</v>
      </c>
      <c r="M19" s="33">
        <v>0.0</v>
      </c>
      <c r="N19" s="11">
        <v>0.0</v>
      </c>
      <c r="O19" s="16">
        <f t="shared" si="1"/>
        <v>-55.70031403</v>
      </c>
      <c r="R19" s="11">
        <v>17.0</v>
      </c>
      <c r="S19" s="15">
        <v>136.1</v>
      </c>
      <c r="T19" s="16">
        <v>-55.70031403</v>
      </c>
      <c r="U19" s="36">
        <v>-55.935</v>
      </c>
      <c r="Y19" s="31">
        <v>55.83797</v>
      </c>
      <c r="Z19" s="31">
        <v>0.1361</v>
      </c>
      <c r="AA19" s="31">
        <v>59.4021</v>
      </c>
      <c r="AB19" s="31">
        <v>0.0</v>
      </c>
      <c r="AC19" s="31">
        <v>1.0</v>
      </c>
      <c r="AD19" s="31">
        <v>0.0</v>
      </c>
      <c r="AE19" s="31">
        <v>0.0</v>
      </c>
      <c r="AF19" s="31">
        <v>0.0</v>
      </c>
      <c r="AG19" s="31">
        <v>55.83797</v>
      </c>
      <c r="AH19" s="31">
        <v>0.0</v>
      </c>
      <c r="AI19" s="31">
        <v>0.0</v>
      </c>
      <c r="AJ19" s="31">
        <v>0.0</v>
      </c>
      <c r="AK19" s="37"/>
    </row>
    <row r="20">
      <c r="A20" s="11">
        <v>18.0</v>
      </c>
      <c r="B20" s="31">
        <v>56.04391518</v>
      </c>
      <c r="C20" s="32">
        <v>0.13575</v>
      </c>
      <c r="D20" s="33">
        <v>0.0</v>
      </c>
      <c r="E20" s="31">
        <v>1.0</v>
      </c>
      <c r="F20" s="31">
        <v>0.0</v>
      </c>
      <c r="G20" s="39">
        <v>150.0</v>
      </c>
      <c r="H20" s="33">
        <v>56.04391518</v>
      </c>
      <c r="I20" s="33">
        <v>0.0</v>
      </c>
      <c r="J20" s="35">
        <v>0.0</v>
      </c>
      <c r="K20" s="33">
        <v>0.0</v>
      </c>
      <c r="L20" s="33">
        <v>0.0</v>
      </c>
      <c r="M20" s="33">
        <v>0.0</v>
      </c>
      <c r="N20" s="11">
        <v>0.0</v>
      </c>
      <c r="O20" s="16">
        <f t="shared" si="1"/>
        <v>150</v>
      </c>
      <c r="R20" s="11">
        <v>18.0</v>
      </c>
      <c r="S20" s="15">
        <v>135.75</v>
      </c>
      <c r="T20" s="16">
        <v>150.0</v>
      </c>
      <c r="U20" s="36">
        <v>150.0</v>
      </c>
      <c r="Y20" s="31">
        <v>55.76244</v>
      </c>
      <c r="Z20" s="31">
        <v>0.13575</v>
      </c>
      <c r="AA20" s="31">
        <v>3.564126</v>
      </c>
      <c r="AB20" s="31">
        <v>1.0</v>
      </c>
      <c r="AC20" s="31">
        <v>0.0</v>
      </c>
      <c r="AD20" s="31">
        <v>146.4328</v>
      </c>
      <c r="AE20" s="31">
        <v>55.76244</v>
      </c>
      <c r="AF20" s="31">
        <v>0.0</v>
      </c>
      <c r="AG20" s="31">
        <v>0.0</v>
      </c>
      <c r="AH20" s="31">
        <v>0.0</v>
      </c>
      <c r="AI20" s="31">
        <v>0.0</v>
      </c>
      <c r="AJ20" s="31">
        <v>0.0</v>
      </c>
      <c r="AK20" s="37"/>
    </row>
    <row r="21">
      <c r="A21" s="11">
        <v>19.0</v>
      </c>
      <c r="B21" s="31">
        <v>55.86028881</v>
      </c>
      <c r="C21" s="32">
        <v>0.13595</v>
      </c>
      <c r="D21" s="33">
        <v>150.0</v>
      </c>
      <c r="E21" s="31">
        <v>0.0</v>
      </c>
      <c r="F21" s="31">
        <v>1.0</v>
      </c>
      <c r="G21" s="39">
        <v>0.0</v>
      </c>
      <c r="H21" s="33">
        <v>0.002676558</v>
      </c>
      <c r="I21" s="33">
        <v>0.0</v>
      </c>
      <c r="J21" s="35">
        <v>55.85761225</v>
      </c>
      <c r="K21" s="33">
        <v>0.0</v>
      </c>
      <c r="L21" s="33">
        <v>0.0</v>
      </c>
      <c r="M21" s="33">
        <v>0.0</v>
      </c>
      <c r="N21" s="11">
        <v>0.0</v>
      </c>
      <c r="O21" s="16">
        <f t="shared" si="1"/>
        <v>-55.85761225</v>
      </c>
      <c r="R21" s="11">
        <v>19.0</v>
      </c>
      <c r="S21" s="15">
        <v>135.95</v>
      </c>
      <c r="T21" s="16">
        <v>-55.85761225</v>
      </c>
      <c r="U21" s="36">
        <v>-55.935</v>
      </c>
      <c r="Y21" s="31">
        <v>55.88168</v>
      </c>
      <c r="Z21" s="31">
        <v>0.13595</v>
      </c>
      <c r="AA21" s="31">
        <v>149.9969</v>
      </c>
      <c r="AB21" s="31">
        <v>0.0</v>
      </c>
      <c r="AC21" s="31">
        <v>1.0</v>
      </c>
      <c r="AD21" s="31">
        <v>0.0</v>
      </c>
      <c r="AE21" s="31">
        <v>9.33E-4</v>
      </c>
      <c r="AF21" s="31">
        <v>0.0</v>
      </c>
      <c r="AG21" s="31">
        <v>55.88074</v>
      </c>
      <c r="AH21" s="31">
        <v>0.0</v>
      </c>
      <c r="AI21" s="31">
        <v>0.0</v>
      </c>
      <c r="AJ21" s="31">
        <v>0.0</v>
      </c>
      <c r="AK21" s="37"/>
    </row>
    <row r="22">
      <c r="A22" s="11">
        <v>20.0</v>
      </c>
      <c r="B22" s="31">
        <v>56.12227877</v>
      </c>
      <c r="C22" s="32">
        <v>0.13576</v>
      </c>
      <c r="D22" s="33">
        <v>94.14238775</v>
      </c>
      <c r="E22" s="31">
        <v>0.987</v>
      </c>
      <c r="F22" s="31">
        <v>0.008</v>
      </c>
      <c r="G22" s="39">
        <v>17.97384266</v>
      </c>
      <c r="H22" s="33">
        <v>56.10447509</v>
      </c>
      <c r="I22" s="33">
        <v>0.0</v>
      </c>
      <c r="J22" s="35">
        <v>0.01780368</v>
      </c>
      <c r="K22" s="33">
        <v>0.0</v>
      </c>
      <c r="L22" s="33">
        <v>0.0</v>
      </c>
      <c r="M22" s="33">
        <v>0.0</v>
      </c>
      <c r="N22" s="11">
        <v>0.0</v>
      </c>
      <c r="O22" s="16">
        <f t="shared" si="1"/>
        <v>17.95603898</v>
      </c>
      <c r="R22" s="11">
        <v>20.0</v>
      </c>
      <c r="S22" s="15">
        <v>135.76</v>
      </c>
      <c r="T22" s="16">
        <v>17.95603898</v>
      </c>
      <c r="U22" s="36">
        <v>17.805</v>
      </c>
      <c r="Y22" s="31">
        <v>55.91199</v>
      </c>
      <c r="Z22" s="31">
        <v>0.13576</v>
      </c>
      <c r="AA22" s="31">
        <v>94.11618</v>
      </c>
      <c r="AB22" s="31">
        <v>0.992</v>
      </c>
      <c r="AC22" s="31">
        <v>0.006</v>
      </c>
      <c r="AD22" s="31">
        <v>20.77835</v>
      </c>
      <c r="AE22" s="31">
        <v>55.88611</v>
      </c>
      <c r="AF22" s="31">
        <v>0.0</v>
      </c>
      <c r="AG22" s="31">
        <v>0.02588</v>
      </c>
      <c r="AH22" s="31">
        <v>0.0</v>
      </c>
      <c r="AI22" s="31">
        <v>0.0</v>
      </c>
      <c r="AJ22" s="31">
        <v>0.0</v>
      </c>
      <c r="AK22" s="37"/>
    </row>
    <row r="23">
      <c r="A23" s="11">
        <v>21.0</v>
      </c>
      <c r="B23" s="31">
        <v>56.08663321</v>
      </c>
      <c r="C23" s="32">
        <v>0.14401</v>
      </c>
      <c r="D23" s="33">
        <v>112.0984267</v>
      </c>
      <c r="E23" s="31">
        <v>0.0</v>
      </c>
      <c r="F23" s="31">
        <v>1.0</v>
      </c>
      <c r="G23" s="39">
        <v>0.0</v>
      </c>
      <c r="H23" s="33">
        <v>0.0</v>
      </c>
      <c r="I23" s="33">
        <v>0.0</v>
      </c>
      <c r="J23" s="35">
        <v>56.08663321</v>
      </c>
      <c r="K23" s="33">
        <v>0.0</v>
      </c>
      <c r="L23" s="33">
        <v>0.0</v>
      </c>
      <c r="M23" s="33">
        <v>0.0</v>
      </c>
      <c r="N23" s="11">
        <v>0.0</v>
      </c>
      <c r="O23" s="16">
        <f t="shared" si="1"/>
        <v>-56.08663321</v>
      </c>
      <c r="R23" s="11">
        <v>21.0</v>
      </c>
      <c r="S23" s="15">
        <v>144.01</v>
      </c>
      <c r="T23" s="16">
        <v>-56.08663321</v>
      </c>
      <c r="U23" s="36">
        <v>-55.935</v>
      </c>
      <c r="Y23" s="31">
        <v>55.59617</v>
      </c>
      <c r="Z23" s="31">
        <v>0.14401</v>
      </c>
      <c r="AA23" s="31">
        <v>114.8686</v>
      </c>
      <c r="AB23" s="31">
        <v>0.0</v>
      </c>
      <c r="AC23" s="31">
        <v>1.0</v>
      </c>
      <c r="AD23" s="31">
        <v>0.0</v>
      </c>
      <c r="AE23" s="31">
        <v>0.0</v>
      </c>
      <c r="AF23" s="31">
        <v>0.0</v>
      </c>
      <c r="AG23" s="31">
        <v>55.59617</v>
      </c>
      <c r="AH23" s="31">
        <v>0.0</v>
      </c>
      <c r="AI23" s="31">
        <v>0.0</v>
      </c>
      <c r="AJ23" s="31">
        <v>0.0</v>
      </c>
      <c r="AK23" s="37"/>
    </row>
    <row r="24">
      <c r="A24" s="11">
        <v>22.0</v>
      </c>
      <c r="B24" s="31">
        <v>56.01179352</v>
      </c>
      <c r="C24" s="32">
        <v>0.14176</v>
      </c>
      <c r="D24" s="33">
        <v>56.01179352</v>
      </c>
      <c r="E24" s="31">
        <v>0.0</v>
      </c>
      <c r="F24" s="31">
        <v>1.0</v>
      </c>
      <c r="G24" s="39">
        <v>0.0</v>
      </c>
      <c r="H24" s="33">
        <v>0.0</v>
      </c>
      <c r="I24" s="33">
        <v>0.0</v>
      </c>
      <c r="J24" s="35">
        <v>56.01179352</v>
      </c>
      <c r="K24" s="33">
        <v>0.0</v>
      </c>
      <c r="L24" s="33">
        <v>0.0</v>
      </c>
      <c r="M24" s="33">
        <v>0.0</v>
      </c>
      <c r="N24" s="11">
        <v>0.0</v>
      </c>
      <c r="O24" s="16">
        <f t="shared" si="1"/>
        <v>-56.01179352</v>
      </c>
      <c r="R24" s="11">
        <v>22.0</v>
      </c>
      <c r="S24" s="15">
        <v>141.76</v>
      </c>
      <c r="T24" s="16">
        <v>-56.01179352</v>
      </c>
      <c r="U24" s="36">
        <v>-55.935</v>
      </c>
      <c r="Y24" s="31">
        <v>55.71613</v>
      </c>
      <c r="Z24" s="31">
        <v>0.14176</v>
      </c>
      <c r="AA24" s="31">
        <v>59.27248</v>
      </c>
      <c r="AB24" s="31">
        <v>0.0</v>
      </c>
      <c r="AC24" s="31">
        <v>1.0</v>
      </c>
      <c r="AD24" s="31">
        <v>0.0</v>
      </c>
      <c r="AE24" s="31">
        <v>0.0</v>
      </c>
      <c r="AF24" s="31">
        <v>0.0</v>
      </c>
      <c r="AG24" s="31">
        <v>55.71613</v>
      </c>
      <c r="AH24" s="31">
        <v>0.0</v>
      </c>
      <c r="AI24" s="31">
        <v>0.0</v>
      </c>
      <c r="AJ24" s="31">
        <v>0.0</v>
      </c>
      <c r="AK24" s="37"/>
    </row>
    <row r="25">
      <c r="A25" s="11">
        <v>23.0</v>
      </c>
      <c r="B25" s="31">
        <v>55.95364781</v>
      </c>
      <c r="C25" s="32">
        <v>0.13359</v>
      </c>
      <c r="D25" s="33">
        <v>0.0</v>
      </c>
      <c r="E25" s="31">
        <v>1.0</v>
      </c>
      <c r="F25" s="31">
        <v>0.0</v>
      </c>
      <c r="G25" s="39">
        <v>150.0</v>
      </c>
      <c r="H25" s="33">
        <v>55.95364781</v>
      </c>
      <c r="I25" s="33">
        <v>0.0</v>
      </c>
      <c r="J25" s="35">
        <v>0.0</v>
      </c>
      <c r="K25" s="33">
        <v>0.0</v>
      </c>
      <c r="L25" s="33">
        <v>0.0</v>
      </c>
      <c r="M25" s="33">
        <v>0.0</v>
      </c>
      <c r="N25" s="11">
        <v>0.0</v>
      </c>
      <c r="O25" s="16">
        <f t="shared" si="1"/>
        <v>150</v>
      </c>
      <c r="R25" s="11">
        <v>23.0</v>
      </c>
      <c r="S25" s="15">
        <v>133.58999999999997</v>
      </c>
      <c r="T25" s="16">
        <v>150.0</v>
      </c>
      <c r="U25" s="36">
        <v>150.0</v>
      </c>
      <c r="Y25" s="31">
        <v>55.97238</v>
      </c>
      <c r="Z25" s="31">
        <v>0.13359</v>
      </c>
      <c r="AA25" s="31">
        <v>3.556349</v>
      </c>
      <c r="AB25" s="31">
        <v>1.0</v>
      </c>
      <c r="AC25" s="31">
        <v>0.0</v>
      </c>
      <c r="AD25" s="31">
        <v>146.4437</v>
      </c>
      <c r="AE25" s="31">
        <v>55.97238</v>
      </c>
      <c r="AF25" s="31">
        <v>0.0</v>
      </c>
      <c r="AG25" s="31">
        <v>0.0</v>
      </c>
      <c r="AH25" s="31">
        <v>0.0</v>
      </c>
      <c r="AI25" s="31">
        <v>0.0</v>
      </c>
      <c r="AJ25" s="31">
        <v>0.0</v>
      </c>
      <c r="AK25" s="37"/>
    </row>
    <row r="26">
      <c r="A26" s="11">
        <v>24.0</v>
      </c>
      <c r="B26" s="31">
        <v>55.88175744</v>
      </c>
      <c r="C26" s="32">
        <v>0.1336</v>
      </c>
      <c r="D26" s="31">
        <v>150.0</v>
      </c>
      <c r="E26" s="31">
        <v>0.0</v>
      </c>
      <c r="F26" s="31">
        <v>0.0</v>
      </c>
      <c r="G26" s="39">
        <v>0.0</v>
      </c>
      <c r="H26" s="31">
        <v>55.88175744</v>
      </c>
      <c r="I26" s="31">
        <v>0.0</v>
      </c>
      <c r="J26" s="40">
        <v>0.0</v>
      </c>
      <c r="K26" s="31">
        <v>0.0</v>
      </c>
      <c r="L26" s="31">
        <v>0.0</v>
      </c>
      <c r="M26" s="31">
        <v>0.0</v>
      </c>
      <c r="N26" s="11">
        <v>0.0</v>
      </c>
      <c r="O26" s="16">
        <f t="shared" si="1"/>
        <v>0</v>
      </c>
      <c r="R26" s="11">
        <v>24.0</v>
      </c>
      <c r="S26" s="15">
        <v>133.6</v>
      </c>
      <c r="T26" s="16">
        <v>0.0</v>
      </c>
      <c r="U26" s="36">
        <v>0.0</v>
      </c>
      <c r="Y26" s="31">
        <v>56.15037</v>
      </c>
      <c r="Z26" s="31">
        <v>0.1336</v>
      </c>
      <c r="AA26" s="31">
        <v>150.0</v>
      </c>
      <c r="AB26" s="31">
        <v>0.0</v>
      </c>
      <c r="AC26" s="31">
        <v>0.0</v>
      </c>
      <c r="AD26" s="31">
        <v>0.0</v>
      </c>
      <c r="AE26" s="31">
        <v>56.15037</v>
      </c>
      <c r="AF26" s="31">
        <v>0.0</v>
      </c>
      <c r="AG26" s="31">
        <v>0.0</v>
      </c>
      <c r="AH26" s="31">
        <v>0.0</v>
      </c>
      <c r="AI26" s="31">
        <v>0.0</v>
      </c>
      <c r="AJ26" s="31">
        <v>0.0</v>
      </c>
      <c r="AK26" s="37"/>
    </row>
    <row r="27">
      <c r="A27" s="11">
        <v>25.0</v>
      </c>
      <c r="B27" s="31">
        <v>56.06129509</v>
      </c>
      <c r="C27" s="32">
        <v>0.18378</v>
      </c>
      <c r="D27" s="31">
        <v>150.0</v>
      </c>
      <c r="E27" s="31">
        <v>0.0</v>
      </c>
      <c r="F27" s="31">
        <v>0.0</v>
      </c>
      <c r="G27" s="39">
        <v>0.0</v>
      </c>
      <c r="H27" s="31">
        <v>56.06129509</v>
      </c>
      <c r="I27" s="31">
        <v>0.0</v>
      </c>
      <c r="J27" s="40">
        <v>0.0</v>
      </c>
      <c r="K27" s="31">
        <v>0.0</v>
      </c>
      <c r="L27" s="31">
        <v>0.0</v>
      </c>
      <c r="M27" s="31">
        <v>0.0</v>
      </c>
      <c r="N27" s="11">
        <v>0.0</v>
      </c>
      <c r="O27" s="16">
        <f t="shared" si="1"/>
        <v>0</v>
      </c>
      <c r="R27" s="11">
        <v>25.0</v>
      </c>
      <c r="S27" s="15">
        <v>183.78</v>
      </c>
      <c r="T27" s="16">
        <v>0.0</v>
      </c>
      <c r="U27" s="36">
        <v>0.0</v>
      </c>
      <c r="Y27" s="31">
        <v>55.93905</v>
      </c>
      <c r="Z27" s="31">
        <v>0.18378</v>
      </c>
      <c r="AA27" s="31">
        <v>150.0</v>
      </c>
      <c r="AB27" s="31">
        <v>0.0</v>
      </c>
      <c r="AC27" s="31">
        <v>0.0</v>
      </c>
      <c r="AD27" s="31">
        <v>0.0</v>
      </c>
      <c r="AE27" s="31">
        <v>55.93905</v>
      </c>
      <c r="AF27" s="31">
        <v>0.0</v>
      </c>
      <c r="AG27" s="31">
        <v>0.0</v>
      </c>
      <c r="AH27" s="31">
        <v>0.0</v>
      </c>
      <c r="AI27" s="31">
        <v>0.0</v>
      </c>
      <c r="AJ27" s="31">
        <v>0.0</v>
      </c>
      <c r="AK27" s="37"/>
    </row>
    <row r="28">
      <c r="A28" s="11">
        <v>26.0</v>
      </c>
      <c r="B28" s="31">
        <v>56.05683466</v>
      </c>
      <c r="C28" s="32">
        <v>0.28085</v>
      </c>
      <c r="D28" s="31">
        <v>150.0</v>
      </c>
      <c r="E28" s="31">
        <v>0.0</v>
      </c>
      <c r="F28" s="31">
        <v>1.0</v>
      </c>
      <c r="G28" s="39">
        <v>0.0</v>
      </c>
      <c r="H28" s="31">
        <v>0.0</v>
      </c>
      <c r="I28" s="31">
        <v>0.0</v>
      </c>
      <c r="J28" s="40">
        <v>56.05683466</v>
      </c>
      <c r="K28" s="31">
        <v>0.0</v>
      </c>
      <c r="L28" s="31">
        <v>0.0</v>
      </c>
      <c r="M28" s="31">
        <v>0.0</v>
      </c>
      <c r="N28" s="11">
        <v>0.0</v>
      </c>
      <c r="O28" s="16">
        <f t="shared" si="1"/>
        <v>-56.05683466</v>
      </c>
      <c r="R28" s="11">
        <v>26.0</v>
      </c>
      <c r="S28" s="15">
        <v>280.84999999999997</v>
      </c>
      <c r="T28" s="16">
        <v>-56.05683466</v>
      </c>
      <c r="U28" s="36">
        <v>-150.0</v>
      </c>
      <c r="Y28" s="31">
        <v>56.0175</v>
      </c>
      <c r="Z28" s="31">
        <v>0.28085</v>
      </c>
      <c r="AA28" s="31">
        <v>150.0</v>
      </c>
      <c r="AB28" s="31">
        <v>0.0</v>
      </c>
      <c r="AC28" s="31">
        <v>1.0</v>
      </c>
      <c r="AD28" s="31">
        <v>0.0</v>
      </c>
      <c r="AE28" s="31">
        <v>0.0</v>
      </c>
      <c r="AF28" s="31">
        <v>0.0</v>
      </c>
      <c r="AG28" s="31">
        <v>56.0175</v>
      </c>
      <c r="AH28" s="31">
        <v>0.0</v>
      </c>
      <c r="AI28" s="31">
        <v>0.0</v>
      </c>
      <c r="AJ28" s="31">
        <v>0.0</v>
      </c>
      <c r="AK28" s="37"/>
    </row>
    <row r="29">
      <c r="A29" s="11">
        <v>27.0</v>
      </c>
      <c r="B29" s="31">
        <v>56.04877765</v>
      </c>
      <c r="C29" s="32">
        <v>0.1742</v>
      </c>
      <c r="D29" s="31">
        <v>0.0</v>
      </c>
      <c r="E29" s="31">
        <v>0.0</v>
      </c>
      <c r="F29" s="31">
        <v>0.0</v>
      </c>
      <c r="G29" s="39">
        <v>0.0</v>
      </c>
      <c r="H29" s="31">
        <v>56.04877765</v>
      </c>
      <c r="I29" s="31">
        <v>0.0</v>
      </c>
      <c r="J29" s="40">
        <v>0.0</v>
      </c>
      <c r="K29" s="31">
        <v>0.0</v>
      </c>
      <c r="L29" s="31">
        <v>0.0</v>
      </c>
      <c r="M29" s="31">
        <v>0.0</v>
      </c>
      <c r="N29" s="11">
        <v>0.0</v>
      </c>
      <c r="O29" s="16">
        <f t="shared" si="1"/>
        <v>0</v>
      </c>
      <c r="R29" s="11">
        <v>27.0</v>
      </c>
      <c r="S29" s="15">
        <v>174.2</v>
      </c>
      <c r="T29" s="16">
        <v>0.0</v>
      </c>
      <c r="U29" s="36">
        <v>0.0</v>
      </c>
      <c r="Y29" s="31">
        <v>55.80951</v>
      </c>
      <c r="Z29" s="31">
        <v>0.1742</v>
      </c>
      <c r="AA29" s="31">
        <v>9.0</v>
      </c>
      <c r="AB29" s="31">
        <v>0.0</v>
      </c>
      <c r="AC29" s="31">
        <v>1.0</v>
      </c>
      <c r="AD29" s="31">
        <v>0.0</v>
      </c>
      <c r="AE29" s="31">
        <v>47.34951</v>
      </c>
      <c r="AF29" s="31">
        <v>0.0</v>
      </c>
      <c r="AG29" s="31">
        <v>8.46</v>
      </c>
      <c r="AH29" s="31">
        <v>0.0</v>
      </c>
      <c r="AI29" s="31">
        <v>0.0</v>
      </c>
      <c r="AJ29" s="31">
        <v>0.0</v>
      </c>
      <c r="AK29" s="37"/>
    </row>
    <row r="30">
      <c r="A30" s="11">
        <v>28.0</v>
      </c>
      <c r="B30" s="31">
        <v>55.79512497</v>
      </c>
      <c r="C30" s="32">
        <v>0.13097</v>
      </c>
      <c r="D30" s="31">
        <v>0.0</v>
      </c>
      <c r="E30" s="31">
        <v>1.0</v>
      </c>
      <c r="F30" s="31">
        <v>0.0</v>
      </c>
      <c r="G30" s="39">
        <v>150.0</v>
      </c>
      <c r="H30" s="31">
        <v>55.79512497</v>
      </c>
      <c r="I30" s="31">
        <v>0.0</v>
      </c>
      <c r="J30" s="40">
        <v>0.0</v>
      </c>
      <c r="K30" s="31">
        <v>0.0</v>
      </c>
      <c r="L30" s="31">
        <v>0.0</v>
      </c>
      <c r="M30" s="31">
        <v>0.0</v>
      </c>
      <c r="N30" s="11">
        <v>0.0</v>
      </c>
      <c r="O30" s="16">
        <f t="shared" si="1"/>
        <v>150</v>
      </c>
      <c r="R30" s="11">
        <v>28.0</v>
      </c>
      <c r="S30" s="15">
        <v>130.97</v>
      </c>
      <c r="T30" s="16">
        <v>150.0</v>
      </c>
      <c r="U30" s="36">
        <v>150.0</v>
      </c>
      <c r="Y30" s="31">
        <v>55.81473</v>
      </c>
      <c r="Z30" s="31">
        <v>0.13097</v>
      </c>
      <c r="AA30" s="31">
        <v>0.54</v>
      </c>
      <c r="AB30" s="31">
        <v>1.0</v>
      </c>
      <c r="AC30" s="31">
        <v>0.0</v>
      </c>
      <c r="AD30" s="31">
        <v>149.46</v>
      </c>
      <c r="AE30" s="31">
        <v>55.81473</v>
      </c>
      <c r="AF30" s="31">
        <v>0.0</v>
      </c>
      <c r="AG30" s="31">
        <v>0.0</v>
      </c>
      <c r="AH30" s="31">
        <v>0.0</v>
      </c>
      <c r="AI30" s="31">
        <v>0.0</v>
      </c>
      <c r="AJ30" s="31">
        <v>0.0</v>
      </c>
      <c r="AK30" s="37"/>
    </row>
    <row r="31">
      <c r="A31" s="11">
        <v>29.0</v>
      </c>
      <c r="B31" s="31">
        <v>55.94649645</v>
      </c>
      <c r="C31" s="32">
        <v>0.144</v>
      </c>
      <c r="D31" s="31">
        <v>150.0</v>
      </c>
      <c r="E31" s="31">
        <v>0.0</v>
      </c>
      <c r="F31" s="31">
        <v>0.0</v>
      </c>
      <c r="G31" s="39">
        <v>0.0</v>
      </c>
      <c r="H31" s="31">
        <v>55.94649645</v>
      </c>
      <c r="I31" s="31">
        <v>0.0</v>
      </c>
      <c r="J31" s="40">
        <v>0.0</v>
      </c>
      <c r="K31" s="31">
        <v>0.0</v>
      </c>
      <c r="L31" s="31">
        <v>0.0</v>
      </c>
      <c r="M31" s="31">
        <v>0.0</v>
      </c>
      <c r="N31" s="11">
        <v>0.0</v>
      </c>
      <c r="O31" s="16">
        <f t="shared" si="1"/>
        <v>0</v>
      </c>
      <c r="R31" s="11">
        <v>29.0</v>
      </c>
      <c r="S31" s="15">
        <v>144.0</v>
      </c>
      <c r="T31" s="16">
        <v>0.0</v>
      </c>
      <c r="U31" s="36">
        <v>0.0</v>
      </c>
      <c r="Y31" s="31">
        <v>55.86688</v>
      </c>
      <c r="Z31" s="31">
        <v>0.144</v>
      </c>
      <c r="AA31" s="31">
        <v>150.0</v>
      </c>
      <c r="AB31" s="31">
        <v>0.0</v>
      </c>
      <c r="AC31" s="31">
        <v>0.0</v>
      </c>
      <c r="AD31" s="31">
        <v>0.0</v>
      </c>
      <c r="AE31" s="31">
        <v>55.86688</v>
      </c>
      <c r="AF31" s="31">
        <v>0.0</v>
      </c>
      <c r="AG31" s="31">
        <v>0.0</v>
      </c>
      <c r="AH31" s="31">
        <v>0.0</v>
      </c>
      <c r="AI31" s="31">
        <v>0.0</v>
      </c>
      <c r="AJ31" s="31">
        <v>0.0</v>
      </c>
      <c r="AK31" s="37"/>
    </row>
    <row r="32">
      <c r="A32" s="11">
        <v>30.0</v>
      </c>
      <c r="B32" s="31">
        <v>56.0152411</v>
      </c>
      <c r="C32" s="32">
        <v>0.28082</v>
      </c>
      <c r="D32" s="31">
        <v>150.0</v>
      </c>
      <c r="E32" s="31">
        <v>0.0</v>
      </c>
      <c r="F32" s="31">
        <v>0.0</v>
      </c>
      <c r="G32" s="39">
        <v>0.0</v>
      </c>
      <c r="H32" s="31">
        <v>56.0152411</v>
      </c>
      <c r="I32" s="31">
        <v>0.0</v>
      </c>
      <c r="J32" s="40">
        <v>0.0</v>
      </c>
      <c r="K32" s="31">
        <v>0.0</v>
      </c>
      <c r="L32" s="31">
        <v>0.0</v>
      </c>
      <c r="M32" s="31">
        <v>0.0</v>
      </c>
      <c r="N32" s="11">
        <v>0.0</v>
      </c>
      <c r="O32" s="16">
        <f t="shared" si="1"/>
        <v>0</v>
      </c>
      <c r="R32" s="11">
        <v>30.0</v>
      </c>
      <c r="S32" s="15">
        <v>280.82</v>
      </c>
      <c r="T32" s="16">
        <v>0.0</v>
      </c>
      <c r="U32" s="36">
        <v>0.0</v>
      </c>
      <c r="Y32" s="31">
        <v>56.1954</v>
      </c>
      <c r="Z32" s="31">
        <v>0.28082</v>
      </c>
      <c r="AA32" s="31">
        <v>150.0</v>
      </c>
      <c r="AB32" s="31">
        <v>0.0</v>
      </c>
      <c r="AC32" s="31">
        <v>0.0</v>
      </c>
      <c r="AD32" s="31">
        <v>0.0</v>
      </c>
      <c r="AE32" s="31">
        <v>56.1954</v>
      </c>
      <c r="AF32" s="31">
        <v>0.0</v>
      </c>
      <c r="AG32" s="31">
        <v>0.0</v>
      </c>
      <c r="AH32" s="31">
        <v>0.0</v>
      </c>
      <c r="AI32" s="31">
        <v>0.0</v>
      </c>
      <c r="AJ32" s="31">
        <v>0.0</v>
      </c>
      <c r="AK32" s="37"/>
    </row>
    <row r="33">
      <c r="A33" s="11">
        <v>31.0</v>
      </c>
      <c r="B33" s="31">
        <v>55.88652704</v>
      </c>
      <c r="C33" s="32">
        <v>0.38118</v>
      </c>
      <c r="D33" s="31">
        <v>150.0</v>
      </c>
      <c r="E33" s="31">
        <v>0.0</v>
      </c>
      <c r="F33" s="31">
        <v>1.0</v>
      </c>
      <c r="G33" s="39">
        <v>0.0</v>
      </c>
      <c r="H33" s="31">
        <v>0.0</v>
      </c>
      <c r="I33" s="31">
        <v>0.0</v>
      </c>
      <c r="J33" s="40">
        <v>55.88652704</v>
      </c>
      <c r="K33" s="31">
        <v>0.0</v>
      </c>
      <c r="L33" s="31">
        <v>0.0</v>
      </c>
      <c r="M33" s="31">
        <v>0.0</v>
      </c>
      <c r="N33" s="11">
        <v>0.0</v>
      </c>
      <c r="O33" s="16">
        <f t="shared" si="1"/>
        <v>-55.88652704</v>
      </c>
      <c r="R33" s="11">
        <v>31.0</v>
      </c>
      <c r="S33" s="15">
        <v>381.18</v>
      </c>
      <c r="T33" s="16">
        <v>-55.88652704</v>
      </c>
      <c r="U33" s="36">
        <v>-55.935</v>
      </c>
      <c r="Y33" s="31">
        <v>55.85711</v>
      </c>
      <c r="Z33" s="31">
        <v>0.38118</v>
      </c>
      <c r="AA33" s="31">
        <v>150.0</v>
      </c>
      <c r="AB33" s="31">
        <v>0.0</v>
      </c>
      <c r="AC33" s="31">
        <v>1.0</v>
      </c>
      <c r="AD33" s="31">
        <v>0.0</v>
      </c>
      <c r="AE33" s="31">
        <v>0.0</v>
      </c>
      <c r="AF33" s="31">
        <v>0.0</v>
      </c>
      <c r="AG33" s="31">
        <v>55.85711</v>
      </c>
      <c r="AH33" s="31">
        <v>0.0</v>
      </c>
      <c r="AI33" s="31">
        <v>0.0</v>
      </c>
      <c r="AJ33" s="31">
        <v>0.0</v>
      </c>
      <c r="AK33" s="37"/>
    </row>
    <row r="34">
      <c r="A34" s="11">
        <v>32.0</v>
      </c>
      <c r="B34" s="31">
        <v>55.8176189</v>
      </c>
      <c r="C34" s="32">
        <v>0.39379</v>
      </c>
      <c r="D34" s="31">
        <v>94.11347296</v>
      </c>
      <c r="E34" s="31">
        <v>0.0</v>
      </c>
      <c r="F34" s="31">
        <v>1.0</v>
      </c>
      <c r="G34" s="39">
        <v>0.0</v>
      </c>
      <c r="H34" s="31">
        <v>0.0</v>
      </c>
      <c r="I34" s="31">
        <v>0.0</v>
      </c>
      <c r="J34" s="40">
        <v>55.8176189</v>
      </c>
      <c r="K34" s="31">
        <v>0.0</v>
      </c>
      <c r="L34" s="31">
        <v>0.0</v>
      </c>
      <c r="M34" s="31">
        <v>0.0</v>
      </c>
      <c r="N34" s="11">
        <v>0.0</v>
      </c>
      <c r="O34" s="16">
        <f t="shared" si="1"/>
        <v>-55.8176189</v>
      </c>
      <c r="R34" s="11">
        <v>32.0</v>
      </c>
      <c r="S34" s="15">
        <v>393.78999999999996</v>
      </c>
      <c r="T34" s="16">
        <v>-55.8176189</v>
      </c>
      <c r="U34" s="36">
        <v>-55.935</v>
      </c>
      <c r="Y34" s="31">
        <v>55.80269</v>
      </c>
      <c r="Z34" s="31">
        <v>0.39379</v>
      </c>
      <c r="AA34" s="31">
        <v>94.14289</v>
      </c>
      <c r="AB34" s="31">
        <v>0.0</v>
      </c>
      <c r="AC34" s="31">
        <v>1.0</v>
      </c>
      <c r="AD34" s="31">
        <v>0.0</v>
      </c>
      <c r="AE34" s="31">
        <v>0.0</v>
      </c>
      <c r="AF34" s="31">
        <v>0.0</v>
      </c>
      <c r="AG34" s="31">
        <v>55.80269</v>
      </c>
      <c r="AH34" s="31">
        <v>0.0</v>
      </c>
      <c r="AI34" s="31">
        <v>0.0</v>
      </c>
      <c r="AJ34" s="31">
        <v>0.0</v>
      </c>
      <c r="AK34" s="37"/>
    </row>
    <row r="35">
      <c r="A35" s="11">
        <v>33.0</v>
      </c>
      <c r="B35" s="31">
        <v>55.98398901</v>
      </c>
      <c r="C35" s="32">
        <v>0.3677</v>
      </c>
      <c r="D35" s="31">
        <v>38.26886573</v>
      </c>
      <c r="E35" s="31">
        <v>0.0</v>
      </c>
      <c r="F35" s="31">
        <v>1.0</v>
      </c>
      <c r="G35" s="39">
        <v>0.0</v>
      </c>
      <c r="H35" s="31">
        <v>17.71512329</v>
      </c>
      <c r="I35" s="31">
        <v>0.0</v>
      </c>
      <c r="J35" s="40">
        <v>38.26886573</v>
      </c>
      <c r="K35" s="31">
        <v>0.0</v>
      </c>
      <c r="L35" s="31">
        <v>0.0</v>
      </c>
      <c r="M35" s="31">
        <v>0.0</v>
      </c>
      <c r="N35" s="11">
        <v>0.0</v>
      </c>
      <c r="O35" s="16">
        <f t="shared" si="1"/>
        <v>-38.26886573</v>
      </c>
      <c r="R35" s="11">
        <v>33.0</v>
      </c>
      <c r="S35" s="15">
        <v>367.70000000000005</v>
      </c>
      <c r="T35" s="16">
        <v>-38.26886573</v>
      </c>
      <c r="U35" s="36">
        <v>-38.13</v>
      </c>
      <c r="Y35" s="31">
        <v>55.87003</v>
      </c>
      <c r="Z35" s="31">
        <v>0.3677</v>
      </c>
      <c r="AA35" s="31">
        <v>38.31467</v>
      </c>
      <c r="AB35" s="31">
        <v>0.0</v>
      </c>
      <c r="AC35" s="31">
        <v>1.0</v>
      </c>
      <c r="AD35" s="31">
        <v>0.0</v>
      </c>
      <c r="AE35" s="31">
        <v>19.85449</v>
      </c>
      <c r="AF35" s="31">
        <v>0.0</v>
      </c>
      <c r="AG35" s="31">
        <v>36.01554</v>
      </c>
      <c r="AH35" s="31">
        <v>0.0</v>
      </c>
      <c r="AI35" s="31">
        <v>0.0</v>
      </c>
      <c r="AJ35" s="31">
        <v>0.0</v>
      </c>
      <c r="AK35" s="37"/>
    </row>
    <row r="36">
      <c r="A36" s="11">
        <v>34.0</v>
      </c>
      <c r="B36" s="31">
        <v>56.14728492</v>
      </c>
      <c r="C36" s="32">
        <v>0.35199</v>
      </c>
      <c r="D36" s="31">
        <v>0.0</v>
      </c>
      <c r="E36" s="31">
        <v>0.0</v>
      </c>
      <c r="F36" s="31">
        <v>0.0</v>
      </c>
      <c r="G36" s="39">
        <v>0.0</v>
      </c>
      <c r="H36" s="31">
        <v>56.14728492</v>
      </c>
      <c r="I36" s="31">
        <v>0.0</v>
      </c>
      <c r="J36" s="40">
        <v>0.0</v>
      </c>
      <c r="K36" s="31">
        <v>0.0</v>
      </c>
      <c r="L36" s="31">
        <v>0.0</v>
      </c>
      <c r="M36" s="31">
        <v>0.0</v>
      </c>
      <c r="N36" s="11">
        <v>0.0</v>
      </c>
      <c r="O36" s="16">
        <f t="shared" si="1"/>
        <v>0</v>
      </c>
      <c r="R36" s="11">
        <v>34.0</v>
      </c>
      <c r="S36" s="15">
        <v>351.99</v>
      </c>
      <c r="T36" s="16">
        <v>0.0</v>
      </c>
      <c r="U36" s="36">
        <v>0.0</v>
      </c>
      <c r="Y36" s="31">
        <v>56.06676</v>
      </c>
      <c r="Z36" s="31">
        <v>0.35199</v>
      </c>
      <c r="AA36" s="31">
        <v>2.299131</v>
      </c>
      <c r="AB36" s="31">
        <v>0.0</v>
      </c>
      <c r="AC36" s="31">
        <v>1.0</v>
      </c>
      <c r="AD36" s="31">
        <v>0.0</v>
      </c>
      <c r="AE36" s="31">
        <v>53.90557</v>
      </c>
      <c r="AF36" s="31">
        <v>0.0</v>
      </c>
      <c r="AG36" s="31">
        <v>2.161183</v>
      </c>
      <c r="AH36" s="31">
        <v>0.0</v>
      </c>
      <c r="AI36" s="31">
        <v>0.0</v>
      </c>
      <c r="AJ36" s="31">
        <v>0.0</v>
      </c>
      <c r="AK36" s="37"/>
    </row>
    <row r="37">
      <c r="A37" s="11">
        <v>35.0</v>
      </c>
      <c r="B37" s="31">
        <v>55.80725647</v>
      </c>
      <c r="C37" s="32">
        <v>0.21506</v>
      </c>
      <c r="D37" s="31">
        <v>0.0</v>
      </c>
      <c r="E37" s="31">
        <v>1.0</v>
      </c>
      <c r="F37" s="31">
        <v>0.0</v>
      </c>
      <c r="G37" s="39">
        <v>55.85817751</v>
      </c>
      <c r="H37" s="31">
        <v>55.80725647</v>
      </c>
      <c r="I37" s="31">
        <v>0.0</v>
      </c>
      <c r="J37" s="40">
        <v>0.0</v>
      </c>
      <c r="K37" s="31">
        <v>0.0</v>
      </c>
      <c r="L37" s="31">
        <v>0.0</v>
      </c>
      <c r="M37" s="31">
        <v>0.0</v>
      </c>
      <c r="N37" s="11">
        <v>0.0</v>
      </c>
      <c r="O37" s="16">
        <f t="shared" si="1"/>
        <v>55.85817751</v>
      </c>
      <c r="R37" s="11">
        <v>35.0</v>
      </c>
      <c r="S37" s="15">
        <v>215.06</v>
      </c>
      <c r="T37" s="16">
        <v>55.85817751</v>
      </c>
      <c r="U37" s="36">
        <v>55.935</v>
      </c>
      <c r="Y37" s="31">
        <v>55.93272</v>
      </c>
      <c r="Z37" s="31">
        <v>0.21506</v>
      </c>
      <c r="AA37" s="31">
        <v>0.137948</v>
      </c>
      <c r="AB37" s="31">
        <v>1.0</v>
      </c>
      <c r="AC37" s="31">
        <v>0.0</v>
      </c>
      <c r="AD37" s="31">
        <v>59.29677</v>
      </c>
      <c r="AE37" s="31">
        <v>55.93272</v>
      </c>
      <c r="AF37" s="31">
        <v>0.0</v>
      </c>
      <c r="AG37" s="31">
        <v>0.0</v>
      </c>
      <c r="AH37" s="31">
        <v>0.0</v>
      </c>
      <c r="AI37" s="31">
        <v>0.0</v>
      </c>
      <c r="AJ37" s="31">
        <v>0.0</v>
      </c>
      <c r="AK37" s="37"/>
    </row>
    <row r="38">
      <c r="A38" s="11">
        <v>36.0</v>
      </c>
      <c r="B38" s="31">
        <v>55.85817751</v>
      </c>
      <c r="C38" s="32">
        <v>0.22375</v>
      </c>
      <c r="D38" s="31">
        <v>55.85817751</v>
      </c>
      <c r="E38" s="31">
        <v>0.0</v>
      </c>
      <c r="F38" s="31">
        <v>1.0</v>
      </c>
      <c r="G38" s="39">
        <v>0.0</v>
      </c>
      <c r="H38" s="31">
        <v>0.0</v>
      </c>
      <c r="I38" s="31">
        <v>0.0</v>
      </c>
      <c r="J38" s="40">
        <v>55.85817751</v>
      </c>
      <c r="K38" s="31">
        <v>0.0</v>
      </c>
      <c r="L38" s="31">
        <v>0.0</v>
      </c>
      <c r="M38" s="31">
        <v>0.0</v>
      </c>
      <c r="N38" s="11">
        <v>0.0</v>
      </c>
      <c r="O38" s="16">
        <f t="shared" si="1"/>
        <v>-55.85817751</v>
      </c>
      <c r="R38" s="11">
        <v>36.0</v>
      </c>
      <c r="S38" s="15">
        <v>223.75</v>
      </c>
      <c r="T38" s="16">
        <v>-55.85817751</v>
      </c>
      <c r="U38" s="36">
        <v>-55.935</v>
      </c>
      <c r="Y38" s="31">
        <v>55.86864</v>
      </c>
      <c r="Z38" s="31">
        <v>0.22375</v>
      </c>
      <c r="AA38" s="31">
        <v>59.43472</v>
      </c>
      <c r="AB38" s="31">
        <v>0.0</v>
      </c>
      <c r="AC38" s="31">
        <v>1.0</v>
      </c>
      <c r="AD38" s="31">
        <v>0.0</v>
      </c>
      <c r="AE38" s="31">
        <v>0.0</v>
      </c>
      <c r="AF38" s="31">
        <v>0.0</v>
      </c>
      <c r="AG38" s="31">
        <v>55.86864</v>
      </c>
      <c r="AH38" s="31">
        <v>0.0</v>
      </c>
      <c r="AI38" s="31">
        <v>0.0</v>
      </c>
      <c r="AJ38" s="31">
        <v>0.0</v>
      </c>
      <c r="AK38" s="37"/>
    </row>
    <row r="39">
      <c r="A39" s="11">
        <v>37.0</v>
      </c>
      <c r="B39" s="31">
        <v>55.88209462</v>
      </c>
      <c r="C39" s="32">
        <v>0.18417</v>
      </c>
      <c r="D39" s="31">
        <v>0.0</v>
      </c>
      <c r="E39" s="31">
        <v>1.0</v>
      </c>
      <c r="F39" s="31">
        <v>0.0</v>
      </c>
      <c r="G39" s="39">
        <v>55.70867556</v>
      </c>
      <c r="H39" s="31">
        <v>55.88209462</v>
      </c>
      <c r="I39" s="31">
        <v>0.0</v>
      </c>
      <c r="J39" s="40">
        <v>0.0</v>
      </c>
      <c r="K39" s="31">
        <v>0.0</v>
      </c>
      <c r="L39" s="31">
        <v>0.0</v>
      </c>
      <c r="M39" s="31">
        <v>0.0</v>
      </c>
      <c r="N39" s="11">
        <v>0.0</v>
      </c>
      <c r="O39" s="16">
        <f t="shared" si="1"/>
        <v>55.70867556</v>
      </c>
      <c r="R39" s="11">
        <v>37.0</v>
      </c>
      <c r="S39" s="15">
        <v>184.17</v>
      </c>
      <c r="T39" s="16">
        <v>55.70867556</v>
      </c>
      <c r="U39" s="36">
        <v>55.935</v>
      </c>
      <c r="Y39" s="31">
        <v>55.85844</v>
      </c>
      <c r="Z39" s="31">
        <v>0.18417</v>
      </c>
      <c r="AA39" s="31">
        <v>3.566083</v>
      </c>
      <c r="AB39" s="31">
        <v>1.0</v>
      </c>
      <c r="AC39" s="31">
        <v>0.0</v>
      </c>
      <c r="AD39" s="31">
        <v>55.65101</v>
      </c>
      <c r="AE39" s="31">
        <v>55.85844</v>
      </c>
      <c r="AF39" s="31">
        <v>0.0</v>
      </c>
      <c r="AG39" s="31">
        <v>0.0</v>
      </c>
      <c r="AH39" s="31">
        <v>0.0</v>
      </c>
      <c r="AI39" s="31">
        <v>0.0</v>
      </c>
      <c r="AJ39" s="31">
        <v>0.0</v>
      </c>
      <c r="AK39" s="37"/>
    </row>
    <row r="40">
      <c r="A40" s="11">
        <v>38.0</v>
      </c>
      <c r="B40" s="31">
        <v>55.70867556</v>
      </c>
      <c r="C40" s="32">
        <v>0.18845</v>
      </c>
      <c r="D40" s="31">
        <v>55.70867556</v>
      </c>
      <c r="E40" s="31">
        <v>0.0</v>
      </c>
      <c r="F40" s="31">
        <v>1.0</v>
      </c>
      <c r="G40" s="39">
        <v>0.0</v>
      </c>
      <c r="H40" s="31">
        <v>0.0</v>
      </c>
      <c r="I40" s="31">
        <v>0.0</v>
      </c>
      <c r="J40" s="40">
        <v>55.70867556</v>
      </c>
      <c r="K40" s="31">
        <v>0.0</v>
      </c>
      <c r="L40" s="31">
        <v>0.0</v>
      </c>
      <c r="M40" s="31">
        <v>0.0</v>
      </c>
      <c r="N40" s="11">
        <v>0.0</v>
      </c>
      <c r="O40" s="16">
        <f t="shared" si="1"/>
        <v>-55.70867556</v>
      </c>
      <c r="R40" s="11">
        <v>38.0</v>
      </c>
      <c r="S40" s="15">
        <v>188.45000000000002</v>
      </c>
      <c r="T40" s="16">
        <v>-55.70867556</v>
      </c>
      <c r="U40" s="36">
        <v>-55.935</v>
      </c>
      <c r="Y40" s="31">
        <v>55.66407</v>
      </c>
      <c r="Z40" s="31">
        <v>0.18845</v>
      </c>
      <c r="AA40" s="31">
        <v>59.2171</v>
      </c>
      <c r="AB40" s="31">
        <v>0.0</v>
      </c>
      <c r="AC40" s="31">
        <v>1.0</v>
      </c>
      <c r="AD40" s="31">
        <v>0.0</v>
      </c>
      <c r="AE40" s="31">
        <v>0.0</v>
      </c>
      <c r="AF40" s="31">
        <v>0.0</v>
      </c>
      <c r="AG40" s="31">
        <v>55.66407</v>
      </c>
      <c r="AH40" s="31">
        <v>0.0</v>
      </c>
      <c r="AI40" s="31">
        <v>0.0</v>
      </c>
      <c r="AJ40" s="31">
        <v>0.0</v>
      </c>
      <c r="AK40" s="37"/>
    </row>
    <row r="41">
      <c r="A41" s="11">
        <v>39.0</v>
      </c>
      <c r="B41" s="31">
        <v>55.8151379</v>
      </c>
      <c r="C41" s="32">
        <v>0.17774</v>
      </c>
      <c r="D41" s="31">
        <v>0.0</v>
      </c>
      <c r="E41" s="31">
        <v>1.0</v>
      </c>
      <c r="F41" s="31">
        <v>0.0</v>
      </c>
      <c r="G41" s="39">
        <v>150.0</v>
      </c>
      <c r="H41" s="31">
        <v>55.8151379</v>
      </c>
      <c r="I41" s="31">
        <v>0.0</v>
      </c>
      <c r="J41" s="40">
        <v>0.0</v>
      </c>
      <c r="K41" s="31">
        <v>0.0</v>
      </c>
      <c r="L41" s="31">
        <v>0.0</v>
      </c>
      <c r="M41" s="31">
        <v>0.0</v>
      </c>
      <c r="N41" s="11">
        <v>0.0</v>
      </c>
      <c r="O41" s="16">
        <f t="shared" si="1"/>
        <v>150</v>
      </c>
      <c r="R41" s="11">
        <v>39.0</v>
      </c>
      <c r="S41" s="15">
        <v>177.74</v>
      </c>
      <c r="T41" s="16">
        <v>150.0</v>
      </c>
      <c r="U41" s="36">
        <v>150.0</v>
      </c>
      <c r="Y41" s="31">
        <v>55.81094</v>
      </c>
      <c r="Z41" s="31">
        <v>0.17774</v>
      </c>
      <c r="AA41" s="31">
        <v>3.553026</v>
      </c>
      <c r="AB41" s="31">
        <v>1.0</v>
      </c>
      <c r="AC41" s="31">
        <v>0.0</v>
      </c>
      <c r="AD41" s="31">
        <v>146.447</v>
      </c>
      <c r="AE41" s="31">
        <v>55.81094</v>
      </c>
      <c r="AF41" s="31">
        <v>0.0</v>
      </c>
      <c r="AG41" s="31">
        <v>0.0</v>
      </c>
      <c r="AH41" s="31">
        <v>0.0</v>
      </c>
      <c r="AI41" s="31">
        <v>0.0</v>
      </c>
      <c r="AJ41" s="31">
        <v>0.0</v>
      </c>
      <c r="AK41" s="37"/>
    </row>
    <row r="42">
      <c r="A42" s="11">
        <v>40.0</v>
      </c>
      <c r="B42" s="31">
        <v>55.67280088</v>
      </c>
      <c r="C42" s="32">
        <v>0.52853</v>
      </c>
      <c r="D42" s="31">
        <v>150.0</v>
      </c>
      <c r="E42" s="31">
        <v>0.0</v>
      </c>
      <c r="F42" s="31">
        <v>1.0</v>
      </c>
      <c r="G42" s="39">
        <v>0.0</v>
      </c>
      <c r="H42" s="31">
        <v>0.0</v>
      </c>
      <c r="I42" s="31">
        <v>0.0</v>
      </c>
      <c r="J42" s="40">
        <v>55.67280088</v>
      </c>
      <c r="K42" s="31">
        <v>0.0</v>
      </c>
      <c r="L42" s="31">
        <v>0.0</v>
      </c>
      <c r="M42" s="31">
        <v>0.0</v>
      </c>
      <c r="N42" s="11">
        <v>0.0</v>
      </c>
      <c r="O42" s="16">
        <f t="shared" si="1"/>
        <v>-55.67280088</v>
      </c>
      <c r="R42" s="11">
        <v>40.0</v>
      </c>
      <c r="S42" s="15">
        <v>528.5300000000001</v>
      </c>
      <c r="T42" s="16">
        <v>-55.67280088</v>
      </c>
      <c r="U42" s="36">
        <v>-94.065</v>
      </c>
      <c r="Y42" s="31">
        <v>55.87215</v>
      </c>
      <c r="Z42" s="31">
        <v>0.52853</v>
      </c>
      <c r="AA42" s="31">
        <v>150.0</v>
      </c>
      <c r="AB42" s="31">
        <v>0.0</v>
      </c>
      <c r="AC42" s="31">
        <v>1.0</v>
      </c>
      <c r="AD42" s="31">
        <v>0.0</v>
      </c>
      <c r="AE42" s="31">
        <v>0.0</v>
      </c>
      <c r="AF42" s="31">
        <v>0.0</v>
      </c>
      <c r="AG42" s="31">
        <v>55.87215</v>
      </c>
      <c r="AH42" s="31">
        <v>0.0</v>
      </c>
      <c r="AI42" s="31">
        <v>0.0</v>
      </c>
      <c r="AJ42" s="31">
        <v>0.0</v>
      </c>
      <c r="AK42" s="37"/>
    </row>
    <row r="43">
      <c r="A43" s="11">
        <v>41.0</v>
      </c>
      <c r="B43" s="31">
        <v>55.5200568</v>
      </c>
      <c r="C43" s="32">
        <v>0.52833</v>
      </c>
      <c r="D43" s="31">
        <v>55.5200568</v>
      </c>
      <c r="E43" s="31">
        <v>0.0</v>
      </c>
      <c r="F43" s="31">
        <v>1.0</v>
      </c>
      <c r="G43" s="39">
        <v>0.0</v>
      </c>
      <c r="H43" s="31">
        <v>0.0</v>
      </c>
      <c r="I43" s="31">
        <v>0.0</v>
      </c>
      <c r="J43" s="40">
        <v>55.5200568</v>
      </c>
      <c r="K43" s="31">
        <v>0.0</v>
      </c>
      <c r="L43" s="31">
        <v>0.0</v>
      </c>
      <c r="M43" s="31">
        <v>0.0</v>
      </c>
      <c r="N43" s="11">
        <v>0.0</v>
      </c>
      <c r="O43" s="16">
        <f t="shared" si="1"/>
        <v>-55.5200568</v>
      </c>
      <c r="R43" s="11">
        <v>41.0</v>
      </c>
      <c r="S43" s="15">
        <v>528.3299999999999</v>
      </c>
      <c r="T43" s="16">
        <v>-55.5200568</v>
      </c>
      <c r="U43" s="36">
        <v>-55.935</v>
      </c>
      <c r="Y43" s="31">
        <v>56.08171</v>
      </c>
      <c r="Z43" s="31">
        <v>0.52833</v>
      </c>
      <c r="AA43" s="31">
        <v>59.66139</v>
      </c>
      <c r="AB43" s="31">
        <v>0.0</v>
      </c>
      <c r="AC43" s="31">
        <v>1.0</v>
      </c>
      <c r="AD43" s="31">
        <v>0.0</v>
      </c>
      <c r="AE43" s="31">
        <v>0.0</v>
      </c>
      <c r="AF43" s="31">
        <v>0.0</v>
      </c>
      <c r="AG43" s="31">
        <v>56.08171</v>
      </c>
      <c r="AH43" s="31">
        <v>0.0</v>
      </c>
      <c r="AI43" s="31">
        <v>0.0</v>
      </c>
      <c r="AJ43" s="31">
        <v>0.0</v>
      </c>
      <c r="AK43" s="37"/>
    </row>
    <row r="44">
      <c r="A44" s="11">
        <v>42.0</v>
      </c>
      <c r="B44" s="31">
        <v>55.99567321</v>
      </c>
      <c r="C44" s="32">
        <v>0.39042</v>
      </c>
      <c r="D44" s="31">
        <v>0.0</v>
      </c>
      <c r="E44" s="31">
        <v>0.0</v>
      </c>
      <c r="F44" s="31">
        <v>0.0</v>
      </c>
      <c r="G44" s="39">
        <v>0.0</v>
      </c>
      <c r="H44" s="31">
        <v>55.99567321</v>
      </c>
      <c r="I44" s="31">
        <v>0.0</v>
      </c>
      <c r="J44" s="40">
        <v>0.0</v>
      </c>
      <c r="K44" s="31">
        <v>0.0</v>
      </c>
      <c r="L44" s="31">
        <v>0.0</v>
      </c>
      <c r="M44" s="31">
        <v>0.0</v>
      </c>
      <c r="N44" s="11">
        <v>0.0</v>
      </c>
      <c r="O44" s="16">
        <f t="shared" si="1"/>
        <v>0</v>
      </c>
      <c r="R44" s="11">
        <v>42.0</v>
      </c>
      <c r="S44" s="15">
        <v>390.42</v>
      </c>
      <c r="T44" s="16">
        <v>0.0</v>
      </c>
      <c r="U44" s="36">
        <v>0.0</v>
      </c>
      <c r="Y44" s="31">
        <v>55.99468</v>
      </c>
      <c r="Z44" s="31">
        <v>0.39042</v>
      </c>
      <c r="AA44" s="31">
        <v>3.579683</v>
      </c>
      <c r="AB44" s="31">
        <v>0.0</v>
      </c>
      <c r="AC44" s="31">
        <v>1.0</v>
      </c>
      <c r="AD44" s="31">
        <v>0.0</v>
      </c>
      <c r="AE44" s="31">
        <v>52.62978</v>
      </c>
      <c r="AF44" s="31">
        <v>0.0</v>
      </c>
      <c r="AG44" s="31">
        <v>3.364902</v>
      </c>
      <c r="AH44" s="31">
        <v>0.0</v>
      </c>
      <c r="AI44" s="31">
        <v>0.0</v>
      </c>
      <c r="AJ44" s="31">
        <v>0.0</v>
      </c>
      <c r="AK44" s="37"/>
    </row>
    <row r="45">
      <c r="A45" s="11">
        <v>43.0</v>
      </c>
      <c r="B45" s="31">
        <v>55.91247331</v>
      </c>
      <c r="C45" s="32">
        <v>0.23449</v>
      </c>
      <c r="D45" s="31">
        <v>0.0</v>
      </c>
      <c r="E45" s="31">
        <v>0.0</v>
      </c>
      <c r="F45" s="31">
        <v>0.0</v>
      </c>
      <c r="G45" s="39">
        <v>0.0</v>
      </c>
      <c r="H45" s="31">
        <v>55.91247331</v>
      </c>
      <c r="I45" s="31">
        <v>0.0</v>
      </c>
      <c r="J45" s="40">
        <v>0.0</v>
      </c>
      <c r="K45" s="31">
        <v>0.0</v>
      </c>
      <c r="L45" s="31">
        <v>0.0</v>
      </c>
      <c r="M45" s="31">
        <v>0.0</v>
      </c>
      <c r="N45" s="11">
        <v>0.0</v>
      </c>
      <c r="O45" s="16">
        <f t="shared" si="1"/>
        <v>0</v>
      </c>
      <c r="R45" s="11">
        <v>43.0</v>
      </c>
      <c r="S45" s="15">
        <v>234.49</v>
      </c>
      <c r="T45" s="16">
        <v>0.0</v>
      </c>
      <c r="U45" s="36">
        <v>0.0</v>
      </c>
      <c r="Y45" s="31">
        <v>55.80478</v>
      </c>
      <c r="Z45" s="31">
        <v>0.23449</v>
      </c>
      <c r="AA45" s="31">
        <v>0.214781</v>
      </c>
      <c r="AB45" s="31">
        <v>0.987</v>
      </c>
      <c r="AC45" s="31">
        <v>0.0</v>
      </c>
      <c r="AD45" s="31">
        <v>0.987</v>
      </c>
      <c r="AE45" s="31">
        <v>55.80478</v>
      </c>
      <c r="AF45" s="31">
        <v>0.0</v>
      </c>
      <c r="AG45" s="31">
        <v>0.0</v>
      </c>
      <c r="AH45" s="31">
        <v>0.0</v>
      </c>
      <c r="AI45" s="31">
        <v>0.0</v>
      </c>
      <c r="AJ45" s="31">
        <v>0.0</v>
      </c>
      <c r="AK45" s="37"/>
    </row>
    <row r="46">
      <c r="A46" s="11">
        <v>44.0</v>
      </c>
      <c r="B46" s="31">
        <v>55.94748914</v>
      </c>
      <c r="C46" s="32">
        <v>0.23439</v>
      </c>
      <c r="D46" s="31">
        <v>0.0</v>
      </c>
      <c r="E46" s="31">
        <v>0.0</v>
      </c>
      <c r="F46" s="31">
        <v>0.0</v>
      </c>
      <c r="G46" s="39">
        <v>0.0</v>
      </c>
      <c r="H46" s="31">
        <v>55.94748914</v>
      </c>
      <c r="I46" s="31">
        <v>0.0</v>
      </c>
      <c r="J46" s="40">
        <v>0.0</v>
      </c>
      <c r="K46" s="31">
        <v>0.0</v>
      </c>
      <c r="L46" s="31">
        <v>0.0</v>
      </c>
      <c r="M46" s="31">
        <v>0.0</v>
      </c>
      <c r="N46" s="11">
        <v>0.0</v>
      </c>
      <c r="O46" s="16">
        <f t="shared" si="1"/>
        <v>0</v>
      </c>
      <c r="R46" s="11">
        <v>44.0</v>
      </c>
      <c r="S46" s="15">
        <v>234.39</v>
      </c>
      <c r="T46" s="16">
        <v>0.0</v>
      </c>
      <c r="U46" s="36">
        <v>0.0</v>
      </c>
      <c r="Y46" s="31">
        <v>55.91595</v>
      </c>
      <c r="Z46" s="31">
        <v>0.23439</v>
      </c>
      <c r="AA46" s="31">
        <v>1.201781</v>
      </c>
      <c r="AB46" s="31">
        <v>0.0</v>
      </c>
      <c r="AC46" s="31">
        <v>0.987</v>
      </c>
      <c r="AD46" s="31">
        <v>0.0</v>
      </c>
      <c r="AE46" s="31">
        <v>54.78833</v>
      </c>
      <c r="AF46" s="31">
        <v>0.0</v>
      </c>
      <c r="AG46" s="31">
        <v>1.127616</v>
      </c>
      <c r="AH46" s="31">
        <v>0.0</v>
      </c>
      <c r="AI46" s="31">
        <v>0.0</v>
      </c>
      <c r="AJ46" s="31">
        <v>0.0</v>
      </c>
      <c r="AK46" s="37"/>
    </row>
    <row r="47">
      <c r="A47" s="11">
        <v>45.0</v>
      </c>
      <c r="B47" s="31">
        <v>56.37956143</v>
      </c>
      <c r="C47" s="32">
        <v>0.18349</v>
      </c>
      <c r="D47" s="31">
        <v>0.0</v>
      </c>
      <c r="E47" s="31">
        <v>0.0</v>
      </c>
      <c r="F47" s="31">
        <v>0.0</v>
      </c>
      <c r="G47" s="39">
        <v>0.0</v>
      </c>
      <c r="H47" s="31">
        <v>56.37956143</v>
      </c>
      <c r="I47" s="31">
        <v>0.0</v>
      </c>
      <c r="J47" s="40">
        <v>0.0</v>
      </c>
      <c r="K47" s="31">
        <v>0.0</v>
      </c>
      <c r="L47" s="31">
        <v>0.0</v>
      </c>
      <c r="M47" s="31">
        <v>0.0</v>
      </c>
      <c r="N47" s="11">
        <v>0.0</v>
      </c>
      <c r="O47" s="16">
        <f t="shared" si="1"/>
        <v>0</v>
      </c>
      <c r="R47" s="11">
        <v>45.0</v>
      </c>
      <c r="S47" s="15">
        <v>183.48999999999998</v>
      </c>
      <c r="T47" s="16">
        <v>0.0</v>
      </c>
      <c r="U47" s="36">
        <v>0.0</v>
      </c>
      <c r="Y47" s="31">
        <v>55.96054</v>
      </c>
      <c r="Z47" s="31">
        <v>0.18349</v>
      </c>
      <c r="AA47" s="31">
        <v>0.074165</v>
      </c>
      <c r="AB47" s="31">
        <v>0.0</v>
      </c>
      <c r="AC47" s="31">
        <v>0.0</v>
      </c>
      <c r="AD47" s="31">
        <v>0.0</v>
      </c>
      <c r="AE47" s="31">
        <v>55.96054</v>
      </c>
      <c r="AF47" s="31">
        <v>0.0</v>
      </c>
      <c r="AG47" s="41">
        <v>-2.71E-23</v>
      </c>
      <c r="AH47" s="31">
        <v>0.0</v>
      </c>
      <c r="AI47" s="31">
        <v>0.0</v>
      </c>
      <c r="AJ47" s="31">
        <v>0.0</v>
      </c>
      <c r="AK47" s="37"/>
    </row>
    <row r="48">
      <c r="A48" s="11">
        <v>46.0</v>
      </c>
      <c r="B48" s="31">
        <v>55.94146208</v>
      </c>
      <c r="C48" s="32">
        <v>0.14794</v>
      </c>
      <c r="D48" s="31">
        <v>0.0</v>
      </c>
      <c r="E48" s="31">
        <v>0.0</v>
      </c>
      <c r="F48" s="31">
        <v>0.0</v>
      </c>
      <c r="G48" s="39">
        <v>0.0</v>
      </c>
      <c r="H48" s="31">
        <v>55.94146208</v>
      </c>
      <c r="I48" s="31">
        <v>0.0</v>
      </c>
      <c r="J48" s="40">
        <v>0.0</v>
      </c>
      <c r="K48" s="31">
        <v>0.0</v>
      </c>
      <c r="L48" s="31">
        <v>0.0</v>
      </c>
      <c r="M48" s="31">
        <v>0.0</v>
      </c>
      <c r="N48" s="11">
        <v>0.0</v>
      </c>
      <c r="O48" s="16">
        <f t="shared" si="1"/>
        <v>0</v>
      </c>
      <c r="R48" s="11">
        <v>46.0</v>
      </c>
      <c r="S48" s="15">
        <v>147.94</v>
      </c>
      <c r="T48" s="16">
        <v>0.0</v>
      </c>
      <c r="U48" s="36">
        <v>0.0</v>
      </c>
      <c r="Y48" s="31">
        <v>55.88628</v>
      </c>
      <c r="Z48" s="31">
        <v>0.14794</v>
      </c>
      <c r="AA48" s="31">
        <v>0.074165</v>
      </c>
      <c r="AB48" s="31">
        <v>0.0</v>
      </c>
      <c r="AC48" s="31">
        <v>0.0</v>
      </c>
      <c r="AD48" s="41">
        <v>1.11E-19</v>
      </c>
      <c r="AE48" s="31">
        <v>55.88628</v>
      </c>
      <c r="AF48" s="31">
        <v>0.0</v>
      </c>
      <c r="AG48" s="31">
        <v>0.0</v>
      </c>
      <c r="AH48" s="31">
        <v>0.0</v>
      </c>
      <c r="AI48" s="31">
        <v>0.0</v>
      </c>
      <c r="AJ48" s="31">
        <v>0.0</v>
      </c>
      <c r="AK48" s="37"/>
    </row>
    <row r="49">
      <c r="A49" s="11">
        <v>47.0</v>
      </c>
      <c r="B49" s="31">
        <v>56.00490642</v>
      </c>
      <c r="C49" s="32">
        <v>0.13717</v>
      </c>
      <c r="D49" s="31">
        <v>0.0</v>
      </c>
      <c r="E49" s="31">
        <v>0.0</v>
      </c>
      <c r="F49" s="31">
        <v>0.0</v>
      </c>
      <c r="G49" s="39">
        <v>0.0</v>
      </c>
      <c r="H49" s="31">
        <v>56.00490642</v>
      </c>
      <c r="I49" s="31">
        <v>0.0</v>
      </c>
      <c r="J49" s="40">
        <v>0.0</v>
      </c>
      <c r="K49" s="31">
        <v>0.0</v>
      </c>
      <c r="L49" s="31">
        <v>0.0</v>
      </c>
      <c r="M49" s="31">
        <v>0.0</v>
      </c>
      <c r="N49" s="11">
        <v>0.0</v>
      </c>
      <c r="O49" s="16">
        <f t="shared" si="1"/>
        <v>0</v>
      </c>
      <c r="R49" s="11">
        <v>47.0</v>
      </c>
      <c r="S49" s="15">
        <v>137.17</v>
      </c>
      <c r="T49" s="16">
        <v>0.0</v>
      </c>
      <c r="U49" s="36">
        <v>0.0</v>
      </c>
      <c r="Y49" s="31">
        <v>55.93361</v>
      </c>
      <c r="Z49" s="31">
        <v>0.13717</v>
      </c>
      <c r="AA49" s="31">
        <v>0.074165</v>
      </c>
      <c r="AB49" s="31">
        <v>0.0</v>
      </c>
      <c r="AC49" s="31">
        <v>0.0</v>
      </c>
      <c r="AD49" s="31">
        <v>0.0</v>
      </c>
      <c r="AE49" s="31">
        <v>55.93361</v>
      </c>
      <c r="AF49" s="31">
        <v>0.0</v>
      </c>
      <c r="AG49" s="41">
        <v>-3.47E-21</v>
      </c>
      <c r="AH49" s="31">
        <v>0.0</v>
      </c>
      <c r="AI49" s="31">
        <v>0.0</v>
      </c>
      <c r="AJ49" s="31">
        <v>0.0</v>
      </c>
      <c r="AK49" s="37"/>
    </row>
    <row r="50">
      <c r="C50" s="17"/>
      <c r="G50" s="39"/>
      <c r="J50" s="19"/>
    </row>
    <row r="51">
      <c r="C51" s="17"/>
      <c r="G51" s="39"/>
      <c r="J51" s="19"/>
    </row>
    <row r="52">
      <c r="C52" s="17"/>
      <c r="G52" s="39"/>
      <c r="J52" s="19"/>
    </row>
    <row r="53">
      <c r="C53" s="17"/>
      <c r="G53" s="39"/>
      <c r="J53" s="19"/>
    </row>
    <row r="54">
      <c r="C54" s="17"/>
      <c r="G54" s="39"/>
      <c r="J54" s="19"/>
    </row>
    <row r="55">
      <c r="C55" s="17"/>
      <c r="G55" s="39"/>
      <c r="J55" s="19"/>
    </row>
    <row r="56">
      <c r="C56" s="17"/>
      <c r="G56" s="42"/>
      <c r="J56" s="19"/>
    </row>
    <row r="57">
      <c r="C57" s="17"/>
      <c r="G57" s="42"/>
      <c r="J57" s="19"/>
    </row>
    <row r="58">
      <c r="C58" s="17"/>
      <c r="G58" s="42"/>
      <c r="J58" s="19"/>
    </row>
    <row r="59">
      <c r="C59" s="17"/>
      <c r="G59" s="42"/>
      <c r="J59" s="19"/>
    </row>
    <row r="60">
      <c r="C60" s="17"/>
      <c r="G60" s="42"/>
      <c r="J60" s="19"/>
    </row>
    <row r="61">
      <c r="C61" s="17"/>
      <c r="G61" s="42"/>
      <c r="J61" s="19"/>
    </row>
    <row r="62">
      <c r="C62" s="17"/>
      <c r="G62" s="42"/>
      <c r="J62" s="19"/>
    </row>
    <row r="63">
      <c r="C63" s="17"/>
      <c r="G63" s="42"/>
      <c r="J63" s="19"/>
    </row>
    <row r="64">
      <c r="C64" s="17"/>
      <c r="G64" s="42"/>
      <c r="J64" s="19"/>
    </row>
    <row r="65">
      <c r="C65" s="17"/>
      <c r="G65" s="42"/>
      <c r="J65" s="19"/>
    </row>
    <row r="66">
      <c r="C66" s="17"/>
      <c r="G66" s="42"/>
      <c r="J66" s="19"/>
    </row>
    <row r="67">
      <c r="C67" s="17"/>
      <c r="G67" s="42"/>
      <c r="J67" s="19"/>
    </row>
    <row r="68">
      <c r="C68" s="17"/>
      <c r="G68" s="42"/>
      <c r="J68" s="19"/>
    </row>
    <row r="69">
      <c r="C69" s="17"/>
      <c r="G69" s="42"/>
      <c r="J69" s="19"/>
    </row>
    <row r="70">
      <c r="C70" s="17"/>
      <c r="G70" s="42"/>
      <c r="J70" s="19"/>
    </row>
    <row r="71">
      <c r="C71" s="17"/>
      <c r="G71" s="42"/>
      <c r="J71" s="19"/>
    </row>
    <row r="72">
      <c r="C72" s="17"/>
      <c r="G72" s="42"/>
      <c r="J72" s="19"/>
    </row>
    <row r="73">
      <c r="C73" s="17"/>
      <c r="G73" s="42"/>
      <c r="J73" s="19"/>
    </row>
    <row r="74">
      <c r="C74" s="17"/>
      <c r="G74" s="42"/>
      <c r="J74" s="19"/>
    </row>
    <row r="75">
      <c r="C75" s="17"/>
      <c r="G75" s="42"/>
      <c r="J75" s="19"/>
    </row>
    <row r="76">
      <c r="C76" s="17"/>
      <c r="G76" s="42"/>
      <c r="J76" s="19"/>
    </row>
    <row r="77">
      <c r="C77" s="17"/>
      <c r="G77" s="42"/>
      <c r="J77" s="19"/>
    </row>
    <row r="78">
      <c r="C78" s="17"/>
      <c r="G78" s="42"/>
      <c r="J78" s="19"/>
    </row>
    <row r="79">
      <c r="C79" s="17"/>
      <c r="G79" s="42"/>
      <c r="J79" s="19"/>
    </row>
    <row r="80">
      <c r="C80" s="17"/>
      <c r="G80" s="42"/>
      <c r="J80" s="19"/>
    </row>
    <row r="81">
      <c r="C81" s="17"/>
      <c r="G81" s="42"/>
      <c r="J81" s="19"/>
    </row>
    <row r="82">
      <c r="C82" s="17"/>
      <c r="G82" s="42"/>
      <c r="J82" s="19"/>
    </row>
    <row r="83">
      <c r="C83" s="17"/>
      <c r="G83" s="42"/>
      <c r="J83" s="19"/>
    </row>
    <row r="84">
      <c r="C84" s="17"/>
      <c r="G84" s="42"/>
      <c r="J84" s="19"/>
    </row>
    <row r="85">
      <c r="C85" s="17"/>
      <c r="G85" s="42"/>
      <c r="J85" s="19"/>
    </row>
    <row r="86">
      <c r="C86" s="17"/>
      <c r="G86" s="42"/>
      <c r="J86" s="19"/>
    </row>
    <row r="87">
      <c r="C87" s="17"/>
      <c r="G87" s="42"/>
      <c r="J87" s="19"/>
    </row>
    <row r="88">
      <c r="C88" s="17"/>
      <c r="G88" s="42"/>
      <c r="J88" s="19"/>
    </row>
    <row r="89">
      <c r="C89" s="17"/>
      <c r="G89" s="42"/>
      <c r="J89" s="19"/>
    </row>
    <row r="90">
      <c r="C90" s="17"/>
      <c r="G90" s="42"/>
      <c r="J90" s="19"/>
    </row>
    <row r="91">
      <c r="C91" s="17"/>
      <c r="G91" s="42"/>
      <c r="J91" s="19"/>
    </row>
    <row r="92">
      <c r="C92" s="17"/>
      <c r="G92" s="42"/>
      <c r="J92" s="19"/>
    </row>
    <row r="93">
      <c r="C93" s="17"/>
      <c r="G93" s="42"/>
      <c r="J93" s="19"/>
    </row>
    <row r="94">
      <c r="C94" s="17"/>
      <c r="G94" s="42"/>
      <c r="J94" s="19"/>
    </row>
    <row r="95">
      <c r="C95" s="17"/>
      <c r="G95" s="42"/>
      <c r="J95" s="19"/>
    </row>
    <row r="96">
      <c r="C96" s="17"/>
      <c r="G96" s="42"/>
      <c r="J96" s="19"/>
    </row>
    <row r="97">
      <c r="C97" s="17"/>
      <c r="G97" s="42"/>
      <c r="J97" s="19"/>
    </row>
    <row r="98">
      <c r="C98" s="17"/>
      <c r="G98" s="42"/>
      <c r="J98" s="19"/>
    </row>
    <row r="99">
      <c r="C99" s="17"/>
      <c r="G99" s="42"/>
      <c r="J99" s="19"/>
    </row>
    <row r="100">
      <c r="C100" s="17"/>
      <c r="G100" s="42"/>
      <c r="J100" s="19"/>
    </row>
    <row r="101">
      <c r="C101" s="17"/>
      <c r="G101" s="42"/>
      <c r="J101" s="19"/>
    </row>
    <row r="102">
      <c r="C102" s="17"/>
      <c r="G102" s="42"/>
      <c r="J102" s="19"/>
    </row>
    <row r="103">
      <c r="C103" s="17"/>
      <c r="G103" s="42"/>
      <c r="J103" s="19"/>
    </row>
    <row r="104">
      <c r="C104" s="17"/>
      <c r="G104" s="42"/>
      <c r="J104" s="19"/>
    </row>
    <row r="105">
      <c r="C105" s="17"/>
      <c r="G105" s="42"/>
      <c r="J105" s="19"/>
    </row>
    <row r="106">
      <c r="C106" s="17"/>
      <c r="G106" s="42"/>
      <c r="J106" s="19"/>
    </row>
    <row r="107">
      <c r="C107" s="17"/>
      <c r="G107" s="42"/>
      <c r="J107" s="19"/>
    </row>
    <row r="108">
      <c r="C108" s="17"/>
      <c r="G108" s="42"/>
      <c r="J108" s="19"/>
    </row>
    <row r="109">
      <c r="C109" s="17"/>
      <c r="G109" s="42"/>
      <c r="J109" s="19"/>
    </row>
    <row r="110">
      <c r="C110" s="17"/>
      <c r="G110" s="42"/>
      <c r="J110" s="19"/>
    </row>
    <row r="111">
      <c r="C111" s="17"/>
      <c r="G111" s="42"/>
      <c r="J111" s="19"/>
    </row>
    <row r="112">
      <c r="C112" s="17"/>
      <c r="G112" s="42"/>
      <c r="J112" s="19"/>
    </row>
    <row r="113">
      <c r="C113" s="17"/>
      <c r="G113" s="42"/>
      <c r="J113" s="19"/>
    </row>
    <row r="114">
      <c r="C114" s="17"/>
      <c r="G114" s="42"/>
      <c r="J114" s="19"/>
    </row>
    <row r="115">
      <c r="C115" s="17"/>
      <c r="G115" s="42"/>
      <c r="J115" s="19"/>
    </row>
    <row r="116">
      <c r="C116" s="17"/>
      <c r="G116" s="42"/>
      <c r="J116" s="19"/>
    </row>
    <row r="117">
      <c r="C117" s="17"/>
      <c r="G117" s="42"/>
      <c r="J117" s="19"/>
    </row>
    <row r="118">
      <c r="C118" s="17"/>
      <c r="G118" s="42"/>
      <c r="J118" s="19"/>
    </row>
    <row r="119">
      <c r="C119" s="17"/>
      <c r="G119" s="42"/>
      <c r="J119" s="19"/>
    </row>
    <row r="120">
      <c r="C120" s="17"/>
      <c r="G120" s="42"/>
      <c r="J120" s="19"/>
    </row>
    <row r="121">
      <c r="C121" s="17"/>
      <c r="G121" s="42"/>
      <c r="J121" s="19"/>
    </row>
    <row r="122">
      <c r="C122" s="17"/>
      <c r="G122" s="42"/>
      <c r="J122" s="19"/>
    </row>
    <row r="123">
      <c r="C123" s="17"/>
      <c r="G123" s="42"/>
      <c r="J123" s="19"/>
    </row>
    <row r="124">
      <c r="C124" s="17"/>
      <c r="G124" s="42"/>
      <c r="J124" s="19"/>
    </row>
    <row r="125">
      <c r="C125" s="17"/>
      <c r="G125" s="42"/>
      <c r="J125" s="19"/>
    </row>
    <row r="126">
      <c r="C126" s="17"/>
      <c r="G126" s="42"/>
      <c r="J126" s="19"/>
    </row>
    <row r="127">
      <c r="C127" s="17"/>
      <c r="G127" s="42"/>
      <c r="J127" s="19"/>
    </row>
    <row r="128">
      <c r="C128" s="17"/>
      <c r="G128" s="42"/>
      <c r="J128" s="19"/>
    </row>
    <row r="129">
      <c r="C129" s="17"/>
      <c r="G129" s="42"/>
      <c r="J129" s="19"/>
    </row>
    <row r="130">
      <c r="C130" s="17"/>
      <c r="G130" s="42"/>
      <c r="J130" s="19"/>
    </row>
    <row r="131">
      <c r="C131" s="17"/>
      <c r="G131" s="42"/>
      <c r="J131" s="19"/>
    </row>
    <row r="132">
      <c r="C132" s="17"/>
      <c r="G132" s="42"/>
      <c r="J132" s="19"/>
    </row>
    <row r="133">
      <c r="C133" s="17"/>
      <c r="G133" s="42"/>
      <c r="J133" s="19"/>
    </row>
    <row r="134">
      <c r="C134" s="17"/>
      <c r="G134" s="42"/>
      <c r="J134" s="19"/>
    </row>
    <row r="135">
      <c r="C135" s="17"/>
      <c r="G135" s="42"/>
      <c r="J135" s="19"/>
    </row>
    <row r="136">
      <c r="C136" s="17"/>
      <c r="G136" s="42"/>
      <c r="J136" s="19"/>
    </row>
    <row r="137">
      <c r="C137" s="17"/>
      <c r="G137" s="42"/>
      <c r="J137" s="19"/>
    </row>
    <row r="138">
      <c r="C138" s="17"/>
      <c r="G138" s="42"/>
      <c r="J138" s="19"/>
    </row>
    <row r="139">
      <c r="C139" s="17"/>
      <c r="G139" s="42"/>
      <c r="J139" s="19"/>
    </row>
    <row r="140">
      <c r="C140" s="17"/>
      <c r="G140" s="42"/>
      <c r="J140" s="19"/>
    </row>
    <row r="141">
      <c r="C141" s="17"/>
      <c r="G141" s="42"/>
      <c r="J141" s="19"/>
    </row>
    <row r="142">
      <c r="C142" s="17"/>
      <c r="G142" s="42"/>
      <c r="J142" s="19"/>
    </row>
    <row r="143">
      <c r="C143" s="17"/>
      <c r="G143" s="42"/>
      <c r="J143" s="19"/>
    </row>
    <row r="144">
      <c r="C144" s="17"/>
      <c r="G144" s="42"/>
      <c r="J144" s="19"/>
    </row>
    <row r="145">
      <c r="C145" s="17"/>
      <c r="G145" s="42"/>
      <c r="J145" s="19"/>
    </row>
    <row r="146">
      <c r="C146" s="17"/>
      <c r="G146" s="42"/>
      <c r="J146" s="19"/>
    </row>
    <row r="147">
      <c r="C147" s="17"/>
      <c r="G147" s="42"/>
      <c r="J147" s="19"/>
    </row>
    <row r="148">
      <c r="C148" s="17"/>
      <c r="G148" s="42"/>
      <c r="J148" s="19"/>
    </row>
    <row r="149">
      <c r="C149" s="17"/>
      <c r="G149" s="42"/>
      <c r="J149" s="19"/>
    </row>
    <row r="150">
      <c r="C150" s="17"/>
      <c r="G150" s="42"/>
      <c r="J150" s="19"/>
    </row>
    <row r="151">
      <c r="C151" s="17"/>
      <c r="G151" s="42"/>
      <c r="J151" s="19"/>
    </row>
    <row r="152">
      <c r="C152" s="17"/>
      <c r="G152" s="42"/>
      <c r="J152" s="19"/>
    </row>
    <row r="153">
      <c r="C153" s="17"/>
      <c r="G153" s="42"/>
      <c r="J153" s="19"/>
    </row>
    <row r="154">
      <c r="C154" s="17"/>
      <c r="G154" s="42"/>
      <c r="J154" s="19"/>
    </row>
    <row r="155">
      <c r="C155" s="17"/>
      <c r="G155" s="42"/>
      <c r="J155" s="19"/>
    </row>
    <row r="156">
      <c r="C156" s="17"/>
      <c r="G156" s="42"/>
      <c r="J156" s="19"/>
    </row>
    <row r="157">
      <c r="C157" s="17"/>
      <c r="G157" s="42"/>
      <c r="J157" s="19"/>
    </row>
    <row r="158">
      <c r="C158" s="17"/>
      <c r="G158" s="42"/>
      <c r="J158" s="19"/>
    </row>
    <row r="159">
      <c r="C159" s="17"/>
      <c r="G159" s="42"/>
      <c r="J159" s="19"/>
    </row>
    <row r="160">
      <c r="C160" s="17"/>
      <c r="G160" s="42"/>
      <c r="J160" s="19"/>
    </row>
    <row r="161">
      <c r="C161" s="17"/>
      <c r="G161" s="42"/>
      <c r="J161" s="19"/>
    </row>
    <row r="162">
      <c r="C162" s="17"/>
      <c r="G162" s="42"/>
      <c r="J162" s="19"/>
    </row>
    <row r="163">
      <c r="C163" s="17"/>
      <c r="G163" s="42"/>
      <c r="J163" s="19"/>
    </row>
    <row r="164">
      <c r="C164" s="17"/>
      <c r="G164" s="42"/>
      <c r="J164" s="19"/>
    </row>
    <row r="165">
      <c r="C165" s="17"/>
      <c r="G165" s="42"/>
      <c r="J165" s="19"/>
    </row>
    <row r="166">
      <c r="C166" s="17"/>
      <c r="G166" s="42"/>
      <c r="J166" s="19"/>
    </row>
    <row r="167">
      <c r="C167" s="17"/>
      <c r="G167" s="42"/>
      <c r="J167" s="19"/>
    </row>
    <row r="168">
      <c r="C168" s="17"/>
      <c r="G168" s="42"/>
      <c r="J168" s="19"/>
    </row>
    <row r="169">
      <c r="C169" s="17"/>
      <c r="G169" s="42"/>
      <c r="J169" s="19"/>
    </row>
    <row r="170">
      <c r="C170" s="17"/>
      <c r="G170" s="42"/>
      <c r="J170" s="19"/>
    </row>
    <row r="171">
      <c r="C171" s="17"/>
      <c r="G171" s="42"/>
      <c r="J171" s="19"/>
    </row>
    <row r="172">
      <c r="C172" s="17"/>
      <c r="G172" s="42"/>
      <c r="J172" s="19"/>
    </row>
    <row r="173">
      <c r="C173" s="17"/>
      <c r="G173" s="42"/>
      <c r="J173" s="19"/>
    </row>
    <row r="174">
      <c r="C174" s="17"/>
      <c r="G174" s="42"/>
      <c r="J174" s="19"/>
    </row>
    <row r="175">
      <c r="C175" s="17"/>
      <c r="G175" s="42"/>
      <c r="J175" s="19"/>
    </row>
    <row r="176">
      <c r="C176" s="17"/>
      <c r="G176" s="42"/>
      <c r="J176" s="19"/>
    </row>
    <row r="177">
      <c r="C177" s="17"/>
      <c r="G177" s="42"/>
      <c r="J177" s="19"/>
    </row>
    <row r="178">
      <c r="C178" s="17"/>
      <c r="G178" s="42"/>
      <c r="J178" s="19"/>
    </row>
    <row r="179">
      <c r="C179" s="17"/>
      <c r="G179" s="42"/>
      <c r="J179" s="19"/>
    </row>
    <row r="180">
      <c r="C180" s="17"/>
      <c r="G180" s="42"/>
      <c r="J180" s="19"/>
    </row>
    <row r="181">
      <c r="C181" s="17"/>
      <c r="G181" s="42"/>
      <c r="J181" s="19"/>
    </row>
    <row r="182">
      <c r="C182" s="17"/>
      <c r="G182" s="42"/>
      <c r="J182" s="19"/>
    </row>
    <row r="183">
      <c r="C183" s="17"/>
      <c r="G183" s="42"/>
      <c r="J183" s="19"/>
    </row>
    <row r="184">
      <c r="C184" s="17"/>
      <c r="G184" s="42"/>
      <c r="J184" s="19"/>
    </row>
    <row r="185">
      <c r="C185" s="17"/>
      <c r="G185" s="42"/>
      <c r="J185" s="19"/>
    </row>
    <row r="186">
      <c r="C186" s="17"/>
      <c r="G186" s="42"/>
      <c r="J186" s="19"/>
    </row>
    <row r="187">
      <c r="C187" s="17"/>
      <c r="G187" s="42"/>
      <c r="J187" s="19"/>
    </row>
    <row r="188">
      <c r="C188" s="17"/>
      <c r="G188" s="42"/>
      <c r="J188" s="19"/>
    </row>
    <row r="189">
      <c r="C189" s="17"/>
      <c r="G189" s="42"/>
      <c r="J189" s="19"/>
    </row>
    <row r="190">
      <c r="C190" s="17"/>
      <c r="G190" s="42"/>
      <c r="J190" s="19"/>
    </row>
    <row r="191">
      <c r="C191" s="17"/>
      <c r="G191" s="42"/>
      <c r="J191" s="19"/>
    </row>
    <row r="192">
      <c r="C192" s="17"/>
      <c r="G192" s="42"/>
      <c r="J192" s="19"/>
    </row>
    <row r="193">
      <c r="C193" s="17"/>
      <c r="G193" s="42"/>
      <c r="J193" s="19"/>
    </row>
    <row r="194">
      <c r="C194" s="17"/>
      <c r="G194" s="42"/>
      <c r="J194" s="19"/>
    </row>
    <row r="195">
      <c r="C195" s="17"/>
      <c r="G195" s="42"/>
      <c r="J195" s="19"/>
    </row>
    <row r="196">
      <c r="C196" s="17"/>
      <c r="G196" s="42"/>
      <c r="J196" s="19"/>
    </row>
    <row r="197">
      <c r="C197" s="17"/>
      <c r="G197" s="42"/>
      <c r="J197" s="19"/>
    </row>
    <row r="198">
      <c r="C198" s="17"/>
      <c r="G198" s="42"/>
      <c r="J198" s="19"/>
    </row>
    <row r="199">
      <c r="C199" s="17"/>
      <c r="G199" s="42"/>
      <c r="J199" s="19"/>
    </row>
    <row r="200">
      <c r="C200" s="17"/>
      <c r="G200" s="42"/>
      <c r="J200" s="19"/>
    </row>
    <row r="201">
      <c r="C201" s="17"/>
      <c r="G201" s="42"/>
      <c r="J201" s="19"/>
    </row>
    <row r="202">
      <c r="C202" s="17"/>
      <c r="G202" s="42"/>
      <c r="J202" s="19"/>
    </row>
    <row r="203">
      <c r="C203" s="17"/>
      <c r="G203" s="42"/>
      <c r="J203" s="19"/>
    </row>
    <row r="204">
      <c r="C204" s="17"/>
      <c r="G204" s="42"/>
      <c r="J204" s="19"/>
    </row>
    <row r="205">
      <c r="C205" s="17"/>
      <c r="G205" s="42"/>
      <c r="J205" s="19"/>
    </row>
    <row r="206">
      <c r="C206" s="17"/>
      <c r="G206" s="42"/>
      <c r="J206" s="19"/>
    </row>
    <row r="207">
      <c r="C207" s="17"/>
      <c r="G207" s="42"/>
      <c r="J207" s="19"/>
    </row>
    <row r="208">
      <c r="C208" s="17"/>
      <c r="G208" s="42"/>
      <c r="J208" s="19"/>
    </row>
    <row r="209">
      <c r="C209" s="17"/>
      <c r="G209" s="42"/>
      <c r="J209" s="19"/>
    </row>
    <row r="210">
      <c r="C210" s="17"/>
      <c r="G210" s="42"/>
      <c r="J210" s="19"/>
    </row>
    <row r="211">
      <c r="C211" s="17"/>
      <c r="G211" s="42"/>
      <c r="J211" s="19"/>
    </row>
    <row r="212">
      <c r="C212" s="17"/>
      <c r="G212" s="42"/>
      <c r="J212" s="19"/>
    </row>
    <row r="213">
      <c r="C213" s="17"/>
      <c r="G213" s="42"/>
      <c r="J213" s="19"/>
    </row>
    <row r="214">
      <c r="C214" s="17"/>
      <c r="G214" s="42"/>
      <c r="J214" s="19"/>
    </row>
    <row r="215">
      <c r="C215" s="17"/>
      <c r="G215" s="42"/>
      <c r="J215" s="19"/>
    </row>
    <row r="216">
      <c r="C216" s="17"/>
      <c r="G216" s="42"/>
      <c r="J216" s="19"/>
    </row>
    <row r="217">
      <c r="C217" s="17"/>
      <c r="G217" s="42"/>
      <c r="J217" s="19"/>
    </row>
    <row r="218">
      <c r="C218" s="17"/>
      <c r="G218" s="42"/>
      <c r="J218" s="19"/>
    </row>
    <row r="219">
      <c r="C219" s="17"/>
      <c r="G219" s="42"/>
      <c r="J219" s="19"/>
    </row>
    <row r="220">
      <c r="C220" s="17"/>
      <c r="G220" s="42"/>
      <c r="J220" s="19"/>
    </row>
    <row r="221">
      <c r="C221" s="17"/>
      <c r="G221" s="42"/>
      <c r="J221" s="19"/>
    </row>
    <row r="222">
      <c r="C222" s="17"/>
      <c r="G222" s="42"/>
      <c r="J222" s="19"/>
    </row>
    <row r="223">
      <c r="C223" s="17"/>
      <c r="G223" s="42"/>
      <c r="J223" s="19"/>
    </row>
    <row r="224">
      <c r="C224" s="17"/>
      <c r="G224" s="42"/>
      <c r="J224" s="19"/>
    </row>
    <row r="225">
      <c r="C225" s="17"/>
      <c r="G225" s="42"/>
      <c r="J225" s="19"/>
    </row>
    <row r="226">
      <c r="C226" s="17"/>
      <c r="G226" s="42"/>
      <c r="J226" s="19"/>
    </row>
    <row r="227">
      <c r="C227" s="17"/>
      <c r="G227" s="42"/>
      <c r="J227" s="19"/>
    </row>
    <row r="228">
      <c r="C228" s="17"/>
      <c r="G228" s="42"/>
      <c r="J228" s="19"/>
    </row>
    <row r="229">
      <c r="C229" s="17"/>
      <c r="G229" s="42"/>
      <c r="J229" s="19"/>
    </row>
    <row r="230">
      <c r="C230" s="17"/>
      <c r="G230" s="42"/>
      <c r="J230" s="19"/>
    </row>
    <row r="231">
      <c r="C231" s="17"/>
      <c r="G231" s="42"/>
      <c r="J231" s="19"/>
    </row>
    <row r="232">
      <c r="C232" s="17"/>
      <c r="G232" s="42"/>
      <c r="J232" s="19"/>
    </row>
    <row r="233">
      <c r="C233" s="17"/>
      <c r="G233" s="42"/>
      <c r="J233" s="19"/>
    </row>
    <row r="234">
      <c r="C234" s="17"/>
      <c r="G234" s="42"/>
      <c r="J234" s="19"/>
    </row>
    <row r="235">
      <c r="C235" s="17"/>
      <c r="G235" s="42"/>
      <c r="J235" s="19"/>
    </row>
    <row r="236">
      <c r="C236" s="17"/>
      <c r="G236" s="42"/>
      <c r="J236" s="19"/>
    </row>
    <row r="237">
      <c r="C237" s="17"/>
      <c r="G237" s="42"/>
      <c r="J237" s="19"/>
    </row>
    <row r="238">
      <c r="C238" s="17"/>
      <c r="G238" s="42"/>
      <c r="J238" s="19"/>
    </row>
    <row r="239">
      <c r="C239" s="17"/>
      <c r="G239" s="42"/>
      <c r="J239" s="19"/>
    </row>
    <row r="240">
      <c r="C240" s="17"/>
      <c r="G240" s="42"/>
      <c r="J240" s="19"/>
    </row>
    <row r="241">
      <c r="C241" s="17"/>
      <c r="G241" s="42"/>
      <c r="J241" s="19"/>
    </row>
    <row r="242">
      <c r="C242" s="17"/>
      <c r="G242" s="42"/>
      <c r="J242" s="19"/>
    </row>
    <row r="243">
      <c r="C243" s="17"/>
      <c r="G243" s="42"/>
      <c r="J243" s="19"/>
    </row>
    <row r="244">
      <c r="C244" s="17"/>
      <c r="G244" s="42"/>
      <c r="J244" s="19"/>
    </row>
    <row r="245">
      <c r="C245" s="17"/>
      <c r="G245" s="42"/>
      <c r="J245" s="19"/>
    </row>
    <row r="246">
      <c r="C246" s="17"/>
      <c r="G246" s="42"/>
      <c r="J246" s="19"/>
    </row>
    <row r="247">
      <c r="C247" s="17"/>
      <c r="G247" s="42"/>
      <c r="J247" s="19"/>
    </row>
    <row r="248">
      <c r="C248" s="17"/>
      <c r="G248" s="42"/>
      <c r="J248" s="19"/>
    </row>
    <row r="249">
      <c r="C249" s="17"/>
      <c r="G249" s="42"/>
      <c r="J249" s="19"/>
    </row>
    <row r="250">
      <c r="C250" s="17"/>
      <c r="G250" s="42"/>
      <c r="J250" s="19"/>
    </row>
    <row r="251">
      <c r="C251" s="17"/>
      <c r="G251" s="42"/>
      <c r="J251" s="19"/>
    </row>
    <row r="252">
      <c r="C252" s="17"/>
      <c r="G252" s="42"/>
      <c r="J252" s="19"/>
    </row>
    <row r="253">
      <c r="C253" s="17"/>
      <c r="G253" s="42"/>
      <c r="J253" s="19"/>
    </row>
    <row r="254">
      <c r="C254" s="17"/>
      <c r="G254" s="42"/>
      <c r="J254" s="19"/>
    </row>
    <row r="255">
      <c r="C255" s="17"/>
      <c r="G255" s="42"/>
      <c r="J255" s="19"/>
    </row>
    <row r="256">
      <c r="C256" s="17"/>
      <c r="G256" s="42"/>
      <c r="J256" s="19"/>
    </row>
    <row r="257">
      <c r="C257" s="17"/>
      <c r="G257" s="42"/>
      <c r="J257" s="19"/>
    </row>
    <row r="258">
      <c r="C258" s="17"/>
      <c r="G258" s="42"/>
      <c r="J258" s="19"/>
    </row>
    <row r="259">
      <c r="C259" s="17"/>
      <c r="G259" s="42"/>
      <c r="J259" s="19"/>
    </row>
    <row r="260">
      <c r="C260" s="17"/>
      <c r="G260" s="42"/>
      <c r="J260" s="19"/>
    </row>
    <row r="261">
      <c r="C261" s="17"/>
      <c r="G261" s="42"/>
      <c r="J261" s="19"/>
    </row>
    <row r="262">
      <c r="C262" s="17"/>
      <c r="G262" s="42"/>
      <c r="J262" s="19"/>
    </row>
    <row r="263">
      <c r="C263" s="17"/>
      <c r="G263" s="42"/>
      <c r="J263" s="19"/>
    </row>
    <row r="264">
      <c r="C264" s="17"/>
      <c r="G264" s="42"/>
      <c r="J264" s="19"/>
    </row>
    <row r="265">
      <c r="C265" s="17"/>
      <c r="G265" s="42"/>
      <c r="J265" s="19"/>
    </row>
    <row r="266">
      <c r="C266" s="17"/>
      <c r="G266" s="42"/>
      <c r="J266" s="19"/>
    </row>
    <row r="267">
      <c r="C267" s="17"/>
      <c r="G267" s="42"/>
      <c r="J267" s="19"/>
    </row>
    <row r="268">
      <c r="C268" s="17"/>
      <c r="G268" s="42"/>
      <c r="J268" s="19"/>
    </row>
    <row r="269">
      <c r="C269" s="17"/>
      <c r="G269" s="42"/>
      <c r="J269" s="19"/>
    </row>
    <row r="270">
      <c r="C270" s="17"/>
      <c r="G270" s="42"/>
      <c r="J270" s="19"/>
    </row>
    <row r="271">
      <c r="C271" s="17"/>
      <c r="G271" s="42"/>
      <c r="J271" s="19"/>
    </row>
    <row r="272">
      <c r="C272" s="17"/>
      <c r="G272" s="42"/>
      <c r="J272" s="19"/>
    </row>
    <row r="273">
      <c r="C273" s="17"/>
      <c r="G273" s="42"/>
      <c r="J273" s="19"/>
    </row>
    <row r="274">
      <c r="C274" s="17"/>
      <c r="G274" s="42"/>
      <c r="J274" s="19"/>
    </row>
    <row r="275">
      <c r="C275" s="17"/>
      <c r="G275" s="42"/>
      <c r="J275" s="19"/>
    </row>
    <row r="276">
      <c r="C276" s="17"/>
      <c r="G276" s="42"/>
      <c r="J276" s="19"/>
    </row>
    <row r="277">
      <c r="C277" s="17"/>
      <c r="G277" s="42"/>
      <c r="J277" s="19"/>
    </row>
    <row r="278">
      <c r="C278" s="17"/>
      <c r="G278" s="42"/>
      <c r="J278" s="19"/>
    </row>
    <row r="279">
      <c r="C279" s="17"/>
      <c r="G279" s="42"/>
      <c r="J279" s="19"/>
    </row>
    <row r="280">
      <c r="C280" s="17"/>
      <c r="G280" s="42"/>
      <c r="J280" s="19"/>
    </row>
    <row r="281">
      <c r="C281" s="17"/>
      <c r="G281" s="42"/>
      <c r="J281" s="19"/>
    </row>
    <row r="282">
      <c r="C282" s="17"/>
      <c r="G282" s="42"/>
      <c r="J282" s="19"/>
    </row>
    <row r="283">
      <c r="C283" s="17"/>
      <c r="G283" s="42"/>
      <c r="J283" s="19"/>
    </row>
    <row r="284">
      <c r="C284" s="17"/>
      <c r="G284" s="42"/>
      <c r="J284" s="19"/>
    </row>
    <row r="285">
      <c r="C285" s="17"/>
      <c r="G285" s="42"/>
      <c r="J285" s="19"/>
    </row>
    <row r="286">
      <c r="C286" s="17"/>
      <c r="G286" s="42"/>
      <c r="J286" s="19"/>
    </row>
    <row r="287">
      <c r="C287" s="17"/>
      <c r="G287" s="42"/>
      <c r="J287" s="19"/>
    </row>
    <row r="288">
      <c r="C288" s="17"/>
      <c r="G288" s="42"/>
      <c r="J288" s="19"/>
    </row>
    <row r="289">
      <c r="C289" s="17"/>
      <c r="G289" s="42"/>
      <c r="J289" s="19"/>
    </row>
    <row r="290">
      <c r="C290" s="17"/>
      <c r="G290" s="42"/>
      <c r="J290" s="19"/>
    </row>
    <row r="291">
      <c r="C291" s="17"/>
      <c r="G291" s="42"/>
      <c r="J291" s="19"/>
    </row>
    <row r="292">
      <c r="C292" s="17"/>
      <c r="G292" s="42"/>
      <c r="J292" s="19"/>
    </row>
    <row r="293">
      <c r="C293" s="17"/>
      <c r="G293" s="42"/>
      <c r="J293" s="19"/>
    </row>
    <row r="294">
      <c r="C294" s="17"/>
      <c r="G294" s="42"/>
      <c r="J294" s="19"/>
    </row>
    <row r="295">
      <c r="C295" s="17"/>
      <c r="G295" s="42"/>
      <c r="J295" s="19"/>
    </row>
    <row r="296">
      <c r="C296" s="17"/>
      <c r="G296" s="42"/>
      <c r="J296" s="19"/>
    </row>
    <row r="297">
      <c r="C297" s="17"/>
      <c r="G297" s="42"/>
      <c r="J297" s="19"/>
    </row>
    <row r="298">
      <c r="C298" s="17"/>
      <c r="G298" s="42"/>
      <c r="J298" s="19"/>
    </row>
    <row r="299">
      <c r="C299" s="17"/>
      <c r="G299" s="42"/>
      <c r="J299" s="19"/>
    </row>
    <row r="300">
      <c r="C300" s="17"/>
      <c r="G300" s="42"/>
      <c r="J300" s="19"/>
    </row>
    <row r="301">
      <c r="C301" s="17"/>
      <c r="G301" s="42"/>
      <c r="J301" s="19"/>
    </row>
    <row r="302">
      <c r="C302" s="17"/>
      <c r="G302" s="42"/>
      <c r="J302" s="19"/>
    </row>
    <row r="303">
      <c r="C303" s="17"/>
      <c r="G303" s="42"/>
      <c r="J303" s="19"/>
    </row>
    <row r="304">
      <c r="C304" s="17"/>
      <c r="G304" s="42"/>
      <c r="J304" s="19"/>
    </row>
    <row r="305">
      <c r="C305" s="17"/>
      <c r="G305" s="42"/>
      <c r="J305" s="19"/>
    </row>
    <row r="306">
      <c r="C306" s="17"/>
      <c r="G306" s="42"/>
      <c r="J306" s="19"/>
    </row>
    <row r="307">
      <c r="C307" s="17"/>
      <c r="G307" s="42"/>
      <c r="J307" s="19"/>
    </row>
    <row r="308">
      <c r="C308" s="17"/>
      <c r="G308" s="42"/>
      <c r="J308" s="19"/>
    </row>
    <row r="309">
      <c r="C309" s="17"/>
      <c r="G309" s="42"/>
      <c r="J309" s="19"/>
    </row>
    <row r="310">
      <c r="C310" s="17"/>
      <c r="G310" s="42"/>
      <c r="J310" s="19"/>
    </row>
    <row r="311">
      <c r="C311" s="17"/>
      <c r="G311" s="42"/>
      <c r="J311" s="19"/>
    </row>
    <row r="312">
      <c r="C312" s="17"/>
      <c r="G312" s="42"/>
      <c r="J312" s="19"/>
    </row>
    <row r="313">
      <c r="C313" s="17"/>
      <c r="G313" s="42"/>
      <c r="J313" s="19"/>
    </row>
    <row r="314">
      <c r="C314" s="17"/>
      <c r="G314" s="42"/>
      <c r="J314" s="19"/>
    </row>
    <row r="315">
      <c r="C315" s="17"/>
      <c r="G315" s="42"/>
      <c r="J315" s="19"/>
    </row>
    <row r="316">
      <c r="C316" s="17"/>
      <c r="G316" s="42"/>
      <c r="J316" s="19"/>
    </row>
    <row r="317">
      <c r="C317" s="17"/>
      <c r="G317" s="42"/>
      <c r="J317" s="19"/>
    </row>
    <row r="318">
      <c r="C318" s="17"/>
      <c r="G318" s="42"/>
      <c r="J318" s="19"/>
    </row>
    <row r="319">
      <c r="C319" s="17"/>
      <c r="G319" s="42"/>
      <c r="J319" s="19"/>
    </row>
    <row r="320">
      <c r="C320" s="17"/>
      <c r="G320" s="42"/>
      <c r="J320" s="19"/>
    </row>
    <row r="321">
      <c r="C321" s="17"/>
      <c r="G321" s="42"/>
      <c r="J321" s="19"/>
    </row>
    <row r="322">
      <c r="C322" s="17"/>
      <c r="G322" s="42"/>
      <c r="J322" s="19"/>
    </row>
    <row r="323">
      <c r="C323" s="17"/>
      <c r="G323" s="42"/>
      <c r="J323" s="19"/>
    </row>
    <row r="324">
      <c r="C324" s="17"/>
      <c r="G324" s="42"/>
      <c r="J324" s="19"/>
    </row>
    <row r="325">
      <c r="C325" s="17"/>
      <c r="G325" s="42"/>
      <c r="J325" s="19"/>
    </row>
    <row r="326">
      <c r="C326" s="17"/>
      <c r="G326" s="42"/>
      <c r="J326" s="19"/>
    </row>
    <row r="327">
      <c r="C327" s="17"/>
      <c r="G327" s="42"/>
      <c r="J327" s="19"/>
    </row>
    <row r="328">
      <c r="C328" s="17"/>
      <c r="G328" s="42"/>
      <c r="J328" s="19"/>
    </row>
    <row r="329">
      <c r="C329" s="17"/>
      <c r="G329" s="42"/>
      <c r="J329" s="19"/>
    </row>
    <row r="330">
      <c r="C330" s="17"/>
      <c r="G330" s="42"/>
      <c r="J330" s="19"/>
    </row>
    <row r="331">
      <c r="C331" s="17"/>
      <c r="G331" s="42"/>
      <c r="J331" s="19"/>
    </row>
    <row r="332">
      <c r="C332" s="17"/>
      <c r="G332" s="42"/>
      <c r="J332" s="19"/>
    </row>
    <row r="333">
      <c r="C333" s="17"/>
      <c r="G333" s="42"/>
      <c r="J333" s="19"/>
    </row>
    <row r="334">
      <c r="C334" s="17"/>
      <c r="G334" s="42"/>
      <c r="J334" s="19"/>
    </row>
    <row r="335">
      <c r="C335" s="17"/>
      <c r="G335" s="42"/>
      <c r="J335" s="19"/>
    </row>
    <row r="336">
      <c r="C336" s="17"/>
      <c r="G336" s="42"/>
      <c r="J336" s="19"/>
    </row>
    <row r="337">
      <c r="C337" s="17"/>
      <c r="G337" s="42"/>
      <c r="J337" s="19"/>
    </row>
    <row r="338">
      <c r="C338" s="17"/>
      <c r="G338" s="42"/>
      <c r="J338" s="19"/>
    </row>
    <row r="339">
      <c r="C339" s="17"/>
      <c r="G339" s="42"/>
      <c r="J339" s="19"/>
    </row>
    <row r="340">
      <c r="C340" s="17"/>
      <c r="G340" s="42"/>
      <c r="J340" s="19"/>
    </row>
    <row r="341">
      <c r="C341" s="17"/>
      <c r="G341" s="42"/>
      <c r="J341" s="19"/>
    </row>
    <row r="342">
      <c r="C342" s="17"/>
      <c r="G342" s="42"/>
      <c r="J342" s="19"/>
    </row>
    <row r="343">
      <c r="C343" s="17"/>
      <c r="G343" s="42"/>
      <c r="J343" s="19"/>
    </row>
    <row r="344">
      <c r="C344" s="17"/>
      <c r="G344" s="42"/>
      <c r="J344" s="19"/>
    </row>
    <row r="345">
      <c r="C345" s="17"/>
      <c r="G345" s="42"/>
      <c r="J345" s="19"/>
    </row>
    <row r="346">
      <c r="C346" s="17"/>
      <c r="G346" s="42"/>
      <c r="J346" s="19"/>
    </row>
    <row r="347">
      <c r="C347" s="17"/>
      <c r="G347" s="42"/>
      <c r="J347" s="19"/>
    </row>
    <row r="348">
      <c r="C348" s="17"/>
      <c r="G348" s="42"/>
      <c r="J348" s="19"/>
    </row>
    <row r="349">
      <c r="C349" s="17"/>
      <c r="G349" s="42"/>
      <c r="J349" s="19"/>
    </row>
    <row r="350">
      <c r="C350" s="17"/>
      <c r="G350" s="42"/>
      <c r="J350" s="19"/>
    </row>
    <row r="351">
      <c r="C351" s="17"/>
      <c r="G351" s="42"/>
      <c r="J351" s="19"/>
    </row>
    <row r="352">
      <c r="C352" s="17"/>
      <c r="G352" s="42"/>
      <c r="J352" s="19"/>
    </row>
    <row r="353">
      <c r="C353" s="17"/>
      <c r="G353" s="42"/>
      <c r="J353" s="19"/>
    </row>
    <row r="354">
      <c r="C354" s="17"/>
      <c r="G354" s="42"/>
      <c r="J354" s="19"/>
    </row>
    <row r="355">
      <c r="C355" s="17"/>
      <c r="G355" s="42"/>
      <c r="J355" s="19"/>
    </row>
    <row r="356">
      <c r="C356" s="17"/>
      <c r="G356" s="42"/>
      <c r="J356" s="19"/>
    </row>
    <row r="357">
      <c r="C357" s="17"/>
      <c r="G357" s="42"/>
      <c r="J357" s="19"/>
    </row>
    <row r="358">
      <c r="C358" s="17"/>
      <c r="G358" s="42"/>
      <c r="J358" s="19"/>
    </row>
    <row r="359">
      <c r="C359" s="17"/>
      <c r="G359" s="42"/>
      <c r="J359" s="19"/>
    </row>
    <row r="360">
      <c r="C360" s="17"/>
      <c r="G360" s="42"/>
      <c r="J360" s="19"/>
    </row>
    <row r="361">
      <c r="C361" s="17"/>
      <c r="G361" s="42"/>
      <c r="J361" s="19"/>
    </row>
    <row r="362">
      <c r="C362" s="17"/>
      <c r="G362" s="42"/>
      <c r="J362" s="19"/>
    </row>
    <row r="363">
      <c r="C363" s="17"/>
      <c r="G363" s="42"/>
      <c r="J363" s="19"/>
    </row>
    <row r="364">
      <c r="C364" s="17"/>
      <c r="G364" s="42"/>
      <c r="J364" s="19"/>
    </row>
    <row r="365">
      <c r="C365" s="17"/>
      <c r="G365" s="42"/>
      <c r="J365" s="19"/>
    </row>
    <row r="366">
      <c r="C366" s="17"/>
      <c r="G366" s="42"/>
      <c r="J366" s="19"/>
    </row>
    <row r="367">
      <c r="C367" s="17"/>
      <c r="G367" s="42"/>
      <c r="J367" s="19"/>
    </row>
    <row r="368">
      <c r="C368" s="17"/>
      <c r="G368" s="42"/>
      <c r="J368" s="19"/>
    </row>
    <row r="369">
      <c r="C369" s="17"/>
      <c r="G369" s="42"/>
      <c r="J369" s="19"/>
    </row>
    <row r="370">
      <c r="C370" s="17"/>
      <c r="G370" s="42"/>
      <c r="J370" s="19"/>
    </row>
    <row r="371">
      <c r="C371" s="17"/>
      <c r="G371" s="42"/>
      <c r="J371" s="19"/>
    </row>
    <row r="372">
      <c r="C372" s="17"/>
      <c r="G372" s="42"/>
      <c r="J372" s="19"/>
    </row>
    <row r="373">
      <c r="C373" s="17"/>
      <c r="G373" s="42"/>
      <c r="J373" s="19"/>
    </row>
    <row r="374">
      <c r="C374" s="17"/>
      <c r="G374" s="42"/>
      <c r="J374" s="19"/>
    </row>
    <row r="375">
      <c r="C375" s="17"/>
      <c r="G375" s="42"/>
      <c r="J375" s="19"/>
    </row>
    <row r="376">
      <c r="C376" s="17"/>
      <c r="G376" s="42"/>
      <c r="J376" s="19"/>
    </row>
    <row r="377">
      <c r="C377" s="17"/>
      <c r="G377" s="42"/>
      <c r="J377" s="19"/>
    </row>
    <row r="378">
      <c r="C378" s="17"/>
      <c r="G378" s="42"/>
      <c r="J378" s="19"/>
    </row>
    <row r="379">
      <c r="C379" s="17"/>
      <c r="G379" s="42"/>
      <c r="J379" s="19"/>
    </row>
    <row r="380">
      <c r="C380" s="17"/>
      <c r="G380" s="42"/>
      <c r="J380" s="19"/>
    </row>
    <row r="381">
      <c r="C381" s="17"/>
      <c r="G381" s="42"/>
      <c r="J381" s="19"/>
    </row>
    <row r="382">
      <c r="C382" s="17"/>
      <c r="G382" s="42"/>
      <c r="J382" s="19"/>
    </row>
    <row r="383">
      <c r="C383" s="17"/>
      <c r="G383" s="42"/>
      <c r="J383" s="19"/>
    </row>
    <row r="384">
      <c r="C384" s="17"/>
      <c r="G384" s="42"/>
      <c r="J384" s="19"/>
    </row>
    <row r="385">
      <c r="C385" s="17"/>
      <c r="G385" s="42"/>
      <c r="J385" s="19"/>
    </row>
    <row r="386">
      <c r="C386" s="17"/>
      <c r="G386" s="42"/>
      <c r="J386" s="19"/>
    </row>
    <row r="387">
      <c r="C387" s="17"/>
      <c r="G387" s="42"/>
      <c r="J387" s="19"/>
    </row>
    <row r="388">
      <c r="C388" s="17"/>
      <c r="G388" s="42"/>
      <c r="J388" s="19"/>
    </row>
    <row r="389">
      <c r="C389" s="17"/>
      <c r="G389" s="42"/>
      <c r="J389" s="19"/>
    </row>
    <row r="390">
      <c r="C390" s="17"/>
      <c r="G390" s="42"/>
      <c r="J390" s="19"/>
    </row>
    <row r="391">
      <c r="C391" s="17"/>
      <c r="G391" s="42"/>
      <c r="J391" s="19"/>
    </row>
    <row r="392">
      <c r="C392" s="17"/>
      <c r="G392" s="42"/>
      <c r="J392" s="19"/>
    </row>
    <row r="393">
      <c r="C393" s="17"/>
      <c r="G393" s="42"/>
      <c r="J393" s="19"/>
    </row>
    <row r="394">
      <c r="C394" s="17"/>
      <c r="G394" s="42"/>
      <c r="J394" s="19"/>
    </row>
    <row r="395">
      <c r="C395" s="17"/>
      <c r="G395" s="42"/>
      <c r="J395" s="19"/>
    </row>
    <row r="396">
      <c r="C396" s="17"/>
      <c r="G396" s="42"/>
      <c r="J396" s="19"/>
    </row>
    <row r="397">
      <c r="C397" s="17"/>
      <c r="G397" s="42"/>
      <c r="J397" s="19"/>
    </row>
    <row r="398">
      <c r="C398" s="17"/>
      <c r="G398" s="42"/>
      <c r="J398" s="19"/>
    </row>
    <row r="399">
      <c r="C399" s="17"/>
      <c r="G399" s="42"/>
      <c r="J399" s="19"/>
    </row>
    <row r="400">
      <c r="C400" s="17"/>
      <c r="G400" s="42"/>
      <c r="J400" s="19"/>
    </row>
    <row r="401">
      <c r="C401" s="17"/>
      <c r="G401" s="42"/>
      <c r="J401" s="19"/>
    </row>
    <row r="402">
      <c r="C402" s="17"/>
      <c r="G402" s="42"/>
      <c r="J402" s="19"/>
    </row>
    <row r="403">
      <c r="C403" s="17"/>
      <c r="G403" s="42"/>
      <c r="J403" s="19"/>
    </row>
    <row r="404">
      <c r="C404" s="17"/>
      <c r="G404" s="42"/>
      <c r="J404" s="19"/>
    </row>
    <row r="405">
      <c r="C405" s="17"/>
      <c r="G405" s="42"/>
      <c r="J405" s="19"/>
    </row>
    <row r="406">
      <c r="C406" s="17"/>
      <c r="G406" s="42"/>
      <c r="J406" s="19"/>
    </row>
    <row r="407">
      <c r="C407" s="17"/>
      <c r="G407" s="42"/>
      <c r="J407" s="19"/>
    </row>
    <row r="408">
      <c r="C408" s="17"/>
      <c r="G408" s="42"/>
      <c r="J408" s="19"/>
    </row>
    <row r="409">
      <c r="C409" s="17"/>
      <c r="G409" s="42"/>
      <c r="J409" s="19"/>
    </row>
    <row r="410">
      <c r="C410" s="17"/>
      <c r="G410" s="42"/>
      <c r="J410" s="19"/>
    </row>
    <row r="411">
      <c r="C411" s="17"/>
      <c r="G411" s="42"/>
      <c r="J411" s="19"/>
    </row>
    <row r="412">
      <c r="C412" s="17"/>
      <c r="G412" s="42"/>
      <c r="J412" s="19"/>
    </row>
    <row r="413">
      <c r="C413" s="17"/>
      <c r="G413" s="42"/>
      <c r="J413" s="19"/>
    </row>
    <row r="414">
      <c r="C414" s="17"/>
      <c r="G414" s="42"/>
      <c r="J414" s="19"/>
    </row>
    <row r="415">
      <c r="C415" s="17"/>
      <c r="G415" s="42"/>
      <c r="J415" s="19"/>
    </row>
    <row r="416">
      <c r="C416" s="17"/>
      <c r="G416" s="42"/>
      <c r="J416" s="19"/>
    </row>
    <row r="417">
      <c r="C417" s="17"/>
      <c r="G417" s="42"/>
      <c r="J417" s="19"/>
    </row>
    <row r="418">
      <c r="C418" s="17"/>
      <c r="G418" s="42"/>
      <c r="J418" s="19"/>
    </row>
    <row r="419">
      <c r="C419" s="17"/>
      <c r="G419" s="42"/>
      <c r="J419" s="19"/>
    </row>
    <row r="420">
      <c r="C420" s="17"/>
      <c r="G420" s="42"/>
      <c r="J420" s="19"/>
    </row>
    <row r="421">
      <c r="C421" s="17"/>
      <c r="G421" s="42"/>
      <c r="J421" s="19"/>
    </row>
    <row r="422">
      <c r="C422" s="17"/>
      <c r="G422" s="42"/>
      <c r="J422" s="19"/>
    </row>
    <row r="423">
      <c r="C423" s="17"/>
      <c r="G423" s="42"/>
      <c r="J423" s="19"/>
    </row>
    <row r="424">
      <c r="C424" s="17"/>
      <c r="G424" s="42"/>
      <c r="J424" s="19"/>
    </row>
    <row r="425">
      <c r="C425" s="17"/>
      <c r="G425" s="42"/>
      <c r="J425" s="19"/>
    </row>
    <row r="426">
      <c r="C426" s="17"/>
      <c r="G426" s="42"/>
      <c r="J426" s="19"/>
    </row>
    <row r="427">
      <c r="C427" s="17"/>
      <c r="G427" s="42"/>
      <c r="J427" s="19"/>
    </row>
    <row r="428">
      <c r="C428" s="17"/>
      <c r="G428" s="42"/>
      <c r="J428" s="19"/>
    </row>
    <row r="429">
      <c r="C429" s="17"/>
      <c r="G429" s="42"/>
      <c r="J429" s="19"/>
    </row>
    <row r="430">
      <c r="C430" s="17"/>
      <c r="G430" s="42"/>
      <c r="J430" s="19"/>
    </row>
    <row r="431">
      <c r="C431" s="17"/>
      <c r="G431" s="42"/>
      <c r="J431" s="19"/>
    </row>
    <row r="432">
      <c r="C432" s="17"/>
      <c r="G432" s="42"/>
      <c r="J432" s="19"/>
    </row>
    <row r="433">
      <c r="C433" s="17"/>
      <c r="G433" s="42"/>
      <c r="J433" s="19"/>
    </row>
    <row r="434">
      <c r="C434" s="17"/>
      <c r="G434" s="42"/>
      <c r="J434" s="19"/>
    </row>
    <row r="435">
      <c r="C435" s="17"/>
      <c r="G435" s="42"/>
      <c r="J435" s="19"/>
    </row>
    <row r="436">
      <c r="C436" s="17"/>
      <c r="G436" s="42"/>
      <c r="J436" s="19"/>
    </row>
    <row r="437">
      <c r="C437" s="17"/>
      <c r="G437" s="42"/>
      <c r="J437" s="19"/>
    </row>
    <row r="438">
      <c r="C438" s="17"/>
      <c r="G438" s="42"/>
      <c r="J438" s="19"/>
    </row>
    <row r="439">
      <c r="C439" s="17"/>
      <c r="G439" s="42"/>
      <c r="J439" s="19"/>
    </row>
    <row r="440">
      <c r="C440" s="17"/>
      <c r="G440" s="42"/>
      <c r="J440" s="19"/>
    </row>
    <row r="441">
      <c r="C441" s="17"/>
      <c r="G441" s="42"/>
      <c r="J441" s="19"/>
    </row>
    <row r="442">
      <c r="C442" s="17"/>
      <c r="G442" s="42"/>
      <c r="J442" s="19"/>
    </row>
    <row r="443">
      <c r="C443" s="17"/>
      <c r="G443" s="42"/>
      <c r="J443" s="19"/>
    </row>
    <row r="444">
      <c r="C444" s="17"/>
      <c r="G444" s="42"/>
      <c r="J444" s="19"/>
    </row>
    <row r="445">
      <c r="C445" s="17"/>
      <c r="G445" s="42"/>
      <c r="J445" s="19"/>
    </row>
    <row r="446">
      <c r="C446" s="17"/>
      <c r="G446" s="42"/>
      <c r="J446" s="19"/>
    </row>
    <row r="447">
      <c r="C447" s="17"/>
      <c r="G447" s="42"/>
      <c r="J447" s="19"/>
    </row>
    <row r="448">
      <c r="C448" s="17"/>
      <c r="G448" s="42"/>
      <c r="J448" s="19"/>
    </row>
    <row r="449">
      <c r="C449" s="17"/>
      <c r="G449" s="42"/>
      <c r="J449" s="19"/>
    </row>
    <row r="450">
      <c r="C450" s="17"/>
      <c r="G450" s="42"/>
      <c r="J450" s="19"/>
    </row>
    <row r="451">
      <c r="C451" s="17"/>
      <c r="G451" s="42"/>
      <c r="J451" s="19"/>
    </row>
    <row r="452">
      <c r="C452" s="17"/>
      <c r="G452" s="42"/>
      <c r="J452" s="19"/>
    </row>
    <row r="453">
      <c r="C453" s="17"/>
      <c r="G453" s="42"/>
      <c r="J453" s="19"/>
    </row>
    <row r="454">
      <c r="C454" s="17"/>
      <c r="G454" s="42"/>
      <c r="J454" s="19"/>
    </row>
    <row r="455">
      <c r="C455" s="17"/>
      <c r="G455" s="42"/>
      <c r="J455" s="19"/>
    </row>
    <row r="456">
      <c r="C456" s="17"/>
      <c r="G456" s="42"/>
      <c r="J456" s="19"/>
    </row>
    <row r="457">
      <c r="C457" s="17"/>
      <c r="G457" s="42"/>
      <c r="J457" s="19"/>
    </row>
    <row r="458">
      <c r="C458" s="17"/>
      <c r="G458" s="42"/>
      <c r="J458" s="19"/>
    </row>
    <row r="459">
      <c r="C459" s="17"/>
      <c r="G459" s="42"/>
      <c r="J459" s="19"/>
    </row>
    <row r="460">
      <c r="C460" s="17"/>
      <c r="G460" s="42"/>
      <c r="J460" s="19"/>
    </row>
    <row r="461">
      <c r="C461" s="17"/>
      <c r="G461" s="42"/>
      <c r="J461" s="19"/>
    </row>
    <row r="462">
      <c r="C462" s="17"/>
      <c r="G462" s="42"/>
      <c r="J462" s="19"/>
    </row>
    <row r="463">
      <c r="C463" s="17"/>
      <c r="G463" s="42"/>
      <c r="J463" s="19"/>
    </row>
    <row r="464">
      <c r="C464" s="17"/>
      <c r="G464" s="42"/>
      <c r="J464" s="19"/>
    </row>
    <row r="465">
      <c r="C465" s="17"/>
      <c r="G465" s="42"/>
      <c r="J465" s="19"/>
    </row>
    <row r="466">
      <c r="C466" s="17"/>
      <c r="G466" s="42"/>
      <c r="J466" s="19"/>
    </row>
    <row r="467">
      <c r="C467" s="17"/>
      <c r="G467" s="42"/>
      <c r="J467" s="19"/>
    </row>
    <row r="468">
      <c r="C468" s="17"/>
      <c r="G468" s="42"/>
      <c r="J468" s="19"/>
    </row>
    <row r="469">
      <c r="C469" s="17"/>
      <c r="G469" s="42"/>
      <c r="J469" s="19"/>
    </row>
    <row r="470">
      <c r="C470" s="17"/>
      <c r="G470" s="42"/>
      <c r="J470" s="19"/>
    </row>
    <row r="471">
      <c r="C471" s="17"/>
      <c r="G471" s="42"/>
      <c r="J471" s="19"/>
    </row>
    <row r="472">
      <c r="C472" s="17"/>
      <c r="G472" s="42"/>
      <c r="J472" s="19"/>
    </row>
    <row r="473">
      <c r="C473" s="17"/>
      <c r="G473" s="42"/>
      <c r="J473" s="19"/>
    </row>
    <row r="474">
      <c r="C474" s="17"/>
      <c r="G474" s="42"/>
      <c r="J474" s="19"/>
    </row>
    <row r="475">
      <c r="C475" s="17"/>
      <c r="G475" s="42"/>
      <c r="J475" s="19"/>
    </row>
    <row r="476">
      <c r="C476" s="17"/>
      <c r="G476" s="42"/>
      <c r="J476" s="19"/>
    </row>
    <row r="477">
      <c r="C477" s="17"/>
      <c r="G477" s="42"/>
      <c r="J477" s="19"/>
    </row>
    <row r="478">
      <c r="C478" s="17"/>
      <c r="G478" s="42"/>
      <c r="J478" s="19"/>
    </row>
    <row r="479">
      <c r="C479" s="17"/>
      <c r="G479" s="42"/>
      <c r="J479" s="19"/>
    </row>
    <row r="480">
      <c r="C480" s="17"/>
      <c r="G480" s="42"/>
      <c r="J480" s="19"/>
    </row>
    <row r="481">
      <c r="C481" s="17"/>
      <c r="G481" s="42"/>
      <c r="J481" s="19"/>
    </row>
    <row r="482">
      <c r="C482" s="17"/>
      <c r="G482" s="42"/>
      <c r="J482" s="19"/>
    </row>
    <row r="483">
      <c r="C483" s="17"/>
      <c r="G483" s="42"/>
      <c r="J483" s="19"/>
    </row>
    <row r="484">
      <c r="C484" s="17"/>
      <c r="G484" s="42"/>
      <c r="J484" s="19"/>
    </row>
    <row r="485">
      <c r="C485" s="17"/>
      <c r="G485" s="42"/>
      <c r="J485" s="19"/>
    </row>
    <row r="486">
      <c r="C486" s="17"/>
      <c r="G486" s="42"/>
      <c r="J486" s="19"/>
    </row>
    <row r="487">
      <c r="C487" s="17"/>
      <c r="G487" s="42"/>
      <c r="J487" s="19"/>
    </row>
    <row r="488">
      <c r="C488" s="17"/>
      <c r="G488" s="42"/>
      <c r="J488" s="19"/>
    </row>
    <row r="489">
      <c r="C489" s="17"/>
      <c r="G489" s="42"/>
      <c r="J489" s="19"/>
    </row>
    <row r="490">
      <c r="C490" s="17"/>
      <c r="G490" s="42"/>
      <c r="J490" s="19"/>
    </row>
    <row r="491">
      <c r="C491" s="17"/>
      <c r="G491" s="42"/>
      <c r="J491" s="19"/>
    </row>
    <row r="492">
      <c r="C492" s="17"/>
      <c r="G492" s="42"/>
      <c r="J492" s="19"/>
    </row>
    <row r="493">
      <c r="C493" s="17"/>
      <c r="G493" s="42"/>
      <c r="J493" s="19"/>
    </row>
    <row r="494">
      <c r="C494" s="17"/>
      <c r="G494" s="42"/>
      <c r="J494" s="19"/>
    </row>
    <row r="495">
      <c r="C495" s="17"/>
      <c r="G495" s="42"/>
      <c r="J495" s="19"/>
    </row>
    <row r="496">
      <c r="C496" s="17"/>
      <c r="G496" s="42"/>
      <c r="J496" s="19"/>
    </row>
    <row r="497">
      <c r="C497" s="17"/>
      <c r="G497" s="42"/>
      <c r="J497" s="19"/>
    </row>
    <row r="498">
      <c r="C498" s="17"/>
      <c r="G498" s="42"/>
      <c r="J498" s="19"/>
    </row>
    <row r="499">
      <c r="C499" s="17"/>
      <c r="G499" s="42"/>
      <c r="J499" s="19"/>
    </row>
    <row r="500">
      <c r="C500" s="17"/>
      <c r="G500" s="42"/>
      <c r="J500" s="19"/>
    </row>
    <row r="501">
      <c r="C501" s="17"/>
      <c r="G501" s="42"/>
      <c r="J501" s="19"/>
    </row>
    <row r="502">
      <c r="C502" s="17"/>
      <c r="G502" s="42"/>
      <c r="J502" s="19"/>
    </row>
    <row r="503">
      <c r="C503" s="17"/>
      <c r="G503" s="42"/>
      <c r="J503" s="19"/>
    </row>
    <row r="504">
      <c r="C504" s="17"/>
      <c r="G504" s="42"/>
      <c r="J504" s="19"/>
    </row>
    <row r="505">
      <c r="C505" s="17"/>
      <c r="G505" s="42"/>
      <c r="J505" s="19"/>
    </row>
    <row r="506">
      <c r="C506" s="17"/>
      <c r="G506" s="42"/>
      <c r="J506" s="19"/>
    </row>
    <row r="507">
      <c r="C507" s="17"/>
      <c r="G507" s="42"/>
      <c r="J507" s="19"/>
    </row>
    <row r="508">
      <c r="C508" s="17"/>
      <c r="G508" s="42"/>
      <c r="J508" s="19"/>
    </row>
    <row r="509">
      <c r="C509" s="17"/>
      <c r="G509" s="42"/>
      <c r="J509" s="19"/>
    </row>
    <row r="510">
      <c r="C510" s="17"/>
      <c r="G510" s="42"/>
      <c r="J510" s="19"/>
    </row>
    <row r="511">
      <c r="C511" s="17"/>
      <c r="G511" s="42"/>
      <c r="J511" s="19"/>
    </row>
    <row r="512">
      <c r="C512" s="17"/>
      <c r="G512" s="42"/>
      <c r="J512" s="19"/>
    </row>
    <row r="513">
      <c r="C513" s="17"/>
      <c r="G513" s="42"/>
      <c r="J513" s="19"/>
    </row>
    <row r="514">
      <c r="C514" s="17"/>
      <c r="G514" s="42"/>
      <c r="J514" s="19"/>
    </row>
    <row r="515">
      <c r="C515" s="17"/>
      <c r="G515" s="42"/>
      <c r="J515" s="19"/>
    </row>
    <row r="516">
      <c r="C516" s="17"/>
      <c r="G516" s="42"/>
      <c r="J516" s="19"/>
    </row>
    <row r="517">
      <c r="C517" s="17"/>
      <c r="G517" s="42"/>
      <c r="J517" s="19"/>
    </row>
    <row r="518">
      <c r="C518" s="17"/>
      <c r="G518" s="42"/>
      <c r="J518" s="19"/>
    </row>
    <row r="519">
      <c r="C519" s="17"/>
      <c r="G519" s="42"/>
      <c r="J519" s="19"/>
    </row>
    <row r="520">
      <c r="C520" s="17"/>
      <c r="G520" s="42"/>
      <c r="J520" s="19"/>
    </row>
    <row r="521">
      <c r="C521" s="17"/>
      <c r="G521" s="42"/>
      <c r="J521" s="19"/>
    </row>
    <row r="522">
      <c r="C522" s="17"/>
      <c r="G522" s="42"/>
      <c r="J522" s="19"/>
    </row>
    <row r="523">
      <c r="C523" s="17"/>
      <c r="G523" s="42"/>
      <c r="J523" s="19"/>
    </row>
    <row r="524">
      <c r="C524" s="17"/>
      <c r="G524" s="42"/>
      <c r="J524" s="19"/>
    </row>
    <row r="525">
      <c r="C525" s="17"/>
      <c r="G525" s="42"/>
      <c r="J525" s="19"/>
    </row>
    <row r="526">
      <c r="C526" s="17"/>
      <c r="G526" s="42"/>
      <c r="J526" s="19"/>
    </row>
    <row r="527">
      <c r="C527" s="17"/>
      <c r="G527" s="42"/>
      <c r="J527" s="19"/>
    </row>
    <row r="528">
      <c r="C528" s="17"/>
      <c r="G528" s="42"/>
      <c r="J528" s="19"/>
    </row>
    <row r="529">
      <c r="C529" s="17"/>
      <c r="G529" s="42"/>
      <c r="J529" s="19"/>
    </row>
    <row r="530">
      <c r="C530" s="17"/>
      <c r="G530" s="42"/>
      <c r="J530" s="19"/>
    </row>
    <row r="531">
      <c r="C531" s="17"/>
      <c r="G531" s="42"/>
      <c r="J531" s="19"/>
    </row>
    <row r="532">
      <c r="C532" s="17"/>
      <c r="G532" s="42"/>
      <c r="J532" s="19"/>
    </row>
    <row r="533">
      <c r="C533" s="17"/>
      <c r="G533" s="42"/>
      <c r="J533" s="19"/>
    </row>
    <row r="534">
      <c r="C534" s="17"/>
      <c r="G534" s="42"/>
      <c r="J534" s="19"/>
    </row>
    <row r="535">
      <c r="C535" s="17"/>
      <c r="G535" s="42"/>
      <c r="J535" s="19"/>
    </row>
    <row r="536">
      <c r="C536" s="17"/>
      <c r="G536" s="42"/>
      <c r="J536" s="19"/>
    </row>
    <row r="537">
      <c r="C537" s="17"/>
      <c r="G537" s="42"/>
      <c r="J537" s="19"/>
    </row>
    <row r="538">
      <c r="C538" s="17"/>
      <c r="G538" s="42"/>
      <c r="J538" s="19"/>
    </row>
    <row r="539">
      <c r="C539" s="17"/>
      <c r="G539" s="42"/>
      <c r="J539" s="19"/>
    </row>
    <row r="540">
      <c r="C540" s="17"/>
      <c r="G540" s="42"/>
      <c r="J540" s="19"/>
    </row>
    <row r="541">
      <c r="C541" s="17"/>
      <c r="G541" s="42"/>
      <c r="J541" s="19"/>
    </row>
    <row r="542">
      <c r="C542" s="17"/>
      <c r="G542" s="42"/>
      <c r="J542" s="19"/>
    </row>
    <row r="543">
      <c r="C543" s="17"/>
      <c r="G543" s="42"/>
      <c r="J543" s="19"/>
    </row>
    <row r="544">
      <c r="C544" s="17"/>
      <c r="G544" s="42"/>
      <c r="J544" s="19"/>
    </row>
    <row r="545">
      <c r="C545" s="17"/>
      <c r="G545" s="42"/>
      <c r="J545" s="19"/>
    </row>
    <row r="546">
      <c r="C546" s="17"/>
      <c r="G546" s="42"/>
      <c r="J546" s="19"/>
    </row>
    <row r="547">
      <c r="C547" s="17"/>
      <c r="G547" s="42"/>
      <c r="J547" s="19"/>
    </row>
    <row r="548">
      <c r="C548" s="17"/>
      <c r="G548" s="42"/>
      <c r="J548" s="19"/>
    </row>
    <row r="549">
      <c r="C549" s="17"/>
      <c r="G549" s="42"/>
      <c r="J549" s="19"/>
    </row>
    <row r="550">
      <c r="C550" s="17"/>
      <c r="G550" s="42"/>
      <c r="J550" s="19"/>
    </row>
    <row r="551">
      <c r="C551" s="17"/>
      <c r="G551" s="42"/>
      <c r="J551" s="19"/>
    </row>
    <row r="552">
      <c r="C552" s="17"/>
      <c r="G552" s="42"/>
      <c r="J552" s="19"/>
    </row>
    <row r="553">
      <c r="C553" s="17"/>
      <c r="G553" s="42"/>
      <c r="J553" s="19"/>
    </row>
    <row r="554">
      <c r="C554" s="17"/>
      <c r="G554" s="42"/>
      <c r="J554" s="19"/>
    </row>
    <row r="555">
      <c r="C555" s="17"/>
      <c r="G555" s="42"/>
      <c r="J555" s="19"/>
    </row>
    <row r="556">
      <c r="C556" s="17"/>
      <c r="G556" s="42"/>
      <c r="J556" s="19"/>
    </row>
    <row r="557">
      <c r="C557" s="17"/>
      <c r="G557" s="42"/>
      <c r="J557" s="19"/>
    </row>
    <row r="558">
      <c r="C558" s="17"/>
      <c r="G558" s="42"/>
      <c r="J558" s="19"/>
    </row>
    <row r="559">
      <c r="C559" s="17"/>
      <c r="G559" s="42"/>
      <c r="J559" s="19"/>
    </row>
    <row r="560">
      <c r="C560" s="17"/>
      <c r="G560" s="42"/>
      <c r="J560" s="19"/>
    </row>
    <row r="561">
      <c r="C561" s="17"/>
      <c r="G561" s="42"/>
      <c r="J561" s="19"/>
    </row>
    <row r="562">
      <c r="C562" s="17"/>
      <c r="G562" s="42"/>
      <c r="J562" s="19"/>
    </row>
    <row r="563">
      <c r="C563" s="17"/>
      <c r="G563" s="42"/>
      <c r="J563" s="19"/>
    </row>
    <row r="564">
      <c r="C564" s="17"/>
      <c r="G564" s="42"/>
      <c r="J564" s="19"/>
    </row>
    <row r="565">
      <c r="C565" s="17"/>
      <c r="G565" s="42"/>
      <c r="J565" s="19"/>
    </row>
    <row r="566">
      <c r="C566" s="17"/>
      <c r="G566" s="42"/>
      <c r="J566" s="19"/>
    </row>
    <row r="567">
      <c r="C567" s="17"/>
      <c r="G567" s="42"/>
      <c r="J567" s="19"/>
    </row>
    <row r="568">
      <c r="C568" s="17"/>
      <c r="G568" s="42"/>
      <c r="J568" s="19"/>
    </row>
    <row r="569">
      <c r="C569" s="17"/>
      <c r="G569" s="42"/>
      <c r="J569" s="19"/>
    </row>
    <row r="570">
      <c r="C570" s="17"/>
      <c r="G570" s="42"/>
      <c r="J570" s="19"/>
    </row>
    <row r="571">
      <c r="C571" s="17"/>
      <c r="G571" s="42"/>
      <c r="J571" s="19"/>
    </row>
    <row r="572">
      <c r="C572" s="17"/>
      <c r="G572" s="42"/>
      <c r="J572" s="19"/>
    </row>
    <row r="573">
      <c r="C573" s="17"/>
      <c r="G573" s="42"/>
      <c r="J573" s="19"/>
    </row>
    <row r="574">
      <c r="C574" s="17"/>
      <c r="G574" s="42"/>
      <c r="J574" s="19"/>
    </row>
    <row r="575">
      <c r="C575" s="17"/>
      <c r="G575" s="42"/>
      <c r="J575" s="19"/>
    </row>
    <row r="576">
      <c r="C576" s="17"/>
      <c r="G576" s="42"/>
      <c r="J576" s="19"/>
    </row>
    <row r="577">
      <c r="C577" s="17"/>
      <c r="G577" s="42"/>
      <c r="J577" s="19"/>
    </row>
    <row r="578">
      <c r="C578" s="17"/>
      <c r="G578" s="42"/>
      <c r="J578" s="19"/>
    </row>
    <row r="579">
      <c r="C579" s="17"/>
      <c r="G579" s="42"/>
      <c r="J579" s="19"/>
    </row>
    <row r="580">
      <c r="C580" s="17"/>
      <c r="G580" s="42"/>
      <c r="J580" s="19"/>
    </row>
    <row r="581">
      <c r="C581" s="17"/>
      <c r="G581" s="42"/>
      <c r="J581" s="19"/>
    </row>
    <row r="582">
      <c r="C582" s="17"/>
      <c r="G582" s="42"/>
      <c r="J582" s="19"/>
    </row>
    <row r="583">
      <c r="C583" s="17"/>
      <c r="G583" s="42"/>
      <c r="J583" s="19"/>
    </row>
    <row r="584">
      <c r="C584" s="17"/>
      <c r="G584" s="42"/>
      <c r="J584" s="19"/>
    </row>
    <row r="585">
      <c r="C585" s="17"/>
      <c r="G585" s="42"/>
      <c r="J585" s="19"/>
    </row>
    <row r="586">
      <c r="C586" s="17"/>
      <c r="G586" s="42"/>
      <c r="J586" s="19"/>
    </row>
    <row r="587">
      <c r="C587" s="17"/>
      <c r="G587" s="42"/>
      <c r="J587" s="19"/>
    </row>
    <row r="588">
      <c r="C588" s="17"/>
      <c r="G588" s="42"/>
      <c r="J588" s="19"/>
    </row>
    <row r="589">
      <c r="C589" s="17"/>
      <c r="G589" s="42"/>
      <c r="J589" s="19"/>
    </row>
    <row r="590">
      <c r="C590" s="17"/>
      <c r="G590" s="42"/>
      <c r="J590" s="19"/>
    </row>
    <row r="591">
      <c r="C591" s="17"/>
      <c r="G591" s="42"/>
      <c r="J591" s="19"/>
    </row>
    <row r="592">
      <c r="C592" s="17"/>
      <c r="G592" s="42"/>
      <c r="J592" s="19"/>
    </row>
    <row r="593">
      <c r="C593" s="17"/>
      <c r="G593" s="42"/>
      <c r="J593" s="19"/>
    </row>
    <row r="594">
      <c r="C594" s="17"/>
      <c r="G594" s="42"/>
      <c r="J594" s="19"/>
    </row>
    <row r="595">
      <c r="C595" s="17"/>
      <c r="G595" s="42"/>
      <c r="J595" s="19"/>
    </row>
    <row r="596">
      <c r="C596" s="17"/>
      <c r="G596" s="42"/>
      <c r="J596" s="19"/>
    </row>
    <row r="597">
      <c r="C597" s="17"/>
      <c r="G597" s="42"/>
      <c r="J597" s="19"/>
    </row>
    <row r="598">
      <c r="C598" s="17"/>
      <c r="G598" s="42"/>
      <c r="J598" s="19"/>
    </row>
    <row r="599">
      <c r="C599" s="17"/>
      <c r="G599" s="42"/>
      <c r="J599" s="19"/>
    </row>
    <row r="600">
      <c r="C600" s="17"/>
      <c r="G600" s="42"/>
      <c r="J600" s="19"/>
    </row>
    <row r="601">
      <c r="C601" s="17"/>
      <c r="G601" s="42"/>
      <c r="J601" s="19"/>
    </row>
    <row r="602">
      <c r="C602" s="17"/>
      <c r="G602" s="42"/>
      <c r="J602" s="19"/>
    </row>
    <row r="603">
      <c r="C603" s="17"/>
      <c r="G603" s="42"/>
      <c r="J603" s="19"/>
    </row>
    <row r="604">
      <c r="C604" s="17"/>
      <c r="G604" s="42"/>
      <c r="J604" s="19"/>
    </row>
    <row r="605">
      <c r="C605" s="17"/>
      <c r="G605" s="42"/>
      <c r="J605" s="19"/>
    </row>
    <row r="606">
      <c r="C606" s="17"/>
      <c r="G606" s="42"/>
      <c r="J606" s="19"/>
    </row>
    <row r="607">
      <c r="C607" s="17"/>
      <c r="G607" s="42"/>
      <c r="J607" s="19"/>
    </row>
    <row r="608">
      <c r="C608" s="17"/>
      <c r="G608" s="42"/>
      <c r="J608" s="19"/>
    </row>
    <row r="609">
      <c r="C609" s="17"/>
      <c r="G609" s="42"/>
      <c r="J609" s="19"/>
    </row>
    <row r="610">
      <c r="C610" s="17"/>
      <c r="G610" s="42"/>
      <c r="J610" s="19"/>
    </row>
    <row r="611">
      <c r="C611" s="17"/>
      <c r="G611" s="42"/>
      <c r="J611" s="19"/>
    </row>
    <row r="612">
      <c r="C612" s="17"/>
      <c r="G612" s="42"/>
      <c r="J612" s="19"/>
    </row>
    <row r="613">
      <c r="C613" s="17"/>
      <c r="G613" s="42"/>
      <c r="J613" s="19"/>
    </row>
    <row r="614">
      <c r="C614" s="17"/>
      <c r="G614" s="42"/>
      <c r="J614" s="19"/>
    </row>
    <row r="615">
      <c r="C615" s="17"/>
      <c r="G615" s="42"/>
      <c r="J615" s="19"/>
    </row>
    <row r="616">
      <c r="C616" s="17"/>
      <c r="G616" s="42"/>
      <c r="J616" s="19"/>
    </row>
    <row r="617">
      <c r="C617" s="17"/>
      <c r="G617" s="42"/>
      <c r="J617" s="19"/>
    </row>
    <row r="618">
      <c r="C618" s="17"/>
      <c r="G618" s="42"/>
      <c r="J618" s="19"/>
    </row>
    <row r="619">
      <c r="C619" s="17"/>
      <c r="G619" s="42"/>
      <c r="J619" s="19"/>
    </row>
    <row r="620">
      <c r="C620" s="17"/>
      <c r="G620" s="42"/>
      <c r="J620" s="19"/>
    </row>
    <row r="621">
      <c r="C621" s="17"/>
      <c r="G621" s="42"/>
      <c r="J621" s="19"/>
    </row>
    <row r="622">
      <c r="C622" s="17"/>
      <c r="G622" s="42"/>
      <c r="J622" s="19"/>
    </row>
    <row r="623">
      <c r="C623" s="17"/>
      <c r="G623" s="42"/>
      <c r="J623" s="19"/>
    </row>
    <row r="624">
      <c r="C624" s="17"/>
      <c r="G624" s="42"/>
      <c r="J624" s="19"/>
    </row>
    <row r="625">
      <c r="C625" s="17"/>
      <c r="G625" s="42"/>
      <c r="J625" s="19"/>
    </row>
    <row r="626">
      <c r="C626" s="17"/>
      <c r="G626" s="42"/>
      <c r="J626" s="19"/>
    </row>
    <row r="627">
      <c r="C627" s="17"/>
      <c r="G627" s="42"/>
      <c r="J627" s="19"/>
    </row>
    <row r="628">
      <c r="C628" s="17"/>
      <c r="G628" s="42"/>
      <c r="J628" s="19"/>
    </row>
    <row r="629">
      <c r="C629" s="17"/>
      <c r="G629" s="42"/>
      <c r="J629" s="19"/>
    </row>
    <row r="630">
      <c r="C630" s="17"/>
      <c r="G630" s="42"/>
      <c r="J630" s="19"/>
    </row>
    <row r="631">
      <c r="C631" s="17"/>
      <c r="G631" s="42"/>
      <c r="J631" s="19"/>
    </row>
    <row r="632">
      <c r="C632" s="17"/>
      <c r="G632" s="42"/>
      <c r="J632" s="19"/>
    </row>
    <row r="633">
      <c r="C633" s="17"/>
      <c r="G633" s="42"/>
      <c r="J633" s="19"/>
    </row>
    <row r="634">
      <c r="C634" s="17"/>
      <c r="G634" s="42"/>
      <c r="J634" s="19"/>
    </row>
    <row r="635">
      <c r="C635" s="17"/>
      <c r="G635" s="42"/>
      <c r="J635" s="19"/>
    </row>
    <row r="636">
      <c r="C636" s="17"/>
      <c r="G636" s="42"/>
      <c r="J636" s="19"/>
    </row>
    <row r="637">
      <c r="C637" s="17"/>
      <c r="G637" s="42"/>
      <c r="J637" s="19"/>
    </row>
    <row r="638">
      <c r="C638" s="17"/>
      <c r="G638" s="42"/>
      <c r="J638" s="19"/>
    </row>
    <row r="639">
      <c r="C639" s="17"/>
      <c r="G639" s="42"/>
      <c r="J639" s="19"/>
    </row>
    <row r="640">
      <c r="C640" s="17"/>
      <c r="G640" s="42"/>
      <c r="J640" s="19"/>
    </row>
    <row r="641">
      <c r="C641" s="17"/>
      <c r="G641" s="42"/>
      <c r="J641" s="19"/>
    </row>
    <row r="642">
      <c r="C642" s="17"/>
      <c r="G642" s="42"/>
      <c r="J642" s="19"/>
    </row>
    <row r="643">
      <c r="C643" s="17"/>
      <c r="G643" s="42"/>
      <c r="J643" s="19"/>
    </row>
    <row r="644">
      <c r="C644" s="17"/>
      <c r="G644" s="42"/>
      <c r="J644" s="19"/>
    </row>
    <row r="645">
      <c r="C645" s="17"/>
      <c r="G645" s="42"/>
      <c r="J645" s="19"/>
    </row>
    <row r="646">
      <c r="C646" s="17"/>
      <c r="G646" s="42"/>
      <c r="J646" s="19"/>
    </row>
    <row r="647">
      <c r="C647" s="17"/>
      <c r="G647" s="42"/>
      <c r="J647" s="19"/>
    </row>
    <row r="648">
      <c r="C648" s="17"/>
      <c r="G648" s="42"/>
      <c r="J648" s="19"/>
    </row>
    <row r="649">
      <c r="C649" s="17"/>
      <c r="G649" s="42"/>
      <c r="J649" s="19"/>
    </row>
    <row r="650">
      <c r="C650" s="17"/>
      <c r="G650" s="42"/>
      <c r="J650" s="19"/>
    </row>
    <row r="651">
      <c r="C651" s="17"/>
      <c r="G651" s="42"/>
      <c r="J651" s="19"/>
    </row>
    <row r="652">
      <c r="C652" s="17"/>
      <c r="G652" s="42"/>
      <c r="J652" s="19"/>
    </row>
    <row r="653">
      <c r="C653" s="17"/>
      <c r="G653" s="42"/>
      <c r="J653" s="19"/>
    </row>
    <row r="654">
      <c r="C654" s="17"/>
      <c r="G654" s="42"/>
      <c r="J654" s="19"/>
    </row>
    <row r="655">
      <c r="C655" s="17"/>
      <c r="G655" s="42"/>
      <c r="J655" s="19"/>
    </row>
    <row r="656">
      <c r="C656" s="17"/>
      <c r="G656" s="42"/>
      <c r="J656" s="19"/>
    </row>
    <row r="657">
      <c r="C657" s="17"/>
      <c r="G657" s="42"/>
      <c r="J657" s="19"/>
    </row>
    <row r="658">
      <c r="C658" s="17"/>
      <c r="G658" s="42"/>
      <c r="J658" s="19"/>
    </row>
    <row r="659">
      <c r="C659" s="17"/>
      <c r="G659" s="42"/>
      <c r="J659" s="19"/>
    </row>
    <row r="660">
      <c r="C660" s="17"/>
      <c r="G660" s="42"/>
      <c r="J660" s="19"/>
    </row>
    <row r="661">
      <c r="C661" s="17"/>
      <c r="G661" s="42"/>
      <c r="J661" s="19"/>
    </row>
    <row r="662">
      <c r="C662" s="17"/>
      <c r="G662" s="42"/>
      <c r="J662" s="19"/>
    </row>
    <row r="663">
      <c r="C663" s="17"/>
      <c r="G663" s="42"/>
      <c r="J663" s="19"/>
    </row>
    <row r="664">
      <c r="C664" s="17"/>
      <c r="G664" s="42"/>
      <c r="J664" s="19"/>
    </row>
    <row r="665">
      <c r="C665" s="17"/>
      <c r="G665" s="42"/>
      <c r="J665" s="19"/>
    </row>
    <row r="666">
      <c r="C666" s="17"/>
      <c r="G666" s="42"/>
      <c r="J666" s="19"/>
    </row>
    <row r="667">
      <c r="C667" s="17"/>
      <c r="G667" s="42"/>
      <c r="J667" s="19"/>
    </row>
    <row r="668">
      <c r="C668" s="17"/>
      <c r="G668" s="42"/>
      <c r="J668" s="19"/>
    </row>
    <row r="669">
      <c r="C669" s="17"/>
      <c r="G669" s="42"/>
      <c r="J669" s="19"/>
    </row>
    <row r="670">
      <c r="C670" s="17"/>
      <c r="G670" s="42"/>
      <c r="J670" s="19"/>
    </row>
    <row r="671">
      <c r="C671" s="17"/>
      <c r="G671" s="42"/>
      <c r="J671" s="19"/>
    </row>
    <row r="672">
      <c r="C672" s="17"/>
      <c r="G672" s="42"/>
      <c r="J672" s="19"/>
    </row>
    <row r="673">
      <c r="C673" s="17"/>
      <c r="G673" s="42"/>
      <c r="J673" s="19"/>
    </row>
    <row r="674">
      <c r="C674" s="17"/>
      <c r="G674" s="42"/>
      <c r="J674" s="19"/>
    </row>
    <row r="675">
      <c r="C675" s="17"/>
      <c r="G675" s="42"/>
      <c r="J675" s="19"/>
    </row>
    <row r="676">
      <c r="C676" s="17"/>
      <c r="G676" s="42"/>
      <c r="J676" s="19"/>
    </row>
    <row r="677">
      <c r="C677" s="17"/>
      <c r="G677" s="42"/>
      <c r="J677" s="19"/>
    </row>
    <row r="678">
      <c r="C678" s="17"/>
      <c r="G678" s="42"/>
      <c r="J678" s="19"/>
    </row>
    <row r="679">
      <c r="C679" s="17"/>
      <c r="G679" s="42"/>
      <c r="J679" s="19"/>
    </row>
    <row r="680">
      <c r="C680" s="17"/>
      <c r="G680" s="42"/>
      <c r="J680" s="19"/>
    </row>
    <row r="681">
      <c r="C681" s="17"/>
      <c r="G681" s="42"/>
      <c r="J681" s="19"/>
    </row>
    <row r="682">
      <c r="C682" s="17"/>
      <c r="G682" s="42"/>
      <c r="J682" s="19"/>
    </row>
    <row r="683">
      <c r="C683" s="17"/>
      <c r="G683" s="42"/>
      <c r="J683" s="19"/>
    </row>
    <row r="684">
      <c r="C684" s="17"/>
      <c r="G684" s="42"/>
      <c r="J684" s="19"/>
    </row>
    <row r="685">
      <c r="C685" s="17"/>
      <c r="G685" s="42"/>
      <c r="J685" s="19"/>
    </row>
    <row r="686">
      <c r="C686" s="17"/>
      <c r="G686" s="42"/>
      <c r="J686" s="19"/>
    </row>
    <row r="687">
      <c r="C687" s="17"/>
      <c r="G687" s="42"/>
      <c r="J687" s="19"/>
    </row>
    <row r="688">
      <c r="C688" s="17"/>
      <c r="G688" s="42"/>
      <c r="J688" s="19"/>
    </row>
    <row r="689">
      <c r="C689" s="17"/>
      <c r="G689" s="42"/>
      <c r="J689" s="19"/>
    </row>
    <row r="690">
      <c r="C690" s="17"/>
      <c r="G690" s="42"/>
      <c r="J690" s="19"/>
    </row>
    <row r="691">
      <c r="C691" s="17"/>
      <c r="G691" s="42"/>
      <c r="J691" s="19"/>
    </row>
    <row r="692">
      <c r="C692" s="17"/>
      <c r="G692" s="42"/>
      <c r="J692" s="19"/>
    </row>
    <row r="693">
      <c r="C693" s="17"/>
      <c r="G693" s="42"/>
      <c r="J693" s="19"/>
    </row>
    <row r="694">
      <c r="C694" s="17"/>
      <c r="G694" s="42"/>
      <c r="J694" s="19"/>
    </row>
    <row r="695">
      <c r="C695" s="17"/>
      <c r="G695" s="42"/>
      <c r="J695" s="19"/>
    </row>
    <row r="696">
      <c r="C696" s="17"/>
      <c r="G696" s="42"/>
      <c r="J696" s="19"/>
    </row>
    <row r="697">
      <c r="C697" s="17"/>
      <c r="G697" s="42"/>
      <c r="J697" s="19"/>
    </row>
    <row r="698">
      <c r="C698" s="17"/>
      <c r="G698" s="42"/>
      <c r="J698" s="19"/>
    </row>
    <row r="699">
      <c r="C699" s="17"/>
      <c r="G699" s="42"/>
      <c r="J699" s="19"/>
    </row>
    <row r="700">
      <c r="C700" s="17"/>
      <c r="G700" s="42"/>
      <c r="J700" s="19"/>
    </row>
    <row r="701">
      <c r="C701" s="17"/>
      <c r="G701" s="42"/>
      <c r="J701" s="19"/>
    </row>
    <row r="702">
      <c r="C702" s="17"/>
      <c r="G702" s="42"/>
      <c r="J702" s="19"/>
    </row>
    <row r="703">
      <c r="C703" s="17"/>
      <c r="G703" s="42"/>
      <c r="J703" s="19"/>
    </row>
    <row r="704">
      <c r="C704" s="17"/>
      <c r="G704" s="42"/>
      <c r="J704" s="19"/>
    </row>
    <row r="705">
      <c r="C705" s="17"/>
      <c r="G705" s="42"/>
      <c r="J705" s="19"/>
    </row>
    <row r="706">
      <c r="C706" s="17"/>
      <c r="G706" s="42"/>
      <c r="J706" s="19"/>
    </row>
    <row r="707">
      <c r="C707" s="17"/>
      <c r="G707" s="42"/>
      <c r="J707" s="19"/>
    </row>
    <row r="708">
      <c r="C708" s="17"/>
      <c r="G708" s="42"/>
      <c r="J708" s="19"/>
    </row>
    <row r="709">
      <c r="C709" s="17"/>
      <c r="G709" s="42"/>
      <c r="J709" s="19"/>
    </row>
    <row r="710">
      <c r="C710" s="17"/>
      <c r="G710" s="42"/>
      <c r="J710" s="19"/>
    </row>
    <row r="711">
      <c r="C711" s="17"/>
      <c r="G711" s="42"/>
      <c r="J711" s="19"/>
    </row>
    <row r="712">
      <c r="C712" s="17"/>
      <c r="G712" s="42"/>
      <c r="J712" s="19"/>
    </row>
    <row r="713">
      <c r="C713" s="17"/>
      <c r="G713" s="42"/>
      <c r="J713" s="19"/>
    </row>
    <row r="714">
      <c r="C714" s="17"/>
      <c r="G714" s="42"/>
      <c r="J714" s="19"/>
    </row>
    <row r="715">
      <c r="C715" s="17"/>
      <c r="G715" s="42"/>
      <c r="J715" s="19"/>
    </row>
    <row r="716">
      <c r="C716" s="17"/>
      <c r="G716" s="42"/>
      <c r="J716" s="19"/>
    </row>
    <row r="717">
      <c r="C717" s="17"/>
      <c r="G717" s="42"/>
      <c r="J717" s="19"/>
    </row>
    <row r="718">
      <c r="C718" s="17"/>
      <c r="G718" s="42"/>
      <c r="J718" s="19"/>
    </row>
    <row r="719">
      <c r="C719" s="17"/>
      <c r="G719" s="42"/>
      <c r="J719" s="19"/>
    </row>
    <row r="720">
      <c r="C720" s="17"/>
      <c r="G720" s="42"/>
      <c r="J720" s="19"/>
    </row>
    <row r="721">
      <c r="C721" s="17"/>
      <c r="G721" s="42"/>
      <c r="J721" s="19"/>
    </row>
    <row r="722">
      <c r="C722" s="17"/>
      <c r="G722" s="42"/>
      <c r="J722" s="19"/>
    </row>
    <row r="723">
      <c r="C723" s="17"/>
      <c r="G723" s="42"/>
      <c r="J723" s="19"/>
    </row>
    <row r="724">
      <c r="C724" s="17"/>
      <c r="G724" s="42"/>
      <c r="J724" s="19"/>
    </row>
    <row r="725">
      <c r="C725" s="17"/>
      <c r="G725" s="42"/>
      <c r="J725" s="19"/>
    </row>
    <row r="726">
      <c r="C726" s="17"/>
      <c r="G726" s="42"/>
      <c r="J726" s="19"/>
    </row>
    <row r="727">
      <c r="C727" s="17"/>
      <c r="G727" s="42"/>
      <c r="J727" s="19"/>
    </row>
    <row r="728">
      <c r="C728" s="17"/>
      <c r="G728" s="42"/>
      <c r="J728" s="19"/>
    </row>
    <row r="729">
      <c r="C729" s="17"/>
      <c r="G729" s="42"/>
      <c r="J729" s="19"/>
    </row>
    <row r="730">
      <c r="C730" s="17"/>
      <c r="G730" s="42"/>
      <c r="J730" s="19"/>
    </row>
    <row r="731">
      <c r="C731" s="17"/>
      <c r="G731" s="42"/>
      <c r="J731" s="19"/>
    </row>
    <row r="732">
      <c r="C732" s="17"/>
      <c r="G732" s="42"/>
      <c r="J732" s="19"/>
    </row>
    <row r="733">
      <c r="C733" s="17"/>
      <c r="G733" s="42"/>
      <c r="J733" s="19"/>
    </row>
    <row r="734">
      <c r="C734" s="17"/>
      <c r="G734" s="42"/>
      <c r="J734" s="19"/>
    </row>
    <row r="735">
      <c r="C735" s="17"/>
      <c r="G735" s="42"/>
      <c r="J735" s="19"/>
    </row>
    <row r="736">
      <c r="C736" s="17"/>
      <c r="G736" s="42"/>
      <c r="J736" s="19"/>
    </row>
    <row r="737">
      <c r="C737" s="17"/>
      <c r="G737" s="42"/>
      <c r="J737" s="19"/>
    </row>
    <row r="738">
      <c r="C738" s="17"/>
      <c r="G738" s="42"/>
      <c r="J738" s="19"/>
    </row>
    <row r="739">
      <c r="C739" s="17"/>
      <c r="G739" s="42"/>
      <c r="J739" s="19"/>
    </row>
    <row r="740">
      <c r="C740" s="17"/>
      <c r="G740" s="42"/>
      <c r="J740" s="19"/>
    </row>
    <row r="741">
      <c r="C741" s="17"/>
      <c r="G741" s="42"/>
      <c r="J741" s="19"/>
    </row>
    <row r="742">
      <c r="C742" s="17"/>
      <c r="G742" s="42"/>
      <c r="J742" s="19"/>
    </row>
    <row r="743">
      <c r="C743" s="17"/>
      <c r="G743" s="42"/>
      <c r="J743" s="19"/>
    </row>
    <row r="744">
      <c r="C744" s="17"/>
      <c r="G744" s="42"/>
      <c r="J744" s="19"/>
    </row>
    <row r="745">
      <c r="C745" s="17"/>
      <c r="G745" s="42"/>
      <c r="J745" s="19"/>
    </row>
    <row r="746">
      <c r="C746" s="17"/>
      <c r="G746" s="42"/>
      <c r="J746" s="19"/>
    </row>
    <row r="747">
      <c r="C747" s="17"/>
      <c r="G747" s="42"/>
      <c r="J747" s="19"/>
    </row>
    <row r="748">
      <c r="C748" s="17"/>
      <c r="G748" s="42"/>
      <c r="J748" s="19"/>
    </row>
    <row r="749">
      <c r="C749" s="17"/>
      <c r="G749" s="42"/>
      <c r="J749" s="19"/>
    </row>
    <row r="750">
      <c r="C750" s="17"/>
      <c r="G750" s="42"/>
      <c r="J750" s="19"/>
    </row>
    <row r="751">
      <c r="C751" s="17"/>
      <c r="G751" s="42"/>
      <c r="J751" s="19"/>
    </row>
    <row r="752">
      <c r="C752" s="17"/>
      <c r="G752" s="42"/>
      <c r="J752" s="19"/>
    </row>
    <row r="753">
      <c r="C753" s="17"/>
      <c r="G753" s="42"/>
      <c r="J753" s="19"/>
    </row>
    <row r="754">
      <c r="C754" s="17"/>
      <c r="G754" s="42"/>
      <c r="J754" s="19"/>
    </row>
    <row r="755">
      <c r="C755" s="17"/>
      <c r="G755" s="42"/>
      <c r="J755" s="19"/>
    </row>
    <row r="756">
      <c r="C756" s="17"/>
      <c r="G756" s="42"/>
      <c r="J756" s="19"/>
    </row>
    <row r="757">
      <c r="C757" s="17"/>
      <c r="G757" s="42"/>
      <c r="J757" s="19"/>
    </row>
    <row r="758">
      <c r="C758" s="17"/>
      <c r="G758" s="42"/>
      <c r="J758" s="19"/>
    </row>
    <row r="759">
      <c r="C759" s="17"/>
      <c r="G759" s="42"/>
      <c r="J759" s="19"/>
    </row>
    <row r="760">
      <c r="C760" s="17"/>
      <c r="G760" s="42"/>
      <c r="J760" s="19"/>
    </row>
    <row r="761">
      <c r="C761" s="17"/>
      <c r="G761" s="42"/>
      <c r="J761" s="19"/>
    </row>
    <row r="762">
      <c r="C762" s="17"/>
      <c r="G762" s="42"/>
      <c r="J762" s="19"/>
    </row>
    <row r="763">
      <c r="C763" s="17"/>
      <c r="G763" s="42"/>
      <c r="J763" s="19"/>
    </row>
    <row r="764">
      <c r="C764" s="17"/>
      <c r="G764" s="42"/>
      <c r="J764" s="19"/>
    </row>
    <row r="765">
      <c r="C765" s="17"/>
      <c r="G765" s="42"/>
      <c r="J765" s="19"/>
    </row>
    <row r="766">
      <c r="C766" s="17"/>
      <c r="G766" s="42"/>
      <c r="J766" s="19"/>
    </row>
    <row r="767">
      <c r="C767" s="17"/>
      <c r="G767" s="42"/>
      <c r="J767" s="19"/>
    </row>
    <row r="768">
      <c r="C768" s="17"/>
      <c r="G768" s="42"/>
      <c r="J768" s="19"/>
    </row>
    <row r="769">
      <c r="C769" s="17"/>
      <c r="G769" s="42"/>
      <c r="J769" s="19"/>
    </row>
    <row r="770">
      <c r="C770" s="17"/>
      <c r="G770" s="42"/>
      <c r="J770" s="19"/>
    </row>
    <row r="771">
      <c r="C771" s="17"/>
      <c r="G771" s="42"/>
      <c r="J771" s="19"/>
    </row>
    <row r="772">
      <c r="C772" s="17"/>
      <c r="G772" s="42"/>
      <c r="J772" s="19"/>
    </row>
    <row r="773">
      <c r="C773" s="17"/>
      <c r="G773" s="42"/>
      <c r="J773" s="19"/>
    </row>
    <row r="774">
      <c r="C774" s="17"/>
      <c r="G774" s="42"/>
      <c r="J774" s="19"/>
    </row>
    <row r="775">
      <c r="C775" s="17"/>
      <c r="G775" s="42"/>
      <c r="J775" s="19"/>
    </row>
    <row r="776">
      <c r="C776" s="17"/>
      <c r="G776" s="42"/>
      <c r="J776" s="19"/>
    </row>
    <row r="777">
      <c r="C777" s="17"/>
      <c r="G777" s="42"/>
      <c r="J777" s="19"/>
    </row>
    <row r="778">
      <c r="C778" s="17"/>
      <c r="G778" s="42"/>
      <c r="J778" s="19"/>
    </row>
    <row r="779">
      <c r="C779" s="17"/>
      <c r="G779" s="42"/>
      <c r="J779" s="19"/>
    </row>
    <row r="780">
      <c r="C780" s="17"/>
      <c r="G780" s="42"/>
      <c r="J780" s="19"/>
    </row>
    <row r="781">
      <c r="C781" s="17"/>
      <c r="G781" s="42"/>
      <c r="J781" s="19"/>
    </row>
    <row r="782">
      <c r="C782" s="17"/>
      <c r="G782" s="42"/>
      <c r="J782" s="19"/>
    </row>
    <row r="783">
      <c r="C783" s="17"/>
      <c r="G783" s="42"/>
      <c r="J783" s="19"/>
    </row>
    <row r="784">
      <c r="C784" s="17"/>
      <c r="G784" s="42"/>
      <c r="J784" s="19"/>
    </row>
    <row r="785">
      <c r="C785" s="17"/>
      <c r="G785" s="42"/>
      <c r="J785" s="19"/>
    </row>
    <row r="786">
      <c r="C786" s="17"/>
      <c r="G786" s="42"/>
      <c r="J786" s="19"/>
    </row>
    <row r="787">
      <c r="C787" s="17"/>
      <c r="G787" s="42"/>
      <c r="J787" s="19"/>
    </row>
    <row r="788">
      <c r="C788" s="17"/>
      <c r="G788" s="42"/>
      <c r="J788" s="19"/>
    </row>
    <row r="789">
      <c r="C789" s="17"/>
      <c r="G789" s="42"/>
      <c r="J789" s="19"/>
    </row>
    <row r="790">
      <c r="C790" s="17"/>
      <c r="G790" s="42"/>
      <c r="J790" s="19"/>
    </row>
    <row r="791">
      <c r="C791" s="17"/>
      <c r="G791" s="42"/>
      <c r="J791" s="19"/>
    </row>
    <row r="792">
      <c r="C792" s="17"/>
      <c r="G792" s="42"/>
      <c r="J792" s="19"/>
    </row>
    <row r="793">
      <c r="C793" s="17"/>
      <c r="G793" s="42"/>
      <c r="J793" s="19"/>
    </row>
    <row r="794">
      <c r="C794" s="17"/>
      <c r="G794" s="42"/>
      <c r="J794" s="19"/>
    </row>
    <row r="795">
      <c r="C795" s="17"/>
      <c r="G795" s="42"/>
      <c r="J795" s="19"/>
    </row>
    <row r="796">
      <c r="C796" s="17"/>
      <c r="G796" s="42"/>
      <c r="J796" s="19"/>
    </row>
    <row r="797">
      <c r="C797" s="17"/>
      <c r="G797" s="42"/>
      <c r="J797" s="19"/>
    </row>
    <row r="798">
      <c r="C798" s="17"/>
      <c r="G798" s="42"/>
      <c r="J798" s="19"/>
    </row>
    <row r="799">
      <c r="C799" s="17"/>
      <c r="G799" s="42"/>
      <c r="J799" s="19"/>
    </row>
    <row r="800">
      <c r="C800" s="17"/>
      <c r="G800" s="42"/>
      <c r="J800" s="19"/>
    </row>
    <row r="801">
      <c r="C801" s="17"/>
      <c r="G801" s="42"/>
      <c r="J801" s="19"/>
    </row>
    <row r="802">
      <c r="C802" s="17"/>
      <c r="G802" s="42"/>
      <c r="J802" s="19"/>
    </row>
    <row r="803">
      <c r="C803" s="17"/>
      <c r="G803" s="42"/>
      <c r="J803" s="19"/>
    </row>
    <row r="804">
      <c r="C804" s="17"/>
      <c r="G804" s="42"/>
      <c r="J804" s="19"/>
    </row>
    <row r="805">
      <c r="C805" s="17"/>
      <c r="G805" s="42"/>
      <c r="J805" s="19"/>
    </row>
    <row r="806">
      <c r="C806" s="17"/>
      <c r="G806" s="42"/>
      <c r="J806" s="19"/>
    </row>
    <row r="807">
      <c r="C807" s="17"/>
      <c r="G807" s="42"/>
      <c r="J807" s="19"/>
    </row>
    <row r="808">
      <c r="C808" s="17"/>
      <c r="G808" s="42"/>
      <c r="J808" s="19"/>
    </row>
    <row r="809">
      <c r="C809" s="17"/>
      <c r="G809" s="42"/>
      <c r="J809" s="19"/>
    </row>
    <row r="810">
      <c r="C810" s="17"/>
      <c r="G810" s="42"/>
      <c r="J810" s="19"/>
    </row>
    <row r="811">
      <c r="C811" s="17"/>
      <c r="G811" s="42"/>
      <c r="J811" s="19"/>
    </row>
    <row r="812">
      <c r="C812" s="17"/>
      <c r="G812" s="42"/>
      <c r="J812" s="19"/>
    </row>
    <row r="813">
      <c r="C813" s="17"/>
      <c r="G813" s="42"/>
      <c r="J813" s="19"/>
    </row>
    <row r="814">
      <c r="C814" s="17"/>
      <c r="G814" s="42"/>
      <c r="J814" s="19"/>
    </row>
    <row r="815">
      <c r="C815" s="17"/>
      <c r="G815" s="42"/>
      <c r="J815" s="19"/>
    </row>
    <row r="816">
      <c r="C816" s="17"/>
      <c r="G816" s="42"/>
      <c r="J816" s="19"/>
    </row>
    <row r="817">
      <c r="C817" s="17"/>
      <c r="G817" s="42"/>
      <c r="J817" s="19"/>
    </row>
    <row r="818">
      <c r="C818" s="17"/>
      <c r="G818" s="42"/>
      <c r="J818" s="19"/>
    </row>
    <row r="819">
      <c r="C819" s="17"/>
      <c r="G819" s="42"/>
      <c r="J819" s="19"/>
    </row>
    <row r="820">
      <c r="C820" s="17"/>
      <c r="G820" s="42"/>
      <c r="J820" s="19"/>
    </row>
    <row r="821">
      <c r="C821" s="17"/>
      <c r="G821" s="42"/>
      <c r="J821" s="19"/>
    </row>
    <row r="822">
      <c r="C822" s="17"/>
      <c r="G822" s="42"/>
      <c r="J822" s="19"/>
    </row>
    <row r="823">
      <c r="C823" s="17"/>
      <c r="G823" s="42"/>
      <c r="J823" s="19"/>
    </row>
    <row r="824">
      <c r="C824" s="17"/>
      <c r="G824" s="42"/>
      <c r="J824" s="19"/>
    </row>
    <row r="825">
      <c r="C825" s="17"/>
      <c r="G825" s="42"/>
      <c r="J825" s="19"/>
    </row>
    <row r="826">
      <c r="C826" s="17"/>
      <c r="G826" s="42"/>
      <c r="J826" s="19"/>
    </row>
    <row r="827">
      <c r="C827" s="17"/>
      <c r="G827" s="42"/>
      <c r="J827" s="19"/>
    </row>
    <row r="828">
      <c r="C828" s="17"/>
      <c r="G828" s="42"/>
      <c r="J828" s="19"/>
    </row>
    <row r="829">
      <c r="C829" s="17"/>
      <c r="G829" s="42"/>
      <c r="J829" s="19"/>
    </row>
    <row r="830">
      <c r="C830" s="17"/>
      <c r="G830" s="42"/>
      <c r="J830" s="19"/>
    </row>
    <row r="831">
      <c r="C831" s="17"/>
      <c r="G831" s="42"/>
      <c r="J831" s="19"/>
    </row>
    <row r="832">
      <c r="C832" s="17"/>
      <c r="G832" s="42"/>
      <c r="J832" s="19"/>
    </row>
    <row r="833">
      <c r="C833" s="17"/>
      <c r="G833" s="42"/>
      <c r="J833" s="19"/>
    </row>
    <row r="834">
      <c r="C834" s="17"/>
      <c r="G834" s="42"/>
      <c r="J834" s="19"/>
    </row>
    <row r="835">
      <c r="C835" s="17"/>
      <c r="G835" s="42"/>
      <c r="J835" s="19"/>
    </row>
    <row r="836">
      <c r="C836" s="17"/>
      <c r="G836" s="42"/>
      <c r="J836" s="19"/>
    </row>
    <row r="837">
      <c r="C837" s="17"/>
      <c r="G837" s="42"/>
      <c r="J837" s="19"/>
    </row>
    <row r="838">
      <c r="C838" s="17"/>
      <c r="G838" s="42"/>
      <c r="J838" s="19"/>
    </row>
    <row r="839">
      <c r="C839" s="17"/>
      <c r="G839" s="42"/>
      <c r="J839" s="19"/>
    </row>
    <row r="840">
      <c r="C840" s="17"/>
      <c r="G840" s="42"/>
      <c r="J840" s="19"/>
    </row>
    <row r="841">
      <c r="C841" s="17"/>
      <c r="G841" s="42"/>
      <c r="J841" s="19"/>
    </row>
    <row r="842">
      <c r="C842" s="17"/>
      <c r="G842" s="42"/>
      <c r="J842" s="19"/>
    </row>
    <row r="843">
      <c r="C843" s="17"/>
      <c r="G843" s="42"/>
      <c r="J843" s="19"/>
    </row>
    <row r="844">
      <c r="C844" s="17"/>
      <c r="G844" s="42"/>
      <c r="J844" s="19"/>
    </row>
    <row r="845">
      <c r="C845" s="17"/>
      <c r="G845" s="42"/>
      <c r="J845" s="19"/>
    </row>
    <row r="846">
      <c r="C846" s="17"/>
      <c r="G846" s="42"/>
      <c r="J846" s="19"/>
    </row>
    <row r="847">
      <c r="C847" s="17"/>
      <c r="G847" s="42"/>
      <c r="J847" s="19"/>
    </row>
    <row r="848">
      <c r="C848" s="17"/>
      <c r="G848" s="42"/>
      <c r="J848" s="19"/>
    </row>
    <row r="849">
      <c r="C849" s="17"/>
      <c r="G849" s="42"/>
      <c r="J849" s="19"/>
    </row>
    <row r="850">
      <c r="C850" s="17"/>
      <c r="G850" s="42"/>
      <c r="J850" s="19"/>
    </row>
    <row r="851">
      <c r="C851" s="17"/>
      <c r="G851" s="42"/>
      <c r="J851" s="19"/>
    </row>
    <row r="852">
      <c r="C852" s="17"/>
      <c r="G852" s="42"/>
      <c r="J852" s="19"/>
    </row>
    <row r="853">
      <c r="C853" s="17"/>
      <c r="G853" s="42"/>
      <c r="J853" s="19"/>
    </row>
    <row r="854">
      <c r="C854" s="17"/>
      <c r="G854" s="42"/>
      <c r="J854" s="19"/>
    </row>
    <row r="855">
      <c r="C855" s="17"/>
      <c r="G855" s="42"/>
      <c r="J855" s="19"/>
    </row>
    <row r="856">
      <c r="C856" s="17"/>
      <c r="G856" s="42"/>
      <c r="J856" s="19"/>
    </row>
    <row r="857">
      <c r="C857" s="17"/>
      <c r="G857" s="42"/>
      <c r="J857" s="19"/>
    </row>
    <row r="858">
      <c r="C858" s="17"/>
      <c r="G858" s="42"/>
      <c r="J858" s="19"/>
    </row>
    <row r="859">
      <c r="C859" s="17"/>
      <c r="G859" s="42"/>
      <c r="J859" s="19"/>
    </row>
    <row r="860">
      <c r="C860" s="17"/>
      <c r="G860" s="42"/>
      <c r="J860" s="19"/>
    </row>
    <row r="861">
      <c r="C861" s="17"/>
      <c r="G861" s="42"/>
      <c r="J861" s="19"/>
    </row>
    <row r="862">
      <c r="C862" s="17"/>
      <c r="G862" s="42"/>
      <c r="J862" s="19"/>
    </row>
    <row r="863">
      <c r="C863" s="17"/>
      <c r="G863" s="42"/>
      <c r="J863" s="19"/>
    </row>
    <row r="864">
      <c r="C864" s="17"/>
      <c r="G864" s="42"/>
      <c r="J864" s="19"/>
    </row>
    <row r="865">
      <c r="C865" s="17"/>
      <c r="G865" s="42"/>
      <c r="J865" s="19"/>
    </row>
    <row r="866">
      <c r="C866" s="17"/>
      <c r="G866" s="42"/>
      <c r="J866" s="19"/>
    </row>
    <row r="867">
      <c r="C867" s="17"/>
      <c r="G867" s="42"/>
      <c r="J867" s="19"/>
    </row>
    <row r="868">
      <c r="C868" s="17"/>
      <c r="G868" s="42"/>
      <c r="J868" s="19"/>
    </row>
    <row r="869">
      <c r="C869" s="17"/>
      <c r="G869" s="42"/>
      <c r="J869" s="19"/>
    </row>
    <row r="870">
      <c r="C870" s="17"/>
      <c r="G870" s="42"/>
      <c r="J870" s="19"/>
    </row>
    <row r="871">
      <c r="C871" s="17"/>
      <c r="G871" s="42"/>
      <c r="J871" s="19"/>
    </row>
    <row r="872">
      <c r="C872" s="17"/>
      <c r="G872" s="42"/>
      <c r="J872" s="19"/>
    </row>
    <row r="873">
      <c r="C873" s="17"/>
      <c r="G873" s="42"/>
      <c r="J873" s="19"/>
    </row>
    <row r="874">
      <c r="C874" s="17"/>
      <c r="G874" s="42"/>
      <c r="J874" s="19"/>
    </row>
    <row r="875">
      <c r="C875" s="17"/>
      <c r="G875" s="42"/>
      <c r="J875" s="19"/>
    </row>
    <row r="876">
      <c r="C876" s="17"/>
      <c r="G876" s="42"/>
      <c r="J876" s="19"/>
    </row>
    <row r="877">
      <c r="C877" s="17"/>
      <c r="G877" s="42"/>
      <c r="J877" s="19"/>
    </row>
    <row r="878">
      <c r="C878" s="17"/>
      <c r="G878" s="42"/>
      <c r="J878" s="19"/>
    </row>
    <row r="879">
      <c r="C879" s="17"/>
      <c r="G879" s="42"/>
      <c r="J879" s="19"/>
    </row>
    <row r="880">
      <c r="C880" s="17"/>
      <c r="G880" s="42"/>
      <c r="J880" s="19"/>
    </row>
    <row r="881">
      <c r="C881" s="17"/>
      <c r="G881" s="42"/>
      <c r="J881" s="19"/>
    </row>
    <row r="882">
      <c r="C882" s="17"/>
      <c r="G882" s="42"/>
      <c r="J882" s="19"/>
    </row>
    <row r="883">
      <c r="C883" s="17"/>
      <c r="G883" s="42"/>
      <c r="J883" s="19"/>
    </row>
    <row r="884">
      <c r="C884" s="17"/>
      <c r="G884" s="42"/>
      <c r="J884" s="19"/>
    </row>
    <row r="885">
      <c r="C885" s="17"/>
      <c r="G885" s="42"/>
      <c r="J885" s="19"/>
    </row>
    <row r="886">
      <c r="C886" s="17"/>
      <c r="G886" s="42"/>
      <c r="J886" s="19"/>
    </row>
    <row r="887">
      <c r="C887" s="17"/>
      <c r="G887" s="42"/>
      <c r="J887" s="19"/>
    </row>
    <row r="888">
      <c r="C888" s="17"/>
      <c r="G888" s="42"/>
      <c r="J888" s="19"/>
    </row>
    <row r="889">
      <c r="C889" s="17"/>
      <c r="G889" s="42"/>
      <c r="J889" s="19"/>
    </row>
    <row r="890">
      <c r="C890" s="17"/>
      <c r="G890" s="42"/>
      <c r="J890" s="19"/>
    </row>
    <row r="891">
      <c r="C891" s="17"/>
      <c r="G891" s="42"/>
      <c r="J891" s="19"/>
    </row>
    <row r="892">
      <c r="C892" s="17"/>
      <c r="G892" s="42"/>
      <c r="J892" s="19"/>
    </row>
    <row r="893">
      <c r="C893" s="17"/>
      <c r="G893" s="42"/>
      <c r="J893" s="19"/>
    </row>
    <row r="894">
      <c r="C894" s="17"/>
      <c r="G894" s="42"/>
      <c r="J894" s="19"/>
    </row>
    <row r="895">
      <c r="C895" s="17"/>
      <c r="G895" s="42"/>
      <c r="J895" s="19"/>
    </row>
    <row r="896">
      <c r="C896" s="17"/>
      <c r="G896" s="42"/>
      <c r="J896" s="19"/>
    </row>
    <row r="897">
      <c r="C897" s="17"/>
      <c r="G897" s="42"/>
      <c r="J897" s="19"/>
    </row>
    <row r="898">
      <c r="C898" s="17"/>
      <c r="G898" s="42"/>
      <c r="J898" s="19"/>
    </row>
    <row r="899">
      <c r="C899" s="17"/>
      <c r="G899" s="42"/>
      <c r="J899" s="19"/>
    </row>
    <row r="900">
      <c r="C900" s="17"/>
      <c r="G900" s="42"/>
      <c r="J900" s="19"/>
    </row>
    <row r="901">
      <c r="C901" s="17"/>
      <c r="G901" s="42"/>
      <c r="J901" s="19"/>
    </row>
    <row r="902">
      <c r="C902" s="17"/>
      <c r="G902" s="42"/>
      <c r="J902" s="19"/>
    </row>
    <row r="903">
      <c r="C903" s="17"/>
      <c r="G903" s="42"/>
      <c r="J903" s="19"/>
    </row>
    <row r="904">
      <c r="C904" s="17"/>
      <c r="G904" s="42"/>
      <c r="J904" s="19"/>
    </row>
    <row r="905">
      <c r="C905" s="17"/>
      <c r="G905" s="42"/>
      <c r="J905" s="19"/>
    </row>
    <row r="906">
      <c r="C906" s="17"/>
      <c r="G906" s="42"/>
      <c r="J906" s="19"/>
    </row>
    <row r="907">
      <c r="C907" s="17"/>
      <c r="G907" s="42"/>
      <c r="J907" s="19"/>
    </row>
    <row r="908">
      <c r="C908" s="17"/>
      <c r="G908" s="42"/>
      <c r="J908" s="19"/>
    </row>
    <row r="909">
      <c r="C909" s="17"/>
      <c r="G909" s="42"/>
      <c r="J909" s="19"/>
    </row>
    <row r="910">
      <c r="C910" s="17"/>
      <c r="G910" s="42"/>
      <c r="J910" s="19"/>
    </row>
    <row r="911">
      <c r="C911" s="17"/>
      <c r="G911" s="42"/>
      <c r="J911" s="19"/>
    </row>
    <row r="912">
      <c r="C912" s="17"/>
      <c r="G912" s="42"/>
      <c r="J912" s="19"/>
    </row>
    <row r="913">
      <c r="C913" s="17"/>
      <c r="G913" s="42"/>
      <c r="J913" s="19"/>
    </row>
    <row r="914">
      <c r="C914" s="17"/>
      <c r="G914" s="42"/>
      <c r="J914" s="19"/>
    </row>
    <row r="915">
      <c r="C915" s="17"/>
      <c r="G915" s="42"/>
      <c r="J915" s="19"/>
    </row>
    <row r="916">
      <c r="C916" s="17"/>
      <c r="G916" s="42"/>
      <c r="J916" s="19"/>
    </row>
    <row r="917">
      <c r="C917" s="17"/>
      <c r="G917" s="42"/>
      <c r="J917" s="19"/>
    </row>
    <row r="918">
      <c r="C918" s="17"/>
      <c r="G918" s="42"/>
      <c r="J918" s="19"/>
    </row>
    <row r="919">
      <c r="C919" s="17"/>
      <c r="G919" s="42"/>
      <c r="J919" s="19"/>
    </row>
    <row r="920">
      <c r="C920" s="17"/>
      <c r="G920" s="42"/>
      <c r="J920" s="19"/>
    </row>
    <row r="921">
      <c r="C921" s="17"/>
      <c r="G921" s="42"/>
      <c r="J921" s="19"/>
    </row>
    <row r="922">
      <c r="C922" s="17"/>
      <c r="G922" s="42"/>
      <c r="J922" s="19"/>
    </row>
    <row r="923">
      <c r="C923" s="17"/>
      <c r="G923" s="42"/>
      <c r="J923" s="19"/>
    </row>
    <row r="924">
      <c r="C924" s="17"/>
      <c r="G924" s="42"/>
      <c r="J924" s="19"/>
    </row>
    <row r="925">
      <c r="C925" s="17"/>
      <c r="G925" s="42"/>
      <c r="J925" s="19"/>
    </row>
    <row r="926">
      <c r="C926" s="17"/>
      <c r="G926" s="42"/>
      <c r="J926" s="19"/>
    </row>
    <row r="927">
      <c r="C927" s="17"/>
      <c r="G927" s="42"/>
      <c r="J927" s="19"/>
    </row>
    <row r="928">
      <c r="C928" s="17"/>
      <c r="G928" s="42"/>
      <c r="J928" s="19"/>
    </row>
    <row r="929">
      <c r="C929" s="17"/>
      <c r="G929" s="42"/>
      <c r="J929" s="19"/>
    </row>
    <row r="930">
      <c r="C930" s="17"/>
      <c r="G930" s="42"/>
      <c r="J930" s="19"/>
    </row>
    <row r="931">
      <c r="C931" s="17"/>
      <c r="G931" s="42"/>
      <c r="J931" s="19"/>
    </row>
    <row r="932">
      <c r="C932" s="17"/>
      <c r="G932" s="42"/>
      <c r="J932" s="19"/>
    </row>
    <row r="933">
      <c r="C933" s="17"/>
      <c r="G933" s="42"/>
      <c r="J933" s="19"/>
    </row>
    <row r="934">
      <c r="C934" s="17"/>
      <c r="G934" s="42"/>
      <c r="J934" s="19"/>
    </row>
    <row r="935">
      <c r="C935" s="17"/>
      <c r="G935" s="42"/>
      <c r="J935" s="19"/>
    </row>
    <row r="936">
      <c r="C936" s="17"/>
      <c r="G936" s="42"/>
      <c r="J936" s="19"/>
    </row>
    <row r="937">
      <c r="C937" s="17"/>
      <c r="G937" s="42"/>
      <c r="J937" s="19"/>
    </row>
    <row r="938">
      <c r="C938" s="17"/>
      <c r="G938" s="42"/>
      <c r="J938" s="19"/>
    </row>
    <row r="939">
      <c r="C939" s="17"/>
      <c r="G939" s="42"/>
      <c r="J939" s="19"/>
    </row>
    <row r="940">
      <c r="C940" s="17"/>
      <c r="G940" s="42"/>
      <c r="J940" s="19"/>
    </row>
    <row r="941">
      <c r="C941" s="17"/>
      <c r="G941" s="42"/>
      <c r="J941" s="19"/>
    </row>
    <row r="942">
      <c r="C942" s="17"/>
      <c r="G942" s="42"/>
      <c r="J942" s="19"/>
    </row>
    <row r="943">
      <c r="C943" s="17"/>
      <c r="G943" s="42"/>
      <c r="J943" s="19"/>
    </row>
    <row r="944">
      <c r="C944" s="17"/>
      <c r="G944" s="42"/>
      <c r="J944" s="19"/>
    </row>
    <row r="945">
      <c r="C945" s="17"/>
      <c r="G945" s="42"/>
      <c r="J945" s="19"/>
    </row>
    <row r="946">
      <c r="C946" s="17"/>
      <c r="G946" s="42"/>
      <c r="J946" s="19"/>
    </row>
    <row r="947">
      <c r="C947" s="17"/>
      <c r="G947" s="42"/>
      <c r="J947" s="19"/>
    </row>
    <row r="948">
      <c r="C948" s="17"/>
      <c r="G948" s="42"/>
      <c r="J948" s="19"/>
    </row>
    <row r="949">
      <c r="C949" s="17"/>
      <c r="G949" s="42"/>
      <c r="J949" s="19"/>
    </row>
    <row r="950">
      <c r="C950" s="17"/>
      <c r="G950" s="42"/>
      <c r="J950" s="19"/>
    </row>
    <row r="951">
      <c r="C951" s="17"/>
      <c r="G951" s="42"/>
      <c r="J951" s="19"/>
    </row>
    <row r="952">
      <c r="C952" s="17"/>
      <c r="G952" s="42"/>
      <c r="J952" s="19"/>
    </row>
    <row r="953">
      <c r="C953" s="17"/>
      <c r="G953" s="42"/>
      <c r="J953" s="19"/>
    </row>
    <row r="954">
      <c r="C954" s="17"/>
      <c r="G954" s="42"/>
      <c r="J954" s="19"/>
    </row>
    <row r="955">
      <c r="C955" s="17"/>
      <c r="G955" s="42"/>
      <c r="J955" s="19"/>
    </row>
    <row r="956">
      <c r="C956" s="17"/>
      <c r="G956" s="42"/>
      <c r="J956" s="19"/>
    </row>
    <row r="957">
      <c r="C957" s="17"/>
      <c r="G957" s="42"/>
      <c r="J957" s="19"/>
    </row>
    <row r="958">
      <c r="C958" s="17"/>
      <c r="G958" s="42"/>
      <c r="J958" s="19"/>
    </row>
    <row r="959">
      <c r="C959" s="17"/>
      <c r="G959" s="42"/>
      <c r="J959" s="19"/>
    </row>
    <row r="960">
      <c r="C960" s="17"/>
      <c r="G960" s="42"/>
      <c r="J960" s="19"/>
    </row>
    <row r="961">
      <c r="C961" s="17"/>
      <c r="G961" s="42"/>
      <c r="J961" s="19"/>
    </row>
    <row r="962">
      <c r="C962" s="17"/>
      <c r="G962" s="42"/>
      <c r="J962" s="19"/>
    </row>
    <row r="963">
      <c r="C963" s="17"/>
      <c r="G963" s="42"/>
      <c r="J963" s="19"/>
    </row>
    <row r="964">
      <c r="C964" s="17"/>
      <c r="G964" s="42"/>
      <c r="J964" s="19"/>
    </row>
    <row r="965">
      <c r="C965" s="17"/>
      <c r="G965" s="42"/>
      <c r="J965" s="19"/>
    </row>
    <row r="966">
      <c r="C966" s="17"/>
      <c r="G966" s="42"/>
      <c r="J966" s="19"/>
    </row>
    <row r="967">
      <c r="C967" s="17"/>
      <c r="G967" s="42"/>
      <c r="J967" s="19"/>
    </row>
    <row r="968">
      <c r="C968" s="17"/>
      <c r="G968" s="42"/>
      <c r="J968" s="19"/>
    </row>
    <row r="969">
      <c r="C969" s="17"/>
      <c r="G969" s="42"/>
      <c r="J969" s="19"/>
    </row>
    <row r="970">
      <c r="C970" s="17"/>
      <c r="G970" s="42"/>
      <c r="J970" s="19"/>
    </row>
    <row r="971">
      <c r="C971" s="17"/>
      <c r="G971" s="42"/>
      <c r="J971" s="19"/>
    </row>
    <row r="972">
      <c r="C972" s="17"/>
      <c r="G972" s="42"/>
      <c r="J972" s="19"/>
    </row>
    <row r="973">
      <c r="C973" s="17"/>
      <c r="G973" s="42"/>
      <c r="J973" s="19"/>
    </row>
    <row r="974">
      <c r="C974" s="17"/>
      <c r="G974" s="42"/>
      <c r="J974" s="19"/>
    </row>
    <row r="975">
      <c r="C975" s="17"/>
      <c r="G975" s="42"/>
      <c r="J975" s="19"/>
    </row>
    <row r="976">
      <c r="C976" s="17"/>
      <c r="G976" s="42"/>
      <c r="J976" s="19"/>
    </row>
    <row r="977">
      <c r="C977" s="17"/>
      <c r="G977" s="42"/>
      <c r="J977" s="19"/>
    </row>
    <row r="978">
      <c r="C978" s="17"/>
      <c r="G978" s="42"/>
      <c r="J978" s="19"/>
    </row>
    <row r="979">
      <c r="C979" s="17"/>
      <c r="G979" s="42"/>
      <c r="J979" s="19"/>
    </row>
    <row r="980">
      <c r="C980" s="17"/>
      <c r="G980" s="42"/>
      <c r="J980" s="19"/>
    </row>
    <row r="981">
      <c r="C981" s="17"/>
      <c r="G981" s="42"/>
      <c r="J981" s="19"/>
    </row>
    <row r="982">
      <c r="C982" s="17"/>
      <c r="G982" s="42"/>
      <c r="J982" s="19"/>
    </row>
    <row r="983">
      <c r="C983" s="17"/>
      <c r="G983" s="42"/>
      <c r="J983" s="19"/>
    </row>
    <row r="984">
      <c r="C984" s="17"/>
      <c r="G984" s="42"/>
      <c r="J984" s="19"/>
    </row>
    <row r="985">
      <c r="C985" s="17"/>
      <c r="G985" s="42"/>
      <c r="J985" s="19"/>
    </row>
    <row r="986">
      <c r="C986" s="17"/>
      <c r="G986" s="42"/>
      <c r="J986" s="19"/>
    </row>
    <row r="987">
      <c r="C987" s="17"/>
      <c r="G987" s="42"/>
      <c r="J987" s="19"/>
    </row>
    <row r="988">
      <c r="C988" s="17"/>
      <c r="G988" s="42"/>
      <c r="J988" s="19"/>
    </row>
    <row r="989">
      <c r="C989" s="17"/>
      <c r="G989" s="42"/>
      <c r="J989" s="19"/>
    </row>
    <row r="990">
      <c r="C990" s="17"/>
      <c r="G990" s="42"/>
      <c r="J990" s="19"/>
    </row>
    <row r="991">
      <c r="C991" s="17"/>
      <c r="G991" s="42"/>
      <c r="J991" s="19"/>
    </row>
    <row r="992">
      <c r="C992" s="17"/>
      <c r="G992" s="42"/>
      <c r="J992" s="19"/>
    </row>
    <row r="993">
      <c r="C993" s="17"/>
      <c r="G993" s="42"/>
      <c r="J993" s="19"/>
    </row>
    <row r="994">
      <c r="C994" s="17"/>
      <c r="G994" s="42"/>
      <c r="J994" s="19"/>
    </row>
    <row r="995">
      <c r="C995" s="17"/>
      <c r="G995" s="42"/>
      <c r="J995" s="19"/>
    </row>
    <row r="996">
      <c r="C996" s="17"/>
      <c r="G996" s="42"/>
      <c r="J996" s="19"/>
    </row>
    <row r="997">
      <c r="C997" s="17"/>
      <c r="G997" s="42"/>
      <c r="J997" s="19"/>
    </row>
    <row r="998">
      <c r="C998" s="17"/>
      <c r="G998" s="42"/>
      <c r="J998" s="19"/>
    </row>
    <row r="999">
      <c r="C999" s="17"/>
      <c r="G999" s="42"/>
      <c r="J999" s="19"/>
    </row>
    <row r="1000">
      <c r="C1000" s="17"/>
      <c r="G1000" s="42"/>
      <c r="J1000" s="19"/>
    </row>
    <row r="1001">
      <c r="C1001" s="17"/>
      <c r="G1001" s="42"/>
      <c r="J1001" s="19"/>
    </row>
    <row r="1002">
      <c r="C1002" s="17"/>
      <c r="G1002" s="42"/>
      <c r="J1002" s="19"/>
    </row>
    <row r="1003">
      <c r="C1003" s="17"/>
      <c r="G1003" s="42"/>
      <c r="J1003" s="19"/>
    </row>
    <row r="1004">
      <c r="C1004" s="17"/>
      <c r="G1004" s="42"/>
      <c r="J1004" s="19"/>
    </row>
    <row r="1005">
      <c r="C1005" s="17"/>
      <c r="G1005" s="42"/>
      <c r="J1005" s="19"/>
    </row>
    <row r="1006">
      <c r="C1006" s="17"/>
      <c r="G1006" s="42"/>
      <c r="J1006" s="19"/>
    </row>
  </sheetData>
  <mergeCells count="1">
    <mergeCell ref="AJ1:A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5"/>
  </cols>
  <sheetData>
    <row r="1">
      <c r="A1" s="11" t="s">
        <v>14</v>
      </c>
      <c r="B1" s="12" t="s">
        <v>15</v>
      </c>
      <c r="C1" s="11" t="s">
        <v>16</v>
      </c>
      <c r="D1" s="11" t="s">
        <v>56</v>
      </c>
      <c r="E1" s="12" t="s">
        <v>28</v>
      </c>
      <c r="F1" s="11" t="s">
        <v>29</v>
      </c>
      <c r="G1" s="12" t="s">
        <v>30</v>
      </c>
      <c r="H1" s="43" t="s">
        <v>31</v>
      </c>
      <c r="K1" s="11" t="s">
        <v>14</v>
      </c>
      <c r="L1" s="12" t="s">
        <v>30</v>
      </c>
      <c r="M1" s="11" t="s">
        <v>57</v>
      </c>
      <c r="N1" s="11" t="s">
        <v>58</v>
      </c>
    </row>
    <row r="2">
      <c r="A2" s="11">
        <v>0.0</v>
      </c>
      <c r="B2" s="12">
        <v>0.12384</v>
      </c>
      <c r="C2" s="11">
        <v>0.0</v>
      </c>
      <c r="E2" s="11">
        <v>55.935</v>
      </c>
      <c r="F2" s="11">
        <f t="shared" ref="F2:F49" si="1">if(D2="",0,if(D2="Charge",C2,-C1))</f>
        <v>0</v>
      </c>
      <c r="G2" s="17">
        <f t="shared" ref="G2:G49" si="2">B2*1000</f>
        <v>123.84</v>
      </c>
      <c r="H2" s="44">
        <v>0.0</v>
      </c>
      <c r="K2" s="11">
        <v>0.0</v>
      </c>
      <c r="L2" s="17">
        <v>123.84</v>
      </c>
      <c r="M2" s="15">
        <v>0.0</v>
      </c>
      <c r="N2" s="11">
        <v>0.0</v>
      </c>
    </row>
    <row r="3">
      <c r="A3" s="11">
        <v>1.0</v>
      </c>
      <c r="B3" s="12">
        <v>0.12336</v>
      </c>
      <c r="C3" s="11">
        <v>150.0</v>
      </c>
      <c r="D3" s="11" t="s">
        <v>59</v>
      </c>
      <c r="E3" s="11">
        <v>55.935</v>
      </c>
      <c r="F3" s="11">
        <f t="shared" si="1"/>
        <v>150</v>
      </c>
      <c r="G3" s="17">
        <f t="shared" si="2"/>
        <v>123.36</v>
      </c>
      <c r="H3" s="44">
        <v>0.0</v>
      </c>
      <c r="K3" s="11">
        <v>1.0</v>
      </c>
      <c r="L3" s="17">
        <v>123.36</v>
      </c>
      <c r="M3" s="15">
        <v>150.0</v>
      </c>
      <c r="N3" s="11">
        <v>150.0</v>
      </c>
    </row>
    <row r="4">
      <c r="A4" s="11">
        <v>2.0</v>
      </c>
      <c r="B4" s="12">
        <v>0.1309</v>
      </c>
      <c r="C4" s="11">
        <v>150.0</v>
      </c>
      <c r="D4" s="11"/>
      <c r="E4" s="11">
        <v>55.935</v>
      </c>
      <c r="F4" s="11">
        <f t="shared" si="1"/>
        <v>0</v>
      </c>
      <c r="G4" s="17">
        <f t="shared" si="2"/>
        <v>130.9</v>
      </c>
      <c r="H4" s="44">
        <v>0.0</v>
      </c>
      <c r="K4" s="11">
        <v>2.0</v>
      </c>
      <c r="L4" s="17">
        <v>130.89999999999998</v>
      </c>
      <c r="M4" s="15">
        <v>-38.13</v>
      </c>
      <c r="N4" s="11">
        <v>0.0</v>
      </c>
    </row>
    <row r="5">
      <c r="A5" s="11">
        <v>3.0</v>
      </c>
      <c r="B5" s="12">
        <v>0.13232</v>
      </c>
      <c r="C5" s="11">
        <v>0.0</v>
      </c>
      <c r="D5" s="11" t="s">
        <v>60</v>
      </c>
      <c r="E5" s="11">
        <v>55.935</v>
      </c>
      <c r="F5" s="11">
        <f t="shared" si="1"/>
        <v>-150</v>
      </c>
      <c r="G5" s="17">
        <f t="shared" si="2"/>
        <v>132.32</v>
      </c>
      <c r="H5" s="44">
        <v>0.0</v>
      </c>
      <c r="K5" s="11">
        <v>3.0</v>
      </c>
      <c r="L5" s="17">
        <v>132.32</v>
      </c>
      <c r="M5" s="15">
        <v>-55.935</v>
      </c>
      <c r="N5" s="11">
        <v>-150.0</v>
      </c>
    </row>
    <row r="6">
      <c r="A6" s="11">
        <v>4.0</v>
      </c>
      <c r="B6" s="12">
        <v>0.13229</v>
      </c>
      <c r="C6" s="11">
        <v>0.0</v>
      </c>
      <c r="D6" s="11"/>
      <c r="E6" s="11">
        <v>55.935</v>
      </c>
      <c r="F6" s="11">
        <f t="shared" si="1"/>
        <v>0</v>
      </c>
      <c r="G6" s="17">
        <f t="shared" si="2"/>
        <v>132.29</v>
      </c>
      <c r="H6" s="44">
        <v>0.0</v>
      </c>
      <c r="K6" s="11">
        <v>4.0</v>
      </c>
      <c r="L6" s="17">
        <v>132.29</v>
      </c>
      <c r="M6" s="15">
        <v>-55.935</v>
      </c>
      <c r="N6" s="11">
        <v>0.0</v>
      </c>
    </row>
    <row r="7">
      <c r="A7" s="11">
        <v>5.0</v>
      </c>
      <c r="B7" s="12">
        <v>0.13088</v>
      </c>
      <c r="C7" s="11">
        <v>0.0</v>
      </c>
      <c r="D7" s="11"/>
      <c r="E7" s="11">
        <v>55.935</v>
      </c>
      <c r="F7" s="11">
        <f t="shared" si="1"/>
        <v>0</v>
      </c>
      <c r="G7" s="17">
        <f t="shared" si="2"/>
        <v>130.88</v>
      </c>
      <c r="H7" s="44">
        <v>0.0</v>
      </c>
      <c r="K7" s="11">
        <v>5.0</v>
      </c>
      <c r="L7" s="17">
        <v>130.88</v>
      </c>
      <c r="M7" s="15">
        <v>0.0</v>
      </c>
      <c r="N7" s="11">
        <v>0.0</v>
      </c>
    </row>
    <row r="8">
      <c r="A8" s="11">
        <v>6.0</v>
      </c>
      <c r="B8" s="12">
        <v>0.12378</v>
      </c>
      <c r="C8" s="11">
        <v>0.0</v>
      </c>
      <c r="D8" s="11"/>
      <c r="E8" s="11">
        <v>55.935</v>
      </c>
      <c r="F8" s="11">
        <f t="shared" si="1"/>
        <v>0</v>
      </c>
      <c r="G8" s="17">
        <f t="shared" si="2"/>
        <v>123.78</v>
      </c>
      <c r="H8" s="44">
        <v>0.0</v>
      </c>
      <c r="K8" s="11">
        <v>6.0</v>
      </c>
      <c r="L8" s="17">
        <v>123.78</v>
      </c>
      <c r="M8" s="15">
        <v>0.0</v>
      </c>
      <c r="N8" s="11">
        <v>0.0</v>
      </c>
    </row>
    <row r="9">
      <c r="A9" s="11">
        <v>7.0</v>
      </c>
      <c r="B9" s="12">
        <v>0.12331</v>
      </c>
      <c r="C9" s="11">
        <v>0.0</v>
      </c>
      <c r="D9" s="11"/>
      <c r="E9" s="11">
        <v>55.935</v>
      </c>
      <c r="F9" s="11">
        <f t="shared" si="1"/>
        <v>0</v>
      </c>
      <c r="G9" s="17">
        <f t="shared" si="2"/>
        <v>123.31</v>
      </c>
      <c r="H9" s="44">
        <v>0.0</v>
      </c>
      <c r="K9" s="11">
        <v>7.0</v>
      </c>
      <c r="L9" s="17">
        <v>123.31</v>
      </c>
      <c r="M9" s="15">
        <v>0.0</v>
      </c>
      <c r="N9" s="11">
        <v>0.0</v>
      </c>
    </row>
    <row r="10">
      <c r="A10" s="11">
        <v>8.0</v>
      </c>
      <c r="B10" s="12">
        <v>0.12253</v>
      </c>
      <c r="C10" s="11">
        <v>150.0</v>
      </c>
      <c r="D10" s="11" t="s">
        <v>59</v>
      </c>
      <c r="E10" s="11">
        <v>55.935</v>
      </c>
      <c r="F10" s="11">
        <f t="shared" si="1"/>
        <v>150</v>
      </c>
      <c r="G10" s="17">
        <f t="shared" si="2"/>
        <v>122.53</v>
      </c>
      <c r="H10" s="44">
        <v>0.0</v>
      </c>
      <c r="K10" s="11">
        <v>8.0</v>
      </c>
      <c r="L10" s="17">
        <v>122.53</v>
      </c>
      <c r="M10" s="15">
        <v>150.0</v>
      </c>
      <c r="N10" s="11">
        <v>150.0</v>
      </c>
    </row>
    <row r="11">
      <c r="A11" s="11">
        <v>9.0</v>
      </c>
      <c r="B11" s="12">
        <v>0.12329</v>
      </c>
      <c r="C11" s="11">
        <v>150.0</v>
      </c>
      <c r="D11" s="11"/>
      <c r="E11" s="11">
        <v>55.935</v>
      </c>
      <c r="F11" s="11">
        <f t="shared" si="1"/>
        <v>0</v>
      </c>
      <c r="G11" s="17">
        <f t="shared" si="2"/>
        <v>123.29</v>
      </c>
      <c r="H11" s="44">
        <v>0.0</v>
      </c>
      <c r="K11" s="11">
        <v>9.0</v>
      </c>
      <c r="L11" s="17">
        <v>123.28999999999999</v>
      </c>
      <c r="M11" s="15">
        <v>0.0</v>
      </c>
      <c r="N11" s="11">
        <v>0.0</v>
      </c>
    </row>
    <row r="12">
      <c r="A12" s="11">
        <v>10.0</v>
      </c>
      <c r="B12" s="12">
        <v>0.12417</v>
      </c>
      <c r="C12" s="11">
        <v>150.0</v>
      </c>
      <c r="D12" s="11"/>
      <c r="E12" s="11">
        <v>55.935</v>
      </c>
      <c r="F12" s="11">
        <f t="shared" si="1"/>
        <v>0</v>
      </c>
      <c r="G12" s="17">
        <f t="shared" si="2"/>
        <v>124.17</v>
      </c>
      <c r="H12" s="44">
        <v>0.0</v>
      </c>
      <c r="K12" s="11">
        <v>10.0</v>
      </c>
      <c r="L12" s="17">
        <v>124.17</v>
      </c>
      <c r="M12" s="15">
        <v>0.0</v>
      </c>
      <c r="N12" s="11">
        <v>0.0</v>
      </c>
    </row>
    <row r="13">
      <c r="A13" s="11">
        <v>11.0</v>
      </c>
      <c r="B13" s="12">
        <v>0.13568</v>
      </c>
      <c r="C13" s="11">
        <v>150.0</v>
      </c>
      <c r="D13" s="11"/>
      <c r="E13" s="11">
        <v>55.935</v>
      </c>
      <c r="F13" s="11">
        <f t="shared" si="1"/>
        <v>0</v>
      </c>
      <c r="G13" s="17">
        <f t="shared" si="2"/>
        <v>135.68</v>
      </c>
      <c r="H13" s="44">
        <v>0.0</v>
      </c>
      <c r="K13" s="11">
        <v>11.0</v>
      </c>
      <c r="L13" s="17">
        <v>135.68</v>
      </c>
      <c r="M13" s="15">
        <v>0.0</v>
      </c>
      <c r="N13" s="11">
        <v>0.0</v>
      </c>
    </row>
    <row r="14">
      <c r="A14" s="11">
        <v>12.0</v>
      </c>
      <c r="B14" s="12">
        <v>0.17061</v>
      </c>
      <c r="C14" s="11">
        <v>0.0</v>
      </c>
      <c r="D14" s="11" t="s">
        <v>60</v>
      </c>
      <c r="E14" s="11">
        <v>55.935</v>
      </c>
      <c r="F14" s="11">
        <f t="shared" si="1"/>
        <v>-150</v>
      </c>
      <c r="G14" s="17">
        <f t="shared" si="2"/>
        <v>170.61</v>
      </c>
      <c r="H14" s="44">
        <v>0.0</v>
      </c>
      <c r="K14" s="11">
        <v>12.0</v>
      </c>
      <c r="L14" s="17">
        <v>170.61</v>
      </c>
      <c r="M14" s="15">
        <v>-150.0</v>
      </c>
      <c r="N14" s="11">
        <v>-150.0</v>
      </c>
    </row>
    <row r="15">
      <c r="A15" s="11">
        <v>13.0</v>
      </c>
      <c r="B15" s="12">
        <v>0.14701</v>
      </c>
      <c r="C15" s="11">
        <v>0.0</v>
      </c>
      <c r="D15" s="11"/>
      <c r="E15" s="11">
        <v>55.935</v>
      </c>
      <c r="F15" s="11">
        <f t="shared" si="1"/>
        <v>0</v>
      </c>
      <c r="G15" s="17">
        <f t="shared" si="2"/>
        <v>147.01</v>
      </c>
      <c r="H15" s="44">
        <v>0.0</v>
      </c>
      <c r="K15" s="11">
        <v>13.0</v>
      </c>
      <c r="L15" s="17">
        <v>147.01</v>
      </c>
      <c r="M15" s="15">
        <v>0.0</v>
      </c>
      <c r="N15" s="11">
        <v>0.0</v>
      </c>
    </row>
    <row r="16">
      <c r="A16" s="11">
        <v>14.0</v>
      </c>
      <c r="B16" s="12">
        <v>0.13649</v>
      </c>
      <c r="C16" s="11">
        <v>0.0</v>
      </c>
      <c r="D16" s="11"/>
      <c r="E16" s="11">
        <v>55.935</v>
      </c>
      <c r="F16" s="11">
        <f t="shared" si="1"/>
        <v>0</v>
      </c>
      <c r="G16" s="17">
        <f t="shared" si="2"/>
        <v>136.49</v>
      </c>
      <c r="H16" s="44">
        <v>0.0</v>
      </c>
      <c r="K16" s="11">
        <v>14.0</v>
      </c>
      <c r="L16" s="17">
        <v>136.49</v>
      </c>
      <c r="M16" s="15">
        <v>0.0</v>
      </c>
      <c r="N16" s="11">
        <v>0.0</v>
      </c>
    </row>
    <row r="17">
      <c r="A17" s="11">
        <v>15.0</v>
      </c>
      <c r="B17" s="12">
        <v>0.13577</v>
      </c>
      <c r="C17" s="11">
        <v>0.0</v>
      </c>
      <c r="D17" s="45"/>
      <c r="E17" s="11">
        <v>55.935</v>
      </c>
      <c r="F17" s="11">
        <f t="shared" si="1"/>
        <v>0</v>
      </c>
      <c r="G17" s="17">
        <f t="shared" si="2"/>
        <v>135.77</v>
      </c>
      <c r="H17" s="44">
        <v>0.0</v>
      </c>
      <c r="K17" s="11">
        <v>15.0</v>
      </c>
      <c r="L17" s="17">
        <v>135.77</v>
      </c>
      <c r="M17" s="15">
        <v>111.87</v>
      </c>
      <c r="N17" s="11">
        <v>0.0</v>
      </c>
    </row>
    <row r="18">
      <c r="A18" s="11">
        <v>16.0</v>
      </c>
      <c r="B18" s="12">
        <v>0.13584</v>
      </c>
      <c r="C18" s="11">
        <v>0.0</v>
      </c>
      <c r="D18" s="11"/>
      <c r="E18" s="11">
        <v>55.935</v>
      </c>
      <c r="F18" s="11">
        <f t="shared" si="1"/>
        <v>0</v>
      </c>
      <c r="G18" s="17">
        <f t="shared" si="2"/>
        <v>135.84</v>
      </c>
      <c r="H18" s="44">
        <v>0.0</v>
      </c>
      <c r="K18" s="11">
        <v>16.0</v>
      </c>
      <c r="L18" s="17">
        <v>135.83999999999997</v>
      </c>
      <c r="M18" s="15">
        <v>-55.935</v>
      </c>
      <c r="N18" s="11">
        <v>0.0</v>
      </c>
    </row>
    <row r="19">
      <c r="A19" s="11">
        <v>17.0</v>
      </c>
      <c r="B19" s="12">
        <v>0.1361</v>
      </c>
      <c r="C19" s="11">
        <v>0.0</v>
      </c>
      <c r="D19" s="11"/>
      <c r="E19" s="11">
        <v>55.935</v>
      </c>
      <c r="F19" s="11">
        <f t="shared" si="1"/>
        <v>0</v>
      </c>
      <c r="G19" s="17">
        <f t="shared" si="2"/>
        <v>136.1</v>
      </c>
      <c r="H19" s="44">
        <v>0.0</v>
      </c>
      <c r="K19" s="11">
        <v>17.0</v>
      </c>
      <c r="L19" s="17">
        <v>136.1</v>
      </c>
      <c r="M19" s="15">
        <v>-55.935</v>
      </c>
      <c r="N19" s="11">
        <v>0.0</v>
      </c>
    </row>
    <row r="20">
      <c r="A20" s="11">
        <v>18.0</v>
      </c>
      <c r="B20" s="12">
        <v>0.13575</v>
      </c>
      <c r="C20" s="11">
        <v>0.0</v>
      </c>
      <c r="D20" s="11"/>
      <c r="E20" s="11">
        <v>55.935</v>
      </c>
      <c r="F20" s="11">
        <f t="shared" si="1"/>
        <v>0</v>
      </c>
      <c r="G20" s="17">
        <f t="shared" si="2"/>
        <v>135.75</v>
      </c>
      <c r="H20" s="44">
        <v>0.0</v>
      </c>
      <c r="K20" s="11">
        <v>18.0</v>
      </c>
      <c r="L20" s="17">
        <v>135.75</v>
      </c>
      <c r="M20" s="15">
        <v>150.0</v>
      </c>
      <c r="N20" s="11">
        <v>0.0</v>
      </c>
    </row>
    <row r="21">
      <c r="A21" s="11">
        <v>19.0</v>
      </c>
      <c r="B21" s="12">
        <v>0.13595</v>
      </c>
      <c r="C21" s="11">
        <v>0.0</v>
      </c>
      <c r="D21" s="11"/>
      <c r="E21" s="11">
        <v>55.935</v>
      </c>
      <c r="F21" s="11">
        <f t="shared" si="1"/>
        <v>0</v>
      </c>
      <c r="G21" s="17">
        <f t="shared" si="2"/>
        <v>135.95</v>
      </c>
      <c r="H21" s="44">
        <v>0.0</v>
      </c>
      <c r="K21" s="11">
        <v>19.0</v>
      </c>
      <c r="L21" s="17">
        <v>135.95</v>
      </c>
      <c r="M21" s="15">
        <v>-55.935</v>
      </c>
      <c r="N21" s="11">
        <v>0.0</v>
      </c>
    </row>
    <row r="22">
      <c r="A22" s="11">
        <v>20.0</v>
      </c>
      <c r="B22" s="12">
        <v>0.13576</v>
      </c>
      <c r="C22" s="11">
        <v>0.0</v>
      </c>
      <c r="D22" s="11"/>
      <c r="E22" s="11">
        <v>55.935</v>
      </c>
      <c r="F22" s="11">
        <f t="shared" si="1"/>
        <v>0</v>
      </c>
      <c r="G22" s="17">
        <f t="shared" si="2"/>
        <v>135.76</v>
      </c>
      <c r="H22" s="44">
        <v>0.0</v>
      </c>
      <c r="K22" s="11">
        <v>20.0</v>
      </c>
      <c r="L22" s="17">
        <v>135.76</v>
      </c>
      <c r="M22" s="15">
        <v>17.805</v>
      </c>
      <c r="N22" s="11">
        <v>0.0</v>
      </c>
    </row>
    <row r="23">
      <c r="A23" s="11">
        <v>21.0</v>
      </c>
      <c r="B23" s="12">
        <v>0.14401</v>
      </c>
      <c r="C23" s="11">
        <v>0.0</v>
      </c>
      <c r="D23" s="11"/>
      <c r="E23" s="11">
        <v>55.935</v>
      </c>
      <c r="F23" s="11">
        <f t="shared" si="1"/>
        <v>0</v>
      </c>
      <c r="G23" s="17">
        <f t="shared" si="2"/>
        <v>144.01</v>
      </c>
      <c r="H23" s="44">
        <v>0.0</v>
      </c>
      <c r="K23" s="11">
        <v>21.0</v>
      </c>
      <c r="L23" s="17">
        <v>144.01</v>
      </c>
      <c r="M23" s="15">
        <v>-55.935</v>
      </c>
      <c r="N23" s="11">
        <v>0.0</v>
      </c>
    </row>
    <row r="24">
      <c r="A24" s="11">
        <v>22.0</v>
      </c>
      <c r="B24" s="12">
        <v>0.14176</v>
      </c>
      <c r="C24" s="11">
        <v>0.0</v>
      </c>
      <c r="D24" s="11"/>
      <c r="E24" s="11">
        <v>55.935</v>
      </c>
      <c r="F24" s="11">
        <f t="shared" si="1"/>
        <v>0</v>
      </c>
      <c r="G24" s="17">
        <f t="shared" si="2"/>
        <v>141.76</v>
      </c>
      <c r="H24" s="44">
        <v>0.0</v>
      </c>
      <c r="K24" s="11">
        <v>22.0</v>
      </c>
      <c r="L24" s="17">
        <v>141.76</v>
      </c>
      <c r="M24" s="15">
        <v>-55.935</v>
      </c>
      <c r="N24" s="11">
        <v>0.0</v>
      </c>
    </row>
    <row r="25">
      <c r="A25" s="11">
        <v>23.0</v>
      </c>
      <c r="B25" s="12">
        <v>0.13359</v>
      </c>
      <c r="C25" s="11">
        <v>150.0</v>
      </c>
      <c r="D25" s="11" t="s">
        <v>59</v>
      </c>
      <c r="E25" s="11">
        <v>55.935</v>
      </c>
      <c r="F25" s="11">
        <f t="shared" si="1"/>
        <v>150</v>
      </c>
      <c r="G25" s="17">
        <f t="shared" si="2"/>
        <v>133.59</v>
      </c>
      <c r="H25" s="44">
        <v>0.0</v>
      </c>
      <c r="K25" s="11">
        <v>23.0</v>
      </c>
      <c r="L25" s="17">
        <v>133.58999999999997</v>
      </c>
      <c r="M25" s="15">
        <v>150.0</v>
      </c>
      <c r="N25" s="11">
        <v>150.0</v>
      </c>
    </row>
    <row r="26">
      <c r="A26" s="11">
        <v>24.0</v>
      </c>
      <c r="B26" s="12">
        <v>0.1336</v>
      </c>
      <c r="C26" s="11">
        <v>150.0</v>
      </c>
      <c r="D26" s="11"/>
      <c r="E26" s="11">
        <v>55.935</v>
      </c>
      <c r="F26" s="11">
        <f t="shared" si="1"/>
        <v>0</v>
      </c>
      <c r="G26" s="17">
        <f t="shared" si="2"/>
        <v>133.6</v>
      </c>
      <c r="H26" s="44">
        <v>0.0</v>
      </c>
      <c r="K26" s="11">
        <v>24.0</v>
      </c>
      <c r="L26" s="17">
        <v>133.6</v>
      </c>
      <c r="M26" s="15">
        <v>0.0</v>
      </c>
      <c r="N26" s="11">
        <v>0.0</v>
      </c>
    </row>
    <row r="27">
      <c r="A27" s="11">
        <v>25.0</v>
      </c>
      <c r="B27" s="12">
        <v>0.18378</v>
      </c>
      <c r="C27" s="11">
        <v>150.0</v>
      </c>
      <c r="D27" s="11"/>
      <c r="E27" s="11">
        <v>55.935</v>
      </c>
      <c r="F27" s="11">
        <f t="shared" si="1"/>
        <v>0</v>
      </c>
      <c r="G27" s="17">
        <f t="shared" si="2"/>
        <v>183.78</v>
      </c>
      <c r="H27" s="44">
        <v>0.0</v>
      </c>
      <c r="K27" s="11">
        <v>25.0</v>
      </c>
      <c r="L27" s="17">
        <v>183.78</v>
      </c>
      <c r="M27" s="15">
        <v>0.0</v>
      </c>
      <c r="N27" s="11">
        <v>0.0</v>
      </c>
    </row>
    <row r="28">
      <c r="A28" s="11">
        <v>26.0</v>
      </c>
      <c r="B28" s="12">
        <v>0.28085</v>
      </c>
      <c r="C28" s="11">
        <v>0.0</v>
      </c>
      <c r="D28" s="11" t="s">
        <v>60</v>
      </c>
      <c r="E28" s="11">
        <v>55.935</v>
      </c>
      <c r="F28" s="11">
        <f t="shared" si="1"/>
        <v>-150</v>
      </c>
      <c r="G28" s="17">
        <f t="shared" si="2"/>
        <v>280.85</v>
      </c>
      <c r="H28" s="44">
        <v>0.0</v>
      </c>
      <c r="K28" s="11">
        <v>26.0</v>
      </c>
      <c r="L28" s="17">
        <v>280.84999999999997</v>
      </c>
      <c r="M28" s="15">
        <v>-150.0</v>
      </c>
      <c r="N28" s="11">
        <v>-150.0</v>
      </c>
    </row>
    <row r="29">
      <c r="A29" s="11">
        <v>27.0</v>
      </c>
      <c r="B29" s="12">
        <v>0.1742</v>
      </c>
      <c r="C29" s="11">
        <v>0.0</v>
      </c>
      <c r="D29" s="11"/>
      <c r="E29" s="11">
        <v>55.935</v>
      </c>
      <c r="F29" s="11">
        <f t="shared" si="1"/>
        <v>0</v>
      </c>
      <c r="G29" s="17">
        <f t="shared" si="2"/>
        <v>174.2</v>
      </c>
      <c r="H29" s="44">
        <v>0.0</v>
      </c>
      <c r="K29" s="11">
        <v>27.0</v>
      </c>
      <c r="L29" s="17">
        <v>174.2</v>
      </c>
      <c r="M29" s="15">
        <v>0.0</v>
      </c>
      <c r="N29" s="11">
        <v>0.0</v>
      </c>
    </row>
    <row r="30">
      <c r="A30" s="11">
        <v>28.0</v>
      </c>
      <c r="B30" s="12">
        <v>0.13097</v>
      </c>
      <c r="C30" s="11">
        <v>150.0</v>
      </c>
      <c r="D30" s="11" t="s">
        <v>59</v>
      </c>
      <c r="E30" s="11">
        <v>55.935</v>
      </c>
      <c r="F30" s="11">
        <f t="shared" si="1"/>
        <v>150</v>
      </c>
      <c r="G30" s="17">
        <f t="shared" si="2"/>
        <v>130.97</v>
      </c>
      <c r="H30" s="44">
        <v>0.0</v>
      </c>
      <c r="K30" s="11">
        <v>28.0</v>
      </c>
      <c r="L30" s="17">
        <v>130.97</v>
      </c>
      <c r="M30" s="15">
        <v>150.0</v>
      </c>
      <c r="N30" s="11">
        <v>150.0</v>
      </c>
    </row>
    <row r="31">
      <c r="A31" s="11">
        <v>29.0</v>
      </c>
      <c r="B31" s="12">
        <v>0.144</v>
      </c>
      <c r="C31" s="11">
        <v>150.0</v>
      </c>
      <c r="D31" s="11"/>
      <c r="E31" s="11">
        <v>55.935</v>
      </c>
      <c r="F31" s="11">
        <f t="shared" si="1"/>
        <v>0</v>
      </c>
      <c r="G31" s="17">
        <f t="shared" si="2"/>
        <v>144</v>
      </c>
      <c r="H31" s="44">
        <v>0.0</v>
      </c>
      <c r="K31" s="11">
        <v>29.0</v>
      </c>
      <c r="L31" s="17">
        <v>144.0</v>
      </c>
      <c r="M31" s="15">
        <v>0.0</v>
      </c>
      <c r="N31" s="11">
        <v>0.0</v>
      </c>
    </row>
    <row r="32">
      <c r="A32" s="11">
        <v>30.0</v>
      </c>
      <c r="B32" s="12">
        <v>0.28082</v>
      </c>
      <c r="C32" s="11">
        <v>150.0</v>
      </c>
      <c r="D32" s="11"/>
      <c r="E32" s="11">
        <v>55.935</v>
      </c>
      <c r="F32" s="11">
        <f t="shared" si="1"/>
        <v>0</v>
      </c>
      <c r="G32" s="17">
        <f t="shared" si="2"/>
        <v>280.82</v>
      </c>
      <c r="H32" s="44">
        <v>0.0</v>
      </c>
      <c r="K32" s="11">
        <v>30.0</v>
      </c>
      <c r="L32" s="17">
        <v>280.82</v>
      </c>
      <c r="M32" s="15">
        <v>0.0</v>
      </c>
      <c r="N32" s="11">
        <v>0.0</v>
      </c>
    </row>
    <row r="33">
      <c r="A33" s="11">
        <v>31.0</v>
      </c>
      <c r="B33" s="12">
        <v>0.38118</v>
      </c>
      <c r="C33" s="11">
        <v>150.0</v>
      </c>
      <c r="D33" s="11"/>
      <c r="E33" s="11">
        <v>55.935</v>
      </c>
      <c r="F33" s="11">
        <f t="shared" si="1"/>
        <v>0</v>
      </c>
      <c r="G33" s="17">
        <f t="shared" si="2"/>
        <v>381.18</v>
      </c>
      <c r="H33" s="44">
        <v>0.0</v>
      </c>
      <c r="K33" s="11">
        <v>31.0</v>
      </c>
      <c r="L33" s="17">
        <v>381.18</v>
      </c>
      <c r="M33" s="15">
        <v>-55.935</v>
      </c>
      <c r="N33" s="11">
        <v>0.0</v>
      </c>
    </row>
    <row r="34">
      <c r="A34" s="11">
        <v>32.0</v>
      </c>
      <c r="B34" s="12">
        <v>0.39379</v>
      </c>
      <c r="C34" s="11">
        <v>0.0</v>
      </c>
      <c r="D34" s="11" t="s">
        <v>60</v>
      </c>
      <c r="E34" s="11">
        <v>55.935</v>
      </c>
      <c r="F34" s="11">
        <f t="shared" si="1"/>
        <v>-150</v>
      </c>
      <c r="G34" s="17">
        <f t="shared" si="2"/>
        <v>393.79</v>
      </c>
      <c r="H34" s="44">
        <v>0.0</v>
      </c>
      <c r="K34" s="11">
        <v>32.0</v>
      </c>
      <c r="L34" s="17">
        <v>393.78999999999996</v>
      </c>
      <c r="M34" s="15">
        <v>-55.935</v>
      </c>
      <c r="N34" s="11">
        <v>-150.0</v>
      </c>
    </row>
    <row r="35">
      <c r="A35" s="11">
        <v>33.0</v>
      </c>
      <c r="B35" s="12">
        <v>0.3677</v>
      </c>
      <c r="C35" s="11">
        <v>0.0</v>
      </c>
      <c r="D35" s="11"/>
      <c r="E35" s="11">
        <v>55.935</v>
      </c>
      <c r="F35" s="11">
        <f t="shared" si="1"/>
        <v>0</v>
      </c>
      <c r="G35" s="17">
        <f t="shared" si="2"/>
        <v>367.7</v>
      </c>
      <c r="H35" s="44">
        <v>0.0</v>
      </c>
      <c r="K35" s="11">
        <v>33.0</v>
      </c>
      <c r="L35" s="17">
        <v>367.70000000000005</v>
      </c>
      <c r="M35" s="15">
        <v>-38.13</v>
      </c>
      <c r="N35" s="11">
        <v>0.0</v>
      </c>
    </row>
    <row r="36">
      <c r="A36" s="11">
        <v>34.0</v>
      </c>
      <c r="B36" s="12">
        <v>0.35199</v>
      </c>
      <c r="C36" s="11">
        <v>0.0</v>
      </c>
      <c r="D36" s="11"/>
      <c r="E36" s="11">
        <v>55.935</v>
      </c>
      <c r="F36" s="11">
        <f t="shared" si="1"/>
        <v>0</v>
      </c>
      <c r="G36" s="17">
        <f t="shared" si="2"/>
        <v>351.99</v>
      </c>
      <c r="H36" s="44">
        <v>0.0</v>
      </c>
      <c r="K36" s="11">
        <v>34.0</v>
      </c>
      <c r="L36" s="17">
        <v>351.99</v>
      </c>
      <c r="M36" s="15">
        <v>0.0</v>
      </c>
      <c r="N36" s="11">
        <v>0.0</v>
      </c>
    </row>
    <row r="37">
      <c r="A37" s="11">
        <v>35.0</v>
      </c>
      <c r="B37" s="12">
        <v>0.21506</v>
      </c>
      <c r="C37" s="11">
        <v>0.0</v>
      </c>
      <c r="D37" s="11"/>
      <c r="E37" s="11">
        <v>55.935</v>
      </c>
      <c r="F37" s="11">
        <f t="shared" si="1"/>
        <v>0</v>
      </c>
      <c r="G37" s="17">
        <f t="shared" si="2"/>
        <v>215.06</v>
      </c>
      <c r="H37" s="44">
        <v>0.0</v>
      </c>
      <c r="K37" s="11">
        <v>35.0</v>
      </c>
      <c r="L37" s="17">
        <v>215.06</v>
      </c>
      <c r="M37" s="15">
        <v>55.935</v>
      </c>
      <c r="N37" s="11">
        <v>0.0</v>
      </c>
    </row>
    <row r="38">
      <c r="A38" s="11">
        <v>36.0</v>
      </c>
      <c r="B38" s="12">
        <v>0.22375</v>
      </c>
      <c r="C38" s="11">
        <v>0.0</v>
      </c>
      <c r="D38" s="11"/>
      <c r="E38" s="11">
        <v>55.935</v>
      </c>
      <c r="F38" s="11">
        <f t="shared" si="1"/>
        <v>0</v>
      </c>
      <c r="G38" s="17">
        <f t="shared" si="2"/>
        <v>223.75</v>
      </c>
      <c r="H38" s="44">
        <v>0.0</v>
      </c>
      <c r="K38" s="11">
        <v>36.0</v>
      </c>
      <c r="L38" s="17">
        <v>223.75</v>
      </c>
      <c r="M38" s="15">
        <v>-55.935</v>
      </c>
      <c r="N38" s="11">
        <v>0.0</v>
      </c>
    </row>
    <row r="39">
      <c r="A39" s="11">
        <v>37.0</v>
      </c>
      <c r="B39" s="12">
        <v>0.18417</v>
      </c>
      <c r="C39" s="11">
        <v>0.0</v>
      </c>
      <c r="D39" s="11"/>
      <c r="E39" s="11">
        <v>55.935</v>
      </c>
      <c r="F39" s="11">
        <f t="shared" si="1"/>
        <v>0</v>
      </c>
      <c r="G39" s="17">
        <f t="shared" si="2"/>
        <v>184.17</v>
      </c>
      <c r="H39" s="44">
        <v>0.0</v>
      </c>
      <c r="K39" s="11">
        <v>37.0</v>
      </c>
      <c r="L39" s="17">
        <v>184.17</v>
      </c>
      <c r="M39" s="15">
        <v>55.935</v>
      </c>
      <c r="N39" s="11">
        <v>0.0</v>
      </c>
    </row>
    <row r="40">
      <c r="A40" s="11">
        <v>38.0</v>
      </c>
      <c r="B40" s="12">
        <v>0.18845</v>
      </c>
      <c r="C40" s="11">
        <v>0.0</v>
      </c>
      <c r="D40" s="11"/>
      <c r="E40" s="11">
        <v>55.935</v>
      </c>
      <c r="F40" s="11">
        <f t="shared" si="1"/>
        <v>0</v>
      </c>
      <c r="G40" s="17">
        <f t="shared" si="2"/>
        <v>188.45</v>
      </c>
      <c r="H40" s="44">
        <v>0.0</v>
      </c>
      <c r="K40" s="11">
        <v>38.0</v>
      </c>
      <c r="L40" s="17">
        <v>188.45000000000002</v>
      </c>
      <c r="M40" s="15">
        <v>-55.935</v>
      </c>
      <c r="N40" s="11">
        <v>0.0</v>
      </c>
    </row>
    <row r="41">
      <c r="A41" s="11">
        <v>39.0</v>
      </c>
      <c r="B41" s="12">
        <v>0.17774</v>
      </c>
      <c r="C41" s="11">
        <v>150.0</v>
      </c>
      <c r="D41" s="11" t="s">
        <v>59</v>
      </c>
      <c r="E41" s="11">
        <v>55.935</v>
      </c>
      <c r="F41" s="11">
        <f t="shared" si="1"/>
        <v>150</v>
      </c>
      <c r="G41" s="17">
        <f t="shared" si="2"/>
        <v>177.74</v>
      </c>
      <c r="H41" s="44">
        <v>0.0</v>
      </c>
      <c r="K41" s="11">
        <v>39.0</v>
      </c>
      <c r="L41" s="17">
        <v>177.74</v>
      </c>
      <c r="M41" s="15">
        <v>150.0</v>
      </c>
      <c r="N41" s="11">
        <v>150.0</v>
      </c>
    </row>
    <row r="42">
      <c r="A42" s="11">
        <v>40.0</v>
      </c>
      <c r="B42" s="12">
        <v>0.52853</v>
      </c>
      <c r="C42" s="11">
        <v>0.0</v>
      </c>
      <c r="D42" s="11" t="s">
        <v>60</v>
      </c>
      <c r="E42" s="11">
        <v>55.935</v>
      </c>
      <c r="F42" s="11">
        <f t="shared" si="1"/>
        <v>-150</v>
      </c>
      <c r="G42" s="17">
        <f t="shared" si="2"/>
        <v>528.53</v>
      </c>
      <c r="H42" s="44">
        <v>0.0</v>
      </c>
      <c r="K42" s="11">
        <v>40.0</v>
      </c>
      <c r="L42" s="17">
        <v>528.5300000000001</v>
      </c>
      <c r="M42" s="15">
        <v>-94.065</v>
      </c>
      <c r="N42" s="11">
        <v>-150.0</v>
      </c>
    </row>
    <row r="43">
      <c r="A43" s="11">
        <v>41.0</v>
      </c>
      <c r="B43" s="12">
        <v>0.52833</v>
      </c>
      <c r="C43" s="11">
        <v>0.0</v>
      </c>
      <c r="D43" s="11"/>
      <c r="E43" s="11">
        <v>55.935</v>
      </c>
      <c r="F43" s="11">
        <f t="shared" si="1"/>
        <v>0</v>
      </c>
      <c r="G43" s="17">
        <f t="shared" si="2"/>
        <v>528.33</v>
      </c>
      <c r="H43" s="44">
        <v>0.0</v>
      </c>
      <c r="K43" s="11">
        <v>41.0</v>
      </c>
      <c r="L43" s="17">
        <v>528.3299999999999</v>
      </c>
      <c r="M43" s="15">
        <v>-55.935</v>
      </c>
      <c r="N43" s="11">
        <v>0.0</v>
      </c>
    </row>
    <row r="44">
      <c r="A44" s="11">
        <v>42.0</v>
      </c>
      <c r="B44" s="12">
        <v>0.39042</v>
      </c>
      <c r="C44" s="11">
        <v>0.0</v>
      </c>
      <c r="D44" s="11"/>
      <c r="E44" s="11">
        <v>55.935</v>
      </c>
      <c r="F44" s="11">
        <f t="shared" si="1"/>
        <v>0</v>
      </c>
      <c r="G44" s="17">
        <f t="shared" si="2"/>
        <v>390.42</v>
      </c>
      <c r="H44" s="44">
        <v>0.0</v>
      </c>
      <c r="K44" s="11">
        <v>42.0</v>
      </c>
      <c r="L44" s="17">
        <v>390.42</v>
      </c>
      <c r="M44" s="15">
        <v>0.0</v>
      </c>
      <c r="N44" s="11">
        <v>0.0</v>
      </c>
    </row>
    <row r="45">
      <c r="A45" s="11">
        <v>43.0</v>
      </c>
      <c r="B45" s="12">
        <v>0.23449</v>
      </c>
      <c r="C45" s="11">
        <v>0.0</v>
      </c>
      <c r="D45" s="11"/>
      <c r="E45" s="11">
        <v>55.935</v>
      </c>
      <c r="F45" s="11">
        <f t="shared" si="1"/>
        <v>0</v>
      </c>
      <c r="G45" s="17">
        <f t="shared" si="2"/>
        <v>234.49</v>
      </c>
      <c r="H45" s="44">
        <v>0.0</v>
      </c>
      <c r="K45" s="11">
        <v>43.0</v>
      </c>
      <c r="L45" s="17">
        <v>234.49</v>
      </c>
      <c r="M45" s="15">
        <v>0.0</v>
      </c>
      <c r="N45" s="11">
        <v>0.0</v>
      </c>
    </row>
    <row r="46">
      <c r="A46" s="11">
        <v>44.0</v>
      </c>
      <c r="B46" s="12">
        <v>0.23439</v>
      </c>
      <c r="C46" s="11">
        <v>0.0</v>
      </c>
      <c r="D46" s="11"/>
      <c r="E46" s="11">
        <v>55.935</v>
      </c>
      <c r="F46" s="11">
        <f t="shared" si="1"/>
        <v>0</v>
      </c>
      <c r="G46" s="17">
        <f t="shared" si="2"/>
        <v>234.39</v>
      </c>
      <c r="H46" s="44">
        <v>0.0</v>
      </c>
      <c r="K46" s="11">
        <v>44.0</v>
      </c>
      <c r="L46" s="17">
        <v>234.39</v>
      </c>
      <c r="M46" s="15">
        <v>0.0</v>
      </c>
      <c r="N46" s="11">
        <v>0.0</v>
      </c>
    </row>
    <row r="47">
      <c r="A47" s="11">
        <v>45.0</v>
      </c>
      <c r="B47" s="12">
        <v>0.18349</v>
      </c>
      <c r="C47" s="11">
        <v>0.0</v>
      </c>
      <c r="D47" s="11"/>
      <c r="E47" s="11">
        <v>55.935</v>
      </c>
      <c r="F47" s="11">
        <f t="shared" si="1"/>
        <v>0</v>
      </c>
      <c r="G47" s="17">
        <f t="shared" si="2"/>
        <v>183.49</v>
      </c>
      <c r="H47" s="44">
        <v>0.0</v>
      </c>
      <c r="K47" s="11">
        <v>45.0</v>
      </c>
      <c r="L47" s="17">
        <v>183.48999999999998</v>
      </c>
      <c r="M47" s="15">
        <v>0.0</v>
      </c>
      <c r="N47" s="11">
        <v>0.0</v>
      </c>
    </row>
    <row r="48">
      <c r="A48" s="11">
        <v>46.0</v>
      </c>
      <c r="B48" s="12">
        <v>0.14794</v>
      </c>
      <c r="C48" s="11">
        <v>0.0</v>
      </c>
      <c r="D48" s="11"/>
      <c r="E48" s="11">
        <v>55.935</v>
      </c>
      <c r="F48" s="11">
        <f t="shared" si="1"/>
        <v>0</v>
      </c>
      <c r="G48" s="17">
        <f t="shared" si="2"/>
        <v>147.94</v>
      </c>
      <c r="H48" s="44">
        <v>0.0</v>
      </c>
      <c r="K48" s="11">
        <v>46.0</v>
      </c>
      <c r="L48" s="17">
        <v>147.94</v>
      </c>
      <c r="M48" s="15">
        <v>0.0</v>
      </c>
      <c r="N48" s="11">
        <v>0.0</v>
      </c>
    </row>
    <row r="49">
      <c r="A49" s="11">
        <v>47.0</v>
      </c>
      <c r="B49" s="12">
        <v>0.13717</v>
      </c>
      <c r="C49" s="11">
        <v>0.0</v>
      </c>
      <c r="D49" s="11"/>
      <c r="E49" s="11">
        <v>55.935</v>
      </c>
      <c r="F49" s="11">
        <f t="shared" si="1"/>
        <v>0</v>
      </c>
      <c r="G49" s="17">
        <f t="shared" si="2"/>
        <v>137.17</v>
      </c>
      <c r="H49" s="44">
        <v>0.0</v>
      </c>
      <c r="K49" s="11">
        <v>47.0</v>
      </c>
      <c r="L49" s="17">
        <v>137.17</v>
      </c>
      <c r="M49" s="15">
        <v>0.0</v>
      </c>
      <c r="N49" s="11">
        <v>0.0</v>
      </c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</sheetData>
  <drawing r:id="rId1"/>
</worksheet>
</file>