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FC Scoring 2026" sheetId="1" r:id="rId5"/>
    <sheet state="visible" name="Exercise rules &amp; scoring method" sheetId="2" r:id="rId6"/>
    <sheet state="visible" name="Male 100m Times" sheetId="3" r:id="rId7"/>
    <sheet state="visible" name="Male Mile Times " sheetId="4" r:id="rId8"/>
    <sheet state="visible" name="Womens data"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tc={24a5d468-23cf-4217-9f0c-5150de24cd37}</author>
    <author>tc={b77cede6-3787-4b38-b93c-eab98aabfef7}</author>
    <author>tc={f0691d83-6578-40ba-9560-6cf78f3e67db}</author>
  </authors>
  <commentList>
    <comment authorId="0" xr:uid="{24a5d468-23cf-4217-9f0c-5150de24cd37}" ref="R8">
      <text>
        <t xml:space="preserve">[Threaded comment]
 Your version of Excel allows you to read this threaded comment; however, any edits to it will get removed if the file is opened in a newer version of Excel. Learn more: https://go.microsoft.com/fwlink/?linkid=870924
Comment:
	Confirming participation/date
</t>
      </text>
    </comment>
    <comment authorId="1" xr:uid="{b77cede6-3787-4b38-b93c-eab98aabfef7}" ref="P8">
      <text>
        <t xml:space="preserve">[Threaded comment]
 Your version of Excel allows you to read this threaded comment; however, any edits to it will get removed if the file is opened in a newer version of Excel. Learn more: https://go.microsoft.com/fwlink/?linkid=870924
Comment:
	Confirming participation/date
</t>
      </text>
    </comment>
    <comment authorId="2" xr:uid="{f0691d83-6578-40ba-9560-6cf78f3e67db}" ref="T8">
      <text>
        <t xml:space="preserve">[Threaded comment]
 Your version of Excel allows you to read this threaded comment; however, any edits to it will get removed if the file is opened in a newer version of Excel. Learn more: https://go.microsoft.com/fwlink/?linkid=870924
Comment:
	Confirming participation/date
</t>
      </text>
    </comment>
  </commentList>
</comments>
</file>

<file path=xl/sharedStrings.xml><?xml version="1.0" encoding="utf-8"?>
<sst xmlns="http://schemas.openxmlformats.org/spreadsheetml/2006/main" count="252" uniqueCount="168">
  <si>
    <t xml:space="preserve">4th Annual May Fitness Challenge (MFC). Test your limits. Push yourself. Get your baseline.  </t>
  </si>
  <si>
    <t>In person 16 May 2026; remote any time before midnight 31 May 2026. The main rule is that it must be completed in a single, same-day session (managing fatigue is part of the challenge). All participants to enter performance numbers by Sunday, 31 May. Although this is less 'competition' and more a friendly challenge, MFC organizers to convert to scores and announce winner. We largely follow military scoring standards. See next tab for exercise form rules &amp; scoring. Give it your all and have fun ladies and gents!</t>
  </si>
  <si>
    <t>♂️</t>
  </si>
  <si>
    <t>Pts</t>
  </si>
  <si>
    <t>Steve performance (reps, time, etc.)</t>
  </si>
  <si>
    <t>Steve
score</t>
  </si>
  <si>
    <t>Zach performance (reps, time, etc.)</t>
  </si>
  <si>
    <t>Zach
score</t>
  </si>
  <si>
    <t>Carl performance (reps, time, etc.)</t>
  </si>
  <si>
    <t>Carl
score</t>
  </si>
  <si>
    <t>Marco performance (reps, time, etc.)</t>
  </si>
  <si>
    <t>Marco
score</t>
  </si>
  <si>
    <t>Cole performance (reps, time, etc.)</t>
  </si>
  <si>
    <t>Cole
score</t>
  </si>
  <si>
    <t>Landon performance (reps, time, etc.)</t>
  </si>
  <si>
    <t>Landon
score</t>
  </si>
  <si>
    <t>Devon performance (reps, time, etc.)</t>
  </si>
  <si>
    <t>Devon
score</t>
  </si>
  <si>
    <t>Kael performance (reps, time, etc.)</t>
  </si>
  <si>
    <t>Kael
score</t>
  </si>
  <si>
    <t>Fahreza performance (reps, time, etc.)</t>
  </si>
  <si>
    <t>Fahreza 
score</t>
  </si>
  <si>
    <t>Tyrone performance (reps, time, etc.)</t>
  </si>
  <si>
    <t>Tyrone
score</t>
  </si>
  <si>
    <t xml:space="preserve">1st </t>
  </si>
  <si>
    <t>Max pull-ups</t>
  </si>
  <si>
    <t>2nd</t>
  </si>
  <si>
    <t xml:space="preserve">Max single leg box squats </t>
  </si>
  <si>
    <t xml:space="preserve">3rd </t>
  </si>
  <si>
    <t>Max push-ups</t>
  </si>
  <si>
    <t xml:space="preserve">4th </t>
  </si>
  <si>
    <t xml:space="preserve">Sit and reach </t>
  </si>
  <si>
    <t xml:space="preserve">5th </t>
  </si>
  <si>
    <t>Max chin-ups</t>
  </si>
  <si>
    <t xml:space="preserve">6th </t>
  </si>
  <si>
    <t xml:space="preserve">Max dips </t>
  </si>
  <si>
    <t xml:space="preserve">7th </t>
  </si>
  <si>
    <t>Plank for time</t>
  </si>
  <si>
    <t xml:space="preserve">8th </t>
  </si>
  <si>
    <t>Deadhang for time</t>
  </si>
  <si>
    <t xml:space="preserve">9th </t>
  </si>
  <si>
    <t>Broad jump for distance</t>
  </si>
  <si>
    <t xml:space="preserve">10th </t>
  </si>
  <si>
    <t>100m dash for time</t>
  </si>
  <si>
    <t xml:space="preserve">11th </t>
  </si>
  <si>
    <t>1 mile run for time</t>
  </si>
  <si>
    <t xml:space="preserve">12th </t>
  </si>
  <si>
    <t>Max burpees (in 3 min)</t>
  </si>
  <si>
    <t>SP FINAL SCORE</t>
  </si>
  <si>
    <t>ZP FINAL SCORE</t>
  </si>
  <si>
    <t>C FINAL SCORE</t>
  </si>
  <si>
    <t>MV FINAL SCORE:</t>
  </si>
  <si>
    <t>CB FINAL SCORE</t>
  </si>
  <si>
    <t>LH FINAL SCORE</t>
  </si>
  <si>
    <t>D FINAL SCORE</t>
  </si>
  <si>
    <t>KN FINAL SCORE</t>
  </si>
  <si>
    <t>FH FINAL SCORE</t>
  </si>
  <si>
    <t>TB FINAL SCORE</t>
  </si>
  <si>
    <t>Weigh-in (pre-MFC)</t>
  </si>
  <si>
    <t xml:space="preserve">Age: </t>
  </si>
  <si>
    <t>Category wins</t>
  </si>
  <si>
    <t>Awards/Honors</t>
  </si>
  <si>
    <t>Up for grabs includes: Overall winner, Most category wins (if different), Burpee King, Fastest Mile, Fastest 100m, Bendyboy, Erection Award, Pug Mile (slowest)</t>
  </si>
  <si>
    <t>♀️</t>
  </si>
  <si>
    <t>Ester
performance 
(reps, time, etc.)</t>
  </si>
  <si>
    <t>Ester score</t>
  </si>
  <si>
    <t>Trang
performance 
(reps, time, etc.)</t>
  </si>
  <si>
    <t>Trang score</t>
  </si>
  <si>
    <t>&lt;name&gt;
performance 
(reps, time, etc.)</t>
  </si>
  <si>
    <t>&lt;name&gt; score</t>
  </si>
  <si>
    <t>-140 lol</t>
  </si>
  <si>
    <r>
      <rPr>
        <rFont val="Calibri"/>
        <i/>
        <color theme="1"/>
      </rPr>
      <t xml:space="preserve">To finalize women's scores, we need to resolve data in </t>
    </r>
    <r>
      <rPr>
        <rFont val="Calibri"/>
        <i/>
        <color rgb="FFFF0000"/>
      </rPr>
      <t>red text</t>
    </r>
    <r>
      <rPr>
        <rFont val="Calibri"/>
        <i/>
        <color theme="1"/>
      </rPr>
      <t>. Ideally, we have age, weight, and even height data for all participants. Scoring methodology should also be agreed for:  (1) Conversion ratio of static pull-up and chin-up holds for time to full movement; (2) Whether to use height-to-distance ratio for broad jump for fairer comparison with mixed height participants;</t>
    </r>
  </si>
  <si>
    <r>
      <rPr>
        <rFont val="Calibri"/>
        <b/>
        <color theme="1"/>
        <sz val="17.0"/>
      </rPr>
      <t>We'll follow the honor system on posting our performance numbers. Below are the form rules and scoring methodologies.</t>
    </r>
    <r>
      <rPr>
        <rFont val="Calibri"/>
        <color theme="1"/>
        <sz val="11.0"/>
      </rPr>
      <t xml:space="preserve"> </t>
    </r>
  </si>
  <si>
    <t>Order</t>
  </si>
  <si>
    <t>Form rules and scoring methodologies</t>
  </si>
  <si>
    <r>
      <rPr>
        <rFont val="Calibri"/>
        <b/>
        <color theme="1"/>
        <sz val="11.0"/>
      </rPr>
      <t xml:space="preserve">Rules:  </t>
    </r>
    <r>
      <rPr>
        <rFont val="Calibri"/>
        <color theme="1"/>
        <sz val="11.0"/>
      </rPr>
      <t xml:space="preserve">Men: Chin must go over bar. No kipping or momentum-generating movements, but otherwise breakdown in form is acceptable. For women, static hold in pull-up position for time. </t>
    </r>
    <r>
      <rPr>
        <rFont val="Calibri"/>
        <b/>
        <color theme="1"/>
        <sz val="11.0"/>
      </rPr>
      <t xml:space="preserve">
Scoring:  </t>
    </r>
    <r>
      <rPr>
        <rFont val="Calibri"/>
        <color theme="1"/>
        <sz val="11.0"/>
      </rPr>
      <t>Military scoring (see link at right and Table 2.2) adjusted from 100 pt scale to 10 pt scale. For women, winner takes 10, everyone else pro-rated.</t>
    </r>
  </si>
  <si>
    <r>
      <rPr>
        <rFont val="Calibri"/>
        <b/>
        <color theme="1"/>
        <sz val="11.0"/>
      </rPr>
      <t xml:space="preserve">Rules: </t>
    </r>
    <r>
      <rPr>
        <rFont val="Calibri"/>
        <color theme="1"/>
        <sz val="11.0"/>
      </rPr>
      <t xml:space="preserve">Ass only grazes chair on the way down, no sitting down where weight goes fully into chair (think 'tap and go' not 'thud and push'). Best average of both legs. Suggest best of 2 (3?) attempts for each leg to give opportunity to best demonstrate true strength. No tree pose or resting your leg/foot on the other leg. 
</t>
    </r>
    <r>
      <rPr>
        <rFont val="Calibri"/>
        <b/>
        <color theme="1"/>
        <sz val="11.0"/>
      </rPr>
      <t xml:space="preserve">Scoring:  </t>
    </r>
    <r>
      <rPr>
        <rFont val="Calibri"/>
        <color theme="1"/>
        <sz val="11.0"/>
      </rPr>
      <t xml:space="preserve">Winner takes 10, loser pro-rated. </t>
    </r>
  </si>
  <si>
    <r>
      <rPr>
        <rFont val="Calibri"/>
        <b/>
        <color theme="1"/>
        <sz val="11.0"/>
      </rPr>
      <t>Rules</t>
    </r>
    <r>
      <rPr>
        <rFont val="Calibri"/>
        <color theme="1"/>
        <sz val="11.0"/>
      </rPr>
      <t xml:space="preserve">: Military time limit (2 min). Proper push up form. Chest must touch 12oz can / bottle / fist width on each rep (laying flat). No ass in air. Feet no wider than shoulder width. Downward dog rests allowed, but reps stop as soon as knees touch ground. For women, knee push-ups. 
</t>
    </r>
    <r>
      <rPr>
        <rFont val="Calibri"/>
        <b/>
        <color theme="1"/>
        <sz val="11.0"/>
      </rPr>
      <t xml:space="preserve">Scoring: </t>
    </r>
    <r>
      <rPr>
        <rFont val="Calibri"/>
        <color theme="1"/>
        <sz val="11.0"/>
      </rPr>
      <t>Military scoring (see link at right) adjusted from 100 pt scale to 10 pt scale.</t>
    </r>
  </si>
  <si>
    <r>
      <rPr>
        <rFont val="Calibri"/>
        <b/>
        <color rgb="FF000000"/>
        <sz val="11.0"/>
      </rPr>
      <t xml:space="preserve">Rules: </t>
    </r>
    <r>
      <rPr>
        <rFont val="Calibri"/>
        <b val="0"/>
        <color rgb="FF000000"/>
        <sz val="11.0"/>
      </rPr>
      <t>Legs flat. Multiple breaths allowed. Must hold for minimum 2 seconds. Two hands (separate, not togeter). If hands unequal, measurement from fingertip that doesn't reach the furthest.</t>
    </r>
    <r>
      <rPr>
        <rFont val="Calibri"/>
        <b/>
        <color rgb="FF000000"/>
        <sz val="11.0"/>
      </rPr>
      <t xml:space="preserve">
Score:  </t>
    </r>
    <r>
      <rPr>
        <rFont val="Calibri"/>
        <b val="0"/>
        <color rgb="FF000000"/>
        <sz val="11.0"/>
      </rPr>
      <t xml:space="preserve">Category table below. 0 for very poor, then everything upwards converted to a 10 point scale. </t>
    </r>
  </si>
  <si>
    <r>
      <rPr>
        <rFont val="Calibri"/>
        <b/>
        <color theme="1"/>
        <sz val="11.0"/>
      </rPr>
      <t>Rules</t>
    </r>
    <r>
      <rPr>
        <rFont val="Calibri"/>
        <color theme="1"/>
        <sz val="11.0"/>
      </rPr>
      <t xml:space="preserve">: Same as pull-ups. 
</t>
    </r>
    <r>
      <rPr>
        <rFont val="Calibri"/>
        <b/>
        <color theme="1"/>
        <sz val="11.0"/>
      </rPr>
      <t xml:space="preserve">Scoring:  </t>
    </r>
    <r>
      <rPr>
        <rFont val="Calibri"/>
        <color rgb="FF1155CC"/>
        <sz val="11.0"/>
      </rPr>
      <t>Strengthlevel.com</t>
    </r>
    <r>
      <rPr>
        <rFont val="Calibri"/>
        <color theme="1"/>
        <sz val="11.0"/>
      </rPr>
      <t xml:space="preserve"> calculator using age and bodyweight. Otherwise winner take 10 + pro-rate. </t>
    </r>
  </si>
  <si>
    <t>Max dips (rings or bar)</t>
  </si>
  <si>
    <r>
      <rPr>
        <rFont val="Calibri"/>
        <b/>
        <color theme="1"/>
        <sz val="11.0"/>
      </rPr>
      <t xml:space="preserve">Rules: </t>
    </r>
    <r>
      <rPr>
        <rFont val="Calibri"/>
        <color theme="1"/>
        <sz val="11.0"/>
      </rPr>
      <t xml:space="preserve">Arms must come to 90 at bottom of dip. 
</t>
    </r>
    <r>
      <rPr>
        <rFont val="Calibri"/>
        <b/>
        <color theme="1"/>
        <sz val="11.0"/>
      </rPr>
      <t xml:space="preserve">Scoring: </t>
    </r>
    <r>
      <rPr>
        <rFont val="Calibri"/>
        <color rgb="FF1155CC"/>
        <sz val="11.0"/>
      </rPr>
      <t>Strengthlevel.com</t>
    </r>
    <r>
      <rPr>
        <rFont val="Calibri"/>
        <color theme="1"/>
        <sz val="11.0"/>
      </rPr>
      <t xml:space="preserve"> calculator using age and bodyweight.  </t>
    </r>
  </si>
  <si>
    <r>
      <rPr>
        <rFont val="Calibri"/>
        <b/>
        <color theme="1"/>
        <sz val="11.0"/>
      </rPr>
      <t xml:space="preserve">Rules:  </t>
    </r>
    <r>
      <rPr>
        <rFont val="Calibri"/>
        <color theme="1"/>
        <sz val="11.0"/>
      </rPr>
      <t xml:space="preserve">Proper horizontal plank form. No ass in air. Position of elbows/hands up to you. Clock stops when knee down or ass comes up. 
</t>
    </r>
    <r>
      <rPr>
        <rFont val="Calibri"/>
        <b/>
        <color theme="1"/>
        <sz val="11.0"/>
      </rPr>
      <t xml:space="preserve">Scoring: </t>
    </r>
    <r>
      <rPr>
        <rFont val="Calibri"/>
        <color theme="1"/>
        <sz val="11.0"/>
      </rPr>
      <t>Navy standards. See link at right and table below.</t>
    </r>
  </si>
  <si>
    <r>
      <rPr>
        <rFont val="Calibri"/>
        <b/>
        <color theme="1"/>
        <sz val="11.0"/>
      </rPr>
      <t xml:space="preserve">Rules:  </t>
    </r>
    <r>
      <rPr>
        <rFont val="Calibri"/>
        <color theme="1"/>
        <sz val="11.0"/>
      </rPr>
      <t xml:space="preserve">Just hang. 
</t>
    </r>
    <r>
      <rPr>
        <rFont val="Calibri"/>
        <b/>
        <color theme="1"/>
        <sz val="11.0"/>
      </rPr>
      <t xml:space="preserve">Scoring:  </t>
    </r>
    <r>
      <rPr>
        <rFont val="Calibri"/>
        <color theme="1"/>
        <sz val="11.0"/>
      </rPr>
      <t>Use scoring table below, interpolated across scale (no category jumps in points)</t>
    </r>
  </si>
  <si>
    <r>
      <rPr>
        <rFont val="Calibri"/>
        <b/>
        <color theme="1"/>
        <sz val="11.0"/>
      </rPr>
      <t xml:space="preserve">Rules: </t>
    </r>
    <r>
      <rPr>
        <rFont val="Calibri"/>
        <color theme="1"/>
        <sz val="11.0"/>
      </rPr>
      <t xml:space="preserve">Measured from back of heel on back-most foot. 
</t>
    </r>
    <r>
      <rPr>
        <rFont val="Calibri"/>
        <b/>
        <color theme="1"/>
        <sz val="11.0"/>
      </rPr>
      <t xml:space="preserve">Scoring: </t>
    </r>
    <r>
      <rPr>
        <rFont val="Calibri"/>
        <color theme="1"/>
        <sz val="11.0"/>
      </rPr>
      <t xml:space="preserve">Category table below. 0 points for very poor category, 10 points for excellent, everything else linearly interpolated. </t>
    </r>
  </si>
  <si>
    <t xml:space="preserve">100 meter dash for time </t>
  </si>
  <si>
    <r>
      <rPr>
        <rFont val="Calibri"/>
        <color theme="1"/>
        <sz val="11.0"/>
      </rPr>
      <t xml:space="preserve">Side-by-side heat with camera on tripod at finish line. 
</t>
    </r>
    <r>
      <rPr>
        <rFont val="Calibri"/>
        <b/>
        <color theme="1"/>
        <sz val="11.0"/>
      </rPr>
      <t xml:space="preserve">Scoring </t>
    </r>
    <r>
      <rPr>
        <rFont val="Calibri"/>
        <color theme="1"/>
        <sz val="11.0"/>
      </rPr>
      <t xml:space="preserve">could standardized to 100 yd times for our age group (if available), or winner takes 10 and we agree on -1pt per X feet behind (using video finish).  </t>
    </r>
  </si>
  <si>
    <r>
      <rPr>
        <rFont val="Calibri"/>
        <b/>
        <color theme="1"/>
        <sz val="11.0"/>
      </rPr>
      <t>Scoring</t>
    </r>
    <r>
      <rPr>
        <rFont val="Calibri"/>
        <color theme="1"/>
        <sz val="11.0"/>
      </rPr>
      <t xml:space="preserve">: See full sheet. Women's data to be calculated post-MFC. </t>
    </r>
  </si>
  <si>
    <r>
      <rPr>
        <rFont val="Calibri"/>
        <b/>
        <color theme="1"/>
        <sz val="11.0"/>
      </rPr>
      <t xml:space="preserve">Rules: </t>
    </r>
    <r>
      <rPr>
        <rFont val="Calibri"/>
        <color theme="1"/>
        <sz val="11.0"/>
      </rPr>
      <t xml:space="preserve">Burpees without push-ups
</t>
    </r>
    <r>
      <rPr>
        <rFont val="Calibri"/>
        <b/>
        <color theme="1"/>
        <sz val="11.0"/>
      </rPr>
      <t xml:space="preserve">Scoring:  </t>
    </r>
    <r>
      <rPr>
        <rFont val="Calibri"/>
        <color theme="1"/>
        <sz val="11.0"/>
      </rPr>
      <t xml:space="preserve">Try to use table below. Otherwise winner takes 10, loser pro-rated. </t>
    </r>
  </si>
  <si>
    <t>#1 - PULL-UPS</t>
  </si>
  <si>
    <t>#2 - SINGLE LEG BOX SQUATS</t>
  </si>
  <si>
    <t>#3 - PUSHUPS</t>
  </si>
  <si>
    <t>#4 - SIT &amp; REACH</t>
  </si>
  <si>
    <t>MFC Scores</t>
  </si>
  <si>
    <t>Table</t>
  </si>
  <si>
    <t>Reach</t>
  </si>
  <si>
    <t>Super</t>
  </si>
  <si>
    <t>&gt;10.5</t>
  </si>
  <si>
    <t>excellent</t>
  </si>
  <si>
    <t>6.5 to 10.5</t>
  </si>
  <si>
    <t>good</t>
  </si>
  <si>
    <t>2.5 to 6.0</t>
  </si>
  <si>
    <t>average</t>
  </si>
  <si>
    <t>0 to 2.0</t>
  </si>
  <si>
    <t>fair</t>
  </si>
  <si>
    <t>-3.0 to -0.5</t>
  </si>
  <si>
    <t>poor</t>
  </si>
  <si>
    <t>-7.5 to -3.5</t>
  </si>
  <si>
    <t>Very poor</t>
  </si>
  <si>
    <t>Less than -7.5</t>
  </si>
  <si>
    <t>#7 - PLANKS</t>
  </si>
  <si>
    <t>#5 - MAX CHIN UPS</t>
  </si>
  <si>
    <t>Strengthlevel.com. Percentile maps to points out of 10.</t>
  </si>
  <si>
    <t>#6 - MAX DIPS</t>
  </si>
  <si>
    <t>#7 - PLANK FOR TIME</t>
  </si>
  <si>
    <t>#8 - DEAD HANG FOR TIME</t>
  </si>
  <si>
    <r>
      <rPr/>
      <t xml:space="preserve">Source: </t>
    </r>
    <r>
      <rPr>
        <color rgb="FF1155CC"/>
        <u/>
      </rPr>
      <t>https://www.workedoutfitness.com/search/ex/dead-hang</t>
    </r>
  </si>
  <si>
    <t xml:space="preserve">Elite is 10 points, 0 is 0, everything else linearly interpolated. </t>
  </si>
  <si>
    <t>Beginner</t>
  </si>
  <si>
    <t>Novice</t>
  </si>
  <si>
    <t>Intermediate</t>
  </si>
  <si>
    <t>Advanced</t>
  </si>
  <si>
    <t>Elite</t>
  </si>
  <si>
    <t>#9 - BROAD JUMP</t>
  </si>
  <si>
    <t>very poor</t>
  </si>
  <si>
    <t>below avg</t>
  </si>
  <si>
    <t>avg</t>
  </si>
  <si>
    <t>above avg</t>
  </si>
  <si>
    <t>very good</t>
  </si>
  <si>
    <t>&lt;191</t>
  </si>
  <si>
    <t>191-210</t>
  </si>
  <si>
    <t>211-220</t>
  </si>
  <si>
    <t>221-230</t>
  </si>
  <si>
    <t>231-240</t>
  </si>
  <si>
    <t>241-250</t>
  </si>
  <si>
    <t>&gt;250</t>
  </si>
  <si>
    <t>#10 - 100 METER DASH</t>
  </si>
  <si>
    <t>Fitness Level</t>
  </si>
  <si>
    <t>100m Time (Men)</t>
  </si>
  <si>
    <t>Score</t>
  </si>
  <si>
    <t>Elite / Spec Ops</t>
  </si>
  <si>
    <t>&lt; 11.5 sec</t>
  </si>
  <si>
    <t>Fit Military</t>
  </si>
  <si>
    <t>11.5 – 13.0 sec</t>
  </si>
  <si>
    <t>linear interpolation</t>
  </si>
  <si>
    <t>Average Recruit</t>
  </si>
  <si>
    <t>13.0 – 15.0 sec</t>
  </si>
  <si>
    <t>Needs Improvement</t>
  </si>
  <si>
    <t>&gt; 15.0 sec</t>
  </si>
  <si>
    <t>#11 - MILE TIMES</t>
  </si>
  <si>
    <t>See 'Male Mile Times' for full scoring table.</t>
  </si>
  <si>
    <t>#12 - BURPEES</t>
  </si>
  <si>
    <t>100m Time (sec)</t>
  </si>
  <si>
    <t xml:space="preserve">Score </t>
  </si>
  <si>
    <t>Age</t>
  </si>
  <si>
    <t>Time</t>
  </si>
  <si>
    <t>If any male participants are younger than 35 or older than 40, let Steve and Zach know and we will pull the data</t>
  </si>
  <si>
    <t xml:space="preserve">Age </t>
  </si>
  <si>
    <t xml:space="preserve">Novice </t>
  </si>
  <si>
    <t>Broad jump Men and Women</t>
  </si>
  <si>
    <t>&lt;141</t>
  </si>
  <si>
    <t>141-160</t>
  </si>
  <si>
    <t>161-170</t>
  </si>
  <si>
    <t>171-180</t>
  </si>
  <si>
    <t>181-190</t>
  </si>
  <si>
    <t>191-200</t>
  </si>
  <si>
    <t>&gt;200</t>
  </si>
  <si>
    <t>Sit n reach men and women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</si>
</sst>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
    <numFmt numFmtId="165" formatCode="0.0"/>
  </numFmts>
  <fonts count="25">
    <font>
      <sz val="11.0"/>
      <color theme="1"/>
      <name val="Calibri"/>
      <scheme val="minor"/>
    </font>
    <font>
      <b/>
      <sz val="20.0"/>
      <color theme="1"/>
      <name val="Calibri"/>
    </font>
    <font>
      <b/>
      <sz val="14.0"/>
      <color rgb="FF0B5394"/>
      <name val="Calibri"/>
    </font>
    <font>
      <sz val="21.0"/>
      <color rgb="FF0B5394"/>
      <name val="Calibri"/>
    </font>
    <font>
      <color rgb="FF0B5394"/>
      <name val="Calibri"/>
    </font>
    <font>
      <sz val="21.0"/>
      <color theme="1"/>
      <name val="Calibri"/>
    </font>
    <font>
      <sz val="11.0"/>
      <color theme="1"/>
      <name val="Calibri"/>
    </font>
    <font>
      <b/>
      <sz val="11.0"/>
      <color theme="1"/>
      <name val="Calibri"/>
    </font>
    <font>
      <b/>
      <sz val="15.0"/>
      <color theme="1"/>
      <name val="Calibri"/>
    </font>
    <font/>
    <font>
      <color theme="1"/>
      <name val="Calibri"/>
      <scheme val="minor"/>
    </font>
    <font>
      <b/>
      <sz val="25.0"/>
      <color theme="1"/>
      <name val="Calibri"/>
    </font>
    <font>
      <b/>
      <color theme="1"/>
      <name val="Calibri"/>
    </font>
    <font>
      <color theme="1"/>
      <name val="Calibri"/>
    </font>
    <font>
      <b/>
      <color theme="1"/>
      <name val="Calibri"/>
      <scheme val="minor"/>
    </font>
    <font>
      <b/>
      <i/>
      <color theme="1"/>
      <name val="Calibri"/>
      <scheme val="minor"/>
    </font>
    <font>
      <i/>
      <sz val="11.0"/>
      <color theme="1"/>
      <name val="Calibri"/>
    </font>
    <font>
      <color rgb="FF000000"/>
      <name val="Calibri"/>
      <scheme val="minor"/>
    </font>
    <font>
      <color rgb="FFFF0000"/>
      <name val="Calibri"/>
      <scheme val="minor"/>
    </font>
    <font>
      <i/>
      <color theme="1"/>
      <name val="Calibri"/>
      <scheme val="minor"/>
    </font>
    <font>
      <b/>
      <sz val="11.0"/>
      <color rgb="FF000000"/>
      <name val="Calibri"/>
    </font>
    <font>
      <u/>
      <color rgb="FF0000FF"/>
    </font>
    <font>
      <sz val="11.0"/>
      <color rgb="FF000000"/>
      <name val="Arial"/>
    </font>
    <font>
      <sz val="11.0"/>
      <color rgb="FF000000"/>
      <name val="&quot;Aptos Narrow&quot;"/>
    </font>
    <font>
      <b/>
      <sz val="11.0"/>
      <color rgb="FF000000"/>
      <name val="&quot;Aptos Narrow&quot;"/>
    </font>
  </fonts>
  <fills count="13">
    <fill>
      <patternFill patternType="none"/>
    </fill>
    <fill>
      <patternFill patternType="lightGray"/>
    </fill>
    <fill>
      <patternFill patternType="solid">
        <fgColor theme="0"/>
        <bgColor theme="0"/>
      </patternFill>
    </fill>
    <fill>
      <patternFill patternType="solid">
        <fgColor rgb="FF00B0F0"/>
        <bgColor rgb="FF00B0F0"/>
      </patternFill>
    </fill>
    <fill>
      <patternFill patternType="solid">
        <fgColor rgb="FFB4C6E7"/>
        <bgColor rgb="FFB4C6E7"/>
      </patternFill>
    </fill>
    <fill>
      <patternFill patternType="solid">
        <fgColor rgb="FFD8D8D8"/>
        <bgColor rgb="FFD8D8D8"/>
      </patternFill>
    </fill>
    <fill>
      <patternFill patternType="solid">
        <fgColor rgb="FFCFE2F3"/>
        <bgColor rgb="FFCFE2F3"/>
      </patternFill>
    </fill>
    <fill>
      <patternFill patternType="solid">
        <fgColor rgb="FFFF00FF"/>
        <bgColor rgb="FFFF00FF"/>
      </patternFill>
    </fill>
    <fill>
      <patternFill patternType="solid">
        <fgColor rgb="FF93C47D"/>
        <bgColor rgb="FF93C47D"/>
      </patternFill>
    </fill>
    <fill>
      <patternFill patternType="solid">
        <fgColor rgb="FFB6D7A8"/>
        <bgColor rgb="FFB6D7A8"/>
      </patternFill>
    </fill>
    <fill>
      <patternFill patternType="solid">
        <fgColor rgb="FFD9D9D9"/>
        <bgColor rgb="FFD9D9D9"/>
      </patternFill>
    </fill>
    <fill>
      <patternFill patternType="solid">
        <fgColor rgb="FFFFFF00"/>
        <bgColor rgb="FFFFFF00"/>
      </patternFill>
    </fill>
    <fill>
      <patternFill patternType="solid">
        <fgColor rgb="FFD9EAD3"/>
        <bgColor rgb="FFD9EAD3"/>
      </patternFill>
    </fill>
  </fills>
  <borders count="35">
    <border/>
    <border>
      <bottom style="medium">
        <color rgb="FF000000"/>
      </bottom>
    </border>
    <border>
      <left style="thick">
        <color rgb="FF000000"/>
      </left>
      <right/>
      <top style="thick">
        <color rgb="FF000000"/>
      </top>
      <bottom/>
    </border>
    <border>
      <left/>
      <top style="thick">
        <color rgb="FF000000"/>
      </top>
      <bottom/>
    </border>
    <border>
      <left style="thin">
        <color rgb="FF000000"/>
      </left>
      <right style="thin">
        <color rgb="FF000000"/>
      </right>
      <top style="thick">
        <color rgb="FF000000"/>
      </top>
      <bottom style="thin">
        <color rgb="FF000000"/>
      </bottom>
    </border>
    <border>
      <right/>
      <top style="thick">
        <color rgb="FF000000"/>
      </top>
    </border>
    <border>
      <left/>
      <right style="thick">
        <color rgb="FF000000"/>
      </right>
      <top style="thick">
        <color rgb="FF000000"/>
      </top>
    </border>
    <border>
      <left/>
      <right/>
      <top style="thick">
        <color rgb="FF000000"/>
      </top>
    </border>
    <border>
      <left style="thick">
        <color rgb="FF000000"/>
      </left>
      <right/>
      <top/>
      <bottom style="medium">
        <color rgb="FF000000"/>
      </bottom>
    </border>
    <border>
      <left/>
      <top/>
      <bottom style="medium">
        <color rgb="FF000000"/>
      </bottom>
    </border>
    <border>
      <left style="thin">
        <color rgb="FF000000"/>
      </left>
      <right style="thin">
        <color rgb="FF000000"/>
      </right>
      <top style="thin">
        <color rgb="FF000000"/>
      </top>
      <bottom style="thin">
        <color rgb="FF000000"/>
      </bottom>
    </border>
    <border>
      <right/>
      <bottom style="medium">
        <color rgb="FF000000"/>
      </bottom>
    </border>
    <border>
      <left/>
      <right style="thick">
        <color rgb="FF000000"/>
      </right>
      <bottom style="medium">
        <color rgb="FF000000"/>
      </bottom>
    </border>
    <border>
      <left/>
      <right/>
      <bottom style="medium">
        <color rgb="FF000000"/>
      </bottom>
    </border>
    <border>
      <left style="thick">
        <color rgb="FF000000"/>
      </left>
      <right/>
      <top/>
      <bottom/>
    </border>
    <border>
      <left/>
      <right/>
      <top/>
      <bottom/>
    </border>
    <border>
      <left style="thin">
        <color rgb="FF000000"/>
      </left>
      <right style="thin">
        <color rgb="FF000000"/>
      </right>
    </border>
    <border>
      <right style="thick">
        <color rgb="FF000000"/>
      </right>
    </border>
    <border>
      <left style="thick">
        <color rgb="FF000000"/>
      </left>
      <right/>
      <top/>
      <bottom style="thick">
        <color rgb="FF000000"/>
      </bottom>
    </border>
    <border>
      <left/>
      <right/>
      <top/>
      <bottom style="thick">
        <color rgb="FF000000"/>
      </bottom>
    </border>
    <border>
      <left style="thin">
        <color rgb="FF000000"/>
      </left>
      <right style="thin">
        <color rgb="FF000000"/>
      </right>
      <bottom style="thick">
        <color rgb="FF000000"/>
      </bottom>
    </border>
    <border>
      <bottom style="thick">
        <color rgb="FF000000"/>
      </bottom>
    </border>
    <border>
      <right style="thick">
        <color rgb="FF000000"/>
      </right>
      <bottom style="thick">
        <color rgb="FF000000"/>
      </bottom>
    </border>
    <border>
      <left style="medium">
        <color rgb="FF000000"/>
      </left>
      <right style="thick">
        <color rgb="FF000000"/>
      </right>
      <bottom style="medium">
        <color rgb="FF000000"/>
      </bottom>
    </border>
    <border>
      <left/>
      <right/>
      <top style="thick">
        <color rgb="FF000000"/>
      </top>
      <bottom/>
    </border>
    <border>
      <left style="thin">
        <color rgb="FF000000"/>
      </left>
      <right style="thin">
        <color rgb="FF000000"/>
      </right>
      <top style="thick">
        <color rgb="FF000000"/>
      </top>
      <bottom/>
    </border>
    <border>
      <left style="thin">
        <color rgb="FF000000"/>
      </left>
      <right style="thick">
        <color rgb="FF000000"/>
      </right>
      <top style="thick">
        <color rgb="FF000000"/>
      </top>
    </border>
    <border>
      <left/>
      <right/>
      <top/>
      <bottom style="medium">
        <color rgb="FF000000"/>
      </bottom>
    </border>
    <border>
      <left style="thin">
        <color rgb="FF000000"/>
      </left>
      <right style="thin">
        <color rgb="FF000000"/>
      </right>
      <top/>
      <bottom style="medium">
        <color rgb="FF000000"/>
      </bottom>
    </border>
    <border>
      <left style="thin">
        <color rgb="FF000000"/>
      </left>
      <right style="thick">
        <color rgb="FF000000"/>
      </right>
      <bottom style="thin">
        <color rgb="FF000000"/>
      </bottom>
    </border>
    <border>
      <left style="thin">
        <color rgb="FF000000"/>
      </left>
    </border>
    <border>
      <left style="medium">
        <color rgb="FF000000"/>
      </left>
      <right style="medium">
        <color rgb="FF000000"/>
      </right>
      <bottom style="medium">
        <color rgb="FF000000"/>
      </bottom>
    </border>
    <border>
      <left/>
      <top/>
    </border>
    <border>
      <top/>
    </border>
    <border>
      <left/>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shrinkToFit="0" vertical="top" wrapText="1"/>
    </xf>
    <xf borderId="0" fillId="0" fontId="3" numFmtId="0" xfId="0" applyAlignment="1" applyFont="1">
      <alignment horizontal="center" vertical="bottom"/>
    </xf>
    <xf borderId="0" fillId="0" fontId="4" numFmtId="0" xfId="0" applyFont="1"/>
    <xf borderId="0" fillId="0" fontId="5" numFmtId="0" xfId="0" applyAlignment="1" applyFont="1">
      <alignment horizontal="center" vertical="bottom"/>
    </xf>
    <xf borderId="0" fillId="2" fontId="6" numFmtId="0" xfId="0" applyFont="1"/>
    <xf borderId="0" fillId="0" fontId="7" numFmtId="0" xfId="0" applyAlignment="1" applyFont="1">
      <alignment horizontal="center"/>
    </xf>
    <xf borderId="0" fillId="0" fontId="8" numFmtId="0" xfId="0" applyAlignment="1" applyFont="1">
      <alignment horizontal="center" vertical="center"/>
    </xf>
    <xf borderId="0" fillId="2" fontId="5" numFmtId="0" xfId="0" applyAlignment="1" applyFont="1">
      <alignment horizontal="center"/>
    </xf>
    <xf borderId="0" fillId="0" fontId="5" numFmtId="0" xfId="0" applyAlignment="1" applyFont="1">
      <alignment horizontal="center" readingOrder="0" vertical="bottom"/>
    </xf>
    <xf borderId="1" fillId="0" fontId="9" numFmtId="0" xfId="0" applyBorder="1" applyFont="1"/>
    <xf borderId="2" fillId="3" fontId="7" numFmtId="0" xfId="0" applyAlignment="1" applyBorder="1" applyFill="1" applyFont="1">
      <alignment vertical="center"/>
    </xf>
    <xf borderId="3" fillId="3" fontId="6" numFmtId="0" xfId="0" applyAlignment="1" applyBorder="1" applyFont="1">
      <alignment vertical="center"/>
    </xf>
    <xf borderId="4" fillId="3" fontId="7" numFmtId="0" xfId="0" applyAlignment="1" applyBorder="1" applyFont="1">
      <alignment horizontal="center" vertical="center"/>
    </xf>
    <xf borderId="5" fillId="3" fontId="7" numFmtId="0" xfId="0" applyAlignment="1" applyBorder="1" applyFont="1">
      <alignment horizontal="center" readingOrder="0" shrinkToFit="0" vertical="center" wrapText="1"/>
    </xf>
    <xf borderId="6" fillId="4" fontId="7" numFmtId="0" xfId="0" applyAlignment="1" applyBorder="1" applyFill="1" applyFont="1">
      <alignment horizontal="center" readingOrder="0" vertical="center"/>
    </xf>
    <xf borderId="7" fillId="3" fontId="7" numFmtId="0" xfId="0" applyAlignment="1" applyBorder="1" applyFont="1">
      <alignment horizontal="center" readingOrder="0" shrinkToFit="0" vertical="center" wrapText="1"/>
    </xf>
    <xf borderId="0" fillId="0" fontId="10" numFmtId="0" xfId="0" applyAlignment="1" applyFont="1">
      <alignment vertical="center"/>
    </xf>
    <xf borderId="8" fillId="3" fontId="7" numFmtId="0" xfId="0" applyAlignment="1" applyBorder="1" applyFont="1">
      <alignment vertical="center"/>
    </xf>
    <xf borderId="9" fillId="3" fontId="6" numFmtId="0" xfId="0" applyAlignment="1" applyBorder="1" applyFont="1">
      <alignment vertical="center"/>
    </xf>
    <xf borderId="10" fillId="3" fontId="7" numFmtId="0" xfId="0" applyAlignment="1" applyBorder="1" applyFont="1">
      <alignment horizontal="center" vertical="center"/>
    </xf>
    <xf borderId="11" fillId="0" fontId="9" numFmtId="0" xfId="0" applyBorder="1" applyFont="1"/>
    <xf borderId="12" fillId="0" fontId="9" numFmtId="0" xfId="0" applyBorder="1" applyFont="1"/>
    <xf borderId="13" fillId="0" fontId="9" numFmtId="0" xfId="0" applyBorder="1" applyFont="1"/>
    <xf borderId="0" fillId="2" fontId="11" numFmtId="0" xfId="0" applyAlignment="1" applyFont="1">
      <alignment horizontal="center"/>
    </xf>
    <xf borderId="14" fillId="5" fontId="7" numFmtId="0" xfId="0" applyBorder="1" applyFill="1" applyFont="1"/>
    <xf borderId="15" fillId="5" fontId="7" numFmtId="0" xfId="0" applyBorder="1" applyFont="1"/>
    <xf borderId="16" fillId="0" fontId="6" numFmtId="0" xfId="0" applyAlignment="1" applyBorder="1" applyFont="1">
      <alignment horizontal="center"/>
    </xf>
    <xf borderId="17" fillId="6" fontId="6" numFmtId="2" xfId="0" applyAlignment="1" applyBorder="1" applyFill="1" applyFont="1" applyNumberFormat="1">
      <alignment readingOrder="0"/>
    </xf>
    <xf borderId="17" fillId="6" fontId="6" numFmtId="2" xfId="0" applyAlignment="1" applyBorder="1" applyFont="1" applyNumberFormat="1">
      <alignment horizontal="center" readingOrder="0"/>
    </xf>
    <xf borderId="18" fillId="5" fontId="7" numFmtId="0" xfId="0" applyBorder="1" applyFont="1"/>
    <xf borderId="19" fillId="5" fontId="7" numFmtId="0" xfId="0" applyBorder="1" applyFont="1"/>
    <xf borderId="20" fillId="0" fontId="6" numFmtId="0" xfId="0" applyAlignment="1" applyBorder="1" applyFont="1">
      <alignment horizontal="center"/>
    </xf>
    <xf borderId="21" fillId="0" fontId="10" numFmtId="0" xfId="0" applyBorder="1" applyFont="1"/>
    <xf borderId="22" fillId="6" fontId="6" numFmtId="2" xfId="0" applyAlignment="1" applyBorder="1" applyFont="1" applyNumberFormat="1">
      <alignment readingOrder="0"/>
    </xf>
    <xf borderId="0" fillId="0" fontId="6" numFmtId="0" xfId="0" applyFont="1"/>
    <xf borderId="0" fillId="0" fontId="7" numFmtId="0" xfId="0" applyAlignment="1" applyFont="1">
      <alignment horizontal="center" readingOrder="0"/>
    </xf>
    <xf borderId="23" fillId="6" fontId="6" numFmtId="4" xfId="0" applyAlignment="1" applyBorder="1" applyFont="1" applyNumberFormat="1">
      <alignment horizontal="center"/>
    </xf>
    <xf borderId="0" fillId="0" fontId="12" numFmtId="0" xfId="0" applyFont="1"/>
    <xf borderId="0" fillId="0" fontId="13" numFmtId="0" xfId="0" applyAlignment="1" applyFont="1">
      <alignment readingOrder="0"/>
    </xf>
    <xf borderId="0" fillId="0" fontId="13" numFmtId="0" xfId="0" applyFont="1"/>
    <xf borderId="0" fillId="0" fontId="10" numFmtId="0" xfId="0" applyAlignment="1" applyFont="1">
      <alignment readingOrder="0"/>
    </xf>
    <xf borderId="0" fillId="0" fontId="14" numFmtId="0" xfId="0" applyAlignment="1" applyFont="1">
      <alignment readingOrder="0"/>
    </xf>
    <xf borderId="0" fillId="0" fontId="14" numFmtId="0" xfId="0" applyAlignment="1" applyFont="1">
      <alignment horizontal="center" readingOrder="0"/>
    </xf>
    <xf borderId="0" fillId="0" fontId="14" numFmtId="0" xfId="0" applyAlignment="1" applyFont="1">
      <alignment horizontal="center"/>
    </xf>
    <xf borderId="0" fillId="0" fontId="15" numFmtId="0" xfId="0" applyAlignment="1" applyFont="1">
      <alignment horizontal="center" readingOrder="0"/>
    </xf>
    <xf borderId="0" fillId="0" fontId="15" numFmtId="0" xfId="0" applyAlignment="1" applyFont="1">
      <alignment horizontal="center"/>
    </xf>
    <xf borderId="0" fillId="0" fontId="10" numFmtId="0" xfId="0" applyAlignment="1" applyFont="1">
      <alignment horizontal="center"/>
    </xf>
    <xf borderId="0" fillId="0" fontId="5" numFmtId="0" xfId="0" applyAlignment="1" applyFont="1">
      <alignment horizontal="center" readingOrder="0" vertical="center"/>
    </xf>
    <xf borderId="0" fillId="2" fontId="5" numFmtId="0" xfId="0" applyAlignment="1" applyFont="1">
      <alignment horizontal="center" vertical="center"/>
    </xf>
    <xf borderId="21" fillId="0" fontId="9" numFmtId="0" xfId="0" applyBorder="1" applyFont="1"/>
    <xf borderId="2" fillId="7" fontId="7" numFmtId="0" xfId="0" applyAlignment="1" applyBorder="1" applyFill="1" applyFont="1">
      <alignment vertical="center"/>
    </xf>
    <xf borderId="24" fillId="7" fontId="6" numFmtId="0" xfId="0" applyAlignment="1" applyBorder="1" applyFont="1">
      <alignment vertical="center"/>
    </xf>
    <xf borderId="25" fillId="7" fontId="7" numFmtId="0" xfId="0" applyAlignment="1" applyBorder="1" applyFont="1">
      <alignment horizontal="center" vertical="center"/>
    </xf>
    <xf borderId="7" fillId="7" fontId="7" numFmtId="0" xfId="0" applyAlignment="1" applyBorder="1" applyFont="1">
      <alignment horizontal="center" readingOrder="0" shrinkToFit="0" vertical="center" wrapText="1"/>
    </xf>
    <xf borderId="26" fillId="4" fontId="7" numFmtId="0" xfId="0" applyAlignment="1" applyBorder="1" applyFont="1">
      <alignment horizontal="center" readingOrder="0" shrinkToFit="0" vertical="center" wrapText="1"/>
    </xf>
    <xf borderId="8" fillId="7" fontId="7" numFmtId="0" xfId="0" applyAlignment="1" applyBorder="1" applyFont="1">
      <alignment vertical="center"/>
    </xf>
    <xf borderId="27" fillId="7" fontId="6" numFmtId="0" xfId="0" applyAlignment="1" applyBorder="1" applyFont="1">
      <alignment vertical="center"/>
    </xf>
    <xf borderId="28" fillId="7" fontId="7" numFmtId="0" xfId="0" applyAlignment="1" applyBorder="1" applyFont="1">
      <alignment horizontal="center" vertical="center"/>
    </xf>
    <xf borderId="29" fillId="0" fontId="9" numFmtId="0" xfId="0" applyBorder="1" applyFont="1"/>
    <xf borderId="30" fillId="0" fontId="6" numFmtId="164" xfId="0" applyAlignment="1" applyBorder="1" applyFont="1" applyNumberFormat="1">
      <alignment readingOrder="0"/>
    </xf>
    <xf borderId="17" fillId="6" fontId="6" numFmtId="165" xfId="0" applyAlignment="1" applyBorder="1" applyFont="1" applyNumberFormat="1">
      <alignment readingOrder="0"/>
    </xf>
    <xf borderId="17" fillId="6" fontId="6" numFmtId="0" xfId="0" applyAlignment="1" applyBorder="1" applyFont="1">
      <alignment horizontal="center" readingOrder="0"/>
    </xf>
    <xf borderId="21" fillId="0" fontId="16" numFmtId="0" xfId="0" applyAlignment="1" applyBorder="1" applyFont="1">
      <alignment horizontal="center" readingOrder="0"/>
    </xf>
    <xf borderId="22" fillId="6" fontId="6" numFmtId="0" xfId="0" applyAlignment="1" applyBorder="1" applyFont="1">
      <alignment horizontal="center" readingOrder="0"/>
    </xf>
    <xf borderId="31" fillId="6" fontId="6" numFmtId="4" xfId="0" applyAlignment="1" applyBorder="1" applyFont="1" applyNumberFormat="1">
      <alignment horizontal="center"/>
    </xf>
    <xf borderId="0" fillId="0" fontId="17" numFmtId="0" xfId="0" applyAlignment="1" applyFont="1">
      <alignment readingOrder="0"/>
    </xf>
    <xf borderId="0" fillId="0" fontId="18" numFmtId="0" xfId="0" applyFont="1"/>
    <xf borderId="0" fillId="0" fontId="18" numFmtId="0" xfId="0" applyAlignment="1" applyFont="1">
      <alignment readingOrder="0"/>
    </xf>
    <xf borderId="0" fillId="0" fontId="19" numFmtId="0" xfId="0" applyAlignment="1" applyFont="1">
      <alignment readingOrder="0" shrinkToFit="0" wrapText="1"/>
    </xf>
    <xf borderId="32" fillId="2" fontId="6" numFmtId="0" xfId="0" applyAlignment="1" applyBorder="1" applyFont="1">
      <alignment horizontal="center" shrinkToFit="0" vertical="top" wrapText="1"/>
    </xf>
    <xf borderId="33" fillId="0" fontId="9" numFmtId="0" xfId="0" applyBorder="1" applyFont="1"/>
    <xf borderId="0" fillId="0" fontId="10" numFmtId="0" xfId="0" applyAlignment="1" applyFont="1">
      <alignment vertical="top"/>
    </xf>
    <xf borderId="34" fillId="0" fontId="9" numFmtId="0" xfId="0" applyBorder="1" applyFont="1"/>
    <xf borderId="0" fillId="2" fontId="6" numFmtId="0" xfId="0" applyAlignment="1" applyFont="1">
      <alignment vertical="top"/>
    </xf>
    <xf borderId="0" fillId="0" fontId="6" numFmtId="0" xfId="0" applyAlignment="1" applyFont="1">
      <alignment horizontal="center" vertical="top"/>
    </xf>
    <xf borderId="15" fillId="3" fontId="7" numFmtId="0" xfId="0" applyAlignment="1" applyBorder="1" applyFont="1">
      <alignment vertical="top"/>
    </xf>
    <xf borderId="15" fillId="3" fontId="6" numFmtId="0" xfId="0" applyAlignment="1" applyBorder="1" applyFont="1">
      <alignment vertical="top"/>
    </xf>
    <xf borderId="15" fillId="3" fontId="7" numFmtId="0" xfId="0" applyAlignment="1" applyBorder="1" applyFont="1">
      <alignment horizontal="center" vertical="top"/>
    </xf>
    <xf borderId="0" fillId="0" fontId="6" numFmtId="0" xfId="0" applyAlignment="1" applyFont="1">
      <alignment vertical="top"/>
    </xf>
    <xf borderId="15" fillId="5" fontId="7" numFmtId="0" xfId="0" applyAlignment="1" applyBorder="1" applyFont="1">
      <alignment vertical="top"/>
    </xf>
    <xf borderId="15" fillId="5" fontId="6" numFmtId="0" xfId="0" applyAlignment="1" applyBorder="1" applyFont="1">
      <alignment vertical="top"/>
    </xf>
    <xf borderId="0" fillId="0" fontId="6" numFmtId="0" xfId="0" applyAlignment="1" applyFont="1">
      <alignment readingOrder="0" shrinkToFit="0" vertical="top" wrapText="1"/>
    </xf>
    <xf borderId="0" fillId="0" fontId="20" numFmtId="0" xfId="0" applyAlignment="1" applyFont="1">
      <alignment readingOrder="0" shrinkToFit="0" vertical="top" wrapText="1"/>
    </xf>
    <xf borderId="0" fillId="0" fontId="6" numFmtId="0" xfId="0" applyAlignment="1" applyFont="1">
      <alignment shrinkToFit="0" vertical="top" wrapText="1"/>
    </xf>
    <xf borderId="15" fillId="5" fontId="6" numFmtId="0" xfId="0" applyAlignment="1" applyBorder="1" applyFont="1">
      <alignment readingOrder="0" vertical="top"/>
    </xf>
    <xf borderId="0" fillId="0" fontId="6" numFmtId="0" xfId="0" applyAlignment="1" applyFont="1">
      <alignment shrinkToFit="0" vertical="top" wrapText="1"/>
    </xf>
    <xf borderId="0" fillId="0" fontId="6" numFmtId="4" xfId="0" applyAlignment="1" applyFont="1" applyNumberFormat="1">
      <alignment vertical="top"/>
    </xf>
    <xf borderId="15" fillId="8" fontId="6" numFmtId="0" xfId="0" applyAlignment="1" applyBorder="1" applyFill="1" applyFont="1">
      <alignment vertical="top"/>
    </xf>
    <xf borderId="0" fillId="0" fontId="13" numFmtId="0" xfId="0" applyAlignment="1" applyFont="1">
      <alignment vertical="top"/>
    </xf>
    <xf borderId="0" fillId="9" fontId="10" numFmtId="0" xfId="0" applyAlignment="1" applyFill="1" applyFont="1">
      <alignment readingOrder="0" vertical="top"/>
    </xf>
    <xf borderId="15" fillId="9" fontId="6" numFmtId="0" xfId="0" applyAlignment="1" applyBorder="1" applyFont="1">
      <alignment vertical="top"/>
    </xf>
    <xf borderId="0" fillId="10" fontId="14" numFmtId="0" xfId="0" applyAlignment="1" applyFill="1" applyFont="1">
      <alignment horizontal="right" readingOrder="0" vertical="top"/>
    </xf>
    <xf borderId="0" fillId="0" fontId="14" numFmtId="0" xfId="0" applyAlignment="1" applyFont="1">
      <alignment readingOrder="0" vertical="top"/>
    </xf>
    <xf borderId="0" fillId="0" fontId="13" numFmtId="165" xfId="0" applyAlignment="1" applyFont="1" applyNumberFormat="1">
      <alignment vertical="top"/>
    </xf>
    <xf borderId="0" fillId="0" fontId="10" numFmtId="0" xfId="0" applyAlignment="1" applyFont="1">
      <alignment horizontal="right" readingOrder="0" vertical="top"/>
    </xf>
    <xf borderId="0" fillId="0" fontId="10" numFmtId="0" xfId="0" applyAlignment="1" applyFont="1">
      <alignment readingOrder="0" vertical="top"/>
    </xf>
    <xf borderId="0" fillId="0" fontId="13" numFmtId="0" xfId="0" applyAlignment="1" applyFont="1">
      <alignment readingOrder="0" vertical="top"/>
    </xf>
    <xf borderId="15" fillId="2" fontId="6" numFmtId="0" xfId="0" applyAlignment="1" applyBorder="1" applyFont="1">
      <alignment vertical="top"/>
    </xf>
    <xf borderId="15" fillId="11" fontId="6" numFmtId="0" xfId="0" applyAlignment="1" applyBorder="1" applyFill="1" applyFont="1">
      <alignment vertical="top"/>
    </xf>
    <xf borderId="0" fillId="0" fontId="21" numFmtId="0" xfId="0" applyAlignment="1" applyFont="1">
      <alignment readingOrder="0" vertical="top"/>
    </xf>
    <xf borderId="0" fillId="12" fontId="10" numFmtId="0" xfId="0" applyAlignment="1" applyFill="1" applyFont="1">
      <alignment readingOrder="0" vertical="top"/>
    </xf>
    <xf borderId="15" fillId="12" fontId="6" numFmtId="0" xfId="0" applyAlignment="1" applyBorder="1" applyFont="1">
      <alignment vertical="top"/>
    </xf>
    <xf borderId="0" fillId="0" fontId="22" numFmtId="0" xfId="0" applyAlignment="1" applyFont="1">
      <alignment horizontal="left" readingOrder="0" shrinkToFit="0" vertical="bottom" wrapText="0"/>
    </xf>
    <xf borderId="0" fillId="0" fontId="10" numFmtId="0" xfId="0" applyAlignment="1" applyFont="1">
      <alignment horizontal="left"/>
    </xf>
    <xf borderId="0" fillId="0" fontId="23" numFmtId="0" xfId="0" applyAlignment="1" applyFont="1">
      <alignment horizontal="left" readingOrder="0" shrinkToFit="0" vertical="bottom" wrapText="0"/>
    </xf>
    <xf borderId="0" fillId="0" fontId="10" numFmtId="0" xfId="0" applyAlignment="1" applyFont="1">
      <alignment horizontal="left" readingOrder="0"/>
    </xf>
    <xf borderId="0" fillId="10" fontId="24" numFmtId="0" xfId="0" applyAlignment="1" applyFont="1">
      <alignment horizontal="left" readingOrder="0" shrinkToFit="0" vertical="bottom" wrapText="0"/>
    </xf>
    <xf borderId="0" fillId="0" fontId="14" numFmtId="0" xfId="0" applyAlignment="1" applyFont="1">
      <alignment horizontal="left"/>
    </xf>
    <xf borderId="0" fillId="0" fontId="23" numFmtId="164" xfId="0" applyAlignment="1" applyFont="1" applyNumberFormat="1">
      <alignment horizontal="left" readingOrder="0" shrinkToFit="0" vertical="bottom" wrapText="0"/>
    </xf>
    <xf borderId="0" fillId="11" fontId="10" numFmtId="0" xfId="0" applyAlignment="1" applyFont="1">
      <alignment horizontal="left" readingOrder="0"/>
    </xf>
    <xf borderId="0" fillId="11" fontId="10" numFmtId="0" xfId="0" applyAlignment="1" applyFont="1">
      <alignment horizontal="left"/>
    </xf>
    <xf borderId="0" fillId="0" fontId="23" numFmtId="0" xfId="0" applyAlignment="1" applyFont="1">
      <alignment readingOrder="0" shrinkToFit="0" vertical="bottom" wrapText="0"/>
    </xf>
    <xf borderId="0" fillId="0" fontId="23" numFmtId="0" xfId="0" applyAlignment="1" applyFont="1">
      <alignment horizontal="right" readingOrder="0" shrinkToFit="0" vertical="bottom" wrapText="0"/>
    </xf>
    <xf borderId="0" fillId="0" fontId="10"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 Id="rId3" Type="http://schemas.openxmlformats.org/officeDocument/2006/relationships/image" Target="../media/image2.png"/><Relationship Id="rId4" Type="http://schemas.openxmlformats.org/officeDocument/2006/relationships/image" Target="../media/image5.png"/><Relationship Id="rId9" Type="http://schemas.openxmlformats.org/officeDocument/2006/relationships/image" Target="../media/image7.png"/><Relationship Id="rId5" Type="http://schemas.openxmlformats.org/officeDocument/2006/relationships/image" Target="../media/image3.png"/><Relationship Id="rId6" Type="http://schemas.openxmlformats.org/officeDocument/2006/relationships/image" Target="../media/image6.png"/><Relationship Id="rId7" Type="http://schemas.openxmlformats.org/officeDocument/2006/relationships/image" Target="../media/image8.png"/><Relationship Id="rId8"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0.png"/><Relationship Id="rId3" Type="http://schemas.openxmlformats.org/officeDocument/2006/relationships/image" Target="../media/image12.png"/><Relationship Id="rId4" Type="http://schemas.openxmlformats.org/officeDocument/2006/relationships/image" Target="../media/image13.png"/><Relationship Id="rId5"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85725</xdr:colOff>
      <xdr:row>31</xdr:row>
      <xdr:rowOff>85725</xdr:rowOff>
    </xdr:from>
    <xdr:ext cx="2847975" cy="4219575"/>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9525</xdr:colOff>
      <xdr:row>6</xdr:row>
      <xdr:rowOff>152400</xdr:rowOff>
    </xdr:from>
    <xdr:ext cx="2943225" cy="42195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485775</xdr:colOff>
      <xdr:row>46</xdr:row>
      <xdr:rowOff>85725</xdr:rowOff>
    </xdr:from>
    <xdr:ext cx="3905250" cy="9772650"/>
    <xdr:grpSp>
      <xdr:nvGrpSpPr>
        <xdr:cNvPr id="2" name="Shape 2" title="Drawing"/>
        <xdr:cNvGrpSpPr/>
      </xdr:nvGrpSpPr>
      <xdr:grpSpPr>
        <a:xfrm>
          <a:off x="3393375" y="0"/>
          <a:ext cx="3905250" cy="7560000"/>
          <a:chOff x="3393375" y="0"/>
          <a:chExt cx="3905250" cy="7560000"/>
        </a:xfrm>
      </xdr:grpSpPr>
      <xdr:grpSp>
        <xdr:nvGrpSpPr>
          <xdr:cNvPr id="3" name="Shape 3"/>
          <xdr:cNvGrpSpPr/>
        </xdr:nvGrpSpPr>
        <xdr:grpSpPr>
          <a:xfrm>
            <a:off x="3393375" y="0"/>
            <a:ext cx="3905250" cy="7560000"/>
            <a:chOff x="3393375" y="0"/>
            <a:chExt cx="3905250" cy="7560000"/>
          </a:xfrm>
        </xdr:grpSpPr>
        <xdr:sp>
          <xdr:nvSpPr>
            <xdr:cNvPr id="4" name="Shape 4"/>
            <xdr:cNvSpPr/>
          </xdr:nvSpPr>
          <xdr:spPr>
            <a:xfrm>
              <a:off x="3393375" y="0"/>
              <a:ext cx="3905250" cy="756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3393375" y="0"/>
              <a:ext cx="3905250" cy="7560000"/>
              <a:chOff x="3393375" y="0"/>
              <a:chExt cx="3905250" cy="7560000"/>
            </a:xfrm>
          </xdr:grpSpPr>
          <xdr:sp>
            <xdr:nvSpPr>
              <xdr:cNvPr id="6" name="Shape 6"/>
              <xdr:cNvSpPr/>
            </xdr:nvSpPr>
            <xdr:spPr>
              <a:xfrm>
                <a:off x="3393375" y="0"/>
                <a:ext cx="3905250" cy="756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xdr:cNvGrpSpPr/>
            </xdr:nvGrpSpPr>
            <xdr:grpSpPr>
              <a:xfrm>
                <a:off x="3393375" y="0"/>
                <a:ext cx="3905250" cy="7560000"/>
                <a:chOff x="517070" y="22941643"/>
                <a:chExt cx="4020413" cy="9803156"/>
              </a:xfrm>
            </xdr:grpSpPr>
            <xdr:sp>
              <xdr:nvSpPr>
                <xdr:cNvPr id="8" name="Shape 8"/>
                <xdr:cNvSpPr/>
              </xdr:nvSpPr>
              <xdr:spPr>
                <a:xfrm>
                  <a:off x="517070" y="22941643"/>
                  <a:ext cx="4020400" cy="9803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9" name="Shape 9"/>
                <xdr:cNvPicPr preferRelativeResize="0"/>
              </xdr:nvPicPr>
              <xdr:blipFill rotWithShape="1">
                <a:blip r:embed="rId1">
                  <a:alphaModFix/>
                </a:blip>
                <a:srcRect b="0" l="0" r="0" t="0"/>
                <a:stretch/>
              </xdr:blipFill>
              <xdr:spPr>
                <a:xfrm>
                  <a:off x="517070" y="22941643"/>
                  <a:ext cx="3920021" cy="4027714"/>
                </a:xfrm>
                <a:prstGeom prst="rect">
                  <a:avLst/>
                </a:prstGeom>
                <a:noFill/>
                <a:ln>
                  <a:noFill/>
                </a:ln>
              </xdr:spPr>
            </xdr:pic>
            <xdr:pic>
              <xdr:nvPicPr>
                <xdr:cNvPr id="10" name="Shape 10"/>
                <xdr:cNvPicPr preferRelativeResize="0"/>
              </xdr:nvPicPr>
              <xdr:blipFill rotWithShape="1">
                <a:blip r:embed="rId2">
                  <a:alphaModFix/>
                </a:blip>
                <a:srcRect b="0" l="0" r="0" t="0"/>
                <a:stretch/>
              </xdr:blipFill>
              <xdr:spPr>
                <a:xfrm>
                  <a:off x="653143" y="26996572"/>
                  <a:ext cx="3884340" cy="5748227"/>
                </a:xfrm>
                <a:prstGeom prst="rect">
                  <a:avLst/>
                </a:prstGeom>
                <a:noFill/>
                <a:ln>
                  <a:noFill/>
                </a:ln>
              </xdr:spPr>
            </xdr:pic>
          </xdr:grpSp>
        </xdr:grpSp>
      </xdr:grpSp>
    </xdr:grpSp>
    <xdr:clientData fLocksWithSheet="0"/>
  </xdr:oneCellAnchor>
  <xdr:oneCellAnchor>
    <xdr:from>
      <xdr:col>0</xdr:col>
      <xdr:colOff>476250</xdr:colOff>
      <xdr:row>19</xdr:row>
      <xdr:rowOff>142875</xdr:rowOff>
    </xdr:from>
    <xdr:ext cx="3000375" cy="39814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295275</xdr:colOff>
      <xdr:row>190</xdr:row>
      <xdr:rowOff>123825</xdr:rowOff>
    </xdr:from>
    <xdr:ext cx="1428750" cy="115252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485775</xdr:colOff>
      <xdr:row>134</xdr:row>
      <xdr:rowOff>57150</xdr:rowOff>
    </xdr:from>
    <xdr:ext cx="4181475" cy="226695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485775</xdr:colOff>
      <xdr:row>104</xdr:row>
      <xdr:rowOff>114300</xdr:rowOff>
    </xdr:from>
    <xdr:ext cx="3657600" cy="3714750"/>
    <xdr:pic>
      <xdr:nvPicPr>
        <xdr:cNvPr id="0" name="image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485775</xdr:colOff>
      <xdr:row>149</xdr:row>
      <xdr:rowOff>38100</xdr:rowOff>
    </xdr:from>
    <xdr:ext cx="3114675" cy="2676525"/>
    <xdr:pic>
      <xdr:nvPicPr>
        <xdr:cNvPr id="0" name="image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57150</xdr:colOff>
      <xdr:row>199</xdr:row>
      <xdr:rowOff>76200</xdr:rowOff>
    </xdr:from>
    <xdr:ext cx="4048125" cy="2266950"/>
    <xdr:pic>
      <xdr:nvPicPr>
        <xdr:cNvPr id="0" name="image4.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485775</xdr:colOff>
      <xdr:row>166</xdr:row>
      <xdr:rowOff>66675</xdr:rowOff>
    </xdr:from>
    <xdr:ext cx="4572000" cy="2171700"/>
    <xdr:pic>
      <xdr:nvPicPr>
        <xdr:cNvPr id="0" name="image7.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25</xdr:row>
      <xdr:rowOff>0</xdr:rowOff>
    </xdr:from>
    <xdr:ext cx="6896100" cy="33718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45</xdr:row>
      <xdr:rowOff>0</xdr:rowOff>
    </xdr:from>
    <xdr:ext cx="7562850" cy="3724275"/>
    <xdr:pic>
      <xdr:nvPicPr>
        <xdr:cNvPr id="0" name="image1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390525</xdr:colOff>
      <xdr:row>2</xdr:row>
      <xdr:rowOff>85725</xdr:rowOff>
    </xdr:from>
    <xdr:ext cx="9401175" cy="2314575"/>
    <xdr:pic>
      <xdr:nvPicPr>
        <xdr:cNvPr id="0" name="image1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123825</xdr:colOff>
      <xdr:row>65</xdr:row>
      <xdr:rowOff>47625</xdr:rowOff>
    </xdr:from>
    <xdr:ext cx="6515100" cy="2514600"/>
    <xdr:pic>
      <xdr:nvPicPr>
        <xdr:cNvPr id="0" name="image1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171450</xdr:colOff>
      <xdr:row>79</xdr:row>
      <xdr:rowOff>95250</xdr:rowOff>
    </xdr:from>
    <xdr:ext cx="6877050" cy="2971800"/>
    <xdr:pic>
      <xdr:nvPicPr>
        <xdr:cNvPr id="0" name="image1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Steve Patriarco" id="{9b76c071-57b7-4464-8513-4260fc6505c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8" dT="2026-05-15T02:34:14.00" personId="{9b76c071-57b7-4464-8513-4260fc6505c8}" id="{24a5d468-23cf-4217-9f0c-5150de24cd37}" done="0">
    <x18tc:text xml:space="preserve">Confirming participation/date</x18tc:text>
  </x18tc:threadedComment>
  <x18tc:threadedComment ref="P8" dT="2026-05-15T02:34:01.00" personId="{9b76c071-57b7-4464-8513-4260fc6505c8}" id="{b77cede6-3787-4b38-b93c-eab98aabfef7}" done="0">
    <x18tc:text xml:space="preserve">Confirming participation/date</x18tc:text>
  </x18tc:threadedComment>
  <x18tc:threadedComment ref="T8" dT="2026-05-15T02:34:27.00" personId="{9b76c071-57b7-4464-8513-4260fc6505c8}" id="{f0691d83-6578-40ba-9560-6cf78f3e67db}" done="0">
    <x18tc:text xml:space="preserve">Confirming participation/date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trengthlevel.com/" TargetMode="External"/><Relationship Id="rId2" Type="http://schemas.openxmlformats.org/officeDocument/2006/relationships/hyperlink" Target="http://strengthlevel.com/" TargetMode="External"/><Relationship Id="rId3" Type="http://schemas.openxmlformats.org/officeDocument/2006/relationships/hyperlink" Target="https://www.workedoutfitness.com/search/ex/dead-han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22.14"/>
    <col customWidth="1" min="3" max="3" width="6.0"/>
    <col customWidth="1" min="4" max="4" width="16.14"/>
    <col customWidth="1" min="5" max="5" width="9.14"/>
    <col customWidth="1" min="6" max="6" width="16.14"/>
    <col customWidth="1" min="7" max="7" width="9.0"/>
    <col customWidth="1" min="8" max="8" width="15.29"/>
    <col customWidth="1" min="9" max="9" width="9.0"/>
    <col customWidth="1" min="10" max="10" width="15.57"/>
    <col customWidth="1" min="11" max="11" width="11.14"/>
    <col customWidth="1" min="12" max="12" width="16.29"/>
    <col customWidth="1" min="13" max="13" width="10.57"/>
    <col customWidth="1" min="14" max="14" width="16.14"/>
    <col customWidth="1" min="15" max="15" width="9.71"/>
    <col customWidth="1" min="16" max="16" width="16.14"/>
    <col customWidth="1" min="17" max="17" width="9.14"/>
    <col customWidth="1" min="18" max="18" width="16.14"/>
    <col customWidth="1" min="19" max="19" width="9.57"/>
  </cols>
  <sheetData>
    <row r="1" ht="30.75" customHeight="1">
      <c r="A1" s="1" t="s">
        <v>0</v>
      </c>
    </row>
    <row r="2" ht="14.25" customHeight="1">
      <c r="A2" s="2" t="s">
        <v>1</v>
      </c>
    </row>
    <row r="3" ht="19.5" customHeight="1">
      <c r="S3" s="3"/>
      <c r="T3" s="4"/>
      <c r="U3" s="4"/>
      <c r="V3" s="4"/>
      <c r="W3" s="4"/>
      <c r="X3" s="4"/>
      <c r="Y3" s="4"/>
      <c r="Z3" s="4"/>
      <c r="AA3" s="4"/>
      <c r="AB3" s="4"/>
      <c r="AC3" s="4"/>
      <c r="AD3" s="4"/>
      <c r="AE3" s="4"/>
      <c r="AF3" s="4"/>
      <c r="AG3" s="4"/>
      <c r="AH3" s="4"/>
      <c r="AI3" s="4"/>
      <c r="AJ3" s="4"/>
      <c r="AK3" s="4"/>
      <c r="AL3" s="4"/>
      <c r="AM3" s="4"/>
      <c r="AN3" s="4"/>
    </row>
    <row r="4" ht="34.5" customHeight="1">
      <c r="S4" s="3"/>
      <c r="T4" s="4"/>
      <c r="U4" s="4"/>
      <c r="V4" s="4"/>
      <c r="W4" s="4"/>
      <c r="X4" s="4"/>
      <c r="Y4" s="4"/>
      <c r="Z4" s="4"/>
      <c r="AA4" s="4"/>
      <c r="AB4" s="4"/>
      <c r="AC4" s="4"/>
      <c r="AD4" s="4"/>
      <c r="AE4" s="4"/>
      <c r="AF4" s="4"/>
      <c r="AG4" s="4"/>
      <c r="AH4" s="4"/>
      <c r="AI4" s="4"/>
      <c r="AJ4" s="4"/>
      <c r="AK4" s="4"/>
      <c r="AL4" s="4"/>
      <c r="AM4" s="4"/>
      <c r="AN4" s="4"/>
    </row>
    <row r="5" ht="4.5" customHeight="1">
      <c r="S5" s="5"/>
    </row>
    <row r="6" ht="14.25" customHeight="1">
      <c r="B6" s="6"/>
      <c r="C6" s="7"/>
      <c r="D6" s="8" t="s">
        <v>2</v>
      </c>
      <c r="E6" s="9"/>
      <c r="F6" s="8" t="s">
        <v>2</v>
      </c>
      <c r="G6" s="9"/>
      <c r="H6" s="8" t="s">
        <v>2</v>
      </c>
      <c r="I6" s="10"/>
      <c r="J6" s="8" t="s">
        <v>2</v>
      </c>
      <c r="K6" s="10"/>
      <c r="L6" s="8" t="s">
        <v>2</v>
      </c>
      <c r="N6" s="8" t="s">
        <v>2</v>
      </c>
      <c r="P6" s="8" t="s">
        <v>2</v>
      </c>
      <c r="R6" s="8" t="s">
        <v>2</v>
      </c>
      <c r="T6" s="8" t="s">
        <v>2</v>
      </c>
      <c r="V6" s="8" t="s">
        <v>2</v>
      </c>
    </row>
    <row r="7" ht="14.25" customHeight="1">
      <c r="A7" s="6"/>
      <c r="B7" s="6"/>
      <c r="C7" s="6"/>
      <c r="I7" s="11"/>
    </row>
    <row r="8" ht="14.25" customHeight="1">
      <c r="A8" s="12"/>
      <c r="B8" s="13"/>
      <c r="C8" s="14" t="s">
        <v>3</v>
      </c>
      <c r="D8" s="15" t="s">
        <v>4</v>
      </c>
      <c r="E8" s="16" t="s">
        <v>5</v>
      </c>
      <c r="F8" s="17" t="s">
        <v>6</v>
      </c>
      <c r="G8" s="16" t="s">
        <v>7</v>
      </c>
      <c r="H8" s="17" t="s">
        <v>8</v>
      </c>
      <c r="I8" s="16" t="s">
        <v>9</v>
      </c>
      <c r="J8" s="17" t="s">
        <v>10</v>
      </c>
      <c r="K8" s="16" t="s">
        <v>11</v>
      </c>
      <c r="L8" s="17" t="s">
        <v>12</v>
      </c>
      <c r="M8" s="16" t="s">
        <v>13</v>
      </c>
      <c r="N8" s="17" t="s">
        <v>14</v>
      </c>
      <c r="O8" s="16" t="s">
        <v>15</v>
      </c>
      <c r="P8" s="17" t="s">
        <v>16</v>
      </c>
      <c r="Q8" s="16" t="s">
        <v>17</v>
      </c>
      <c r="R8" s="17" t="s">
        <v>18</v>
      </c>
      <c r="S8" s="16" t="s">
        <v>19</v>
      </c>
      <c r="T8" s="17" t="s">
        <v>20</v>
      </c>
      <c r="U8" s="16" t="s">
        <v>21</v>
      </c>
      <c r="V8" s="17" t="s">
        <v>22</v>
      </c>
      <c r="W8" s="16" t="s">
        <v>23</v>
      </c>
      <c r="X8" s="18"/>
      <c r="Y8" s="18"/>
      <c r="Z8" s="18"/>
      <c r="AA8" s="18"/>
      <c r="AB8" s="18"/>
      <c r="AC8" s="18"/>
      <c r="AD8" s="18"/>
      <c r="AE8" s="18"/>
      <c r="AF8" s="18"/>
      <c r="AG8" s="18"/>
      <c r="AH8" s="18"/>
      <c r="AI8" s="18"/>
      <c r="AJ8" s="18"/>
      <c r="AK8" s="18"/>
      <c r="AL8" s="18"/>
      <c r="AM8" s="18"/>
      <c r="AN8" s="18"/>
    </row>
    <row r="9" ht="44.25" customHeight="1">
      <c r="A9" s="19"/>
      <c r="B9" s="20"/>
      <c r="C9" s="21"/>
      <c r="D9" s="22"/>
      <c r="E9" s="23"/>
      <c r="F9" s="24"/>
      <c r="G9" s="23"/>
      <c r="H9" s="24"/>
      <c r="I9" s="23"/>
      <c r="J9" s="24"/>
      <c r="K9" s="23"/>
      <c r="L9" s="24"/>
      <c r="M9" s="23"/>
      <c r="N9" s="24"/>
      <c r="O9" s="23"/>
      <c r="P9" s="24"/>
      <c r="Q9" s="23"/>
      <c r="R9" s="24"/>
      <c r="S9" s="23"/>
      <c r="T9" s="24"/>
      <c r="U9" s="23"/>
      <c r="V9" s="24"/>
      <c r="W9" s="23"/>
      <c r="X9" s="25"/>
      <c r="Y9" s="25"/>
      <c r="Z9" s="25"/>
      <c r="AA9" s="25"/>
      <c r="AB9" s="25"/>
      <c r="AC9" s="25"/>
      <c r="AD9" s="25"/>
      <c r="AE9" s="25"/>
      <c r="AF9" s="25"/>
      <c r="AG9" s="25"/>
      <c r="AH9" s="25"/>
      <c r="AI9" s="25"/>
      <c r="AJ9" s="25"/>
      <c r="AK9" s="25"/>
      <c r="AL9" s="25"/>
      <c r="AM9" s="25"/>
      <c r="AN9" s="25"/>
    </row>
    <row r="10" ht="21.75" customHeight="1">
      <c r="A10" s="26" t="s">
        <v>24</v>
      </c>
      <c r="B10" s="27" t="s">
        <v>25</v>
      </c>
      <c r="C10" s="28">
        <v>10.0</v>
      </c>
      <c r="E10" s="29"/>
      <c r="G10" s="29"/>
      <c r="I10" s="29"/>
      <c r="K10" s="29"/>
      <c r="M10" s="29"/>
      <c r="O10" s="29"/>
      <c r="Q10" s="29"/>
      <c r="S10" s="29"/>
      <c r="U10" s="29"/>
      <c r="W10" s="29"/>
      <c r="X10" s="25"/>
      <c r="Y10" s="25"/>
      <c r="Z10" s="25"/>
      <c r="AA10" s="25"/>
      <c r="AB10" s="25"/>
      <c r="AC10" s="25"/>
      <c r="AD10" s="25"/>
      <c r="AE10" s="25"/>
      <c r="AF10" s="25"/>
      <c r="AG10" s="25"/>
      <c r="AH10" s="25"/>
      <c r="AI10" s="25"/>
      <c r="AJ10" s="25"/>
      <c r="AK10" s="25"/>
      <c r="AL10" s="25"/>
      <c r="AM10" s="25"/>
      <c r="AN10" s="25"/>
    </row>
    <row r="11" ht="21.75" customHeight="1">
      <c r="A11" s="26" t="s">
        <v>26</v>
      </c>
      <c r="B11" s="27" t="s">
        <v>27</v>
      </c>
      <c r="C11" s="28">
        <v>10.0</v>
      </c>
      <c r="E11" s="30"/>
      <c r="G11" s="30"/>
      <c r="I11" s="30"/>
      <c r="K11" s="30"/>
      <c r="M11" s="30"/>
      <c r="O11" s="30"/>
      <c r="Q11" s="30"/>
      <c r="S11" s="30"/>
      <c r="U11" s="30"/>
      <c r="W11" s="30"/>
    </row>
    <row r="12" ht="21.75" customHeight="1">
      <c r="A12" s="26" t="s">
        <v>28</v>
      </c>
      <c r="B12" s="27" t="s">
        <v>29</v>
      </c>
      <c r="C12" s="28">
        <v>10.0</v>
      </c>
      <c r="E12" s="29"/>
      <c r="G12" s="29"/>
      <c r="I12" s="29"/>
      <c r="K12" s="29"/>
      <c r="M12" s="29"/>
      <c r="O12" s="29"/>
      <c r="Q12" s="29"/>
      <c r="S12" s="29"/>
      <c r="U12" s="29"/>
      <c r="W12" s="29"/>
    </row>
    <row r="13" ht="21.75" customHeight="1">
      <c r="A13" s="26" t="s">
        <v>30</v>
      </c>
      <c r="B13" s="27" t="s">
        <v>31</v>
      </c>
      <c r="C13" s="28">
        <v>10.0</v>
      </c>
      <c r="E13" s="29"/>
      <c r="G13" s="29"/>
      <c r="I13" s="29"/>
      <c r="K13" s="29"/>
      <c r="M13" s="29"/>
      <c r="O13" s="29"/>
      <c r="Q13" s="29"/>
      <c r="S13" s="29"/>
      <c r="U13" s="29"/>
      <c r="W13" s="29"/>
    </row>
    <row r="14" ht="21.75" customHeight="1">
      <c r="A14" s="26" t="s">
        <v>32</v>
      </c>
      <c r="B14" s="27" t="s">
        <v>33</v>
      </c>
      <c r="C14" s="28">
        <v>10.0</v>
      </c>
      <c r="E14" s="29"/>
      <c r="G14" s="29"/>
      <c r="I14" s="29"/>
      <c r="K14" s="29"/>
      <c r="M14" s="29"/>
      <c r="O14" s="29"/>
      <c r="Q14" s="29"/>
      <c r="S14" s="29"/>
      <c r="U14" s="29"/>
      <c r="W14" s="29"/>
    </row>
    <row r="15" ht="21.75" customHeight="1">
      <c r="A15" s="26" t="s">
        <v>34</v>
      </c>
      <c r="B15" s="27" t="s">
        <v>35</v>
      </c>
      <c r="C15" s="28">
        <v>10.0</v>
      </c>
      <c r="E15" s="29"/>
      <c r="G15" s="29"/>
      <c r="I15" s="29"/>
      <c r="K15" s="29"/>
      <c r="M15" s="29"/>
      <c r="O15" s="29"/>
      <c r="Q15" s="29"/>
      <c r="S15" s="29"/>
      <c r="U15" s="29"/>
      <c r="W15" s="29"/>
    </row>
    <row r="16" ht="21.75" customHeight="1">
      <c r="A16" s="26" t="s">
        <v>36</v>
      </c>
      <c r="B16" s="27" t="s">
        <v>37</v>
      </c>
      <c r="C16" s="28">
        <v>10.0</v>
      </c>
      <c r="E16" s="29"/>
      <c r="G16" s="29"/>
      <c r="I16" s="29"/>
      <c r="K16" s="29"/>
      <c r="M16" s="29"/>
      <c r="O16" s="29"/>
      <c r="Q16" s="29"/>
      <c r="S16" s="29"/>
      <c r="U16" s="29"/>
      <c r="W16" s="29"/>
    </row>
    <row r="17" ht="21.75" customHeight="1">
      <c r="A17" s="26" t="s">
        <v>38</v>
      </c>
      <c r="B17" s="27" t="s">
        <v>39</v>
      </c>
      <c r="C17" s="28">
        <v>10.0</v>
      </c>
      <c r="E17" s="29"/>
      <c r="G17" s="29"/>
      <c r="I17" s="29"/>
      <c r="K17" s="29"/>
      <c r="M17" s="29"/>
      <c r="O17" s="29"/>
      <c r="Q17" s="29"/>
      <c r="S17" s="29"/>
      <c r="U17" s="29"/>
      <c r="W17" s="29"/>
    </row>
    <row r="18" ht="21.75" customHeight="1">
      <c r="A18" s="26" t="s">
        <v>40</v>
      </c>
      <c r="B18" s="27" t="s">
        <v>41</v>
      </c>
      <c r="C18" s="28">
        <v>10.0</v>
      </c>
      <c r="E18" s="29"/>
      <c r="G18" s="29"/>
      <c r="I18" s="29"/>
      <c r="K18" s="29"/>
      <c r="M18" s="29"/>
      <c r="O18" s="29"/>
      <c r="Q18" s="29"/>
      <c r="S18" s="29"/>
      <c r="U18" s="29"/>
      <c r="W18" s="29"/>
    </row>
    <row r="19" ht="21.75" customHeight="1">
      <c r="A19" s="26" t="s">
        <v>42</v>
      </c>
      <c r="B19" s="27" t="s">
        <v>43</v>
      </c>
      <c r="C19" s="28">
        <v>10.0</v>
      </c>
      <c r="E19" s="30"/>
      <c r="G19" s="30"/>
      <c r="I19" s="30"/>
      <c r="K19" s="30"/>
      <c r="M19" s="30"/>
      <c r="O19" s="30"/>
      <c r="Q19" s="30"/>
      <c r="S19" s="30"/>
      <c r="U19" s="30"/>
      <c r="W19" s="30"/>
    </row>
    <row r="20" ht="21.75" customHeight="1">
      <c r="A20" s="26" t="s">
        <v>44</v>
      </c>
      <c r="B20" s="27" t="s">
        <v>45</v>
      </c>
      <c r="C20" s="28">
        <v>10.0</v>
      </c>
      <c r="E20" s="29"/>
      <c r="G20" s="29"/>
      <c r="I20" s="29"/>
      <c r="K20" s="29"/>
      <c r="M20" s="29"/>
      <c r="O20" s="29"/>
      <c r="Q20" s="29"/>
      <c r="S20" s="29"/>
      <c r="U20" s="29"/>
      <c r="W20" s="29"/>
    </row>
    <row r="21" ht="21.75" customHeight="1">
      <c r="A21" s="31" t="s">
        <v>46</v>
      </c>
      <c r="B21" s="32" t="s">
        <v>47</v>
      </c>
      <c r="C21" s="33">
        <v>10.0</v>
      </c>
      <c r="D21" s="34"/>
      <c r="E21" s="35"/>
      <c r="F21" s="34"/>
      <c r="G21" s="35"/>
      <c r="H21" s="34"/>
      <c r="I21" s="35"/>
      <c r="J21" s="34"/>
      <c r="K21" s="35"/>
      <c r="L21" s="34"/>
      <c r="M21" s="35"/>
      <c r="N21" s="34"/>
      <c r="O21" s="35"/>
      <c r="P21" s="34"/>
      <c r="Q21" s="35"/>
      <c r="R21" s="34"/>
      <c r="S21" s="35"/>
      <c r="T21" s="34"/>
      <c r="U21" s="35"/>
      <c r="V21" s="34"/>
      <c r="W21" s="35"/>
    </row>
    <row r="22">
      <c r="A22" s="36"/>
      <c r="B22" s="36"/>
      <c r="C22" s="36"/>
      <c r="D22" s="37" t="s">
        <v>48</v>
      </c>
      <c r="E22" s="38"/>
      <c r="F22" s="37" t="s">
        <v>49</v>
      </c>
      <c r="G22" s="38"/>
      <c r="H22" s="37" t="s">
        <v>50</v>
      </c>
      <c r="I22" s="38"/>
      <c r="J22" s="37" t="s">
        <v>51</v>
      </c>
      <c r="K22" s="38"/>
      <c r="L22" s="37" t="s">
        <v>52</v>
      </c>
      <c r="M22" s="38"/>
      <c r="N22" s="37" t="s">
        <v>53</v>
      </c>
      <c r="O22" s="38"/>
      <c r="P22" s="37" t="s">
        <v>54</v>
      </c>
      <c r="Q22" s="38"/>
      <c r="R22" s="37" t="s">
        <v>55</v>
      </c>
      <c r="S22" s="38"/>
      <c r="T22" s="37" t="s">
        <v>56</v>
      </c>
      <c r="U22" s="38"/>
      <c r="V22" s="37" t="s">
        <v>57</v>
      </c>
      <c r="W22" s="38"/>
    </row>
    <row r="24">
      <c r="B24" s="39" t="s">
        <v>58</v>
      </c>
      <c r="D24" s="40"/>
      <c r="E24" s="41"/>
      <c r="F24" s="40"/>
      <c r="G24" s="41"/>
    </row>
    <row r="25">
      <c r="B25" s="39" t="s">
        <v>59</v>
      </c>
      <c r="D25" s="40">
        <v>41.0</v>
      </c>
      <c r="E25" s="41"/>
      <c r="F25" s="40">
        <v>39.8</v>
      </c>
      <c r="G25" s="41"/>
      <c r="H25" s="42">
        <v>36.0</v>
      </c>
      <c r="J25" s="42">
        <v>36.1</v>
      </c>
      <c r="L25" s="42">
        <v>27.0</v>
      </c>
      <c r="N25" s="42">
        <v>22.0</v>
      </c>
    </row>
    <row r="27" ht="15.75" customHeight="1">
      <c r="B27" s="43" t="s">
        <v>60</v>
      </c>
      <c r="D27" s="44"/>
      <c r="E27" s="45"/>
      <c r="F27" s="44"/>
      <c r="G27" s="45"/>
      <c r="H27" s="44"/>
      <c r="I27" s="45"/>
      <c r="J27" s="44"/>
    </row>
    <row r="28" ht="15.75" customHeight="1">
      <c r="B28" s="43" t="s">
        <v>61</v>
      </c>
      <c r="C28" s="46" t="s">
        <v>62</v>
      </c>
    </row>
    <row r="29" ht="15.75" customHeight="1">
      <c r="D29" s="46"/>
      <c r="E29" s="47"/>
      <c r="F29" s="46"/>
      <c r="G29" s="47"/>
      <c r="H29" s="46"/>
      <c r="I29" s="48"/>
      <c r="J29" s="48"/>
    </row>
    <row r="30" ht="15.75" customHeight="1">
      <c r="D30" s="47"/>
      <c r="E30" s="47"/>
      <c r="F30" s="46"/>
      <c r="G30" s="47"/>
      <c r="H30" s="46"/>
      <c r="I30" s="48"/>
      <c r="J30" s="48"/>
    </row>
    <row r="31" ht="15.75" customHeight="1"/>
    <row r="32" ht="24.75" customHeight="1">
      <c r="C32" s="7"/>
      <c r="D32" s="8" t="s">
        <v>63</v>
      </c>
      <c r="E32" s="49"/>
      <c r="F32" s="8" t="s">
        <v>63</v>
      </c>
      <c r="G32" s="50"/>
      <c r="H32" s="8" t="s">
        <v>63</v>
      </c>
      <c r="I32" s="49"/>
      <c r="J32" s="8" t="s">
        <v>63</v>
      </c>
      <c r="K32" s="50"/>
    </row>
    <row r="33" ht="15.75" customHeight="1">
      <c r="A33" s="6"/>
      <c r="B33" s="6"/>
      <c r="C33" s="7"/>
      <c r="D33" s="51"/>
      <c r="E33" s="11"/>
      <c r="I33" s="11"/>
      <c r="P33" s="48"/>
    </row>
    <row r="34" ht="15.75" customHeight="1">
      <c r="A34" s="52"/>
      <c r="B34" s="53"/>
      <c r="C34" s="54" t="s">
        <v>3</v>
      </c>
      <c r="D34" s="55" t="s">
        <v>64</v>
      </c>
      <c r="E34" s="56" t="s">
        <v>65</v>
      </c>
      <c r="F34" s="55" t="s">
        <v>66</v>
      </c>
      <c r="G34" s="56" t="s">
        <v>67</v>
      </c>
      <c r="H34" s="55" t="s">
        <v>68</v>
      </c>
      <c r="I34" s="56" t="s">
        <v>69</v>
      </c>
      <c r="J34" s="55" t="s">
        <v>68</v>
      </c>
      <c r="K34" s="56" t="s">
        <v>69</v>
      </c>
      <c r="P34" s="48"/>
    </row>
    <row r="35" ht="27.75" customHeight="1">
      <c r="A35" s="57"/>
      <c r="B35" s="58"/>
      <c r="C35" s="59"/>
      <c r="D35" s="24"/>
      <c r="E35" s="60"/>
      <c r="F35" s="24"/>
      <c r="G35" s="60"/>
      <c r="H35" s="24"/>
      <c r="I35" s="60"/>
      <c r="J35" s="24"/>
      <c r="K35" s="60"/>
      <c r="P35" s="48"/>
    </row>
    <row r="36" ht="15.75" customHeight="1">
      <c r="A36" s="26" t="s">
        <v>24</v>
      </c>
      <c r="B36" s="27" t="s">
        <v>25</v>
      </c>
      <c r="C36" s="28">
        <v>10.0</v>
      </c>
      <c r="D36" s="61"/>
      <c r="E36" s="62"/>
      <c r="F36" s="61"/>
      <c r="G36" s="62"/>
      <c r="H36" s="61"/>
      <c r="I36" s="62"/>
      <c r="J36" s="61"/>
      <c r="K36" s="62"/>
      <c r="P36" s="48"/>
    </row>
    <row r="37" ht="15.75" customHeight="1">
      <c r="A37" s="26" t="s">
        <v>26</v>
      </c>
      <c r="B37" s="27" t="s">
        <v>27</v>
      </c>
      <c r="C37" s="28">
        <v>10.0</v>
      </c>
      <c r="D37" s="61"/>
      <c r="E37" s="62"/>
      <c r="F37" s="61"/>
      <c r="G37" s="62"/>
      <c r="H37" s="61"/>
      <c r="I37" s="62"/>
      <c r="J37" s="61"/>
      <c r="K37" s="62"/>
      <c r="P37" s="48"/>
    </row>
    <row r="38" ht="15.75" customHeight="1">
      <c r="A38" s="26" t="s">
        <v>28</v>
      </c>
      <c r="B38" s="27" t="s">
        <v>29</v>
      </c>
      <c r="C38" s="28">
        <v>10.0</v>
      </c>
      <c r="D38" s="61"/>
      <c r="E38" s="62"/>
      <c r="F38" s="61"/>
      <c r="G38" s="62"/>
      <c r="H38" s="61"/>
      <c r="I38" s="62"/>
      <c r="J38" s="61"/>
      <c r="K38" s="62"/>
      <c r="P38" s="48"/>
    </row>
    <row r="39" ht="15.75" customHeight="1">
      <c r="A39" s="26" t="s">
        <v>30</v>
      </c>
      <c r="B39" s="27" t="s">
        <v>31</v>
      </c>
      <c r="C39" s="28">
        <v>10.0</v>
      </c>
      <c r="D39" s="61"/>
      <c r="E39" s="62"/>
      <c r="F39" s="61"/>
      <c r="G39" s="62"/>
      <c r="H39" s="61"/>
      <c r="I39" s="62"/>
      <c r="J39" s="61"/>
      <c r="K39" s="62"/>
      <c r="P39" s="48"/>
    </row>
    <row r="40" ht="15.75" customHeight="1">
      <c r="A40" s="26" t="s">
        <v>32</v>
      </c>
      <c r="B40" s="27" t="s">
        <v>33</v>
      </c>
      <c r="C40" s="28">
        <v>10.0</v>
      </c>
      <c r="D40" s="61"/>
      <c r="E40" s="62"/>
      <c r="F40" s="61"/>
      <c r="G40" s="62"/>
      <c r="H40" s="61"/>
      <c r="I40" s="62"/>
      <c r="J40" s="61"/>
      <c r="K40" s="62"/>
      <c r="P40" s="48"/>
    </row>
    <row r="41" ht="15.75" customHeight="1">
      <c r="A41" s="26" t="s">
        <v>34</v>
      </c>
      <c r="B41" s="27" t="s">
        <v>35</v>
      </c>
      <c r="C41" s="28">
        <v>10.0</v>
      </c>
      <c r="D41" s="61"/>
      <c r="E41" s="62"/>
      <c r="F41" s="61"/>
      <c r="G41" s="62"/>
      <c r="H41" s="61"/>
      <c r="I41" s="62"/>
      <c r="J41" s="61"/>
      <c r="K41" s="62"/>
      <c r="P41" s="48"/>
    </row>
    <row r="42" ht="15.75" customHeight="1">
      <c r="A42" s="26" t="s">
        <v>36</v>
      </c>
      <c r="B42" s="27" t="s">
        <v>37</v>
      </c>
      <c r="C42" s="28">
        <v>10.0</v>
      </c>
      <c r="D42" s="61"/>
      <c r="E42" s="62"/>
      <c r="F42" s="61"/>
      <c r="G42" s="62"/>
      <c r="H42" s="61"/>
      <c r="I42" s="62"/>
      <c r="J42" s="61"/>
      <c r="K42" s="62"/>
      <c r="P42" s="48"/>
    </row>
    <row r="43" ht="15.75" customHeight="1">
      <c r="A43" s="26" t="s">
        <v>38</v>
      </c>
      <c r="B43" s="27" t="s">
        <v>39</v>
      </c>
      <c r="C43" s="28">
        <v>10.0</v>
      </c>
      <c r="D43" s="61"/>
      <c r="E43" s="62"/>
      <c r="F43" s="61"/>
      <c r="G43" s="62"/>
      <c r="H43" s="61"/>
      <c r="I43" s="62"/>
      <c r="J43" s="61"/>
      <c r="K43" s="62"/>
      <c r="P43" s="48"/>
    </row>
    <row r="44" ht="15.75" customHeight="1">
      <c r="A44" s="26" t="s">
        <v>40</v>
      </c>
      <c r="B44" s="27" t="s">
        <v>41</v>
      </c>
      <c r="C44" s="28">
        <v>10.0</v>
      </c>
      <c r="D44" s="61"/>
      <c r="E44" s="63"/>
      <c r="F44" s="61"/>
      <c r="G44" s="63"/>
      <c r="H44" s="61"/>
      <c r="I44" s="63"/>
      <c r="J44" s="61"/>
      <c r="K44" s="63"/>
      <c r="P44" s="48"/>
    </row>
    <row r="45" ht="15.75" customHeight="1">
      <c r="A45" s="26" t="s">
        <v>42</v>
      </c>
      <c r="B45" s="27" t="s">
        <v>43</v>
      </c>
      <c r="C45" s="28">
        <v>10.0</v>
      </c>
      <c r="D45" s="61"/>
      <c r="E45" s="63"/>
      <c r="F45" s="61"/>
      <c r="G45" s="63"/>
      <c r="H45" s="61"/>
      <c r="I45" s="63"/>
      <c r="J45" s="61"/>
      <c r="K45" s="63"/>
      <c r="P45" s="48"/>
    </row>
    <row r="46" ht="15.75" customHeight="1">
      <c r="A46" s="26" t="s">
        <v>44</v>
      </c>
      <c r="B46" s="27" t="s">
        <v>45</v>
      </c>
      <c r="C46" s="28">
        <v>10.0</v>
      </c>
      <c r="D46" s="61"/>
      <c r="E46" s="63"/>
      <c r="F46" s="61"/>
      <c r="G46" s="63"/>
      <c r="H46" s="61"/>
      <c r="I46" s="63"/>
      <c r="J46" s="61"/>
      <c r="K46" s="63"/>
      <c r="P46" s="48"/>
    </row>
    <row r="47" ht="15.75" customHeight="1">
      <c r="A47" s="31" t="s">
        <v>46</v>
      </c>
      <c r="B47" s="32" t="s">
        <v>47</v>
      </c>
      <c r="C47" s="33">
        <v>10.0</v>
      </c>
      <c r="D47" s="64"/>
      <c r="E47" s="65"/>
      <c r="F47" s="64"/>
      <c r="G47" s="65"/>
      <c r="H47" s="64"/>
      <c r="I47" s="65"/>
      <c r="J47" s="64"/>
      <c r="K47" s="65"/>
      <c r="P47" s="48"/>
    </row>
    <row r="48" ht="15.75" customHeight="1">
      <c r="A48" s="36"/>
      <c r="B48" s="36"/>
      <c r="D48" s="37"/>
      <c r="E48" s="66">
        <f>SUM(E36:E47)</f>
        <v>0</v>
      </c>
      <c r="F48" s="37"/>
      <c r="G48" s="66">
        <f>SUM(G36:G47)</f>
        <v>0</v>
      </c>
      <c r="H48" s="37"/>
      <c r="I48" s="66">
        <f>SUM(I36:I47)</f>
        <v>0</v>
      </c>
      <c r="J48" s="37"/>
      <c r="K48" s="66">
        <f>SUM(K36:K47)</f>
        <v>0</v>
      </c>
      <c r="P48" s="48"/>
    </row>
    <row r="49" ht="15.75" customHeight="1">
      <c r="H49" s="48"/>
      <c r="P49" s="48"/>
    </row>
    <row r="50" ht="15.75" customHeight="1">
      <c r="B50" s="39" t="s">
        <v>58</v>
      </c>
      <c r="D50" s="42" t="s">
        <v>70</v>
      </c>
      <c r="F50" s="42">
        <v>137.0</v>
      </c>
      <c r="H50" s="48"/>
      <c r="I50" s="67"/>
      <c r="J50" s="68"/>
      <c r="K50" s="69"/>
      <c r="P50" s="48"/>
    </row>
    <row r="51" ht="15.75" customHeight="1">
      <c r="B51" s="39" t="s">
        <v>59</v>
      </c>
      <c r="D51" s="42">
        <v>18.0</v>
      </c>
      <c r="F51" s="42">
        <v>28.0</v>
      </c>
      <c r="H51" s="48"/>
      <c r="I51" s="67"/>
      <c r="J51" s="68"/>
      <c r="K51" s="69"/>
      <c r="P51" s="48"/>
    </row>
    <row r="52" ht="15.75" customHeight="1">
      <c r="H52" s="48"/>
      <c r="P52" s="48"/>
    </row>
    <row r="53" ht="15.75" customHeight="1">
      <c r="B53" s="43" t="s">
        <v>60</v>
      </c>
      <c r="D53" s="46"/>
      <c r="E53" s="47"/>
      <c r="F53" s="46"/>
      <c r="G53" s="47"/>
      <c r="H53" s="46"/>
      <c r="I53" s="47"/>
      <c r="J53" s="46"/>
      <c r="K53" s="47"/>
      <c r="P53" s="48"/>
    </row>
    <row r="54" ht="15.75" customHeight="1">
      <c r="B54" s="43" t="s">
        <v>61</v>
      </c>
      <c r="D54" s="46"/>
      <c r="E54" s="47"/>
      <c r="F54" s="46"/>
      <c r="G54" s="47"/>
      <c r="H54" s="46"/>
      <c r="I54" s="47"/>
      <c r="J54" s="46"/>
      <c r="K54" s="47"/>
      <c r="P54" s="48"/>
    </row>
    <row r="55" ht="15.75" customHeight="1">
      <c r="D55" s="46"/>
      <c r="E55" s="47"/>
      <c r="F55" s="46"/>
      <c r="G55" s="47"/>
      <c r="H55" s="47"/>
      <c r="I55" s="47"/>
      <c r="J55" s="47"/>
      <c r="K55" s="47"/>
      <c r="P55" s="48"/>
    </row>
    <row r="56" ht="15.75" customHeight="1">
      <c r="D56" s="46"/>
      <c r="E56" s="47"/>
      <c r="F56" s="47"/>
      <c r="G56" s="47"/>
      <c r="H56" s="47"/>
      <c r="I56" s="47"/>
      <c r="J56" s="47"/>
      <c r="K56" s="47"/>
      <c r="P56" s="48"/>
    </row>
    <row r="57" ht="15.75" customHeight="1">
      <c r="H57" s="48"/>
      <c r="P57" s="48"/>
    </row>
    <row r="58" ht="15.75" customHeight="1">
      <c r="D58" s="70" t="s">
        <v>71</v>
      </c>
      <c r="P58" s="48"/>
    </row>
    <row r="59" ht="15.75" customHeight="1">
      <c r="P59" s="48"/>
    </row>
    <row r="60" ht="42.0" customHeight="1">
      <c r="P60" s="48"/>
    </row>
    <row r="61" ht="15.75" customHeight="1">
      <c r="P61" s="48"/>
    </row>
    <row r="62" ht="15.75" customHeight="1">
      <c r="P62" s="48"/>
    </row>
    <row r="63" ht="15.75" customHeight="1">
      <c r="P63" s="48"/>
    </row>
    <row r="64" ht="15.75" customHeight="1">
      <c r="P64" s="48"/>
    </row>
    <row r="65" ht="15.75" customHeight="1">
      <c r="P65" s="48"/>
    </row>
    <row r="66" ht="15.75" customHeight="1">
      <c r="P66" s="48"/>
    </row>
    <row r="67" ht="15.75" customHeight="1">
      <c r="P67" s="48"/>
    </row>
    <row r="68" ht="15.75" customHeight="1">
      <c r="P68" s="48"/>
    </row>
    <row r="69" ht="15.75" customHeight="1">
      <c r="P69" s="48"/>
    </row>
    <row r="70" ht="15.75" customHeight="1">
      <c r="P70" s="48"/>
    </row>
    <row r="71" ht="15.75" customHeight="1">
      <c r="P71" s="48"/>
    </row>
    <row r="72" ht="15.75" customHeight="1">
      <c r="P72" s="48"/>
    </row>
    <row r="73" ht="15.75" customHeight="1">
      <c r="P73" s="48"/>
    </row>
    <row r="74" ht="15.75" customHeight="1">
      <c r="P74" s="48"/>
    </row>
    <row r="75" ht="15.75" customHeight="1">
      <c r="P75" s="48"/>
    </row>
    <row r="76" ht="15.75" customHeight="1">
      <c r="P76" s="48"/>
    </row>
    <row r="77" ht="15.75" customHeight="1">
      <c r="P77" s="48"/>
    </row>
    <row r="78" ht="15.75" customHeight="1">
      <c r="P78" s="48"/>
    </row>
    <row r="79" ht="15.75" customHeight="1">
      <c r="P79" s="48"/>
    </row>
    <row r="80" ht="15.75" customHeight="1">
      <c r="P80" s="48"/>
    </row>
    <row r="81" ht="15.75" customHeight="1">
      <c r="P81" s="48"/>
    </row>
    <row r="82" ht="15.75" customHeight="1">
      <c r="P82" s="48"/>
    </row>
    <row r="83" ht="15.75" customHeight="1">
      <c r="P83" s="48"/>
    </row>
    <row r="84" ht="15.75" customHeight="1">
      <c r="P84" s="48"/>
    </row>
    <row r="85" ht="15.75" customHeight="1">
      <c r="P85" s="48"/>
    </row>
    <row r="86" ht="15.75" customHeight="1">
      <c r="P86" s="48"/>
    </row>
    <row r="87" ht="15.75" customHeight="1">
      <c r="P87" s="48"/>
    </row>
    <row r="88" ht="15.75" customHeight="1">
      <c r="P88" s="48"/>
    </row>
    <row r="89" ht="15.75" customHeight="1">
      <c r="P89" s="48"/>
    </row>
    <row r="90" ht="15.75" customHeight="1">
      <c r="P90" s="48"/>
    </row>
    <row r="91" ht="15.75" customHeight="1">
      <c r="P91" s="48"/>
    </row>
    <row r="92" ht="15.75" customHeight="1">
      <c r="P92" s="48"/>
    </row>
    <row r="93" ht="15.75" customHeight="1">
      <c r="P93" s="48"/>
    </row>
    <row r="94" ht="15.75" customHeight="1">
      <c r="P94" s="48"/>
    </row>
    <row r="95" ht="15.75" customHeight="1">
      <c r="P95" s="48"/>
    </row>
    <row r="96" ht="15.75" customHeight="1">
      <c r="P96" s="48"/>
    </row>
    <row r="97" ht="15.75" customHeight="1">
      <c r="P97" s="48"/>
    </row>
    <row r="98" ht="15.75" customHeight="1">
      <c r="P98" s="48"/>
    </row>
    <row r="99" ht="15.75" customHeight="1">
      <c r="P99" s="48"/>
    </row>
    <row r="100" ht="15.75" customHeight="1">
      <c r="P100" s="48"/>
    </row>
    <row r="101" ht="15.75" customHeight="1">
      <c r="P101" s="48"/>
    </row>
    <row r="102" ht="15.75" customHeight="1">
      <c r="P102" s="48"/>
    </row>
    <row r="103" ht="15.75" customHeight="1">
      <c r="P103" s="48"/>
    </row>
    <row r="104" ht="15.75" customHeight="1">
      <c r="P104" s="48"/>
    </row>
    <row r="105" ht="15.75" customHeight="1">
      <c r="P105" s="48"/>
    </row>
    <row r="106" ht="15.75" customHeight="1">
      <c r="P106" s="48"/>
    </row>
    <row r="107" ht="15.75" customHeight="1">
      <c r="P107" s="48"/>
    </row>
    <row r="108" ht="15.75" customHeight="1">
      <c r="P108" s="48"/>
    </row>
    <row r="109" ht="15.75" customHeight="1">
      <c r="P109" s="48"/>
    </row>
    <row r="110" ht="15.75" customHeight="1">
      <c r="P110" s="48"/>
    </row>
    <row r="111" ht="15.75" customHeight="1">
      <c r="P111" s="48"/>
    </row>
    <row r="112" ht="15.75" customHeight="1">
      <c r="P112" s="48"/>
    </row>
    <row r="113" ht="15.75" customHeight="1">
      <c r="P113" s="48"/>
    </row>
    <row r="114" ht="15.75" customHeight="1">
      <c r="P114" s="48"/>
    </row>
    <row r="115" ht="15.75" customHeight="1">
      <c r="P115" s="48"/>
    </row>
    <row r="116" ht="15.75" customHeight="1">
      <c r="P116" s="48"/>
    </row>
    <row r="117" ht="15.75" customHeight="1">
      <c r="P117" s="48"/>
    </row>
    <row r="118" ht="15.75" customHeight="1">
      <c r="P118" s="48"/>
    </row>
    <row r="119" ht="15.75" customHeight="1">
      <c r="P119" s="48"/>
    </row>
    <row r="120" ht="15.75" customHeight="1">
      <c r="P120" s="48"/>
    </row>
    <row r="121" ht="15.75" customHeight="1">
      <c r="P121" s="48"/>
    </row>
    <row r="122" ht="15.75" customHeight="1">
      <c r="P122" s="48"/>
    </row>
    <row r="123" ht="15.75" customHeight="1">
      <c r="P123" s="48"/>
    </row>
    <row r="124" ht="15.75" customHeight="1">
      <c r="P124" s="48"/>
    </row>
    <row r="125" ht="15.75" customHeight="1">
      <c r="P125" s="48"/>
    </row>
    <row r="126" ht="15.75" customHeight="1">
      <c r="P126" s="48"/>
    </row>
    <row r="127" ht="15.75" customHeight="1">
      <c r="P127" s="48"/>
    </row>
    <row r="128" ht="15.75" customHeight="1">
      <c r="P128" s="48"/>
    </row>
    <row r="129" ht="15.75" customHeight="1">
      <c r="P129" s="48"/>
    </row>
    <row r="130" ht="15.75" customHeight="1">
      <c r="P130" s="48"/>
    </row>
    <row r="131" ht="15.75" customHeight="1">
      <c r="P131" s="48"/>
    </row>
    <row r="132" ht="15.75" customHeight="1">
      <c r="P132" s="48"/>
    </row>
    <row r="133" ht="15.75" customHeight="1">
      <c r="P133" s="48"/>
    </row>
    <row r="134" ht="15.75" customHeight="1">
      <c r="P134" s="48"/>
    </row>
    <row r="135" ht="15.75" customHeight="1">
      <c r="P135" s="48"/>
    </row>
    <row r="136" ht="15.75" customHeight="1">
      <c r="P136" s="48"/>
    </row>
    <row r="137" ht="15.75" customHeight="1">
      <c r="P137" s="48"/>
    </row>
    <row r="138" ht="15.75" customHeight="1">
      <c r="P138" s="48"/>
    </row>
    <row r="139" ht="15.75" customHeight="1">
      <c r="P139" s="48"/>
    </row>
    <row r="140" ht="15.75" customHeight="1">
      <c r="P140" s="48"/>
    </row>
    <row r="141" ht="15.75" customHeight="1">
      <c r="P141" s="48"/>
    </row>
    <row r="142" ht="15.75" customHeight="1">
      <c r="P142" s="48"/>
    </row>
    <row r="143" ht="15.75" customHeight="1">
      <c r="P143" s="48"/>
    </row>
    <row r="144" ht="15.75" customHeight="1">
      <c r="P144" s="48"/>
    </row>
    <row r="145" ht="15.75" customHeight="1">
      <c r="P145" s="48"/>
    </row>
    <row r="146" ht="15.75" customHeight="1">
      <c r="P146" s="48"/>
    </row>
    <row r="147" ht="15.75" customHeight="1">
      <c r="P147" s="48"/>
    </row>
    <row r="148" ht="15.75" customHeight="1">
      <c r="P148" s="48"/>
    </row>
    <row r="149" ht="15.75" customHeight="1">
      <c r="P149" s="48"/>
    </row>
    <row r="150" ht="15.75" customHeight="1">
      <c r="P150" s="48"/>
    </row>
    <row r="151" ht="15.75" customHeight="1">
      <c r="P151" s="48"/>
    </row>
    <row r="152" ht="15.75" customHeight="1">
      <c r="P152" s="48"/>
    </row>
    <row r="153" ht="15.75" customHeight="1">
      <c r="P153" s="48"/>
    </row>
    <row r="154" ht="15.75" customHeight="1">
      <c r="P154" s="48"/>
    </row>
    <row r="155" ht="15.75" customHeight="1">
      <c r="P155" s="48"/>
    </row>
    <row r="156" ht="15.75" customHeight="1">
      <c r="P156" s="48"/>
    </row>
    <row r="157" ht="15.75" customHeight="1">
      <c r="P157" s="48"/>
    </row>
    <row r="158" ht="15.75" customHeight="1">
      <c r="P158" s="48"/>
    </row>
    <row r="159" ht="15.75" customHeight="1">
      <c r="P159" s="48"/>
    </row>
    <row r="160" ht="15.75" customHeight="1">
      <c r="P160" s="48"/>
    </row>
    <row r="161" ht="15.75" customHeight="1">
      <c r="P161" s="48"/>
    </row>
    <row r="162" ht="15.75" customHeight="1">
      <c r="P162" s="48"/>
    </row>
    <row r="163" ht="15.75" customHeight="1">
      <c r="P163" s="48"/>
    </row>
    <row r="164" ht="15.75" customHeight="1">
      <c r="P164" s="48"/>
    </row>
    <row r="165" ht="15.75" customHeight="1">
      <c r="P165" s="48"/>
    </row>
    <row r="166" ht="15.75" customHeight="1">
      <c r="P166" s="48"/>
    </row>
    <row r="167" ht="15.75" customHeight="1">
      <c r="P167" s="48"/>
    </row>
    <row r="168" ht="15.75" customHeight="1">
      <c r="P168" s="48"/>
    </row>
    <row r="169" ht="15.75" customHeight="1">
      <c r="P169" s="48"/>
    </row>
    <row r="170" ht="15.75" customHeight="1">
      <c r="P170" s="48"/>
    </row>
    <row r="171" ht="15.75" customHeight="1">
      <c r="P171" s="48"/>
    </row>
    <row r="172" ht="15.75" customHeight="1">
      <c r="P172" s="48"/>
    </row>
    <row r="173" ht="15.75" customHeight="1">
      <c r="P173" s="48"/>
    </row>
    <row r="174" ht="15.75" customHeight="1">
      <c r="P174" s="48"/>
    </row>
    <row r="175" ht="15.75" customHeight="1">
      <c r="P175" s="48"/>
    </row>
    <row r="176" ht="15.75" customHeight="1">
      <c r="P176" s="48"/>
    </row>
    <row r="177" ht="15.75" customHeight="1">
      <c r="P177" s="48"/>
    </row>
    <row r="178" ht="15.75" customHeight="1">
      <c r="P178" s="48"/>
    </row>
    <row r="179" ht="15.75" customHeight="1">
      <c r="P179" s="48"/>
    </row>
    <row r="180" ht="15.75" customHeight="1">
      <c r="P180" s="48"/>
    </row>
    <row r="181" ht="15.75" customHeight="1">
      <c r="P181" s="48"/>
    </row>
    <row r="182" ht="15.75" customHeight="1">
      <c r="P182" s="48"/>
    </row>
    <row r="183" ht="15.75" customHeight="1">
      <c r="P183" s="48"/>
    </row>
    <row r="184" ht="15.75" customHeight="1">
      <c r="P184" s="48"/>
    </row>
    <row r="185" ht="15.75" customHeight="1">
      <c r="P185" s="48"/>
    </row>
    <row r="186" ht="15.75" customHeight="1">
      <c r="P186" s="48"/>
    </row>
    <row r="187" ht="15.75" customHeight="1">
      <c r="P187" s="48"/>
    </row>
    <row r="188" ht="15.75" customHeight="1">
      <c r="P188" s="48"/>
    </row>
    <row r="189" ht="15.75" customHeight="1">
      <c r="P189" s="48"/>
    </row>
    <row r="190" ht="15.75" customHeight="1">
      <c r="P190" s="48"/>
    </row>
    <row r="191" ht="15.75" customHeight="1">
      <c r="P191" s="48"/>
    </row>
    <row r="192" ht="15.75" customHeight="1">
      <c r="P192" s="48"/>
    </row>
    <row r="193" ht="15.75" customHeight="1">
      <c r="P193" s="48"/>
    </row>
    <row r="194" ht="15.75" customHeight="1">
      <c r="P194" s="48"/>
    </row>
    <row r="195" ht="15.75" customHeight="1">
      <c r="P195" s="48"/>
    </row>
    <row r="196" ht="15.75" customHeight="1">
      <c r="P196" s="48"/>
    </row>
    <row r="197" ht="15.75" customHeight="1">
      <c r="P197" s="48"/>
    </row>
    <row r="198" ht="15.75" customHeight="1">
      <c r="P198" s="48"/>
    </row>
    <row r="199" ht="15.75" customHeight="1">
      <c r="P199" s="48"/>
    </row>
    <row r="200" ht="15.75" customHeight="1">
      <c r="P200" s="48"/>
    </row>
    <row r="201" ht="15.75" customHeight="1">
      <c r="P201" s="48"/>
    </row>
    <row r="202" ht="15.75" customHeight="1">
      <c r="P202" s="48"/>
    </row>
    <row r="203" ht="15.75" customHeight="1">
      <c r="P203" s="48"/>
    </row>
    <row r="204" ht="15.75" customHeight="1">
      <c r="P204" s="48"/>
    </row>
    <row r="205" ht="15.75" customHeight="1">
      <c r="P205" s="48"/>
    </row>
    <row r="206" ht="15.75" customHeight="1">
      <c r="P206" s="48"/>
    </row>
    <row r="207" ht="15.75" customHeight="1">
      <c r="P207" s="48"/>
    </row>
    <row r="208" ht="15.75" customHeight="1">
      <c r="P208" s="48"/>
    </row>
    <row r="209" ht="15.75" customHeight="1">
      <c r="P209" s="48"/>
    </row>
    <row r="210" ht="15.75" customHeight="1">
      <c r="P210" s="48"/>
    </row>
    <row r="211" ht="15.75" customHeight="1">
      <c r="P211" s="48"/>
    </row>
    <row r="212" ht="15.75" customHeight="1">
      <c r="P212" s="48"/>
    </row>
    <row r="213" ht="15.75" customHeight="1">
      <c r="P213" s="48"/>
    </row>
    <row r="214" ht="15.75" customHeight="1">
      <c r="P214" s="48"/>
    </row>
    <row r="215" ht="15.75" customHeight="1">
      <c r="P215" s="48"/>
    </row>
    <row r="216" ht="15.75" customHeight="1">
      <c r="P216" s="48"/>
    </row>
    <row r="217" ht="15.75" customHeight="1">
      <c r="P217" s="48"/>
    </row>
    <row r="218" ht="15.75" customHeight="1">
      <c r="P218" s="48"/>
    </row>
    <row r="219" ht="15.75" customHeight="1">
      <c r="P219" s="48"/>
    </row>
    <row r="220" ht="15.75" customHeight="1">
      <c r="P220" s="48"/>
    </row>
    <row r="221" ht="15.75" customHeight="1">
      <c r="P221" s="48"/>
    </row>
    <row r="222" ht="15.75" customHeight="1">
      <c r="P222" s="48"/>
    </row>
    <row r="223" ht="15.75" customHeight="1">
      <c r="P223" s="48"/>
    </row>
    <row r="224" ht="15.75" customHeight="1">
      <c r="P224" s="48"/>
    </row>
    <row r="225" ht="15.75" customHeight="1">
      <c r="P225" s="48"/>
    </row>
    <row r="226" ht="15.75" customHeight="1">
      <c r="P226" s="48"/>
    </row>
    <row r="227" ht="15.75" customHeight="1">
      <c r="P227" s="48"/>
    </row>
    <row r="228" ht="15.75" customHeight="1">
      <c r="P228" s="48"/>
    </row>
    <row r="229" ht="15.75" customHeight="1">
      <c r="P229" s="48"/>
    </row>
    <row r="230" ht="15.75" customHeight="1">
      <c r="P230" s="48"/>
    </row>
    <row r="231" ht="15.75" customHeight="1">
      <c r="P231" s="48"/>
    </row>
    <row r="232" ht="15.75" customHeight="1">
      <c r="P232" s="48"/>
    </row>
    <row r="233" ht="15.75" customHeight="1">
      <c r="P233" s="48"/>
    </row>
    <row r="234" ht="15.75" customHeight="1">
      <c r="P234" s="48"/>
    </row>
    <row r="235" ht="15.75" customHeight="1">
      <c r="P235" s="48"/>
    </row>
    <row r="236" ht="15.75" customHeight="1">
      <c r="P236" s="48"/>
    </row>
    <row r="237" ht="15.75" customHeight="1">
      <c r="P237" s="48"/>
    </row>
    <row r="238" ht="15.75" customHeight="1">
      <c r="P238" s="48"/>
    </row>
    <row r="239" ht="15.75" customHeight="1">
      <c r="P239" s="48"/>
    </row>
    <row r="240" ht="15.75" customHeight="1">
      <c r="P240" s="48"/>
    </row>
    <row r="241" ht="15.75" customHeight="1">
      <c r="P241" s="48"/>
    </row>
    <row r="242" ht="15.75" customHeight="1">
      <c r="P242" s="48"/>
    </row>
    <row r="243" ht="15.75" customHeight="1">
      <c r="P243" s="48"/>
    </row>
    <row r="244" ht="15.75" customHeight="1">
      <c r="P244" s="48"/>
    </row>
    <row r="245" ht="15.75" customHeight="1">
      <c r="P245" s="48"/>
    </row>
    <row r="246" ht="15.75" customHeight="1">
      <c r="P246" s="48"/>
    </row>
    <row r="247" ht="15.75" customHeight="1">
      <c r="P247" s="48"/>
    </row>
    <row r="248" ht="15.75" customHeight="1">
      <c r="P248" s="48"/>
    </row>
    <row r="249" ht="15.75" customHeight="1">
      <c r="P249" s="48"/>
    </row>
    <row r="250" ht="15.75" customHeight="1">
      <c r="P250" s="48"/>
    </row>
    <row r="251" ht="15.75" customHeight="1">
      <c r="P251" s="48"/>
    </row>
    <row r="252" ht="15.75" customHeight="1">
      <c r="P252" s="48"/>
    </row>
    <row r="253" ht="15.75" customHeight="1">
      <c r="P253" s="48"/>
    </row>
    <row r="254" ht="15.75" customHeight="1">
      <c r="P254" s="48"/>
    </row>
    <row r="255" ht="15.75" customHeight="1">
      <c r="P255" s="48"/>
    </row>
    <row r="256" ht="15.75" customHeight="1">
      <c r="P256" s="48"/>
    </row>
    <row r="257" ht="15.75" customHeight="1">
      <c r="P257" s="48"/>
    </row>
    <row r="258" ht="15.75" customHeight="1">
      <c r="P258" s="48"/>
    </row>
    <row r="259" ht="15.75" customHeight="1">
      <c r="P259" s="48"/>
    </row>
    <row r="260" ht="15.75" customHeight="1">
      <c r="P260" s="48"/>
    </row>
    <row r="261" ht="15.75" customHeight="1">
      <c r="P261" s="48"/>
    </row>
    <row r="262" ht="15.75" customHeight="1">
      <c r="P262" s="48"/>
    </row>
    <row r="263" ht="15.75" customHeight="1">
      <c r="P263" s="48"/>
    </row>
    <row r="264" ht="15.75" customHeight="1">
      <c r="P264" s="48"/>
    </row>
    <row r="265" ht="15.75" customHeight="1">
      <c r="P265" s="48"/>
    </row>
    <row r="266" ht="15.75" customHeight="1">
      <c r="P266" s="48"/>
    </row>
    <row r="267" ht="15.75" customHeight="1">
      <c r="P267" s="48"/>
    </row>
    <row r="268" ht="15.75" customHeight="1">
      <c r="P268" s="48"/>
    </row>
    <row r="269" ht="15.75" customHeight="1">
      <c r="P269" s="48"/>
    </row>
    <row r="270" ht="15.75" customHeight="1">
      <c r="P270" s="48"/>
    </row>
    <row r="271" ht="15.75" customHeight="1">
      <c r="P271" s="48"/>
    </row>
    <row r="272" ht="15.75" customHeight="1">
      <c r="P272" s="48"/>
    </row>
    <row r="273" ht="15.75" customHeight="1">
      <c r="P273" s="48"/>
    </row>
    <row r="274" ht="15.75" customHeight="1">
      <c r="P274" s="48"/>
    </row>
    <row r="275" ht="15.75" customHeight="1">
      <c r="P275" s="48"/>
    </row>
    <row r="276" ht="15.75" customHeight="1">
      <c r="P276" s="48"/>
    </row>
    <row r="277" ht="15.75" customHeight="1">
      <c r="P277" s="48"/>
    </row>
    <row r="278" ht="15.75" customHeight="1">
      <c r="P278" s="48"/>
    </row>
    <row r="279" ht="15.75" customHeight="1">
      <c r="P279" s="48"/>
    </row>
    <row r="280" ht="15.75" customHeight="1">
      <c r="P280" s="48"/>
    </row>
    <row r="281" ht="15.75" customHeight="1">
      <c r="P281" s="48"/>
    </row>
    <row r="282" ht="15.75" customHeight="1">
      <c r="P282" s="48"/>
    </row>
    <row r="283" ht="15.75" customHeight="1">
      <c r="P283" s="48"/>
    </row>
    <row r="284" ht="15.75" customHeight="1">
      <c r="P284" s="48"/>
    </row>
    <row r="285" ht="15.75" customHeight="1">
      <c r="P285" s="48"/>
    </row>
    <row r="286" ht="15.75" customHeight="1">
      <c r="P286" s="48"/>
    </row>
    <row r="287" ht="15.75" customHeight="1">
      <c r="P287" s="48"/>
    </row>
    <row r="288" ht="15.75" customHeight="1">
      <c r="P288" s="48"/>
    </row>
    <row r="289" ht="15.75" customHeight="1">
      <c r="P289" s="48"/>
    </row>
    <row r="290" ht="15.75" customHeight="1">
      <c r="P290" s="48"/>
    </row>
    <row r="291" ht="15.75" customHeight="1">
      <c r="P291" s="48"/>
    </row>
    <row r="292" ht="15.75" customHeight="1">
      <c r="P292" s="48"/>
    </row>
    <row r="293" ht="15.75" customHeight="1">
      <c r="P293" s="48"/>
    </row>
    <row r="294" ht="15.75" customHeight="1">
      <c r="P294" s="48"/>
    </row>
    <row r="295" ht="15.75" customHeight="1">
      <c r="P295" s="48"/>
    </row>
    <row r="296" ht="15.75" customHeight="1">
      <c r="P296" s="48"/>
    </row>
    <row r="297" ht="15.75" customHeight="1">
      <c r="P297" s="48"/>
    </row>
    <row r="298" ht="15.75" customHeight="1">
      <c r="P298" s="48"/>
    </row>
    <row r="299" ht="15.75" customHeight="1">
      <c r="P299" s="48"/>
    </row>
    <row r="300" ht="15.75" customHeight="1">
      <c r="P300" s="48"/>
    </row>
    <row r="301" ht="15.75" customHeight="1">
      <c r="P301" s="48"/>
    </row>
    <row r="302" ht="15.75" customHeight="1">
      <c r="P302" s="48"/>
    </row>
    <row r="303" ht="15.75" customHeight="1">
      <c r="P303" s="48"/>
    </row>
    <row r="304" ht="15.75" customHeight="1">
      <c r="P304" s="48"/>
    </row>
    <row r="305" ht="15.75" customHeight="1">
      <c r="P305" s="48"/>
    </row>
    <row r="306" ht="15.75" customHeight="1">
      <c r="P306" s="48"/>
    </row>
    <row r="307" ht="15.75" customHeight="1">
      <c r="P307" s="48"/>
    </row>
    <row r="308" ht="15.75" customHeight="1">
      <c r="P308" s="48"/>
    </row>
    <row r="309" ht="15.75" customHeight="1">
      <c r="P309" s="48"/>
    </row>
    <row r="310" ht="15.75" customHeight="1">
      <c r="P310" s="48"/>
    </row>
    <row r="311" ht="15.75" customHeight="1">
      <c r="P311" s="48"/>
    </row>
    <row r="312" ht="15.75" customHeight="1">
      <c r="P312" s="48"/>
    </row>
    <row r="313" ht="15.75" customHeight="1">
      <c r="P313" s="48"/>
    </row>
    <row r="314" ht="15.75" customHeight="1">
      <c r="P314" s="48"/>
    </row>
    <row r="315" ht="15.75" customHeight="1">
      <c r="P315" s="48"/>
    </row>
    <row r="316" ht="15.75" customHeight="1">
      <c r="P316" s="48"/>
    </row>
    <row r="317" ht="15.75" customHeight="1">
      <c r="P317" s="48"/>
    </row>
    <row r="318" ht="15.75" customHeight="1">
      <c r="P318" s="48"/>
    </row>
    <row r="319" ht="15.75" customHeight="1">
      <c r="P319" s="48"/>
    </row>
    <row r="320" ht="15.75" customHeight="1">
      <c r="P320" s="48"/>
    </row>
    <row r="321" ht="15.75" customHeight="1">
      <c r="P321" s="48"/>
    </row>
    <row r="322" ht="15.75" customHeight="1">
      <c r="P322" s="48"/>
    </row>
    <row r="323" ht="15.75" customHeight="1">
      <c r="P323" s="48"/>
    </row>
    <row r="324" ht="15.75" customHeight="1">
      <c r="P324" s="48"/>
    </row>
    <row r="325" ht="15.75" customHeight="1">
      <c r="P325" s="48"/>
    </row>
    <row r="326" ht="15.75" customHeight="1">
      <c r="P326" s="48"/>
    </row>
    <row r="327" ht="15.75" customHeight="1">
      <c r="P327" s="48"/>
    </row>
    <row r="328" ht="15.75" customHeight="1">
      <c r="P328" s="48"/>
    </row>
    <row r="329" ht="15.75" customHeight="1">
      <c r="P329" s="48"/>
    </row>
    <row r="330" ht="15.75" customHeight="1">
      <c r="P330" s="48"/>
    </row>
    <row r="331" ht="15.75" customHeight="1">
      <c r="P331" s="48"/>
    </row>
    <row r="332" ht="15.75" customHeight="1">
      <c r="P332" s="48"/>
    </row>
    <row r="333" ht="15.75" customHeight="1">
      <c r="P333" s="48"/>
    </row>
    <row r="334" ht="15.75" customHeight="1">
      <c r="P334" s="48"/>
    </row>
    <row r="335" ht="15.75" customHeight="1">
      <c r="P335" s="48"/>
    </row>
    <row r="336" ht="15.75" customHeight="1">
      <c r="P336" s="48"/>
    </row>
    <row r="337" ht="15.75" customHeight="1">
      <c r="P337" s="48"/>
    </row>
    <row r="338" ht="15.75" customHeight="1">
      <c r="P338" s="48"/>
    </row>
    <row r="339" ht="15.75" customHeight="1">
      <c r="P339" s="48"/>
    </row>
    <row r="340" ht="15.75" customHeight="1">
      <c r="P340" s="48"/>
    </row>
    <row r="341" ht="15.75" customHeight="1">
      <c r="P341" s="48"/>
    </row>
    <row r="342" ht="15.75" customHeight="1">
      <c r="P342" s="48"/>
    </row>
    <row r="343" ht="15.75" customHeight="1">
      <c r="P343" s="48"/>
    </row>
    <row r="344" ht="15.75" customHeight="1">
      <c r="P344" s="48"/>
    </row>
    <row r="345" ht="15.75" customHeight="1">
      <c r="P345" s="48"/>
    </row>
    <row r="346" ht="15.75" customHeight="1">
      <c r="P346" s="48"/>
    </row>
    <row r="347" ht="15.75" customHeight="1">
      <c r="P347" s="48"/>
    </row>
    <row r="348" ht="15.75" customHeight="1">
      <c r="P348" s="48"/>
    </row>
    <row r="349" ht="15.75" customHeight="1">
      <c r="P349" s="48"/>
    </row>
    <row r="350" ht="15.75" customHeight="1">
      <c r="P350" s="48"/>
    </row>
    <row r="351" ht="15.75" customHeight="1">
      <c r="P351" s="48"/>
    </row>
    <row r="352" ht="15.75" customHeight="1">
      <c r="P352" s="48"/>
    </row>
    <row r="353" ht="15.75" customHeight="1">
      <c r="P353" s="48"/>
    </row>
    <row r="354" ht="15.75" customHeight="1">
      <c r="P354" s="48"/>
    </row>
    <row r="355" ht="15.75" customHeight="1">
      <c r="P355" s="48"/>
    </row>
    <row r="356" ht="15.75" customHeight="1">
      <c r="P356" s="48"/>
    </row>
    <row r="357" ht="15.75" customHeight="1">
      <c r="P357" s="48"/>
    </row>
    <row r="358" ht="15.75" customHeight="1">
      <c r="P358" s="48"/>
    </row>
    <row r="359" ht="15.75" customHeight="1">
      <c r="P359" s="48"/>
    </row>
    <row r="360" ht="15.75" customHeight="1">
      <c r="P360" s="48"/>
    </row>
    <row r="361" ht="15.75" customHeight="1">
      <c r="P361" s="48"/>
    </row>
    <row r="362" ht="15.75" customHeight="1">
      <c r="P362" s="48"/>
    </row>
    <row r="363" ht="15.75" customHeight="1">
      <c r="P363" s="48"/>
    </row>
    <row r="364" ht="15.75" customHeight="1">
      <c r="P364" s="48"/>
    </row>
    <row r="365" ht="15.75" customHeight="1">
      <c r="P365" s="48"/>
    </row>
    <row r="366" ht="15.75" customHeight="1">
      <c r="P366" s="48"/>
    </row>
    <row r="367" ht="15.75" customHeight="1">
      <c r="P367" s="48"/>
    </row>
    <row r="368" ht="15.75" customHeight="1">
      <c r="P368" s="48"/>
    </row>
    <row r="369" ht="15.75" customHeight="1">
      <c r="P369" s="48"/>
    </row>
    <row r="370" ht="15.75" customHeight="1">
      <c r="P370" s="48"/>
    </row>
    <row r="371" ht="15.75" customHeight="1">
      <c r="P371" s="48"/>
    </row>
    <row r="372" ht="15.75" customHeight="1">
      <c r="P372" s="48"/>
    </row>
    <row r="373" ht="15.75" customHeight="1">
      <c r="P373" s="48"/>
    </row>
    <row r="374" ht="15.75" customHeight="1">
      <c r="P374" s="48"/>
    </row>
    <row r="375" ht="15.75" customHeight="1">
      <c r="P375" s="48"/>
    </row>
    <row r="376" ht="15.75" customHeight="1">
      <c r="P376" s="48"/>
    </row>
    <row r="377" ht="15.75" customHeight="1">
      <c r="P377" s="48"/>
    </row>
    <row r="378" ht="15.75" customHeight="1">
      <c r="P378" s="48"/>
    </row>
    <row r="379" ht="15.75" customHeight="1">
      <c r="P379" s="48"/>
    </row>
    <row r="380" ht="15.75" customHeight="1">
      <c r="P380" s="48"/>
    </row>
    <row r="381" ht="15.75" customHeight="1">
      <c r="P381" s="48"/>
    </row>
    <row r="382" ht="15.75" customHeight="1">
      <c r="P382" s="48"/>
    </row>
    <row r="383" ht="15.75" customHeight="1">
      <c r="P383" s="48"/>
    </row>
    <row r="384" ht="15.75" customHeight="1">
      <c r="P384" s="48"/>
    </row>
    <row r="385" ht="15.75" customHeight="1">
      <c r="P385" s="48"/>
    </row>
    <row r="386" ht="15.75" customHeight="1">
      <c r="P386" s="48"/>
    </row>
    <row r="387" ht="15.75" customHeight="1">
      <c r="P387" s="48"/>
    </row>
    <row r="388" ht="15.75" customHeight="1">
      <c r="P388" s="48"/>
    </row>
    <row r="389" ht="15.75" customHeight="1">
      <c r="P389" s="48"/>
    </row>
    <row r="390" ht="15.75" customHeight="1">
      <c r="P390" s="48"/>
    </row>
    <row r="391" ht="15.75" customHeight="1">
      <c r="P391" s="48"/>
    </row>
    <row r="392" ht="15.75" customHeight="1">
      <c r="P392" s="48"/>
    </row>
    <row r="393" ht="15.75" customHeight="1">
      <c r="P393" s="48"/>
    </row>
    <row r="394" ht="15.75" customHeight="1">
      <c r="P394" s="48"/>
    </row>
    <row r="395" ht="15.75" customHeight="1">
      <c r="P395" s="48"/>
    </row>
    <row r="396" ht="15.75" customHeight="1">
      <c r="P396" s="48"/>
    </row>
    <row r="397" ht="15.75" customHeight="1">
      <c r="P397" s="48"/>
    </row>
    <row r="398" ht="15.75" customHeight="1">
      <c r="P398" s="48"/>
    </row>
    <row r="399" ht="15.75" customHeight="1">
      <c r="P399" s="48"/>
    </row>
    <row r="400" ht="15.75" customHeight="1">
      <c r="P400" s="48"/>
    </row>
    <row r="401" ht="15.75" customHeight="1">
      <c r="P401" s="48"/>
    </row>
    <row r="402" ht="15.75" customHeight="1">
      <c r="P402" s="48"/>
    </row>
    <row r="403" ht="15.75" customHeight="1">
      <c r="P403" s="48"/>
    </row>
    <row r="404" ht="15.75" customHeight="1">
      <c r="P404" s="48"/>
    </row>
    <row r="405" ht="15.75" customHeight="1">
      <c r="P405" s="48"/>
    </row>
    <row r="406" ht="15.75" customHeight="1">
      <c r="P406" s="48"/>
    </row>
    <row r="407" ht="15.75" customHeight="1">
      <c r="P407" s="48"/>
    </row>
    <row r="408" ht="15.75" customHeight="1">
      <c r="P408" s="48"/>
    </row>
    <row r="409" ht="15.75" customHeight="1">
      <c r="P409" s="48"/>
    </row>
    <row r="410" ht="15.75" customHeight="1">
      <c r="P410" s="48"/>
    </row>
    <row r="411" ht="15.75" customHeight="1">
      <c r="P411" s="48"/>
    </row>
    <row r="412" ht="15.75" customHeight="1">
      <c r="P412" s="48"/>
    </row>
    <row r="413" ht="15.75" customHeight="1">
      <c r="P413" s="48"/>
    </row>
    <row r="414" ht="15.75" customHeight="1">
      <c r="P414" s="48"/>
    </row>
    <row r="415" ht="15.75" customHeight="1">
      <c r="P415" s="48"/>
    </row>
    <row r="416" ht="15.75" customHeight="1">
      <c r="P416" s="48"/>
    </row>
    <row r="417" ht="15.75" customHeight="1">
      <c r="P417" s="48"/>
    </row>
    <row r="418" ht="15.75" customHeight="1">
      <c r="P418" s="48"/>
    </row>
    <row r="419" ht="15.75" customHeight="1">
      <c r="P419" s="48"/>
    </row>
    <row r="420" ht="15.75" customHeight="1">
      <c r="P420" s="48"/>
    </row>
    <row r="421" ht="15.75" customHeight="1">
      <c r="P421" s="48"/>
    </row>
    <row r="422" ht="15.75" customHeight="1">
      <c r="P422" s="48"/>
    </row>
    <row r="423" ht="15.75" customHeight="1">
      <c r="P423" s="48"/>
    </row>
    <row r="424" ht="15.75" customHeight="1">
      <c r="P424" s="48"/>
    </row>
    <row r="425" ht="15.75" customHeight="1">
      <c r="P425" s="48"/>
    </row>
    <row r="426" ht="15.75" customHeight="1">
      <c r="P426" s="48"/>
    </row>
    <row r="427" ht="15.75" customHeight="1">
      <c r="P427" s="48"/>
    </row>
    <row r="428" ht="15.75" customHeight="1">
      <c r="P428" s="48"/>
    </row>
    <row r="429" ht="15.75" customHeight="1">
      <c r="P429" s="48"/>
    </row>
    <row r="430" ht="15.75" customHeight="1">
      <c r="P430" s="48"/>
    </row>
    <row r="431" ht="15.75" customHeight="1">
      <c r="P431" s="48"/>
    </row>
    <row r="432" ht="15.75" customHeight="1">
      <c r="P432" s="48"/>
    </row>
    <row r="433" ht="15.75" customHeight="1">
      <c r="P433" s="48"/>
    </row>
    <row r="434" ht="15.75" customHeight="1">
      <c r="P434" s="48"/>
    </row>
    <row r="435" ht="15.75" customHeight="1">
      <c r="P435" s="48"/>
    </row>
    <row r="436" ht="15.75" customHeight="1">
      <c r="P436" s="48"/>
    </row>
    <row r="437" ht="15.75" customHeight="1">
      <c r="P437" s="48"/>
    </row>
    <row r="438" ht="15.75" customHeight="1">
      <c r="P438" s="48"/>
    </row>
    <row r="439" ht="15.75" customHeight="1">
      <c r="P439" s="48"/>
    </row>
    <row r="440" ht="15.75" customHeight="1">
      <c r="P440" s="48"/>
    </row>
    <row r="441" ht="15.75" customHeight="1">
      <c r="P441" s="48"/>
    </row>
    <row r="442" ht="15.75" customHeight="1">
      <c r="P442" s="48"/>
    </row>
    <row r="443" ht="15.75" customHeight="1">
      <c r="P443" s="48"/>
    </row>
    <row r="444" ht="15.75" customHeight="1">
      <c r="P444" s="48"/>
    </row>
    <row r="445" ht="15.75" customHeight="1">
      <c r="P445" s="48"/>
    </row>
    <row r="446" ht="15.75" customHeight="1">
      <c r="P446" s="48"/>
    </row>
    <row r="447" ht="15.75" customHeight="1">
      <c r="P447" s="48"/>
    </row>
    <row r="448" ht="15.75" customHeight="1">
      <c r="P448" s="48"/>
    </row>
    <row r="449" ht="15.75" customHeight="1">
      <c r="P449" s="48"/>
    </row>
    <row r="450" ht="15.75" customHeight="1">
      <c r="P450" s="48"/>
    </row>
    <row r="451" ht="15.75" customHeight="1">
      <c r="P451" s="48"/>
    </row>
    <row r="452" ht="15.75" customHeight="1">
      <c r="P452" s="48"/>
    </row>
    <row r="453" ht="15.75" customHeight="1">
      <c r="P453" s="48"/>
    </row>
    <row r="454" ht="15.75" customHeight="1">
      <c r="P454" s="48"/>
    </row>
    <row r="455" ht="15.75" customHeight="1">
      <c r="P455" s="48"/>
    </row>
    <row r="456" ht="15.75" customHeight="1">
      <c r="P456" s="48"/>
    </row>
    <row r="457" ht="15.75" customHeight="1">
      <c r="P457" s="48"/>
    </row>
    <row r="458" ht="15.75" customHeight="1">
      <c r="P458" s="48"/>
    </row>
    <row r="459" ht="15.75" customHeight="1">
      <c r="P459" s="48"/>
    </row>
    <row r="460" ht="15.75" customHeight="1">
      <c r="P460" s="48"/>
    </row>
    <row r="461" ht="15.75" customHeight="1">
      <c r="P461" s="48"/>
    </row>
    <row r="462" ht="15.75" customHeight="1">
      <c r="P462" s="48"/>
    </row>
    <row r="463" ht="15.75" customHeight="1">
      <c r="P463" s="48"/>
    </row>
    <row r="464" ht="15.75" customHeight="1">
      <c r="P464" s="48"/>
    </row>
    <row r="465" ht="15.75" customHeight="1">
      <c r="P465" s="48"/>
    </row>
    <row r="466" ht="15.75" customHeight="1">
      <c r="P466" s="48"/>
    </row>
    <row r="467" ht="15.75" customHeight="1">
      <c r="P467" s="48"/>
    </row>
    <row r="468" ht="15.75" customHeight="1">
      <c r="P468" s="48"/>
    </row>
    <row r="469" ht="15.75" customHeight="1">
      <c r="P469" s="48"/>
    </row>
    <row r="470" ht="15.75" customHeight="1">
      <c r="P470" s="48"/>
    </row>
    <row r="471" ht="15.75" customHeight="1">
      <c r="P471" s="48"/>
    </row>
    <row r="472" ht="15.75" customHeight="1">
      <c r="P472" s="48"/>
    </row>
    <row r="473" ht="15.75" customHeight="1">
      <c r="P473" s="48"/>
    </row>
    <row r="474" ht="15.75" customHeight="1">
      <c r="P474" s="48"/>
    </row>
    <row r="475" ht="15.75" customHeight="1">
      <c r="P475" s="48"/>
    </row>
    <row r="476" ht="15.75" customHeight="1">
      <c r="P476" s="48"/>
    </row>
    <row r="477" ht="15.75" customHeight="1">
      <c r="P477" s="48"/>
    </row>
    <row r="478" ht="15.75" customHeight="1">
      <c r="P478" s="48"/>
    </row>
    <row r="479" ht="15.75" customHeight="1">
      <c r="P479" s="48"/>
    </row>
    <row r="480" ht="15.75" customHeight="1">
      <c r="P480" s="48"/>
    </row>
    <row r="481" ht="15.75" customHeight="1">
      <c r="P481" s="48"/>
    </row>
    <row r="482" ht="15.75" customHeight="1">
      <c r="P482" s="48"/>
    </row>
    <row r="483" ht="15.75" customHeight="1">
      <c r="P483" s="48"/>
    </row>
    <row r="484" ht="15.75" customHeight="1">
      <c r="P484" s="48"/>
    </row>
    <row r="485" ht="15.75" customHeight="1">
      <c r="P485" s="48"/>
    </row>
    <row r="486" ht="15.75" customHeight="1">
      <c r="P486" s="48"/>
    </row>
    <row r="487" ht="15.75" customHeight="1">
      <c r="P487" s="48"/>
    </row>
    <row r="488" ht="15.75" customHeight="1">
      <c r="P488" s="48"/>
    </row>
    <row r="489" ht="15.75" customHeight="1">
      <c r="P489" s="48"/>
    </row>
    <row r="490" ht="15.75" customHeight="1">
      <c r="P490" s="48"/>
    </row>
    <row r="491" ht="15.75" customHeight="1">
      <c r="P491" s="48"/>
    </row>
    <row r="492" ht="15.75" customHeight="1">
      <c r="P492" s="48"/>
    </row>
    <row r="493" ht="15.75" customHeight="1">
      <c r="P493" s="48"/>
    </row>
    <row r="494" ht="15.75" customHeight="1">
      <c r="P494" s="48"/>
    </row>
    <row r="495" ht="15.75" customHeight="1">
      <c r="P495" s="48"/>
    </row>
    <row r="496" ht="15.75" customHeight="1">
      <c r="P496" s="48"/>
    </row>
    <row r="497" ht="15.75" customHeight="1">
      <c r="P497" s="48"/>
    </row>
    <row r="498" ht="15.75" customHeight="1">
      <c r="P498" s="48"/>
    </row>
    <row r="499" ht="15.75" customHeight="1">
      <c r="P499" s="48"/>
    </row>
    <row r="500" ht="15.75" customHeight="1">
      <c r="P500" s="48"/>
    </row>
    <row r="501" ht="15.75" customHeight="1">
      <c r="P501" s="48"/>
    </row>
    <row r="502" ht="15.75" customHeight="1">
      <c r="P502" s="48"/>
    </row>
    <row r="503" ht="15.75" customHeight="1">
      <c r="P503" s="48"/>
    </row>
    <row r="504" ht="15.75" customHeight="1">
      <c r="P504" s="48"/>
    </row>
    <row r="505" ht="15.75" customHeight="1">
      <c r="P505" s="48"/>
    </row>
    <row r="506" ht="15.75" customHeight="1">
      <c r="P506" s="48"/>
    </row>
    <row r="507" ht="15.75" customHeight="1">
      <c r="P507" s="48"/>
    </row>
    <row r="508" ht="15.75" customHeight="1">
      <c r="P508" s="48"/>
    </row>
    <row r="509" ht="15.75" customHeight="1">
      <c r="P509" s="48"/>
    </row>
    <row r="510" ht="15.75" customHeight="1">
      <c r="P510" s="48"/>
    </row>
    <row r="511" ht="15.75" customHeight="1">
      <c r="P511" s="48"/>
    </row>
    <row r="512" ht="15.75" customHeight="1">
      <c r="P512" s="48"/>
    </row>
    <row r="513" ht="15.75" customHeight="1">
      <c r="P513" s="48"/>
    </row>
    <row r="514" ht="15.75" customHeight="1">
      <c r="P514" s="48"/>
    </row>
    <row r="515" ht="15.75" customHeight="1">
      <c r="P515" s="48"/>
    </row>
    <row r="516" ht="15.75" customHeight="1">
      <c r="P516" s="48"/>
    </row>
    <row r="517" ht="15.75" customHeight="1">
      <c r="P517" s="48"/>
    </row>
    <row r="518" ht="15.75" customHeight="1">
      <c r="P518" s="48"/>
    </row>
    <row r="519" ht="15.75" customHeight="1">
      <c r="P519" s="48"/>
    </row>
    <row r="520" ht="15.75" customHeight="1">
      <c r="P520" s="48"/>
    </row>
    <row r="521" ht="15.75" customHeight="1">
      <c r="P521" s="48"/>
    </row>
    <row r="522" ht="15.75" customHeight="1">
      <c r="P522" s="48"/>
    </row>
    <row r="523" ht="15.75" customHeight="1">
      <c r="P523" s="48"/>
    </row>
    <row r="524" ht="15.75" customHeight="1">
      <c r="P524" s="48"/>
    </row>
    <row r="525" ht="15.75" customHeight="1">
      <c r="P525" s="48"/>
    </row>
    <row r="526" ht="15.75" customHeight="1">
      <c r="P526" s="48"/>
    </row>
    <row r="527" ht="15.75" customHeight="1">
      <c r="P527" s="48"/>
    </row>
    <row r="528" ht="15.75" customHeight="1">
      <c r="P528" s="48"/>
    </row>
    <row r="529" ht="15.75" customHeight="1">
      <c r="P529" s="48"/>
    </row>
    <row r="530" ht="15.75" customHeight="1">
      <c r="P530" s="48"/>
    </row>
    <row r="531" ht="15.75" customHeight="1">
      <c r="P531" s="48"/>
    </row>
    <row r="532" ht="15.75" customHeight="1">
      <c r="P532" s="48"/>
    </row>
    <row r="533" ht="15.75" customHeight="1">
      <c r="P533" s="48"/>
    </row>
    <row r="534" ht="15.75" customHeight="1">
      <c r="P534" s="48"/>
    </row>
    <row r="535" ht="15.75" customHeight="1">
      <c r="P535" s="48"/>
    </row>
    <row r="536" ht="15.75" customHeight="1">
      <c r="P536" s="48"/>
    </row>
    <row r="537" ht="15.75" customHeight="1">
      <c r="P537" s="48"/>
    </row>
    <row r="538" ht="15.75" customHeight="1">
      <c r="P538" s="48"/>
    </row>
    <row r="539" ht="15.75" customHeight="1">
      <c r="P539" s="48"/>
    </row>
    <row r="540" ht="15.75" customHeight="1">
      <c r="P540" s="48"/>
    </row>
    <row r="541" ht="15.75" customHeight="1">
      <c r="P541" s="48"/>
    </row>
    <row r="542" ht="15.75" customHeight="1">
      <c r="P542" s="48"/>
    </row>
    <row r="543" ht="15.75" customHeight="1">
      <c r="P543" s="48"/>
    </row>
    <row r="544" ht="15.75" customHeight="1">
      <c r="P544" s="48"/>
    </row>
    <row r="545" ht="15.75" customHeight="1">
      <c r="P545" s="48"/>
    </row>
    <row r="546" ht="15.75" customHeight="1">
      <c r="P546" s="48"/>
    </row>
    <row r="547" ht="15.75" customHeight="1">
      <c r="P547" s="48"/>
    </row>
    <row r="548" ht="15.75" customHeight="1">
      <c r="P548" s="48"/>
    </row>
    <row r="549" ht="15.75" customHeight="1">
      <c r="P549" s="48"/>
    </row>
    <row r="550" ht="15.75" customHeight="1">
      <c r="P550" s="48"/>
    </row>
    <row r="551" ht="15.75" customHeight="1">
      <c r="P551" s="48"/>
    </row>
    <row r="552" ht="15.75" customHeight="1">
      <c r="P552" s="48"/>
    </row>
    <row r="553" ht="15.75" customHeight="1">
      <c r="P553" s="48"/>
    </row>
    <row r="554" ht="15.75" customHeight="1">
      <c r="P554" s="48"/>
    </row>
    <row r="555" ht="15.75" customHeight="1">
      <c r="P555" s="48"/>
    </row>
    <row r="556" ht="15.75" customHeight="1">
      <c r="P556" s="48"/>
    </row>
    <row r="557" ht="15.75" customHeight="1">
      <c r="P557" s="48"/>
    </row>
    <row r="558" ht="15.75" customHeight="1">
      <c r="P558" s="48"/>
    </row>
    <row r="559" ht="15.75" customHeight="1">
      <c r="P559" s="48"/>
    </row>
    <row r="560" ht="15.75" customHeight="1">
      <c r="P560" s="48"/>
    </row>
    <row r="561" ht="15.75" customHeight="1">
      <c r="P561" s="48"/>
    </row>
    <row r="562" ht="15.75" customHeight="1">
      <c r="P562" s="48"/>
    </row>
    <row r="563" ht="15.75" customHeight="1">
      <c r="P563" s="48"/>
    </row>
    <row r="564" ht="15.75" customHeight="1">
      <c r="P564" s="48"/>
    </row>
    <row r="565" ht="15.75" customHeight="1">
      <c r="P565" s="48"/>
    </row>
    <row r="566" ht="15.75" customHeight="1">
      <c r="P566" s="48"/>
    </row>
    <row r="567" ht="15.75" customHeight="1">
      <c r="P567" s="48"/>
    </row>
    <row r="568" ht="15.75" customHeight="1">
      <c r="P568" s="48"/>
    </row>
    <row r="569" ht="15.75" customHeight="1">
      <c r="P569" s="48"/>
    </row>
    <row r="570" ht="15.75" customHeight="1">
      <c r="P570" s="48"/>
    </row>
    <row r="571" ht="15.75" customHeight="1">
      <c r="P571" s="48"/>
    </row>
    <row r="572" ht="15.75" customHeight="1">
      <c r="P572" s="48"/>
    </row>
    <row r="573" ht="15.75" customHeight="1">
      <c r="P573" s="48"/>
    </row>
    <row r="574" ht="15.75" customHeight="1">
      <c r="P574" s="48"/>
    </row>
    <row r="575" ht="15.75" customHeight="1">
      <c r="P575" s="48"/>
    </row>
    <row r="576" ht="15.75" customHeight="1">
      <c r="P576" s="48"/>
    </row>
    <row r="577" ht="15.75" customHeight="1">
      <c r="P577" s="48"/>
    </row>
    <row r="578" ht="15.75" customHeight="1">
      <c r="P578" s="48"/>
    </row>
    <row r="579" ht="15.75" customHeight="1">
      <c r="P579" s="48"/>
    </row>
    <row r="580" ht="15.75" customHeight="1">
      <c r="P580" s="48"/>
    </row>
    <row r="581" ht="15.75" customHeight="1">
      <c r="P581" s="48"/>
    </row>
    <row r="582" ht="15.75" customHeight="1">
      <c r="P582" s="48"/>
    </row>
    <row r="583" ht="15.75" customHeight="1">
      <c r="P583" s="48"/>
    </row>
    <row r="584" ht="15.75" customHeight="1">
      <c r="P584" s="48"/>
    </row>
    <row r="585" ht="15.75" customHeight="1">
      <c r="P585" s="48"/>
    </row>
    <row r="586" ht="15.75" customHeight="1">
      <c r="P586" s="48"/>
    </row>
    <row r="587" ht="15.75" customHeight="1">
      <c r="P587" s="48"/>
    </row>
    <row r="588" ht="15.75" customHeight="1">
      <c r="P588" s="48"/>
    </row>
    <row r="589" ht="15.75" customHeight="1">
      <c r="P589" s="48"/>
    </row>
    <row r="590" ht="15.75" customHeight="1">
      <c r="P590" s="48"/>
    </row>
    <row r="591" ht="15.75" customHeight="1">
      <c r="P591" s="48"/>
    </row>
    <row r="592" ht="15.75" customHeight="1">
      <c r="P592" s="48"/>
    </row>
    <row r="593" ht="15.75" customHeight="1">
      <c r="P593" s="48"/>
    </row>
    <row r="594" ht="15.75" customHeight="1">
      <c r="P594" s="48"/>
    </row>
    <row r="595" ht="15.75" customHeight="1">
      <c r="P595" s="48"/>
    </row>
    <row r="596" ht="15.75" customHeight="1">
      <c r="P596" s="48"/>
    </row>
    <row r="597" ht="15.75" customHeight="1">
      <c r="P597" s="48"/>
    </row>
    <row r="598" ht="15.75" customHeight="1">
      <c r="P598" s="48"/>
    </row>
    <row r="599" ht="15.75" customHeight="1">
      <c r="P599" s="48"/>
    </row>
    <row r="600" ht="15.75" customHeight="1">
      <c r="P600" s="48"/>
    </row>
    <row r="601" ht="15.75" customHeight="1">
      <c r="P601" s="48"/>
    </row>
    <row r="602" ht="15.75" customHeight="1">
      <c r="P602" s="48"/>
    </row>
    <row r="603" ht="15.75" customHeight="1">
      <c r="P603" s="48"/>
    </row>
    <row r="604" ht="15.75" customHeight="1">
      <c r="P604" s="48"/>
    </row>
    <row r="605" ht="15.75" customHeight="1">
      <c r="P605" s="48"/>
    </row>
    <row r="606" ht="15.75" customHeight="1">
      <c r="P606" s="48"/>
    </row>
    <row r="607" ht="15.75" customHeight="1">
      <c r="P607" s="48"/>
    </row>
    <row r="608" ht="15.75" customHeight="1">
      <c r="P608" s="48"/>
    </row>
    <row r="609" ht="15.75" customHeight="1">
      <c r="P609" s="48"/>
    </row>
    <row r="610" ht="15.75" customHeight="1">
      <c r="P610" s="48"/>
    </row>
    <row r="611" ht="15.75" customHeight="1">
      <c r="P611" s="48"/>
    </row>
    <row r="612" ht="15.75" customHeight="1">
      <c r="P612" s="48"/>
    </row>
    <row r="613" ht="15.75" customHeight="1">
      <c r="P613" s="48"/>
    </row>
    <row r="614" ht="15.75" customHeight="1">
      <c r="P614" s="48"/>
    </row>
    <row r="615" ht="15.75" customHeight="1">
      <c r="P615" s="48"/>
    </row>
    <row r="616" ht="15.75" customHeight="1">
      <c r="P616" s="48"/>
    </row>
    <row r="617" ht="15.75" customHeight="1">
      <c r="P617" s="48"/>
    </row>
    <row r="618" ht="15.75" customHeight="1">
      <c r="P618" s="48"/>
    </row>
    <row r="619" ht="15.75" customHeight="1">
      <c r="P619" s="48"/>
    </row>
    <row r="620" ht="15.75" customHeight="1">
      <c r="P620" s="48"/>
    </row>
    <row r="621" ht="15.75" customHeight="1">
      <c r="P621" s="48"/>
    </row>
    <row r="622" ht="15.75" customHeight="1">
      <c r="P622" s="48"/>
    </row>
    <row r="623" ht="15.75" customHeight="1">
      <c r="P623" s="48"/>
    </row>
    <row r="624" ht="15.75" customHeight="1">
      <c r="P624" s="48"/>
    </row>
    <row r="625" ht="15.75" customHeight="1">
      <c r="P625" s="48"/>
    </row>
    <row r="626" ht="15.75" customHeight="1">
      <c r="P626" s="48"/>
    </row>
    <row r="627" ht="15.75" customHeight="1">
      <c r="P627" s="48"/>
    </row>
    <row r="628" ht="15.75" customHeight="1">
      <c r="P628" s="48"/>
    </row>
    <row r="629" ht="15.75" customHeight="1">
      <c r="P629" s="48"/>
    </row>
    <row r="630" ht="15.75" customHeight="1">
      <c r="P630" s="48"/>
    </row>
    <row r="631" ht="15.75" customHeight="1">
      <c r="P631" s="48"/>
    </row>
    <row r="632" ht="15.75" customHeight="1">
      <c r="P632" s="48"/>
    </row>
    <row r="633" ht="15.75" customHeight="1">
      <c r="P633" s="48"/>
    </row>
    <row r="634" ht="15.75" customHeight="1">
      <c r="P634" s="48"/>
    </row>
    <row r="635" ht="15.75" customHeight="1">
      <c r="P635" s="48"/>
    </row>
    <row r="636" ht="15.75" customHeight="1">
      <c r="P636" s="48"/>
    </row>
    <row r="637" ht="15.75" customHeight="1">
      <c r="P637" s="48"/>
    </row>
    <row r="638" ht="15.75" customHeight="1">
      <c r="P638" s="48"/>
    </row>
    <row r="639" ht="15.75" customHeight="1">
      <c r="P639" s="48"/>
    </row>
    <row r="640" ht="15.75" customHeight="1">
      <c r="P640" s="48"/>
    </row>
    <row r="641" ht="15.75" customHeight="1">
      <c r="P641" s="48"/>
    </row>
    <row r="642" ht="15.75" customHeight="1">
      <c r="P642" s="48"/>
    </row>
    <row r="643" ht="15.75" customHeight="1">
      <c r="P643" s="48"/>
    </row>
    <row r="644" ht="15.75" customHeight="1">
      <c r="P644" s="48"/>
    </row>
    <row r="645" ht="15.75" customHeight="1">
      <c r="P645" s="48"/>
    </row>
    <row r="646" ht="15.75" customHeight="1">
      <c r="P646" s="48"/>
    </row>
    <row r="647" ht="15.75" customHeight="1">
      <c r="P647" s="48"/>
    </row>
    <row r="648" ht="15.75" customHeight="1">
      <c r="P648" s="48"/>
    </row>
    <row r="649" ht="15.75" customHeight="1">
      <c r="P649" s="48"/>
    </row>
    <row r="650" ht="15.75" customHeight="1">
      <c r="P650" s="48"/>
    </row>
    <row r="651" ht="15.75" customHeight="1">
      <c r="P651" s="48"/>
    </row>
    <row r="652" ht="15.75" customHeight="1">
      <c r="P652" s="48"/>
    </row>
    <row r="653" ht="15.75" customHeight="1">
      <c r="P653" s="48"/>
    </row>
    <row r="654" ht="15.75" customHeight="1">
      <c r="P654" s="48"/>
    </row>
    <row r="655" ht="15.75" customHeight="1">
      <c r="P655" s="48"/>
    </row>
    <row r="656" ht="15.75" customHeight="1">
      <c r="P656" s="48"/>
    </row>
    <row r="657" ht="15.75" customHeight="1">
      <c r="P657" s="48"/>
    </row>
    <row r="658" ht="15.75" customHeight="1">
      <c r="P658" s="48"/>
    </row>
    <row r="659" ht="15.75" customHeight="1">
      <c r="P659" s="48"/>
    </row>
    <row r="660" ht="15.75" customHeight="1">
      <c r="P660" s="48"/>
    </row>
    <row r="661" ht="15.75" customHeight="1">
      <c r="P661" s="48"/>
    </row>
    <row r="662" ht="15.75" customHeight="1">
      <c r="P662" s="48"/>
    </row>
    <row r="663" ht="15.75" customHeight="1">
      <c r="P663" s="48"/>
    </row>
    <row r="664" ht="15.75" customHeight="1">
      <c r="P664" s="48"/>
    </row>
    <row r="665" ht="15.75" customHeight="1">
      <c r="P665" s="48"/>
    </row>
    <row r="666" ht="15.75" customHeight="1">
      <c r="P666" s="48"/>
    </row>
    <row r="667" ht="15.75" customHeight="1">
      <c r="P667" s="48"/>
    </row>
    <row r="668" ht="15.75" customHeight="1">
      <c r="P668" s="48"/>
    </row>
    <row r="669" ht="15.75" customHeight="1">
      <c r="P669" s="48"/>
    </row>
    <row r="670" ht="15.75" customHeight="1">
      <c r="P670" s="48"/>
    </row>
    <row r="671" ht="15.75" customHeight="1">
      <c r="P671" s="48"/>
    </row>
    <row r="672" ht="15.75" customHeight="1">
      <c r="P672" s="48"/>
    </row>
    <row r="673" ht="15.75" customHeight="1">
      <c r="P673" s="48"/>
    </row>
    <row r="674" ht="15.75" customHeight="1">
      <c r="P674" s="48"/>
    </row>
    <row r="675" ht="15.75" customHeight="1">
      <c r="P675" s="48"/>
    </row>
    <row r="676" ht="15.75" customHeight="1">
      <c r="P676" s="48"/>
    </row>
    <row r="677" ht="15.75" customHeight="1">
      <c r="P677" s="48"/>
    </row>
    <row r="678" ht="15.75" customHeight="1">
      <c r="P678" s="48"/>
    </row>
    <row r="679" ht="15.75" customHeight="1">
      <c r="P679" s="48"/>
    </row>
    <row r="680" ht="15.75" customHeight="1">
      <c r="P680" s="48"/>
    </row>
    <row r="681" ht="15.75" customHeight="1">
      <c r="P681" s="48"/>
    </row>
    <row r="682" ht="15.75" customHeight="1">
      <c r="P682" s="48"/>
    </row>
    <row r="683" ht="15.75" customHeight="1">
      <c r="P683" s="48"/>
    </row>
    <row r="684" ht="15.75" customHeight="1">
      <c r="P684" s="48"/>
    </row>
    <row r="685" ht="15.75" customHeight="1">
      <c r="P685" s="48"/>
    </row>
    <row r="686" ht="15.75" customHeight="1">
      <c r="P686" s="48"/>
    </row>
    <row r="687" ht="15.75" customHeight="1">
      <c r="P687" s="48"/>
    </row>
    <row r="688" ht="15.75" customHeight="1">
      <c r="P688" s="48"/>
    </row>
    <row r="689" ht="15.75" customHeight="1">
      <c r="P689" s="48"/>
    </row>
    <row r="690" ht="15.75" customHeight="1">
      <c r="P690" s="48"/>
    </row>
    <row r="691" ht="15.75" customHeight="1">
      <c r="P691" s="48"/>
    </row>
    <row r="692" ht="15.75" customHeight="1">
      <c r="P692" s="48"/>
    </row>
    <row r="693" ht="15.75" customHeight="1">
      <c r="P693" s="48"/>
    </row>
    <row r="694" ht="15.75" customHeight="1">
      <c r="P694" s="48"/>
    </row>
    <row r="695" ht="15.75" customHeight="1">
      <c r="P695" s="48"/>
    </row>
    <row r="696" ht="15.75" customHeight="1">
      <c r="P696" s="48"/>
    </row>
    <row r="697" ht="15.75" customHeight="1">
      <c r="P697" s="48"/>
    </row>
    <row r="698" ht="15.75" customHeight="1">
      <c r="P698" s="48"/>
    </row>
    <row r="699" ht="15.75" customHeight="1">
      <c r="P699" s="48"/>
    </row>
  </sheetData>
  <mergeCells count="54">
    <mergeCell ref="K34:K35"/>
    <mergeCell ref="D58:K60"/>
    <mergeCell ref="J32:J33"/>
    <mergeCell ref="K32:K33"/>
    <mergeCell ref="D34:D35"/>
    <mergeCell ref="E34:E35"/>
    <mergeCell ref="F34:F35"/>
    <mergeCell ref="G34:G35"/>
    <mergeCell ref="H34:H35"/>
    <mergeCell ref="K6:K7"/>
    <mergeCell ref="L6:L7"/>
    <mergeCell ref="P6:P7"/>
    <mergeCell ref="R6:R7"/>
    <mergeCell ref="T6:T7"/>
    <mergeCell ref="V6:V7"/>
    <mergeCell ref="A1:N1"/>
    <mergeCell ref="A2:N4"/>
    <mergeCell ref="D6:D7"/>
    <mergeCell ref="E6:E7"/>
    <mergeCell ref="F6:F7"/>
    <mergeCell ref="G6:G7"/>
    <mergeCell ref="H6:H7"/>
    <mergeCell ref="N6:N7"/>
    <mergeCell ref="I6:I7"/>
    <mergeCell ref="J6:J7"/>
    <mergeCell ref="D8:D9"/>
    <mergeCell ref="E8:E9"/>
    <mergeCell ref="F8:F9"/>
    <mergeCell ref="G8:G9"/>
    <mergeCell ref="H8:H9"/>
    <mergeCell ref="P8:P9"/>
    <mergeCell ref="Q8:Q9"/>
    <mergeCell ref="R8:R9"/>
    <mergeCell ref="S8:S9"/>
    <mergeCell ref="T8:T9"/>
    <mergeCell ref="U8:U9"/>
    <mergeCell ref="V8:V9"/>
    <mergeCell ref="W8:W9"/>
    <mergeCell ref="I8:I9"/>
    <mergeCell ref="J8:J9"/>
    <mergeCell ref="K8:K9"/>
    <mergeCell ref="L8:L9"/>
    <mergeCell ref="M8:M9"/>
    <mergeCell ref="N8:N9"/>
    <mergeCell ref="O8:O9"/>
    <mergeCell ref="C28:S28"/>
    <mergeCell ref="D32:D33"/>
    <mergeCell ref="E32:E33"/>
    <mergeCell ref="F32:F33"/>
    <mergeCell ref="G32:G33"/>
    <mergeCell ref="H32:H33"/>
    <mergeCell ref="I32:I33"/>
    <mergeCell ref="I34:I35"/>
    <mergeCell ref="J34:J35"/>
  </mergeCells>
  <printOptions/>
  <pageMargins bottom="0.75" footer="0.0" header="0.0" left="0.7" right="0.7" top="0.75"/>
  <pageSetup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22.14"/>
    <col customWidth="1" min="3" max="3" width="5.29"/>
    <col customWidth="1" min="4" max="4" width="73.71"/>
    <col customWidth="1" min="5" max="6" width="16.14"/>
    <col customWidth="1" min="7" max="7" width="16.86"/>
    <col customWidth="1" min="8" max="8" width="8.71"/>
  </cols>
  <sheetData>
    <row r="1" ht="14.25" customHeight="1">
      <c r="A1" s="71" t="s">
        <v>72</v>
      </c>
      <c r="B1" s="72"/>
      <c r="C1" s="72"/>
      <c r="D1" s="72"/>
      <c r="E1" s="73"/>
      <c r="F1" s="73"/>
      <c r="G1" s="73"/>
      <c r="H1" s="73"/>
      <c r="I1" s="73"/>
      <c r="J1" s="73"/>
      <c r="K1" s="73"/>
      <c r="L1" s="73"/>
      <c r="M1" s="73"/>
      <c r="N1" s="73"/>
      <c r="O1" s="73"/>
      <c r="P1" s="73"/>
      <c r="Q1" s="73"/>
      <c r="R1" s="73"/>
      <c r="S1" s="73"/>
      <c r="T1" s="73"/>
      <c r="U1" s="73"/>
      <c r="V1" s="73"/>
      <c r="W1" s="73"/>
      <c r="X1" s="73"/>
      <c r="Y1" s="73"/>
      <c r="Z1" s="73"/>
    </row>
    <row r="2" ht="32.25" customHeight="1">
      <c r="A2" s="74"/>
      <c r="E2" s="73"/>
      <c r="F2" s="73"/>
      <c r="G2" s="73"/>
      <c r="H2" s="73"/>
      <c r="I2" s="73"/>
      <c r="J2" s="73"/>
      <c r="K2" s="73"/>
      <c r="L2" s="73"/>
      <c r="M2" s="73"/>
      <c r="N2" s="73"/>
      <c r="O2" s="73"/>
      <c r="P2" s="73"/>
      <c r="Q2" s="73"/>
      <c r="R2" s="73"/>
      <c r="S2" s="73"/>
      <c r="T2" s="73"/>
      <c r="U2" s="73"/>
      <c r="V2" s="73"/>
      <c r="W2" s="73"/>
      <c r="X2" s="73"/>
      <c r="Y2" s="73"/>
      <c r="Z2" s="73"/>
    </row>
    <row r="3" ht="32.25" hidden="1" customHeight="1">
      <c r="A3" s="75"/>
      <c r="B3" s="75"/>
      <c r="C3" s="76"/>
      <c r="D3" s="73"/>
      <c r="E3" s="73"/>
      <c r="F3" s="73"/>
      <c r="G3" s="73"/>
      <c r="H3" s="73"/>
      <c r="I3" s="73"/>
      <c r="J3" s="73"/>
      <c r="K3" s="73"/>
      <c r="L3" s="73"/>
      <c r="M3" s="73"/>
      <c r="N3" s="73"/>
      <c r="O3" s="73"/>
      <c r="P3" s="73"/>
      <c r="Q3" s="73"/>
      <c r="R3" s="73"/>
      <c r="S3" s="73"/>
      <c r="T3" s="73"/>
      <c r="U3" s="73"/>
      <c r="V3" s="73"/>
      <c r="W3" s="73"/>
      <c r="X3" s="73"/>
      <c r="Y3" s="73"/>
      <c r="Z3" s="73"/>
    </row>
    <row r="4" ht="14.25" customHeight="1">
      <c r="A4" s="77" t="s">
        <v>73</v>
      </c>
      <c r="B4" s="78"/>
      <c r="C4" s="79" t="s">
        <v>3</v>
      </c>
      <c r="D4" s="77" t="s">
        <v>74</v>
      </c>
      <c r="E4" s="80"/>
      <c r="F4" s="80"/>
      <c r="G4" s="80"/>
      <c r="H4" s="80"/>
      <c r="I4" s="73"/>
      <c r="J4" s="73"/>
      <c r="K4" s="73"/>
      <c r="L4" s="73"/>
      <c r="M4" s="73"/>
      <c r="N4" s="73"/>
      <c r="O4" s="73"/>
      <c r="P4" s="73"/>
      <c r="Q4" s="73"/>
      <c r="R4" s="73"/>
      <c r="S4" s="73"/>
      <c r="T4" s="73"/>
      <c r="U4" s="73"/>
      <c r="V4" s="73"/>
      <c r="W4" s="73"/>
      <c r="X4" s="73"/>
      <c r="Y4" s="73"/>
      <c r="Z4" s="73"/>
    </row>
    <row r="5" ht="74.25" customHeight="1">
      <c r="A5" s="81" t="s">
        <v>24</v>
      </c>
      <c r="B5" s="82" t="s">
        <v>25</v>
      </c>
      <c r="C5" s="76">
        <v>10.0</v>
      </c>
      <c r="D5" s="83" t="s">
        <v>75</v>
      </c>
      <c r="E5" s="80"/>
      <c r="F5" s="80"/>
      <c r="G5" s="80"/>
      <c r="H5" s="80"/>
      <c r="I5" s="73"/>
      <c r="J5" s="73"/>
      <c r="K5" s="73"/>
      <c r="L5" s="73"/>
      <c r="M5" s="73"/>
      <c r="N5" s="73"/>
      <c r="O5" s="73"/>
      <c r="P5" s="73"/>
      <c r="Q5" s="73"/>
      <c r="R5" s="73"/>
      <c r="S5" s="73"/>
      <c r="T5" s="73"/>
      <c r="U5" s="73"/>
      <c r="V5" s="73"/>
      <c r="W5" s="73"/>
      <c r="X5" s="73"/>
      <c r="Y5" s="73"/>
      <c r="Z5" s="73"/>
    </row>
    <row r="6" ht="76.5" customHeight="1">
      <c r="A6" s="81" t="s">
        <v>26</v>
      </c>
      <c r="B6" s="82" t="s">
        <v>27</v>
      </c>
      <c r="C6" s="76">
        <v>10.0</v>
      </c>
      <c r="D6" s="83" t="s">
        <v>76</v>
      </c>
      <c r="E6" s="80"/>
      <c r="F6" s="80"/>
      <c r="G6" s="80"/>
      <c r="H6" s="80"/>
      <c r="I6" s="73"/>
      <c r="J6" s="73"/>
      <c r="K6" s="73"/>
      <c r="L6" s="73"/>
      <c r="M6" s="73"/>
      <c r="N6" s="73"/>
      <c r="O6" s="73"/>
      <c r="P6" s="73"/>
      <c r="Q6" s="73"/>
      <c r="R6" s="73"/>
      <c r="S6" s="73"/>
      <c r="T6" s="73"/>
      <c r="U6" s="73"/>
      <c r="V6" s="73"/>
      <c r="W6" s="73"/>
      <c r="X6" s="73"/>
      <c r="Y6" s="73"/>
      <c r="Z6" s="73"/>
    </row>
    <row r="7" ht="80.25" customHeight="1">
      <c r="A7" s="81" t="s">
        <v>28</v>
      </c>
      <c r="B7" s="82" t="s">
        <v>29</v>
      </c>
      <c r="C7" s="76">
        <v>10.0</v>
      </c>
      <c r="D7" s="83" t="s">
        <v>77</v>
      </c>
      <c r="E7" s="80"/>
      <c r="F7" s="80"/>
      <c r="G7" s="80"/>
      <c r="H7" s="80"/>
      <c r="I7" s="73"/>
      <c r="J7" s="73"/>
      <c r="K7" s="73"/>
      <c r="L7" s="73"/>
      <c r="M7" s="73"/>
      <c r="N7" s="73"/>
      <c r="O7" s="73"/>
      <c r="P7" s="73"/>
      <c r="Q7" s="73"/>
      <c r="R7" s="73"/>
      <c r="S7" s="73"/>
      <c r="T7" s="73"/>
      <c r="U7" s="73"/>
      <c r="V7" s="73"/>
      <c r="W7" s="73"/>
      <c r="X7" s="73"/>
      <c r="Y7" s="73"/>
      <c r="Z7" s="73"/>
    </row>
    <row r="8" ht="93.75" customHeight="1">
      <c r="A8" s="81" t="s">
        <v>30</v>
      </c>
      <c r="B8" s="82" t="s">
        <v>31</v>
      </c>
      <c r="C8" s="76">
        <v>10.0</v>
      </c>
      <c r="D8" s="84" t="s">
        <v>78</v>
      </c>
      <c r="E8" s="80"/>
      <c r="F8" s="80"/>
      <c r="G8" s="80"/>
      <c r="H8" s="80"/>
      <c r="I8" s="73"/>
      <c r="J8" s="73"/>
      <c r="K8" s="73"/>
      <c r="L8" s="73"/>
      <c r="M8" s="73"/>
      <c r="N8" s="73"/>
      <c r="O8" s="73"/>
      <c r="P8" s="73"/>
      <c r="Q8" s="73"/>
      <c r="R8" s="73"/>
      <c r="S8" s="73"/>
      <c r="T8" s="73"/>
      <c r="U8" s="73"/>
      <c r="V8" s="73"/>
      <c r="W8" s="73"/>
      <c r="X8" s="73"/>
      <c r="Y8" s="73"/>
      <c r="Z8" s="73"/>
    </row>
    <row r="9" ht="42.0" customHeight="1">
      <c r="A9" s="81" t="s">
        <v>32</v>
      </c>
      <c r="B9" s="82" t="s">
        <v>33</v>
      </c>
      <c r="C9" s="76">
        <v>10.0</v>
      </c>
      <c r="D9" s="85" t="s">
        <v>79</v>
      </c>
      <c r="E9" s="80"/>
      <c r="F9" s="80"/>
      <c r="G9" s="80"/>
      <c r="H9" s="80"/>
      <c r="I9" s="73"/>
      <c r="J9" s="73"/>
      <c r="K9" s="73"/>
      <c r="L9" s="73"/>
      <c r="M9" s="73"/>
      <c r="N9" s="73"/>
      <c r="O9" s="73"/>
      <c r="P9" s="73"/>
      <c r="Q9" s="73"/>
      <c r="R9" s="73"/>
      <c r="S9" s="73"/>
      <c r="T9" s="73"/>
      <c r="U9" s="73"/>
      <c r="V9" s="73"/>
      <c r="W9" s="73"/>
      <c r="X9" s="73"/>
      <c r="Y9" s="73"/>
      <c r="Z9" s="73"/>
    </row>
    <row r="10" ht="48.0" customHeight="1">
      <c r="A10" s="81" t="s">
        <v>34</v>
      </c>
      <c r="B10" s="86" t="s">
        <v>80</v>
      </c>
      <c r="C10" s="76">
        <v>10.0</v>
      </c>
      <c r="D10" s="85" t="s">
        <v>81</v>
      </c>
      <c r="E10" s="80"/>
      <c r="F10" s="80"/>
      <c r="G10" s="80"/>
      <c r="H10" s="80"/>
      <c r="I10" s="73"/>
      <c r="J10" s="73"/>
      <c r="K10" s="73"/>
      <c r="L10" s="73"/>
      <c r="M10" s="73"/>
      <c r="N10" s="73"/>
      <c r="O10" s="73"/>
      <c r="P10" s="73"/>
      <c r="Q10" s="73"/>
      <c r="R10" s="73"/>
      <c r="S10" s="73"/>
      <c r="T10" s="73"/>
      <c r="U10" s="73"/>
      <c r="V10" s="73"/>
      <c r="W10" s="73"/>
      <c r="X10" s="73"/>
      <c r="Y10" s="73"/>
      <c r="Z10" s="73"/>
    </row>
    <row r="11" ht="42.75" customHeight="1">
      <c r="A11" s="81" t="s">
        <v>36</v>
      </c>
      <c r="B11" s="82" t="s">
        <v>37</v>
      </c>
      <c r="C11" s="76">
        <v>10.0</v>
      </c>
      <c r="D11" s="87" t="s">
        <v>82</v>
      </c>
      <c r="E11" s="80"/>
      <c r="F11" s="80"/>
      <c r="G11" s="80"/>
      <c r="H11" s="80"/>
      <c r="I11" s="73"/>
      <c r="J11" s="73"/>
      <c r="K11" s="73"/>
      <c r="L11" s="73"/>
      <c r="M11" s="73"/>
      <c r="N11" s="73"/>
      <c r="O11" s="73"/>
      <c r="P11" s="73"/>
      <c r="Q11" s="73"/>
      <c r="R11" s="73"/>
      <c r="S11" s="73"/>
      <c r="T11" s="73"/>
      <c r="U11" s="73"/>
      <c r="V11" s="73"/>
      <c r="W11" s="73"/>
      <c r="X11" s="73"/>
      <c r="Y11" s="73"/>
      <c r="Z11" s="73"/>
    </row>
    <row r="12" ht="30.0" customHeight="1">
      <c r="A12" s="81" t="s">
        <v>38</v>
      </c>
      <c r="B12" s="82" t="s">
        <v>39</v>
      </c>
      <c r="C12" s="76">
        <v>10.0</v>
      </c>
      <c r="D12" s="83" t="s">
        <v>83</v>
      </c>
      <c r="E12" s="80"/>
      <c r="F12" s="80"/>
      <c r="G12" s="80"/>
      <c r="H12" s="80"/>
      <c r="I12" s="73"/>
      <c r="J12" s="73"/>
      <c r="K12" s="73"/>
      <c r="L12" s="73"/>
      <c r="M12" s="73"/>
      <c r="N12" s="73"/>
      <c r="O12" s="73"/>
      <c r="P12" s="73"/>
      <c r="Q12" s="73"/>
      <c r="R12" s="73"/>
      <c r="S12" s="73"/>
      <c r="T12" s="73"/>
      <c r="U12" s="73"/>
      <c r="V12" s="73"/>
      <c r="W12" s="73"/>
      <c r="X12" s="73"/>
      <c r="Y12" s="73"/>
      <c r="Z12" s="73"/>
    </row>
    <row r="13" ht="66.0" customHeight="1">
      <c r="A13" s="81" t="s">
        <v>40</v>
      </c>
      <c r="B13" s="82" t="s">
        <v>41</v>
      </c>
      <c r="C13" s="76">
        <v>10.0</v>
      </c>
      <c r="D13" s="83" t="s">
        <v>84</v>
      </c>
      <c r="E13" s="80"/>
      <c r="F13" s="80"/>
      <c r="G13" s="80"/>
      <c r="H13" s="80"/>
      <c r="I13" s="73"/>
      <c r="J13" s="73"/>
      <c r="K13" s="73"/>
      <c r="L13" s="73"/>
      <c r="M13" s="73"/>
      <c r="N13" s="73"/>
      <c r="O13" s="73"/>
      <c r="P13" s="73"/>
      <c r="Q13" s="73"/>
      <c r="R13" s="73"/>
      <c r="S13" s="73"/>
      <c r="T13" s="73"/>
      <c r="U13" s="73"/>
      <c r="V13" s="73"/>
      <c r="W13" s="73"/>
      <c r="X13" s="73"/>
      <c r="Y13" s="73"/>
      <c r="Z13" s="73"/>
    </row>
    <row r="14" ht="62.25" customHeight="1">
      <c r="A14" s="81" t="s">
        <v>42</v>
      </c>
      <c r="B14" s="86" t="s">
        <v>85</v>
      </c>
      <c r="C14" s="76">
        <v>10.0</v>
      </c>
      <c r="D14" s="87" t="s">
        <v>86</v>
      </c>
      <c r="E14" s="80"/>
      <c r="F14" s="80"/>
      <c r="G14" s="80"/>
      <c r="H14" s="80"/>
      <c r="I14" s="73"/>
      <c r="J14" s="73"/>
      <c r="K14" s="73"/>
      <c r="L14" s="73"/>
      <c r="M14" s="73"/>
      <c r="N14" s="73"/>
      <c r="O14" s="73"/>
      <c r="P14" s="73"/>
      <c r="Q14" s="73"/>
      <c r="R14" s="73"/>
      <c r="S14" s="73"/>
      <c r="T14" s="73"/>
      <c r="U14" s="73"/>
      <c r="V14" s="73"/>
      <c r="W14" s="73"/>
      <c r="X14" s="73"/>
      <c r="Y14" s="73"/>
      <c r="Z14" s="73"/>
    </row>
    <row r="15" ht="36.0" customHeight="1">
      <c r="A15" s="81" t="s">
        <v>44</v>
      </c>
      <c r="B15" s="82" t="s">
        <v>45</v>
      </c>
      <c r="C15" s="76">
        <v>10.0</v>
      </c>
      <c r="D15" s="83" t="s">
        <v>87</v>
      </c>
      <c r="E15" s="80"/>
      <c r="F15" s="80"/>
      <c r="G15" s="80"/>
      <c r="H15" s="80"/>
      <c r="I15" s="73"/>
      <c r="J15" s="73"/>
      <c r="K15" s="73"/>
      <c r="L15" s="73"/>
      <c r="M15" s="73"/>
      <c r="N15" s="73"/>
      <c r="O15" s="73"/>
      <c r="P15" s="73"/>
      <c r="Q15" s="73"/>
      <c r="R15" s="73"/>
      <c r="S15" s="73"/>
      <c r="T15" s="73"/>
      <c r="U15" s="73"/>
      <c r="V15" s="73"/>
      <c r="W15" s="73"/>
      <c r="X15" s="73"/>
      <c r="Y15" s="73"/>
      <c r="Z15" s="73"/>
    </row>
    <row r="16" ht="57.0" customHeight="1">
      <c r="A16" s="81" t="s">
        <v>46</v>
      </c>
      <c r="B16" s="82" t="s">
        <v>47</v>
      </c>
      <c r="C16" s="76">
        <v>10.0</v>
      </c>
      <c r="D16" s="87" t="s">
        <v>88</v>
      </c>
      <c r="E16" s="80"/>
      <c r="F16" s="80"/>
      <c r="G16" s="80"/>
      <c r="H16" s="80"/>
      <c r="I16" s="73"/>
      <c r="J16" s="73"/>
      <c r="K16" s="73"/>
      <c r="L16" s="73"/>
      <c r="M16" s="73"/>
      <c r="N16" s="73"/>
      <c r="O16" s="73"/>
      <c r="P16" s="73"/>
      <c r="Q16" s="73"/>
      <c r="R16" s="73"/>
      <c r="S16" s="73"/>
      <c r="T16" s="73"/>
      <c r="U16" s="73"/>
      <c r="V16" s="73"/>
      <c r="W16" s="73"/>
      <c r="X16" s="73"/>
      <c r="Y16" s="73"/>
      <c r="Z16" s="73"/>
    </row>
    <row r="17">
      <c r="A17" s="73"/>
      <c r="B17" s="73"/>
      <c r="C17" s="73"/>
      <c r="D17" s="73"/>
      <c r="E17" s="73"/>
      <c r="F17" s="73"/>
      <c r="G17" s="88"/>
      <c r="H17" s="88"/>
      <c r="I17" s="73"/>
      <c r="J17" s="73"/>
      <c r="K17" s="73"/>
      <c r="L17" s="73"/>
      <c r="M17" s="73"/>
      <c r="N17" s="73"/>
      <c r="O17" s="73"/>
      <c r="P17" s="73"/>
      <c r="Q17" s="73"/>
      <c r="R17" s="73"/>
      <c r="S17" s="73"/>
      <c r="T17" s="73"/>
      <c r="U17" s="73"/>
      <c r="V17" s="73"/>
      <c r="W17" s="73"/>
      <c r="X17" s="73"/>
      <c r="Y17" s="73"/>
      <c r="Z17" s="73"/>
    </row>
    <row r="18">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c r="A19" s="73"/>
      <c r="B19" s="89" t="s">
        <v>89</v>
      </c>
      <c r="C19" s="73"/>
      <c r="D19" s="73"/>
      <c r="E19" s="73"/>
      <c r="F19" s="73"/>
      <c r="G19" s="73"/>
      <c r="H19" s="73"/>
      <c r="I19" s="73"/>
      <c r="J19" s="73"/>
      <c r="K19" s="73"/>
      <c r="L19" s="73"/>
      <c r="M19" s="73"/>
      <c r="N19" s="73"/>
      <c r="O19" s="73"/>
      <c r="P19" s="73"/>
      <c r="Q19" s="73"/>
      <c r="R19" s="73"/>
      <c r="S19" s="73"/>
      <c r="T19" s="73"/>
      <c r="U19" s="73"/>
      <c r="V19" s="73"/>
      <c r="W19" s="73"/>
      <c r="X19" s="73"/>
      <c r="Y19" s="73"/>
      <c r="Z19" s="73"/>
    </row>
    <row r="20">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ht="15.75" customHeight="1">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ht="15.75" customHeight="1">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ht="15.75" customHeight="1">
      <c r="A25" s="73"/>
      <c r="B25" s="73"/>
      <c r="C25" s="73"/>
      <c r="D25" s="90">
        <f>55+1.66667</f>
        <v>56.66667</v>
      </c>
      <c r="E25" s="73"/>
      <c r="F25" s="73"/>
      <c r="G25" s="73"/>
      <c r="H25" s="73"/>
      <c r="I25" s="73"/>
      <c r="J25" s="73"/>
      <c r="K25" s="73"/>
      <c r="L25" s="73"/>
      <c r="M25" s="73"/>
      <c r="N25" s="73"/>
      <c r="O25" s="73"/>
      <c r="P25" s="73"/>
      <c r="Q25" s="73"/>
      <c r="R25" s="73"/>
      <c r="S25" s="73"/>
      <c r="T25" s="73"/>
      <c r="U25" s="73"/>
      <c r="V25" s="73"/>
      <c r="W25" s="73"/>
      <c r="X25" s="73"/>
      <c r="Y25" s="73"/>
      <c r="Z25" s="73"/>
    </row>
    <row r="26" ht="14.25" customHeight="1">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ht="14.25" customHeight="1">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ht="14.25" customHeight="1">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ht="14.25" customHeight="1">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ht="14.25" customHeight="1">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ht="14.25" customHeight="1">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ht="14.25" customHeight="1">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ht="14.25" customHeight="1">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ht="14.25" customHeight="1">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ht="14.25" customHeight="1">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ht="14.25" customHeight="1">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ht="14.25" customHeight="1">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ht="14.25" customHeight="1">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ht="14.25" customHeight="1">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ht="14.25" customHeight="1">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ht="14.25" customHeight="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ht="14.25" customHeight="1">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ht="14.25" customHeight="1">
      <c r="A43" s="73"/>
      <c r="B43" s="91" t="s">
        <v>90</v>
      </c>
      <c r="C43" s="73"/>
      <c r="D43" s="73"/>
      <c r="E43" s="73"/>
      <c r="F43" s="73"/>
      <c r="G43" s="73"/>
      <c r="H43" s="73"/>
      <c r="I43" s="73"/>
      <c r="J43" s="73"/>
      <c r="K43" s="73"/>
      <c r="L43" s="73"/>
      <c r="M43" s="73"/>
      <c r="N43" s="73"/>
      <c r="O43" s="73"/>
      <c r="P43" s="73"/>
      <c r="Q43" s="73"/>
      <c r="R43" s="73"/>
      <c r="S43" s="73"/>
      <c r="T43" s="73"/>
      <c r="U43" s="73"/>
      <c r="V43" s="73"/>
      <c r="W43" s="73"/>
      <c r="X43" s="73"/>
      <c r="Y43" s="73"/>
      <c r="Z43" s="73"/>
    </row>
    <row r="44" ht="14.25" customHeight="1">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ht="14.25" customHeight="1">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ht="14.25" customHeight="1">
      <c r="A46" s="73"/>
      <c r="B46" s="92" t="s">
        <v>91</v>
      </c>
      <c r="C46" s="73"/>
      <c r="D46" s="73"/>
      <c r="E46" s="73"/>
      <c r="F46" s="73"/>
      <c r="G46" s="73"/>
      <c r="H46" s="73"/>
      <c r="I46" s="73"/>
      <c r="J46" s="73"/>
      <c r="K46" s="73"/>
      <c r="L46" s="73"/>
      <c r="M46" s="73"/>
      <c r="N46" s="73"/>
      <c r="O46" s="73"/>
      <c r="P46" s="73"/>
      <c r="Q46" s="73"/>
      <c r="R46" s="73"/>
      <c r="S46" s="73"/>
      <c r="T46" s="73"/>
      <c r="U46" s="73"/>
      <c r="V46" s="73"/>
      <c r="W46" s="73"/>
      <c r="X46" s="73"/>
      <c r="Y46" s="73"/>
      <c r="Z46" s="73"/>
    </row>
    <row r="47" ht="14.25" customHeight="1">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ht="14.25" customHeight="1">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ht="14.25" customHeight="1">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ht="14.25" customHeight="1">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ht="14.25" customHeight="1">
      <c r="A51" s="73"/>
      <c r="B51" s="73"/>
      <c r="C51" s="73"/>
      <c r="D51" s="73"/>
      <c r="E51" s="73"/>
      <c r="F51" s="73"/>
      <c r="G51" s="73"/>
      <c r="H51" s="73"/>
      <c r="I51" s="73"/>
      <c r="J51" s="90">
        <f>J56*6</f>
        <v>9.96</v>
      </c>
      <c r="K51" s="73"/>
      <c r="L51" s="73"/>
      <c r="M51" s="73"/>
      <c r="N51" s="73"/>
      <c r="O51" s="73"/>
      <c r="P51" s="73"/>
      <c r="Q51" s="73"/>
      <c r="R51" s="73"/>
      <c r="S51" s="73"/>
      <c r="T51" s="73"/>
      <c r="U51" s="73"/>
      <c r="V51" s="73"/>
      <c r="W51" s="73"/>
      <c r="X51" s="73"/>
      <c r="Y51" s="73"/>
      <c r="Z51" s="73"/>
    </row>
    <row r="52" ht="14.25" customHeight="1">
      <c r="A52" s="73"/>
      <c r="B52" s="73"/>
      <c r="C52" s="73"/>
      <c r="D52" s="73"/>
      <c r="E52" s="73"/>
      <c r="F52" s="73"/>
      <c r="G52" s="73"/>
      <c r="H52" s="73"/>
      <c r="I52" s="73"/>
      <c r="J52" s="90">
        <f>J56*5</f>
        <v>8.3</v>
      </c>
      <c r="K52" s="73"/>
      <c r="L52" s="73"/>
      <c r="M52" s="73"/>
      <c r="N52" s="73"/>
      <c r="O52" s="73"/>
      <c r="P52" s="73"/>
      <c r="Q52" s="73"/>
      <c r="R52" s="73"/>
      <c r="S52" s="73"/>
      <c r="T52" s="73"/>
      <c r="U52" s="73"/>
      <c r="V52" s="73"/>
      <c r="W52" s="73"/>
      <c r="X52" s="73"/>
      <c r="Y52" s="73"/>
      <c r="Z52" s="73"/>
    </row>
    <row r="53" ht="14.25" customHeight="1">
      <c r="A53" s="73"/>
      <c r="B53" s="73"/>
      <c r="C53" s="73"/>
      <c r="D53" s="73"/>
      <c r="E53" s="73"/>
      <c r="F53" s="73"/>
      <c r="G53" s="73"/>
      <c r="H53" s="73"/>
      <c r="I53" s="73"/>
      <c r="J53" s="90">
        <f>J56*4</f>
        <v>6.64</v>
      </c>
      <c r="K53" s="73"/>
      <c r="L53" s="73"/>
      <c r="M53" s="73"/>
      <c r="N53" s="73"/>
      <c r="O53" s="73"/>
      <c r="P53" s="73"/>
      <c r="Q53" s="73"/>
      <c r="R53" s="73"/>
      <c r="S53" s="73"/>
      <c r="T53" s="73"/>
      <c r="U53" s="73"/>
      <c r="V53" s="73"/>
      <c r="W53" s="73"/>
      <c r="X53" s="73"/>
      <c r="Y53" s="73"/>
      <c r="Z53" s="73"/>
    </row>
    <row r="54" ht="14.25" customHeight="1">
      <c r="A54" s="73"/>
      <c r="B54" s="73"/>
      <c r="C54" s="73"/>
      <c r="D54" s="73"/>
      <c r="E54" s="73"/>
      <c r="F54" s="73"/>
      <c r="G54" s="73"/>
      <c r="H54" s="73"/>
      <c r="I54" s="73"/>
      <c r="J54" s="90">
        <f>J56*3</f>
        <v>4.98</v>
      </c>
      <c r="K54" s="73"/>
      <c r="L54" s="73"/>
      <c r="M54" s="73"/>
      <c r="N54" s="73"/>
      <c r="O54" s="73"/>
      <c r="P54" s="73"/>
      <c r="Q54" s="73"/>
      <c r="R54" s="73"/>
      <c r="S54" s="73"/>
      <c r="T54" s="73"/>
      <c r="U54" s="73"/>
      <c r="V54" s="73"/>
      <c r="W54" s="73"/>
      <c r="X54" s="73"/>
      <c r="Y54" s="73"/>
      <c r="Z54" s="73"/>
    </row>
    <row r="55" ht="14.25" customHeight="1">
      <c r="A55" s="73"/>
      <c r="B55" s="73"/>
      <c r="C55" s="73"/>
      <c r="D55" s="73"/>
      <c r="E55" s="73"/>
      <c r="F55" s="73"/>
      <c r="G55" s="73"/>
      <c r="H55" s="73"/>
      <c r="I55" s="73"/>
      <c r="J55" s="90">
        <f>J56*2</f>
        <v>3.32</v>
      </c>
      <c r="K55" s="73"/>
      <c r="L55" s="73"/>
      <c r="M55" s="73"/>
      <c r="N55" s="73"/>
      <c r="O55" s="73"/>
      <c r="P55" s="73"/>
      <c r="Q55" s="73"/>
      <c r="R55" s="73"/>
      <c r="S55" s="73"/>
      <c r="T55" s="73"/>
      <c r="U55" s="73"/>
      <c r="V55" s="73"/>
      <c r="W55" s="73"/>
      <c r="X55" s="73"/>
      <c r="Y55" s="73"/>
      <c r="Z55" s="73"/>
    </row>
    <row r="56" ht="14.25" customHeight="1">
      <c r="A56" s="73"/>
      <c r="B56" s="73"/>
      <c r="C56" s="73"/>
      <c r="D56" s="73"/>
      <c r="E56" s="73"/>
      <c r="F56" s="73"/>
      <c r="G56" s="73"/>
      <c r="H56" s="73"/>
      <c r="I56" s="73"/>
      <c r="J56" s="90">
        <v>1.66</v>
      </c>
      <c r="K56" s="73"/>
      <c r="L56" s="73"/>
      <c r="M56" s="73"/>
      <c r="N56" s="73"/>
      <c r="O56" s="73"/>
      <c r="P56" s="73"/>
      <c r="Q56" s="73"/>
      <c r="R56" s="73"/>
      <c r="S56" s="73"/>
      <c r="T56" s="73"/>
      <c r="U56" s="73"/>
      <c r="V56" s="73"/>
      <c r="W56" s="73"/>
      <c r="X56" s="73"/>
      <c r="Y56" s="73"/>
      <c r="Z56" s="73"/>
    </row>
    <row r="57" ht="14.25" customHeight="1">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ht="14.25" customHeight="1">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ht="14.25" customHeight="1">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ht="14.25" customHeight="1">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ht="14.25" customHeight="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ht="14.25" customHeight="1">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ht="14.25" customHeight="1">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ht="14.25" customHeight="1">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ht="14.25" customHeight="1">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ht="14.25" customHeight="1">
      <c r="A66" s="73"/>
      <c r="B66" s="73"/>
      <c r="C66" s="73"/>
      <c r="D66" s="73"/>
      <c r="E66" s="80">
        <f>10.5-6</f>
        <v>4.5</v>
      </c>
      <c r="F66" s="73"/>
      <c r="G66" s="73"/>
      <c r="H66" s="73"/>
      <c r="I66" s="73"/>
      <c r="J66" s="73"/>
      <c r="K66" s="73"/>
      <c r="L66" s="73"/>
      <c r="M66" s="73"/>
      <c r="N66" s="73"/>
      <c r="O66" s="73"/>
      <c r="P66" s="73"/>
      <c r="Q66" s="73"/>
      <c r="R66" s="73"/>
      <c r="S66" s="73"/>
      <c r="T66" s="73"/>
      <c r="U66" s="73"/>
      <c r="V66" s="73"/>
      <c r="W66" s="73"/>
      <c r="X66" s="73"/>
      <c r="Y66" s="73"/>
      <c r="Z66" s="73"/>
    </row>
    <row r="67" ht="14.25" customHeight="1">
      <c r="A67" s="73"/>
      <c r="B67" s="73"/>
      <c r="C67" s="73"/>
      <c r="D67" s="73"/>
      <c r="E67" s="80">
        <v>1.66</v>
      </c>
      <c r="F67" s="80">
        <v>6.8125</v>
      </c>
      <c r="G67" s="80">
        <v>8.0625</v>
      </c>
      <c r="H67" s="73"/>
      <c r="I67" s="73"/>
      <c r="J67" s="73"/>
      <c r="K67" s="73"/>
      <c r="L67" s="73"/>
      <c r="M67" s="73"/>
      <c r="N67" s="73"/>
      <c r="O67" s="73"/>
      <c r="P67" s="73"/>
      <c r="Q67" s="73"/>
      <c r="R67" s="73"/>
      <c r="S67" s="73"/>
      <c r="T67" s="73"/>
      <c r="U67" s="73"/>
      <c r="V67" s="73"/>
      <c r="W67" s="73"/>
      <c r="X67" s="73"/>
      <c r="Y67" s="73"/>
      <c r="Z67" s="73"/>
    </row>
    <row r="68" ht="14.25" customHeight="1">
      <c r="A68" s="73"/>
      <c r="B68" s="73"/>
      <c r="C68" s="73"/>
      <c r="D68" s="73"/>
      <c r="E68" s="73"/>
      <c r="F68" s="80">
        <f t="shared" ref="F68:G68" si="1">F67-6</f>
        <v>0.8125</v>
      </c>
      <c r="G68" s="80">
        <f t="shared" si="1"/>
        <v>2.0625</v>
      </c>
      <c r="H68" s="73"/>
      <c r="I68" s="73"/>
      <c r="J68" s="73"/>
      <c r="K68" s="73"/>
      <c r="L68" s="73"/>
      <c r="M68" s="73"/>
      <c r="N68" s="73"/>
      <c r="O68" s="73"/>
      <c r="P68" s="73"/>
      <c r="Q68" s="73"/>
      <c r="R68" s="73"/>
      <c r="S68" s="73"/>
      <c r="T68" s="73"/>
      <c r="U68" s="73"/>
      <c r="V68" s="73"/>
      <c r="W68" s="73"/>
      <c r="X68" s="73"/>
      <c r="Y68" s="73"/>
      <c r="Z68" s="73"/>
    </row>
    <row r="69" ht="14.25" customHeight="1">
      <c r="A69" s="73"/>
      <c r="B69" s="73"/>
      <c r="C69" s="73"/>
      <c r="D69" s="73"/>
      <c r="E69" s="80">
        <f>1.66*4</f>
        <v>6.64</v>
      </c>
      <c r="F69" s="80">
        <f t="shared" ref="F69:G69" si="2">F68/4.5</f>
        <v>0.1805555556</v>
      </c>
      <c r="G69" s="80">
        <f t="shared" si="2"/>
        <v>0.4583333333</v>
      </c>
      <c r="H69" s="73"/>
      <c r="I69" s="73"/>
      <c r="J69" s="73"/>
      <c r="K69" s="73"/>
      <c r="L69" s="73"/>
      <c r="M69" s="73"/>
      <c r="N69" s="73"/>
      <c r="O69" s="73"/>
      <c r="P69" s="73"/>
      <c r="Q69" s="73"/>
      <c r="R69" s="73"/>
      <c r="S69" s="73"/>
      <c r="T69" s="73"/>
      <c r="U69" s="73"/>
      <c r="V69" s="73"/>
      <c r="W69" s="73"/>
      <c r="X69" s="73"/>
      <c r="Y69" s="73"/>
      <c r="Z69" s="73"/>
    </row>
    <row r="70" ht="14.25" customHeight="1">
      <c r="A70" s="73"/>
      <c r="B70" s="73"/>
      <c r="C70" s="73"/>
      <c r="D70" s="73"/>
      <c r="E70" s="73"/>
      <c r="F70" s="80">
        <f>E69+F69*(1.66)</f>
        <v>6.939722222</v>
      </c>
      <c r="G70" s="80">
        <f>E69+G69*(1.66)</f>
        <v>7.400833333</v>
      </c>
      <c r="H70" s="73"/>
      <c r="I70" s="73"/>
      <c r="J70" s="73"/>
      <c r="K70" s="73"/>
      <c r="L70" s="73"/>
      <c r="M70" s="73"/>
      <c r="N70" s="73"/>
      <c r="O70" s="73"/>
      <c r="P70" s="73"/>
      <c r="Q70" s="73"/>
      <c r="R70" s="73"/>
      <c r="S70" s="73"/>
      <c r="T70" s="73"/>
      <c r="U70" s="73"/>
      <c r="V70" s="73"/>
      <c r="W70" s="73"/>
      <c r="X70" s="73"/>
      <c r="Y70" s="73"/>
      <c r="Z70" s="73"/>
    </row>
    <row r="71" ht="14.25" customHeight="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ht="14.25" customHeight="1">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ht="14.25" customHeight="1">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ht="14.25" customHeight="1">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ht="14.2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ht="14.2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ht="14.2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ht="14.2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ht="14.2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ht="14.2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ht="14.2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ht="14.2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ht="14.2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ht="14.2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ht="14.2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ht="14.2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ht="14.2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ht="14.2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ht="14.2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ht="14.2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ht="14.2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ht="14.2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ht="14.2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ht="14.2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ht="14.2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ht="14.2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ht="14.2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ht="14.2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ht="14.2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ht="14.2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ht="14.2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ht="14.2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ht="14.2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ht="14.25" customHeight="1">
      <c r="A104" s="73"/>
      <c r="B104" s="92" t="s">
        <v>92</v>
      </c>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ht="14.2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ht="14.2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ht="14.2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ht="14.2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ht="14.2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ht="14.25" customHeight="1">
      <c r="A110" s="73"/>
      <c r="B110" s="73"/>
      <c r="C110" s="73"/>
      <c r="D110" s="93" t="s">
        <v>93</v>
      </c>
      <c r="E110" s="93" t="s">
        <v>94</v>
      </c>
      <c r="F110" s="94" t="s">
        <v>95</v>
      </c>
      <c r="G110" s="73"/>
      <c r="H110" s="73"/>
      <c r="I110" s="73"/>
      <c r="J110" s="73"/>
      <c r="K110" s="73"/>
      <c r="L110" s="73"/>
      <c r="M110" s="73"/>
      <c r="N110" s="73"/>
      <c r="O110" s="73"/>
      <c r="P110" s="73"/>
      <c r="Q110" s="73"/>
      <c r="R110" s="73"/>
      <c r="S110" s="73"/>
      <c r="T110" s="73"/>
      <c r="U110" s="73"/>
      <c r="V110" s="73"/>
      <c r="W110" s="73"/>
      <c r="X110" s="73"/>
      <c r="Y110" s="73"/>
      <c r="Z110" s="73"/>
    </row>
    <row r="111" ht="14.25" customHeight="1">
      <c r="A111" s="73"/>
      <c r="B111" s="73"/>
      <c r="C111" s="73"/>
      <c r="D111" s="95">
        <f>D116*6</f>
        <v>9.96</v>
      </c>
      <c r="E111" s="96" t="s">
        <v>96</v>
      </c>
      <c r="F111" s="97" t="s">
        <v>97</v>
      </c>
      <c r="G111" s="73"/>
      <c r="H111" s="73"/>
      <c r="I111" s="73"/>
      <c r="J111" s="73"/>
      <c r="K111" s="73"/>
      <c r="L111" s="73"/>
      <c r="M111" s="73"/>
      <c r="N111" s="73"/>
      <c r="O111" s="73"/>
      <c r="P111" s="73"/>
      <c r="Q111" s="73"/>
      <c r="R111" s="73"/>
      <c r="S111" s="73"/>
      <c r="T111" s="73"/>
      <c r="U111" s="73"/>
      <c r="V111" s="73"/>
      <c r="W111" s="73"/>
      <c r="X111" s="73"/>
      <c r="Y111" s="73"/>
      <c r="Z111" s="73"/>
    </row>
    <row r="112" ht="14.25" customHeight="1">
      <c r="A112" s="73"/>
      <c r="B112" s="73"/>
      <c r="C112" s="73"/>
      <c r="D112" s="95">
        <f>D116*5</f>
        <v>8.3</v>
      </c>
      <c r="E112" s="96" t="s">
        <v>98</v>
      </c>
      <c r="F112" s="98" t="s">
        <v>99</v>
      </c>
      <c r="G112" s="97" t="str">
        <f> 9.25-F112</f>
        <v>#VALUE!</v>
      </c>
      <c r="H112" s="73" t="str">
        <f>G112/4</f>
        <v>#VALUE!</v>
      </c>
      <c r="I112" s="73" t="str">
        <f>H112*1.7</f>
        <v>#VALUE!</v>
      </c>
      <c r="J112" s="73" t="str">
        <f>I112+D112</f>
        <v>#VALUE!</v>
      </c>
      <c r="K112" s="73"/>
      <c r="L112" s="73"/>
      <c r="M112" s="73"/>
      <c r="N112" s="73"/>
      <c r="O112" s="73"/>
      <c r="P112" s="73"/>
      <c r="Q112" s="73"/>
      <c r="R112" s="73"/>
      <c r="S112" s="73"/>
      <c r="T112" s="73"/>
      <c r="U112" s="73"/>
      <c r="V112" s="73"/>
      <c r="W112" s="73"/>
      <c r="X112" s="73"/>
      <c r="Y112" s="73"/>
      <c r="Z112" s="73"/>
    </row>
    <row r="113" ht="14.25" customHeight="1">
      <c r="A113" s="73"/>
      <c r="B113" s="73"/>
      <c r="C113" s="73"/>
      <c r="D113" s="95">
        <f>D116*4</f>
        <v>6.64</v>
      </c>
      <c r="E113" s="96" t="s">
        <v>100</v>
      </c>
      <c r="F113" s="97" t="s">
        <v>101</v>
      </c>
      <c r="G113" s="73"/>
      <c r="H113" s="73"/>
      <c r="I113" s="73"/>
      <c r="J113" s="73"/>
      <c r="K113" s="73"/>
      <c r="L113" s="73"/>
      <c r="M113" s="73"/>
      <c r="N113" s="73"/>
      <c r="O113" s="73"/>
      <c r="P113" s="73"/>
      <c r="Q113" s="73"/>
      <c r="R113" s="73"/>
      <c r="S113" s="73"/>
      <c r="T113" s="73"/>
      <c r="U113" s="73"/>
      <c r="V113" s="73"/>
      <c r="W113" s="73"/>
      <c r="X113" s="73"/>
      <c r="Y113" s="73"/>
      <c r="Z113" s="73"/>
    </row>
    <row r="114" ht="14.25" customHeight="1">
      <c r="A114" s="73"/>
      <c r="B114" s="73"/>
      <c r="C114" s="73"/>
      <c r="D114" s="95">
        <f>D116*3</f>
        <v>4.98</v>
      </c>
      <c r="E114" s="96" t="s">
        <v>102</v>
      </c>
      <c r="F114" s="97" t="s">
        <v>103</v>
      </c>
      <c r="G114" s="73"/>
      <c r="H114" s="73"/>
      <c r="I114" s="73"/>
      <c r="J114" s="73"/>
      <c r="K114" s="73"/>
      <c r="L114" s="73"/>
      <c r="M114" s="73"/>
      <c r="N114" s="73"/>
      <c r="O114" s="73"/>
      <c r="P114" s="73"/>
      <c r="Q114" s="73"/>
      <c r="R114" s="73"/>
      <c r="S114" s="73"/>
      <c r="T114" s="73"/>
      <c r="U114" s="73"/>
      <c r="V114" s="73"/>
      <c r="W114" s="73"/>
      <c r="X114" s="73"/>
      <c r="Y114" s="73"/>
      <c r="Z114" s="73"/>
    </row>
    <row r="115" ht="14.25" customHeight="1">
      <c r="A115" s="73"/>
      <c r="B115" s="73"/>
      <c r="C115" s="73"/>
      <c r="D115" s="95">
        <f>D116*2</f>
        <v>3.32</v>
      </c>
      <c r="E115" s="96" t="s">
        <v>104</v>
      </c>
      <c r="F115" s="97" t="s">
        <v>105</v>
      </c>
      <c r="G115" s="73"/>
      <c r="H115" s="73"/>
      <c r="I115" s="73"/>
      <c r="J115" s="73"/>
      <c r="K115" s="73"/>
      <c r="L115" s="73"/>
      <c r="M115" s="73"/>
      <c r="N115" s="73"/>
      <c r="O115" s="73"/>
      <c r="P115" s="73"/>
      <c r="Q115" s="73"/>
      <c r="R115" s="73"/>
      <c r="S115" s="73"/>
      <c r="T115" s="73"/>
      <c r="U115" s="73"/>
      <c r="V115" s="73"/>
      <c r="W115" s="73"/>
      <c r="X115" s="73"/>
      <c r="Y115" s="73"/>
      <c r="Z115" s="73"/>
    </row>
    <row r="116" ht="14.25" customHeight="1">
      <c r="A116" s="73"/>
      <c r="B116" s="73"/>
      <c r="C116" s="73"/>
      <c r="D116" s="95">
        <v>1.66</v>
      </c>
      <c r="E116" s="96" t="s">
        <v>106</v>
      </c>
      <c r="F116" s="97" t="s">
        <v>107</v>
      </c>
      <c r="G116" s="73"/>
      <c r="H116" s="73"/>
      <c r="I116" s="73"/>
      <c r="J116" s="73"/>
      <c r="K116" s="73"/>
      <c r="L116" s="73"/>
      <c r="M116" s="73"/>
      <c r="N116" s="73"/>
      <c r="O116" s="73"/>
      <c r="P116" s="73"/>
      <c r="Q116" s="73"/>
      <c r="R116" s="73"/>
      <c r="S116" s="73"/>
      <c r="T116" s="73"/>
      <c r="U116" s="73"/>
      <c r="V116" s="73"/>
      <c r="W116" s="73"/>
      <c r="X116" s="73"/>
      <c r="Y116" s="73"/>
      <c r="Z116" s="73"/>
    </row>
    <row r="117" ht="14.25" customHeight="1">
      <c r="A117" s="73"/>
      <c r="B117" s="73"/>
      <c r="C117" s="73"/>
      <c r="D117" s="97">
        <v>0.0</v>
      </c>
      <c r="E117" s="96" t="s">
        <v>108</v>
      </c>
      <c r="F117" s="97" t="s">
        <v>109</v>
      </c>
      <c r="G117" s="73"/>
      <c r="H117" s="73"/>
      <c r="I117" s="73"/>
      <c r="J117" s="73"/>
      <c r="K117" s="73"/>
      <c r="L117" s="73"/>
      <c r="M117" s="73"/>
      <c r="N117" s="73"/>
      <c r="O117" s="73"/>
      <c r="P117" s="73"/>
      <c r="Q117" s="73"/>
      <c r="R117" s="73"/>
      <c r="S117" s="73"/>
      <c r="T117" s="73"/>
      <c r="U117" s="73"/>
      <c r="V117" s="73"/>
      <c r="W117" s="73"/>
      <c r="X117" s="73"/>
      <c r="Y117" s="73"/>
      <c r="Z117" s="73"/>
    </row>
    <row r="118" ht="14.2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ht="14.2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ht="14.2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ht="14.2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ht="14.25" customHeight="1">
      <c r="A122" s="99"/>
      <c r="B122" s="100" t="s">
        <v>110</v>
      </c>
      <c r="C122" s="76"/>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ht="15.7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ht="15.7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ht="15.7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ht="15.7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ht="15.75" customHeight="1">
      <c r="A127" s="73"/>
      <c r="B127" s="91" t="s">
        <v>111</v>
      </c>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ht="15.75" customHeight="1">
      <c r="A128" s="73"/>
      <c r="B128" s="97" t="s">
        <v>112</v>
      </c>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ht="15.7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ht="15.7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ht="15.75" customHeight="1">
      <c r="A131" s="73"/>
      <c r="B131" s="91" t="s">
        <v>113</v>
      </c>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ht="15.75" customHeight="1">
      <c r="A132" s="73"/>
      <c r="B132" s="97" t="s">
        <v>112</v>
      </c>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ht="15.75" customHeight="1">
      <c r="A134" s="73"/>
      <c r="B134" s="91" t="s">
        <v>114</v>
      </c>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ht="15.7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ht="15.7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ht="15.7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ht="15.7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ht="15.7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ht="15.7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ht="15.7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ht="15.7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ht="15.75" customHeight="1">
      <c r="A149" s="73"/>
      <c r="B149" s="91" t="s">
        <v>115</v>
      </c>
      <c r="C149" s="73"/>
      <c r="D149" s="101" t="s">
        <v>116</v>
      </c>
      <c r="E149" s="73"/>
      <c r="F149" s="73"/>
      <c r="G149" s="73"/>
      <c r="H149" s="73"/>
      <c r="I149" s="73"/>
      <c r="J149" s="73"/>
      <c r="K149" s="73"/>
      <c r="L149" s="73"/>
      <c r="M149" s="73"/>
      <c r="N149" s="73"/>
      <c r="O149" s="73"/>
      <c r="P149" s="73"/>
      <c r="Q149" s="73"/>
      <c r="R149" s="73"/>
      <c r="S149" s="73"/>
      <c r="T149" s="73"/>
      <c r="U149" s="73"/>
      <c r="V149" s="73"/>
      <c r="W149" s="73"/>
      <c r="X149" s="73"/>
      <c r="Y149" s="73"/>
      <c r="Z149" s="73"/>
    </row>
    <row r="150" ht="15.7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ht="15.75" customHeight="1">
      <c r="A151" s="73"/>
      <c r="B151" s="73"/>
      <c r="C151" s="73"/>
      <c r="D151" s="96" t="s">
        <v>117</v>
      </c>
      <c r="E151" s="73"/>
      <c r="F151" s="73"/>
      <c r="G151" s="73"/>
      <c r="H151" s="73"/>
      <c r="I151" s="73"/>
      <c r="J151" s="73"/>
      <c r="K151" s="73"/>
      <c r="L151" s="73"/>
      <c r="M151" s="73"/>
      <c r="N151" s="73"/>
      <c r="O151" s="73"/>
      <c r="P151" s="73"/>
      <c r="Q151" s="73"/>
      <c r="R151" s="73"/>
      <c r="S151" s="73"/>
      <c r="T151" s="73"/>
      <c r="U151" s="73"/>
      <c r="V151" s="73"/>
      <c r="W151" s="73"/>
      <c r="X151" s="73"/>
      <c r="Y151" s="73"/>
      <c r="Z151" s="73"/>
    </row>
    <row r="152" ht="15.75" customHeight="1">
      <c r="A152" s="73"/>
      <c r="B152" s="73"/>
      <c r="C152" s="73"/>
      <c r="D152" s="73"/>
      <c r="E152" s="97" t="s">
        <v>118</v>
      </c>
      <c r="F152" s="97" t="s">
        <v>119</v>
      </c>
      <c r="G152" s="97" t="s">
        <v>120</v>
      </c>
      <c r="H152" s="97" t="s">
        <v>121</v>
      </c>
      <c r="I152" s="97" t="s">
        <v>122</v>
      </c>
      <c r="J152" s="73"/>
      <c r="K152" s="73"/>
      <c r="L152" s="73"/>
      <c r="M152" s="73"/>
      <c r="N152" s="73"/>
      <c r="O152" s="73"/>
      <c r="P152" s="73"/>
      <c r="Q152" s="73"/>
      <c r="R152" s="73"/>
      <c r="S152" s="73"/>
      <c r="T152" s="73"/>
      <c r="U152" s="73"/>
      <c r="V152" s="73"/>
      <c r="W152" s="73"/>
      <c r="X152" s="73"/>
      <c r="Y152" s="73"/>
      <c r="Z152" s="73"/>
    </row>
    <row r="153" ht="15.75" customHeight="1">
      <c r="A153" s="73"/>
      <c r="B153" s="73"/>
      <c r="C153" s="73"/>
      <c r="D153" s="73"/>
      <c r="E153" s="97">
        <v>3.0</v>
      </c>
      <c r="F153" s="97">
        <v>57.0</v>
      </c>
      <c r="G153" s="97">
        <v>120.0</v>
      </c>
      <c r="H153" s="97">
        <v>204.0</v>
      </c>
      <c r="I153" s="97">
        <v>306.0</v>
      </c>
      <c r="J153" s="73"/>
      <c r="K153" s="73"/>
      <c r="L153" s="73"/>
      <c r="M153" s="73"/>
      <c r="N153" s="73"/>
      <c r="O153" s="73"/>
      <c r="P153" s="73"/>
      <c r="Q153" s="73"/>
      <c r="R153" s="73"/>
      <c r="S153" s="73"/>
      <c r="T153" s="73"/>
      <c r="U153" s="73"/>
      <c r="V153" s="73"/>
      <c r="W153" s="73"/>
      <c r="X153" s="73"/>
      <c r="Y153" s="73"/>
      <c r="Z153" s="73"/>
    </row>
    <row r="154" ht="15.7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ht="15.7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ht="15.7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ht="15.7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ht="15.7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ht="15.7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ht="15.75" customHeight="1">
      <c r="A160" s="73"/>
      <c r="B160" s="73"/>
      <c r="C160" s="73"/>
      <c r="D160" s="97"/>
      <c r="E160" s="73"/>
      <c r="F160" s="73"/>
      <c r="G160" s="73"/>
      <c r="H160" s="73"/>
      <c r="I160" s="73"/>
      <c r="J160" s="73"/>
      <c r="K160" s="73"/>
      <c r="L160" s="73"/>
      <c r="M160" s="73"/>
      <c r="N160" s="73"/>
      <c r="O160" s="73"/>
      <c r="P160" s="73"/>
      <c r="Q160" s="73"/>
      <c r="R160" s="73"/>
      <c r="S160" s="73"/>
      <c r="T160" s="73"/>
      <c r="U160" s="73"/>
      <c r="V160" s="73"/>
      <c r="W160" s="73"/>
      <c r="X160" s="73"/>
      <c r="Y160" s="73"/>
      <c r="Z160" s="73"/>
    </row>
    <row r="161" ht="15.7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ht="15.7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ht="15.7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ht="15.7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ht="15.7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ht="15.75" customHeight="1">
      <c r="A166" s="73"/>
      <c r="B166" s="92" t="s">
        <v>123</v>
      </c>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ht="15.7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ht="15.7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ht="15.75" customHeight="1">
      <c r="A169" s="73"/>
      <c r="B169" s="73"/>
      <c r="C169" s="73"/>
      <c r="D169" s="73"/>
      <c r="E169" s="97" t="s">
        <v>124</v>
      </c>
      <c r="F169" s="97" t="s">
        <v>106</v>
      </c>
      <c r="G169" s="97" t="s">
        <v>125</v>
      </c>
      <c r="H169" s="97" t="s">
        <v>126</v>
      </c>
      <c r="I169" s="97" t="s">
        <v>127</v>
      </c>
      <c r="J169" s="97" t="s">
        <v>128</v>
      </c>
      <c r="K169" s="97" t="s">
        <v>98</v>
      </c>
      <c r="L169" s="73"/>
      <c r="M169" s="73"/>
      <c r="N169" s="73"/>
      <c r="O169" s="73"/>
      <c r="P169" s="73"/>
      <c r="Q169" s="73"/>
      <c r="R169" s="73"/>
      <c r="S169" s="73"/>
      <c r="T169" s="73"/>
      <c r="U169" s="73"/>
      <c r="V169" s="73"/>
      <c r="W169" s="73"/>
      <c r="X169" s="73"/>
      <c r="Y169" s="73"/>
      <c r="Z169" s="73"/>
    </row>
    <row r="170" ht="15.75" customHeight="1">
      <c r="A170" s="73"/>
      <c r="B170" s="73"/>
      <c r="C170" s="73"/>
      <c r="D170" s="73"/>
      <c r="E170" s="97" t="s">
        <v>129</v>
      </c>
      <c r="F170" s="97" t="s">
        <v>130</v>
      </c>
      <c r="G170" s="97" t="s">
        <v>131</v>
      </c>
      <c r="H170" s="97" t="s">
        <v>132</v>
      </c>
      <c r="I170" s="97" t="s">
        <v>133</v>
      </c>
      <c r="J170" s="97" t="s">
        <v>134</v>
      </c>
      <c r="K170" s="97" t="s">
        <v>135</v>
      </c>
      <c r="L170" s="73"/>
      <c r="M170" s="73"/>
      <c r="N170" s="73"/>
      <c r="O170" s="73"/>
      <c r="P170" s="73"/>
      <c r="Q170" s="73"/>
      <c r="R170" s="73"/>
      <c r="S170" s="73"/>
      <c r="T170" s="73"/>
      <c r="U170" s="73"/>
      <c r="V170" s="73"/>
      <c r="W170" s="73"/>
      <c r="X170" s="73"/>
      <c r="Y170" s="73"/>
      <c r="Z170" s="73"/>
    </row>
    <row r="171" ht="15.7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ht="15.7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ht="15.7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ht="15.7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ht="15.7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ht="15.7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ht="15.7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ht="15.7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ht="15.7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ht="15.75" customHeight="1">
      <c r="A180" s="73"/>
      <c r="B180" s="102" t="s">
        <v>136</v>
      </c>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ht="15.7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ht="15.75" customHeight="1">
      <c r="A182" s="73"/>
      <c r="B182" s="44" t="s">
        <v>137</v>
      </c>
      <c r="D182" s="44" t="s">
        <v>138</v>
      </c>
      <c r="E182" s="94" t="s">
        <v>139</v>
      </c>
      <c r="F182" s="73"/>
      <c r="G182" s="73"/>
      <c r="H182" s="73"/>
      <c r="I182" s="73"/>
      <c r="J182" s="73"/>
      <c r="K182" s="73"/>
      <c r="L182" s="73"/>
      <c r="M182" s="73"/>
      <c r="N182" s="73"/>
      <c r="O182" s="73"/>
      <c r="P182" s="73"/>
      <c r="Q182" s="73"/>
      <c r="R182" s="73"/>
      <c r="S182" s="73"/>
      <c r="T182" s="73"/>
      <c r="U182" s="73"/>
      <c r="V182" s="73"/>
      <c r="W182" s="73"/>
      <c r="X182" s="73"/>
      <c r="Y182" s="73"/>
      <c r="Z182" s="73"/>
    </row>
    <row r="183" ht="15.75" customHeight="1">
      <c r="A183" s="73"/>
      <c r="B183" s="42" t="s">
        <v>140</v>
      </c>
      <c r="D183" s="42" t="s">
        <v>141</v>
      </c>
      <c r="E183" s="97">
        <v>10.0</v>
      </c>
      <c r="F183" s="73"/>
      <c r="G183" s="73"/>
      <c r="H183" s="73"/>
      <c r="I183" s="73"/>
      <c r="J183" s="73"/>
      <c r="K183" s="73"/>
      <c r="L183" s="73"/>
      <c r="M183" s="73"/>
      <c r="N183" s="73"/>
      <c r="O183" s="73"/>
      <c r="P183" s="73"/>
      <c r="Q183" s="73"/>
      <c r="R183" s="73"/>
      <c r="S183" s="73"/>
      <c r="T183" s="73"/>
      <c r="U183" s="73"/>
      <c r="V183" s="73"/>
      <c r="W183" s="73"/>
      <c r="X183" s="73"/>
      <c r="Y183" s="73"/>
      <c r="Z183" s="73"/>
    </row>
    <row r="184" ht="15.75" customHeight="1">
      <c r="A184" s="73"/>
      <c r="B184" s="42" t="s">
        <v>142</v>
      </c>
      <c r="D184" s="42" t="s">
        <v>143</v>
      </c>
      <c r="E184" s="73"/>
      <c r="F184" s="97" t="s">
        <v>144</v>
      </c>
      <c r="G184" s="73"/>
      <c r="H184" s="73"/>
      <c r="I184" s="73"/>
      <c r="J184" s="73"/>
      <c r="K184" s="73"/>
      <c r="L184" s="73"/>
      <c r="M184" s="73"/>
      <c r="N184" s="73"/>
      <c r="O184" s="73"/>
      <c r="P184" s="73"/>
      <c r="Q184" s="73"/>
      <c r="R184" s="73"/>
      <c r="S184" s="73"/>
      <c r="T184" s="73"/>
      <c r="U184" s="73"/>
      <c r="V184" s="73"/>
      <c r="W184" s="73"/>
      <c r="X184" s="73"/>
      <c r="Y184" s="73"/>
      <c r="Z184" s="73"/>
    </row>
    <row r="185" ht="15.75" customHeight="1">
      <c r="A185" s="73"/>
      <c r="B185" s="42" t="s">
        <v>145</v>
      </c>
      <c r="D185" s="42" t="s">
        <v>146</v>
      </c>
      <c r="E185" s="73"/>
      <c r="F185" s="97" t="s">
        <v>144</v>
      </c>
      <c r="G185" s="73"/>
      <c r="H185" s="73"/>
      <c r="I185" s="73"/>
      <c r="J185" s="73"/>
      <c r="K185" s="73"/>
      <c r="L185" s="73"/>
      <c r="M185" s="73"/>
      <c r="N185" s="73"/>
      <c r="O185" s="73"/>
      <c r="P185" s="73"/>
      <c r="Q185" s="73"/>
      <c r="R185" s="73"/>
      <c r="S185" s="73"/>
      <c r="T185" s="73"/>
      <c r="U185" s="73"/>
      <c r="V185" s="73"/>
      <c r="W185" s="73"/>
      <c r="X185" s="73"/>
      <c r="Y185" s="73"/>
      <c r="Z185" s="73"/>
    </row>
    <row r="186" ht="15.75" customHeight="1">
      <c r="A186" s="73"/>
      <c r="B186" s="42" t="s">
        <v>147</v>
      </c>
      <c r="D186" s="42" t="s">
        <v>148</v>
      </c>
      <c r="E186" s="97">
        <v>0.0</v>
      </c>
      <c r="F186" s="73"/>
      <c r="G186" s="73"/>
      <c r="H186" s="73"/>
      <c r="I186" s="73"/>
      <c r="J186" s="73"/>
      <c r="K186" s="73"/>
      <c r="L186" s="73"/>
      <c r="M186" s="73"/>
      <c r="N186" s="73"/>
      <c r="O186" s="73"/>
      <c r="P186" s="73"/>
      <c r="Q186" s="73"/>
      <c r="R186" s="73"/>
      <c r="S186" s="73"/>
      <c r="T186" s="73"/>
      <c r="U186" s="73"/>
      <c r="V186" s="73"/>
      <c r="W186" s="73"/>
      <c r="X186" s="73"/>
      <c r="Y186" s="73"/>
      <c r="Z186" s="73"/>
    </row>
    <row r="187" ht="15.7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ht="15.7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ht="15.7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ht="15.75" customHeight="1">
      <c r="A190" s="73"/>
      <c r="B190" s="103" t="s">
        <v>149</v>
      </c>
      <c r="C190" s="73"/>
      <c r="D190" s="97" t="s">
        <v>150</v>
      </c>
      <c r="E190" s="73"/>
      <c r="F190" s="73"/>
      <c r="G190" s="73"/>
      <c r="H190" s="73"/>
      <c r="I190" s="73"/>
      <c r="J190" s="73"/>
      <c r="K190" s="73"/>
      <c r="L190" s="73"/>
      <c r="M190" s="73"/>
      <c r="N190" s="73"/>
      <c r="O190" s="73"/>
      <c r="P190" s="73"/>
      <c r="Q190" s="73"/>
      <c r="R190" s="73"/>
      <c r="S190" s="73"/>
      <c r="T190" s="73"/>
      <c r="U190" s="73"/>
      <c r="V190" s="73"/>
      <c r="W190" s="73"/>
      <c r="X190" s="73"/>
      <c r="Y190" s="73"/>
      <c r="Z190" s="73"/>
    </row>
    <row r="191" ht="15.7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ht="15.7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ht="15.7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ht="15.7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ht="15.7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ht="15.7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ht="15.7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ht="15.7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ht="15.75" customHeight="1">
      <c r="A199" s="73"/>
      <c r="B199" s="103" t="s">
        <v>151</v>
      </c>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ht="15.7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ht="15.7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ht="15.7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ht="15.7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ht="15.7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ht="15.7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ht="15.7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ht="15.7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ht="15.7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ht="15.7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ht="15.7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ht="15.7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ht="15.7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ht="15.7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ht="15.7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ht="15.7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ht="15.7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ht="15.7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ht="15.7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ht="15.7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ht="15.7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ht="15.75" customHeight="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ht="15.75" customHeight="1">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ht="15.75" customHeight="1">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ht="15.75" customHeight="1">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ht="15.75" customHeight="1">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ht="15.75" customHeight="1">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ht="15.75" customHeight="1">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ht="15.75" customHeight="1">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ht="15.75" customHeight="1">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ht="15.75" customHeight="1">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ht="15.75" customHeight="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ht="15.75" customHeight="1">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ht="15.75" customHeight="1">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ht="15.75" customHeight="1">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ht="15.75" customHeight="1">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ht="15.75" customHeight="1">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ht="15.75" customHeight="1">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ht="15.75" customHeight="1">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ht="15.75" customHeight="1">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ht="15.75" customHeight="1">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ht="15.75" customHeight="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ht="15.75" customHeight="1">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ht="15.75" customHeight="1">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ht="15.75" customHeight="1">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ht="15.75" customHeight="1">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ht="15.75" customHeight="1">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ht="15.75" customHeight="1">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ht="15.75" customHeight="1">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ht="15.75" customHeight="1">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ht="15.75" customHeight="1">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ht="15.75" customHeight="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ht="15.75" customHeight="1">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ht="15.75" customHeight="1">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ht="15.75" customHeight="1">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ht="15.75" customHeight="1">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ht="15.75" customHeight="1">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ht="15.75" customHeight="1">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ht="15.75" customHeight="1">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ht="15.75" customHeight="1">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ht="15.75" customHeight="1">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ht="15.75" customHeight="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ht="15.75" customHeight="1">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ht="15.75" customHeight="1">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ht="15.75" customHeight="1">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ht="15.75" customHeight="1">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ht="15.75" customHeight="1">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ht="15.75" customHeight="1">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ht="15.75" customHeight="1">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ht="15.75" customHeight="1">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ht="15.75" customHeight="1">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ht="15.75" customHeight="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ht="15.75" customHeight="1">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ht="15.75" customHeight="1">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ht="15.75" customHeight="1">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ht="15.75" customHeight="1">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ht="15.75" customHeight="1">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ht="15.75" customHeight="1">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ht="15.75" customHeight="1">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ht="15.75" customHeight="1">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ht="15.75" customHeight="1">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ht="15.75" customHeight="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ht="15.75" customHeight="1">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ht="15.75" customHeight="1">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ht="15.75" customHeight="1">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ht="15.75" customHeight="1">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ht="15.75" customHeight="1">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ht="15.75" customHeight="1">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ht="15.75" customHeight="1">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ht="15.75" customHeight="1">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ht="15.75" customHeight="1">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ht="15.75" customHeight="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ht="15.75" customHeight="1">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ht="15.75" customHeight="1">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ht="15.75" customHeight="1">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ht="15.75" customHeight="1">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ht="15.75" customHeight="1">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ht="15.75" customHeight="1">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ht="15.75" customHeight="1">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ht="15.75" customHeight="1">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ht="15.75" customHeight="1">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ht="15.75" customHeight="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ht="15.75" customHeight="1">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ht="15.75" customHeight="1">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ht="15.75" customHeight="1">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ht="15.75" customHeight="1">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ht="15.75" customHeight="1">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ht="15.75" customHeight="1">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ht="15.75" customHeight="1">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ht="15.75" customHeight="1">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ht="15.75" customHeight="1">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ht="15.75" customHeight="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ht="15.75" customHeight="1">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ht="15.75" customHeight="1">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ht="15.75" customHeight="1">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ht="15.75" customHeight="1">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ht="15.75" customHeight="1">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ht="15.75" customHeight="1">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ht="15.75" customHeight="1">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ht="15.75" customHeight="1">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ht="15.75" customHeight="1">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ht="15.75" customHeight="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ht="15.75" customHeight="1">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ht="15.75" customHeight="1">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ht="15.75" customHeight="1">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ht="15.75" customHeight="1">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ht="15.75" customHeight="1">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ht="15.75" customHeight="1">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ht="15.75" customHeight="1">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ht="15.75" customHeight="1">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ht="15.75" customHeight="1">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ht="15.75" customHeight="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ht="15.75" customHeight="1">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ht="15.75" customHeight="1">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ht="15.75" customHeight="1">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ht="15.75" customHeight="1">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ht="15.75" customHeight="1">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ht="15.75" customHeight="1">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ht="15.75" customHeight="1">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ht="15.75" customHeight="1">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ht="15.75" customHeight="1">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ht="15.75" customHeight="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ht="15.75" customHeight="1">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ht="15.75" customHeight="1">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ht="15.75" customHeight="1">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ht="15.75" customHeight="1">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ht="15.75" customHeight="1">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ht="15.75" customHeight="1">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ht="15.75" customHeight="1">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ht="15.75" customHeight="1">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ht="15.75" customHeight="1">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ht="15.75" customHeight="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ht="15.75" customHeight="1">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ht="15.75" customHeight="1">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ht="15.75" customHeight="1">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ht="15.75" customHeight="1">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ht="15.75" customHeight="1">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ht="15.75" customHeight="1">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ht="15.75" customHeight="1">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ht="15.75" customHeight="1">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ht="15.75" customHeight="1">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ht="15.75" customHeight="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ht="15.75" customHeight="1">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ht="15.75" customHeight="1">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ht="15.75" customHeight="1">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ht="15.75" customHeight="1">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ht="15.75" customHeight="1">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ht="15.75" customHeight="1">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ht="15.75" customHeight="1">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ht="15.75" customHeight="1">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ht="15.75" customHeight="1">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ht="15.75" customHeight="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ht="15.75" customHeight="1">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ht="15.75" customHeight="1">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ht="15.75" customHeight="1">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ht="15.75" customHeight="1">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ht="15.75" customHeight="1">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ht="15.75" customHeight="1">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ht="15.75" customHeight="1">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ht="15.75" customHeight="1">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ht="15.75" customHeight="1">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ht="15.75" customHeight="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ht="15.75" customHeight="1">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ht="15.75" customHeight="1">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ht="15.75" customHeight="1">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ht="15.75" customHeight="1">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ht="15.75" customHeight="1">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ht="15.75" customHeight="1">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ht="15.75" customHeight="1">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ht="15.75" customHeight="1">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ht="15.75" customHeight="1">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ht="15.75" customHeight="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ht="15.75" customHeight="1">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ht="15.75" customHeight="1">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ht="15.75" customHeight="1">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ht="15.75" customHeight="1">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ht="15.75" customHeight="1">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ht="15.75" customHeight="1">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ht="15.75" customHeight="1">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ht="15.75" customHeight="1">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ht="15.75" customHeight="1">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ht="15.75" customHeight="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ht="15.75" customHeight="1">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ht="15.75" customHeight="1">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ht="15.75" customHeight="1">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ht="15.75" customHeight="1">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ht="15.75" customHeight="1">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ht="15.75" customHeight="1">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ht="15.75" customHeight="1">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ht="15.75" customHeight="1">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ht="15.75" customHeight="1">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ht="15.75" customHeight="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ht="15.75" customHeight="1">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ht="15.75" customHeight="1">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ht="15.75" customHeight="1">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ht="15.75" customHeight="1">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ht="15.75" customHeight="1">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ht="15.75" customHeight="1">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ht="15.75" customHeight="1">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ht="15.75" customHeight="1">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ht="15.75" customHeight="1">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ht="15.75" customHeight="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ht="15.75" customHeight="1">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ht="15.75" customHeight="1">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ht="15.75" customHeight="1">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ht="15.75" customHeight="1">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ht="15.75" customHeight="1">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ht="15.75" customHeight="1">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ht="15.75" customHeight="1">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ht="15.75" customHeight="1">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ht="15.75" customHeight="1">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ht="15.75" customHeight="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ht="15.75" customHeight="1">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ht="15.75" customHeight="1">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ht="15.75" customHeight="1">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ht="15.75" customHeight="1">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ht="15.75" customHeight="1">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ht="15.75" customHeight="1">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ht="15.75" customHeight="1">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ht="15.75" customHeight="1">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ht="15.75" customHeight="1">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ht="15.75" customHeight="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ht="15.75" customHeight="1">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ht="15.75" customHeight="1">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ht="15.75" customHeight="1">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ht="15.75" customHeight="1">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ht="15.75" customHeight="1">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ht="15.75" customHeight="1">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ht="15.75" customHeight="1">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ht="15.75" customHeight="1">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ht="15.75" customHeight="1">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ht="15.75" customHeight="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ht="15.75" customHeight="1">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ht="15.75" customHeight="1">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ht="15.75" customHeight="1">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ht="15.75" customHeight="1">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ht="15.75" customHeight="1">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ht="15.75" customHeight="1">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ht="15.75" customHeight="1">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ht="15.75" customHeight="1">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ht="15.75" customHeight="1">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ht="15.75" customHeight="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ht="15.75" customHeight="1">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ht="15.75" customHeight="1">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ht="15.75" customHeight="1">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ht="15.75" customHeight="1">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ht="15.75" customHeight="1">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ht="15.75" customHeight="1">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ht="15.75" customHeight="1">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ht="15.75" customHeight="1">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ht="15.75" customHeight="1">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ht="15.75" customHeight="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ht="15.75" customHeight="1">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ht="15.75" customHeight="1">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ht="15.75" customHeight="1">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ht="15.75" customHeight="1">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ht="15.75" customHeight="1">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ht="15.75" customHeight="1">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ht="15.75" customHeight="1">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ht="15.75" customHeight="1">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ht="15.75" customHeight="1">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ht="15.75" customHeight="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ht="15.75" customHeight="1">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ht="15.75" customHeight="1">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ht="15.75" customHeight="1">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ht="15.75" customHeight="1">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ht="15.75" customHeight="1">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ht="15.75" customHeight="1">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ht="15.75" customHeight="1">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ht="15.75" customHeight="1">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ht="15.75" customHeight="1">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ht="15.75" customHeight="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ht="15.75" customHeight="1">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ht="15.75" customHeight="1">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ht="15.75" customHeight="1">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ht="15.75" customHeight="1">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ht="15.75" customHeight="1">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ht="15.75" customHeight="1">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ht="15.75" customHeight="1">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ht="15.75" customHeight="1">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ht="15.75" customHeight="1">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ht="15.75" customHeight="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ht="15.75" customHeight="1">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ht="15.75" customHeight="1">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ht="15.75" customHeight="1">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ht="15.75" customHeight="1">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ht="15.75" customHeight="1">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ht="15.75" customHeight="1">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ht="15.75" customHeight="1">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ht="15.75" customHeight="1">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ht="15.75" customHeight="1">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ht="15.75" customHeight="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ht="15.75" customHeight="1">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ht="15.75" customHeight="1">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ht="15.75" customHeight="1">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ht="15.75" customHeight="1">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ht="15.75" customHeight="1">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ht="15.75" customHeight="1">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ht="15.75" customHeight="1">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ht="15.75" customHeight="1">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ht="15.75" customHeight="1">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ht="15.75" customHeight="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ht="15.75" customHeight="1">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ht="15.75" customHeight="1">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ht="15.75" customHeight="1">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ht="15.75" customHeight="1">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ht="15.75" customHeight="1">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ht="15.75" customHeight="1">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ht="15.75" customHeight="1">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ht="15.75" customHeight="1">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ht="15.75" customHeight="1">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ht="15.75" customHeight="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ht="15.75" customHeight="1">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ht="15.75" customHeight="1">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ht="15.75" customHeight="1">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ht="15.75" customHeight="1">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ht="15.75" customHeight="1">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ht="15.75" customHeight="1">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ht="15.75" customHeight="1">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ht="15.75" customHeight="1">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ht="15.75" customHeight="1">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ht="15.75" customHeight="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ht="15.75" customHeight="1">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ht="15.75" customHeight="1">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ht="15.75" customHeight="1">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ht="15.75" customHeight="1">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ht="15.75" customHeight="1">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ht="15.75" customHeight="1">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ht="15.75" customHeight="1">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ht="15.75" customHeight="1">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ht="15.75" customHeight="1">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ht="15.75" customHeight="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ht="15.75" customHeight="1">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ht="15.75" customHeight="1">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ht="15.75" customHeight="1">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ht="15.75" customHeight="1">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ht="15.75" customHeight="1">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ht="15.75" customHeight="1">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ht="15.75" customHeight="1">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ht="15.75" customHeight="1">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ht="15.75" customHeight="1">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ht="15.75" customHeight="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ht="15.75" customHeight="1">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ht="15.75" customHeight="1">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ht="15.75" customHeight="1">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ht="15.75" customHeight="1">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ht="15.75" customHeight="1">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ht="15.75" customHeight="1">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ht="15.75" customHeight="1">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ht="15.75" customHeight="1">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ht="15.75" customHeight="1">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ht="15.75" customHeight="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ht="15.75" customHeight="1">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ht="15.75" customHeight="1">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ht="15.75" customHeight="1">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ht="15.75" customHeight="1">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ht="15.75" customHeight="1">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ht="15.75" customHeight="1">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ht="15.75" customHeight="1">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ht="15.75" customHeight="1">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ht="15.75" customHeight="1">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ht="15.75" customHeight="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ht="15.75" customHeight="1">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ht="15.75" customHeight="1">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ht="15.75" customHeight="1">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ht="15.75" customHeight="1">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ht="15.75" customHeight="1">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ht="15.75" customHeight="1">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ht="15.75" customHeight="1">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ht="15.75" customHeight="1">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ht="15.75" customHeight="1">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ht="15.75" customHeight="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ht="15.75" customHeight="1">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ht="15.75" customHeight="1">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ht="15.75" customHeight="1">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ht="15.75" customHeight="1">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ht="15.75" customHeight="1">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ht="15.75" customHeight="1">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ht="15.75" customHeight="1">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ht="15.75" customHeight="1">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ht="15.75" customHeight="1">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ht="15.75" customHeight="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ht="15.75" customHeight="1">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ht="15.75" customHeight="1">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ht="15.75" customHeight="1">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ht="15.75" customHeight="1">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ht="15.75" customHeight="1">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ht="15.75" customHeight="1">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ht="15.75" customHeight="1">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ht="15.75" customHeight="1">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ht="15.75" customHeight="1">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ht="15.75" customHeight="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ht="15.75" customHeight="1">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ht="15.75" customHeight="1">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ht="15.75" customHeight="1">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ht="15.75" customHeight="1">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ht="15.75" customHeight="1">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ht="15.75" customHeight="1">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ht="15.75" customHeight="1">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ht="15.75" customHeight="1">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ht="15.75" customHeight="1">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ht="15.75" customHeight="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ht="15.75" customHeight="1">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ht="15.75" customHeight="1">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ht="15.75" customHeight="1">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ht="15.75" customHeight="1">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ht="15.75" customHeight="1">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ht="15.75" customHeight="1">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ht="15.75" customHeight="1">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ht="15.75" customHeight="1">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ht="15.75" customHeight="1">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ht="15.75" customHeight="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ht="15.75" customHeight="1">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ht="15.75" customHeight="1">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ht="15.75" customHeight="1">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ht="15.75" customHeight="1">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ht="15.75" customHeight="1">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ht="15.75" customHeight="1">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ht="15.75" customHeight="1">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ht="15.75" customHeight="1">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ht="15.75" customHeight="1">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ht="15.75" customHeight="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ht="15.75" customHeight="1">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ht="15.75" customHeight="1">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ht="15.75" customHeight="1">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ht="15.75" customHeight="1">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ht="15.75" customHeight="1">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ht="15.75" customHeight="1">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ht="15.75" customHeight="1">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ht="15.75" customHeight="1">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ht="15.75" customHeight="1">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ht="15.75" customHeight="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ht="15.75" customHeight="1">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ht="15.75" customHeight="1">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ht="15.75" customHeight="1">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ht="15.75" customHeight="1">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ht="15.75" customHeight="1">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ht="15.75" customHeight="1">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ht="15.75" customHeight="1">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ht="15.75" customHeight="1">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ht="15.75" customHeight="1">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ht="15.75" customHeight="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ht="15.75" customHeight="1">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ht="15.75" customHeight="1">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ht="15.75" customHeight="1">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ht="15.75" customHeight="1">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ht="15.75" customHeight="1">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ht="15.75" customHeight="1">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ht="15.75" customHeight="1">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ht="15.75" customHeight="1">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ht="15.75" customHeight="1">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ht="15.75" customHeight="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ht="15.75" customHeight="1">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ht="15.75" customHeight="1">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ht="15.75" customHeight="1">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ht="15.75" customHeight="1">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ht="15.75" customHeight="1">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ht="15.75" customHeight="1">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ht="15.75" customHeight="1">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ht="15.75" customHeight="1">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ht="15.75" customHeight="1">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ht="15.75" customHeight="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ht="15.75" customHeight="1">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ht="15.75" customHeight="1">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ht="15.75" customHeight="1">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ht="15.75" customHeight="1">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ht="15.75" customHeight="1">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ht="15.75" customHeight="1">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ht="15.75" customHeight="1">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ht="15.75" customHeight="1">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ht="15.75" customHeight="1">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ht="15.75" customHeight="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ht="15.75" customHeight="1">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ht="15.75" customHeight="1">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ht="15.75" customHeight="1">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ht="15.75" customHeight="1">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ht="15.75" customHeight="1">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ht="15.75" customHeight="1">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ht="15.75" customHeight="1">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ht="15.75" customHeight="1">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ht="15.75" customHeight="1">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ht="15.75" customHeight="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ht="15.75" customHeight="1">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ht="15.75" customHeight="1">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ht="15.75" customHeight="1">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ht="15.75" customHeight="1">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ht="15.75" customHeight="1">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ht="15.75" customHeight="1">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ht="15.75" customHeight="1">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ht="15.75" customHeight="1">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ht="15.75" customHeight="1">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ht="15.75" customHeight="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ht="15.75" customHeight="1">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ht="15.75" customHeight="1">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ht="15.75" customHeight="1">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ht="15.75" customHeight="1">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ht="15.75" customHeight="1">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ht="15.75" customHeight="1">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ht="15.75" customHeight="1">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ht="15.75" customHeight="1">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ht="15.75" customHeight="1">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ht="15.75" customHeight="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ht="15.75" customHeight="1">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ht="15.75" customHeight="1">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ht="15.75" customHeight="1">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ht="15.75" customHeight="1">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ht="15.75" customHeight="1">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ht="15.75" customHeight="1">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ht="15.75" customHeight="1">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ht="15.75" customHeight="1">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ht="15.75" customHeight="1">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ht="15.75" customHeight="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ht="15.75" customHeight="1">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ht="15.75" customHeight="1">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ht="15.75" customHeight="1">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ht="15.75" customHeight="1">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ht="15.75" customHeight="1">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ht="15.75" customHeight="1">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ht="15.75" customHeight="1">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ht="15.75" customHeight="1">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ht="15.75" customHeight="1">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ht="15.75" customHeight="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ht="15.75" customHeight="1">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ht="15.75" customHeight="1">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ht="15.75" customHeight="1">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ht="15.75" customHeight="1">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ht="15.75" customHeight="1">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ht="15.75" customHeight="1">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ht="15.75" customHeight="1">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ht="15.75" customHeight="1">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ht="15.75" customHeight="1">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ht="15.75" customHeight="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ht="15.75" customHeight="1">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ht="15.75" customHeight="1">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ht="15.75" customHeight="1">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ht="15.75" customHeight="1">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ht="15.75" customHeight="1">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ht="15.75" customHeight="1">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ht="15.75" customHeight="1">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ht="15.75" customHeight="1">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ht="15.75" customHeight="1">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ht="15.75" customHeight="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ht="15.75" customHeight="1">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ht="15.75" customHeight="1">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ht="15.75" customHeight="1">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ht="15.75" customHeight="1">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ht="15.75" customHeight="1">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ht="15.75" customHeight="1">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ht="15.75" customHeight="1">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ht="15.75" customHeight="1">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ht="15.75" customHeight="1">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ht="15.75" customHeight="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ht="15.75" customHeight="1">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ht="15.75" customHeight="1">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ht="15.75" customHeight="1">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ht="15.75" customHeight="1">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ht="15.75" customHeight="1">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ht="15.75" customHeight="1">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ht="15.75" customHeight="1">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ht="15.75" customHeight="1">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ht="15.75" customHeight="1">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ht="15.75" customHeight="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ht="15.75" customHeight="1">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ht="15.75" customHeight="1">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ht="15.75" customHeight="1">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ht="15.75" customHeight="1">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ht="15.75" customHeight="1">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ht="15.75" customHeight="1">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ht="15.75" customHeight="1">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ht="15.75" customHeight="1">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ht="15.75" customHeight="1">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ht="15.75" customHeight="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ht="15.75" customHeight="1">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ht="15.75" customHeight="1">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ht="15.75" customHeight="1">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ht="15.75" customHeight="1">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ht="15.75" customHeight="1">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ht="15.75" customHeight="1">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ht="15.75" customHeight="1">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ht="15.75" customHeight="1">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ht="15.75" customHeight="1">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ht="15.75" customHeight="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ht="15.75" customHeight="1">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ht="15.75" customHeight="1">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ht="15.75" customHeight="1">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ht="15.75" customHeight="1">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ht="15.75" customHeight="1">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ht="15.75" customHeight="1">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ht="15.75" customHeight="1">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ht="15.75" customHeight="1">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ht="15.75" customHeight="1">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ht="15.75" customHeight="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ht="15.75" customHeight="1">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ht="15.75" customHeight="1">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ht="15.75" customHeight="1">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ht="15.75" customHeight="1">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ht="15.75" customHeight="1">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ht="15.75" customHeight="1">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ht="15.75" customHeight="1">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ht="15.75" customHeight="1">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ht="15.75" customHeight="1">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ht="15.75" customHeight="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ht="15.75" customHeight="1">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ht="15.75" customHeight="1">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ht="15.75" customHeight="1">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ht="15.75" customHeight="1">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ht="15.75" customHeight="1">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ht="15.75" customHeight="1">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ht="15.75" customHeight="1">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ht="15.75" customHeight="1">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ht="15.75" customHeight="1">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ht="15.75" customHeight="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ht="15.75" customHeight="1">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ht="15.75" customHeight="1">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ht="15.75" customHeight="1">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ht="15.75" customHeight="1">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ht="15.75" customHeight="1">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ht="15.75" customHeight="1">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ht="15.75" customHeight="1">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ht="15.75" customHeight="1">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ht="15.75" customHeight="1">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ht="15.75" customHeight="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ht="15.75" customHeight="1">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ht="15.75" customHeight="1">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ht="15.75" customHeight="1">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ht="15.75" customHeight="1">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ht="15.75" customHeight="1">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ht="15.75" customHeight="1">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ht="15.75" customHeight="1">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ht="15.75" customHeight="1">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ht="15.75" customHeight="1">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ht="15.75" customHeight="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ht="15.75" customHeight="1">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ht="15.75" customHeight="1">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ht="15.75" customHeight="1">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ht="15.75" customHeight="1">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ht="15.75" customHeight="1">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ht="15.75" customHeight="1">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ht="15.75" customHeight="1">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ht="15.75" customHeight="1">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ht="15.75" customHeight="1">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ht="15.75" customHeight="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sheetData>
  <mergeCells count="1">
    <mergeCell ref="A1:D2"/>
  </mergeCells>
  <hyperlinks>
    <hyperlink r:id="rId1" ref="D9"/>
    <hyperlink r:id="rId2" ref="D10"/>
    <hyperlink r:id="rId3" ref="D149"/>
  </hyperlinks>
  <printOptions/>
  <pageMargins bottom="0.75" footer="0.0" header="0.0" left="0.7" right="0.7" top="0.75"/>
  <pageSetup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4" t="s">
        <v>152</v>
      </c>
      <c r="B1" s="104" t="s">
        <v>153</v>
      </c>
      <c r="C1" s="105"/>
      <c r="D1" s="105"/>
      <c r="E1" s="105"/>
      <c r="F1" s="105"/>
      <c r="G1" s="105"/>
      <c r="H1" s="105"/>
      <c r="I1" s="105"/>
      <c r="J1" s="105"/>
      <c r="K1" s="105"/>
      <c r="L1" s="105"/>
      <c r="M1" s="105"/>
      <c r="N1" s="105"/>
      <c r="O1" s="105"/>
      <c r="P1" s="105"/>
      <c r="Q1" s="105"/>
      <c r="R1" s="105"/>
      <c r="S1" s="105"/>
      <c r="T1" s="105"/>
      <c r="U1" s="105"/>
      <c r="V1" s="105"/>
      <c r="W1" s="105"/>
      <c r="X1" s="105"/>
      <c r="Y1" s="105"/>
      <c r="Z1" s="105"/>
    </row>
    <row r="2">
      <c r="A2" s="106">
        <v>11.5</v>
      </c>
      <c r="B2" s="106">
        <v>10.0</v>
      </c>
      <c r="C2" s="107" t="s">
        <v>122</v>
      </c>
      <c r="D2" s="105"/>
      <c r="E2" s="105"/>
      <c r="F2" s="105"/>
      <c r="G2" s="105"/>
      <c r="H2" s="105"/>
      <c r="I2" s="105"/>
      <c r="J2" s="105"/>
      <c r="K2" s="105"/>
      <c r="L2" s="105"/>
      <c r="M2" s="105"/>
      <c r="N2" s="105"/>
      <c r="O2" s="105"/>
      <c r="P2" s="105"/>
      <c r="Q2" s="105"/>
      <c r="R2" s="105"/>
      <c r="S2" s="105"/>
      <c r="T2" s="105"/>
      <c r="U2" s="105"/>
      <c r="V2" s="105"/>
      <c r="W2" s="105"/>
      <c r="X2" s="105"/>
      <c r="Y2" s="105"/>
      <c r="Z2" s="105"/>
    </row>
    <row r="3">
      <c r="A3" s="106">
        <v>11.6</v>
      </c>
      <c r="B3" s="106">
        <v>9.56</v>
      </c>
      <c r="C3" s="105"/>
      <c r="D3" s="105"/>
      <c r="E3" s="105"/>
      <c r="F3" s="105"/>
      <c r="G3" s="105"/>
      <c r="H3" s="105"/>
      <c r="I3" s="105"/>
      <c r="J3" s="105"/>
      <c r="K3" s="105"/>
      <c r="L3" s="105"/>
      <c r="M3" s="105"/>
      <c r="N3" s="105"/>
      <c r="O3" s="105"/>
      <c r="P3" s="105"/>
      <c r="Q3" s="105"/>
      <c r="R3" s="105"/>
      <c r="S3" s="105"/>
      <c r="T3" s="105"/>
      <c r="U3" s="105"/>
      <c r="V3" s="105"/>
      <c r="W3" s="105"/>
      <c r="X3" s="105"/>
      <c r="Y3" s="105"/>
      <c r="Z3" s="105"/>
    </row>
    <row r="4">
      <c r="A4" s="106">
        <v>11.7</v>
      </c>
      <c r="B4" s="106">
        <v>9.11</v>
      </c>
      <c r="C4" s="105"/>
      <c r="D4" s="105"/>
      <c r="E4" s="105"/>
      <c r="F4" s="105"/>
      <c r="G4" s="105"/>
      <c r="H4" s="105"/>
      <c r="I4" s="105"/>
      <c r="J4" s="105"/>
      <c r="K4" s="105"/>
      <c r="L4" s="105"/>
      <c r="M4" s="105"/>
      <c r="N4" s="105"/>
      <c r="O4" s="105"/>
      <c r="P4" s="105"/>
      <c r="Q4" s="105"/>
      <c r="R4" s="105"/>
      <c r="S4" s="105"/>
      <c r="T4" s="105"/>
      <c r="U4" s="105"/>
      <c r="V4" s="105"/>
      <c r="W4" s="105"/>
      <c r="X4" s="105"/>
      <c r="Y4" s="105"/>
      <c r="Z4" s="105"/>
    </row>
    <row r="5">
      <c r="A5" s="106">
        <v>11.8</v>
      </c>
      <c r="B5" s="106">
        <v>8.67</v>
      </c>
      <c r="C5" s="105"/>
      <c r="D5" s="105"/>
      <c r="E5" s="105"/>
      <c r="F5" s="105"/>
      <c r="G5" s="105"/>
      <c r="H5" s="105"/>
      <c r="I5" s="105"/>
      <c r="J5" s="105"/>
      <c r="K5" s="105"/>
      <c r="L5" s="105"/>
      <c r="M5" s="105"/>
      <c r="N5" s="105"/>
      <c r="O5" s="105"/>
      <c r="P5" s="105"/>
      <c r="Q5" s="105"/>
      <c r="R5" s="105"/>
      <c r="S5" s="105"/>
      <c r="T5" s="105"/>
      <c r="U5" s="105"/>
      <c r="V5" s="105"/>
      <c r="W5" s="105"/>
      <c r="X5" s="105"/>
      <c r="Y5" s="105"/>
      <c r="Z5" s="105"/>
    </row>
    <row r="6">
      <c r="A6" s="106">
        <v>11.9</v>
      </c>
      <c r="B6" s="106">
        <v>8.22</v>
      </c>
      <c r="C6" s="105"/>
      <c r="D6" s="105"/>
      <c r="E6" s="105"/>
      <c r="F6" s="105"/>
      <c r="G6" s="105"/>
      <c r="H6" s="105"/>
      <c r="I6" s="105"/>
      <c r="J6" s="105"/>
      <c r="K6" s="105"/>
      <c r="L6" s="105"/>
      <c r="M6" s="105"/>
      <c r="N6" s="105"/>
      <c r="O6" s="105"/>
      <c r="P6" s="105"/>
      <c r="Q6" s="105"/>
      <c r="R6" s="105"/>
      <c r="S6" s="105"/>
      <c r="T6" s="105"/>
      <c r="U6" s="105"/>
      <c r="V6" s="105"/>
      <c r="W6" s="105"/>
      <c r="X6" s="105"/>
      <c r="Y6" s="105"/>
      <c r="Z6" s="105"/>
    </row>
    <row r="7">
      <c r="A7" s="106">
        <v>12.0</v>
      </c>
      <c r="B7" s="106">
        <v>7.78</v>
      </c>
      <c r="C7" s="105"/>
      <c r="D7" s="105"/>
      <c r="E7" s="105"/>
      <c r="F7" s="105"/>
      <c r="G7" s="105"/>
      <c r="H7" s="105"/>
      <c r="I7" s="105"/>
      <c r="J7" s="105"/>
      <c r="K7" s="105"/>
      <c r="L7" s="105"/>
      <c r="M7" s="105"/>
      <c r="N7" s="105"/>
      <c r="O7" s="105"/>
      <c r="P7" s="105"/>
      <c r="Q7" s="105"/>
      <c r="R7" s="105"/>
      <c r="S7" s="105"/>
      <c r="T7" s="105"/>
      <c r="U7" s="105"/>
      <c r="V7" s="105"/>
      <c r="W7" s="105"/>
      <c r="X7" s="105"/>
      <c r="Y7" s="105"/>
      <c r="Z7" s="105"/>
    </row>
    <row r="8">
      <c r="A8" s="106">
        <v>12.1</v>
      </c>
      <c r="B8" s="106">
        <v>7.33</v>
      </c>
      <c r="C8" s="105"/>
      <c r="D8" s="105"/>
      <c r="E8" s="105"/>
      <c r="F8" s="105"/>
      <c r="G8" s="105"/>
      <c r="H8" s="105"/>
      <c r="I8" s="105"/>
      <c r="J8" s="105"/>
      <c r="K8" s="105"/>
      <c r="L8" s="105"/>
      <c r="M8" s="105"/>
      <c r="N8" s="105"/>
      <c r="O8" s="105"/>
      <c r="P8" s="105"/>
      <c r="Q8" s="105"/>
      <c r="R8" s="105"/>
      <c r="S8" s="105"/>
      <c r="T8" s="105"/>
      <c r="U8" s="105"/>
      <c r="V8" s="105"/>
      <c r="W8" s="105"/>
      <c r="X8" s="105"/>
      <c r="Y8" s="105"/>
      <c r="Z8" s="105"/>
    </row>
    <row r="9">
      <c r="A9" s="106">
        <v>12.2</v>
      </c>
      <c r="B9" s="106">
        <v>6.89</v>
      </c>
      <c r="C9" s="105"/>
      <c r="D9" s="105"/>
      <c r="E9" s="105"/>
      <c r="F9" s="105"/>
      <c r="G9" s="105"/>
      <c r="H9" s="105"/>
      <c r="I9" s="105"/>
      <c r="J9" s="105"/>
      <c r="K9" s="105"/>
      <c r="L9" s="105"/>
      <c r="M9" s="105"/>
      <c r="N9" s="105"/>
      <c r="O9" s="105"/>
      <c r="P9" s="105"/>
      <c r="Q9" s="105"/>
      <c r="R9" s="105"/>
      <c r="S9" s="105"/>
      <c r="T9" s="105"/>
      <c r="U9" s="105"/>
      <c r="V9" s="105"/>
      <c r="W9" s="105"/>
      <c r="X9" s="105"/>
      <c r="Y9" s="105"/>
      <c r="Z9" s="105"/>
    </row>
    <row r="10">
      <c r="A10" s="106">
        <v>12.3</v>
      </c>
      <c r="B10" s="106">
        <v>6.44</v>
      </c>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c r="A11" s="106">
        <v>12.4</v>
      </c>
      <c r="B11" s="106">
        <v>6.0</v>
      </c>
      <c r="C11" s="105"/>
      <c r="D11" s="105"/>
      <c r="E11" s="105"/>
      <c r="F11" s="105"/>
      <c r="G11" s="105"/>
      <c r="H11" s="105"/>
      <c r="I11" s="105"/>
      <c r="J11" s="105"/>
      <c r="K11" s="105"/>
      <c r="L11" s="105"/>
      <c r="M11" s="105"/>
      <c r="N11" s="105"/>
      <c r="O11" s="105"/>
      <c r="P11" s="105"/>
      <c r="Q11" s="105"/>
      <c r="R11" s="105"/>
      <c r="S11" s="105"/>
      <c r="T11" s="105"/>
      <c r="U11" s="105"/>
      <c r="V11" s="105"/>
      <c r="W11" s="105"/>
      <c r="X11" s="105"/>
      <c r="Y11" s="105"/>
      <c r="Z11" s="105"/>
    </row>
    <row r="12">
      <c r="A12" s="106">
        <v>12.5</v>
      </c>
      <c r="B12" s="106">
        <v>5.55</v>
      </c>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row>
    <row r="13">
      <c r="A13" s="106">
        <v>12.6</v>
      </c>
      <c r="B13" s="106">
        <v>5.11</v>
      </c>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row>
    <row r="14">
      <c r="A14" s="106">
        <v>12.7</v>
      </c>
      <c r="B14" s="106">
        <v>4.66</v>
      </c>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row>
    <row r="15">
      <c r="A15" s="106">
        <v>12.8</v>
      </c>
      <c r="B15" s="106">
        <v>4.22</v>
      </c>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row>
    <row r="16">
      <c r="A16" s="106">
        <v>12.9</v>
      </c>
      <c r="B16" s="106">
        <v>3.77</v>
      </c>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row>
    <row r="17">
      <c r="A17" s="106">
        <v>13.0</v>
      </c>
      <c r="B17" s="106">
        <v>3.33</v>
      </c>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row>
    <row r="18">
      <c r="A18" s="106">
        <v>13.1</v>
      </c>
      <c r="B18" s="106">
        <v>3.16</v>
      </c>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row>
    <row r="19">
      <c r="A19" s="106">
        <v>13.2</v>
      </c>
      <c r="B19" s="106">
        <v>3.0</v>
      </c>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row>
    <row r="20">
      <c r="A20" s="106">
        <v>13.3</v>
      </c>
      <c r="B20" s="106">
        <v>2.83</v>
      </c>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row>
    <row r="21">
      <c r="A21" s="106">
        <v>13.4</v>
      </c>
      <c r="B21" s="106">
        <v>2.66</v>
      </c>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row>
    <row r="22">
      <c r="A22" s="106">
        <v>13.5</v>
      </c>
      <c r="B22" s="106">
        <v>2.5</v>
      </c>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row>
    <row r="23">
      <c r="A23" s="106">
        <v>13.6</v>
      </c>
      <c r="B23" s="106">
        <v>2.33</v>
      </c>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row>
    <row r="24">
      <c r="A24" s="106">
        <v>13.7</v>
      </c>
      <c r="B24" s="106">
        <v>2.16</v>
      </c>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row>
    <row r="25">
      <c r="A25" s="106">
        <v>13.8</v>
      </c>
      <c r="B25" s="106">
        <v>2.0</v>
      </c>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c r="A26" s="106">
        <v>13.9</v>
      </c>
      <c r="B26" s="106">
        <v>1.83</v>
      </c>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c r="A27" s="106">
        <v>14.0</v>
      </c>
      <c r="B27" s="106">
        <v>1.66</v>
      </c>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c r="A28" s="106">
        <v>14.1</v>
      </c>
      <c r="B28" s="106">
        <v>1.5</v>
      </c>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c r="A29" s="106">
        <v>14.2</v>
      </c>
      <c r="B29" s="106">
        <v>1.33</v>
      </c>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c r="A30" s="106">
        <v>14.3</v>
      </c>
      <c r="B30" s="106">
        <v>1.17</v>
      </c>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c r="A31" s="106">
        <v>14.4</v>
      </c>
      <c r="B31" s="106">
        <v>1.0</v>
      </c>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c r="A32" s="106">
        <v>14.5</v>
      </c>
      <c r="B32" s="106">
        <v>0.83</v>
      </c>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c r="A33" s="106">
        <v>14.6</v>
      </c>
      <c r="B33" s="106">
        <v>0.67</v>
      </c>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c r="A34" s="106">
        <v>14.7</v>
      </c>
      <c r="B34" s="106">
        <v>0.5</v>
      </c>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c r="A35" s="106">
        <v>14.8</v>
      </c>
      <c r="B35" s="106">
        <v>0.33</v>
      </c>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c r="A36" s="106">
        <v>14.9</v>
      </c>
      <c r="B36" s="106">
        <v>0.17</v>
      </c>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c r="A37" s="106">
        <v>15.0</v>
      </c>
      <c r="B37" s="106">
        <v>0.0</v>
      </c>
      <c r="C37" s="107" t="s">
        <v>147</v>
      </c>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8" t="s">
        <v>154</v>
      </c>
      <c r="B1" s="108" t="s">
        <v>155</v>
      </c>
      <c r="C1" s="108" t="s">
        <v>139</v>
      </c>
      <c r="D1" s="109"/>
      <c r="E1" s="109"/>
      <c r="F1" s="109"/>
      <c r="G1" s="109"/>
      <c r="H1" s="109"/>
      <c r="I1" s="109"/>
      <c r="J1" s="109"/>
      <c r="K1" s="109"/>
      <c r="L1" s="109"/>
      <c r="M1" s="109"/>
      <c r="N1" s="109"/>
      <c r="O1" s="109"/>
      <c r="P1" s="109"/>
      <c r="Q1" s="109"/>
      <c r="R1" s="109"/>
      <c r="S1" s="109"/>
      <c r="T1" s="109"/>
      <c r="U1" s="109"/>
      <c r="V1" s="109"/>
      <c r="W1" s="109"/>
      <c r="X1" s="109"/>
      <c r="Y1" s="109"/>
      <c r="Z1" s="109"/>
    </row>
    <row r="2">
      <c r="A2" s="106">
        <v>35.0</v>
      </c>
      <c r="B2" s="110">
        <v>0.21805555555555556</v>
      </c>
      <c r="C2" s="106">
        <v>10.0</v>
      </c>
      <c r="D2" s="105"/>
      <c r="E2" s="105"/>
      <c r="F2" s="105"/>
      <c r="G2" s="105"/>
      <c r="H2" s="105"/>
      <c r="I2" s="105"/>
      <c r="J2" s="105"/>
      <c r="K2" s="105"/>
      <c r="L2" s="105"/>
      <c r="M2" s="105"/>
      <c r="N2" s="105"/>
      <c r="O2" s="105"/>
      <c r="P2" s="105"/>
      <c r="Q2" s="105"/>
      <c r="R2" s="105"/>
      <c r="S2" s="105"/>
      <c r="T2" s="105"/>
      <c r="U2" s="105"/>
      <c r="V2" s="105"/>
      <c r="W2" s="105"/>
      <c r="X2" s="105"/>
      <c r="Y2" s="105"/>
      <c r="Z2" s="105"/>
    </row>
    <row r="3">
      <c r="A3" s="106">
        <v>35.0</v>
      </c>
      <c r="B3" s="110">
        <v>0.22152777777777777</v>
      </c>
      <c r="C3" s="106">
        <v>9.81</v>
      </c>
      <c r="D3" s="105"/>
      <c r="E3" s="105"/>
      <c r="F3" s="105"/>
      <c r="G3" s="105"/>
      <c r="H3" s="105"/>
      <c r="I3" s="105"/>
      <c r="J3" s="105"/>
      <c r="K3" s="105"/>
      <c r="L3" s="105"/>
      <c r="M3" s="105"/>
      <c r="N3" s="105"/>
      <c r="O3" s="105"/>
      <c r="P3" s="105"/>
      <c r="Q3" s="105"/>
      <c r="R3" s="105"/>
      <c r="S3" s="105"/>
      <c r="T3" s="105"/>
      <c r="U3" s="105"/>
      <c r="V3" s="105"/>
      <c r="W3" s="105"/>
      <c r="X3" s="105"/>
      <c r="Y3" s="105"/>
      <c r="Z3" s="105"/>
    </row>
    <row r="4">
      <c r="A4" s="106">
        <v>35.0</v>
      </c>
      <c r="B4" s="110">
        <v>0.225</v>
      </c>
      <c r="C4" s="106">
        <v>9.62</v>
      </c>
      <c r="D4" s="105"/>
      <c r="E4" s="105"/>
      <c r="F4" s="105"/>
      <c r="G4" s="105"/>
      <c r="H4" s="105"/>
      <c r="I4" s="105"/>
      <c r="J4" s="105"/>
      <c r="K4" s="105"/>
      <c r="L4" s="105"/>
      <c r="M4" s="105"/>
      <c r="N4" s="105"/>
      <c r="O4" s="105"/>
      <c r="P4" s="105"/>
      <c r="Q4" s="105"/>
      <c r="R4" s="105"/>
      <c r="S4" s="105"/>
      <c r="T4" s="105"/>
      <c r="U4" s="105"/>
      <c r="V4" s="105"/>
      <c r="W4" s="105"/>
      <c r="X4" s="105"/>
      <c r="Y4" s="105"/>
      <c r="Z4" s="105"/>
    </row>
    <row r="5">
      <c r="A5" s="106">
        <v>35.0</v>
      </c>
      <c r="B5" s="110">
        <v>0.22847222222222222</v>
      </c>
      <c r="C5" s="106">
        <v>9.43</v>
      </c>
      <c r="D5" s="105"/>
      <c r="E5" s="105"/>
      <c r="F5" s="105"/>
      <c r="G5" s="105"/>
      <c r="H5" s="105"/>
      <c r="I5" s="105"/>
      <c r="J5" s="105"/>
      <c r="K5" s="105"/>
      <c r="L5" s="105"/>
      <c r="M5" s="105"/>
      <c r="N5" s="105"/>
      <c r="O5" s="105"/>
      <c r="P5" s="105"/>
      <c r="Q5" s="105"/>
      <c r="R5" s="105"/>
      <c r="S5" s="105"/>
      <c r="T5" s="105"/>
      <c r="U5" s="105"/>
      <c r="V5" s="105"/>
      <c r="W5" s="105"/>
      <c r="X5" s="105"/>
      <c r="Y5" s="105"/>
      <c r="Z5" s="105"/>
    </row>
    <row r="6">
      <c r="A6" s="106">
        <v>35.0</v>
      </c>
      <c r="B6" s="110">
        <v>0.23194444444444445</v>
      </c>
      <c r="C6" s="106">
        <v>9.23</v>
      </c>
      <c r="D6" s="105"/>
      <c r="E6" s="111" t="s">
        <v>156</v>
      </c>
      <c r="F6" s="112"/>
      <c r="G6" s="112"/>
      <c r="H6" s="112"/>
      <c r="I6" s="112"/>
      <c r="J6" s="105"/>
      <c r="K6" s="105"/>
      <c r="L6" s="105"/>
      <c r="M6" s="105"/>
      <c r="N6" s="105"/>
      <c r="O6" s="105"/>
      <c r="P6" s="105"/>
      <c r="Q6" s="105"/>
      <c r="R6" s="105"/>
      <c r="S6" s="105"/>
      <c r="T6" s="105"/>
      <c r="U6" s="105"/>
      <c r="V6" s="105"/>
      <c r="W6" s="105"/>
      <c r="X6" s="105"/>
      <c r="Y6" s="105"/>
      <c r="Z6" s="105"/>
    </row>
    <row r="7">
      <c r="A7" s="106">
        <v>35.0</v>
      </c>
      <c r="B7" s="110">
        <v>0.23541666666666666</v>
      </c>
      <c r="C7" s="106">
        <v>9.04</v>
      </c>
      <c r="D7" s="105"/>
      <c r="E7" s="112"/>
      <c r="F7" s="112"/>
      <c r="G7" s="112"/>
      <c r="H7" s="112"/>
      <c r="I7" s="112"/>
      <c r="J7" s="105"/>
      <c r="K7" s="105"/>
      <c r="L7" s="105"/>
      <c r="M7" s="105"/>
      <c r="N7" s="105"/>
      <c r="O7" s="105"/>
      <c r="P7" s="105"/>
      <c r="Q7" s="105"/>
      <c r="R7" s="105"/>
      <c r="S7" s="105"/>
      <c r="T7" s="105"/>
      <c r="U7" s="105"/>
      <c r="V7" s="105"/>
      <c r="W7" s="105"/>
      <c r="X7" s="105"/>
      <c r="Y7" s="105"/>
      <c r="Z7" s="105"/>
    </row>
    <row r="8">
      <c r="A8" s="106">
        <v>35.0</v>
      </c>
      <c r="B8" s="110">
        <v>0.2388888888888889</v>
      </c>
      <c r="C8" s="106">
        <v>8.85</v>
      </c>
      <c r="D8" s="105"/>
      <c r="E8" s="105"/>
      <c r="F8" s="105"/>
      <c r="G8" s="105"/>
      <c r="H8" s="105"/>
      <c r="I8" s="105"/>
      <c r="J8" s="105"/>
      <c r="K8" s="105"/>
      <c r="L8" s="105"/>
      <c r="M8" s="105"/>
      <c r="N8" s="105"/>
      <c r="O8" s="105"/>
      <c r="P8" s="105"/>
      <c r="Q8" s="105"/>
      <c r="R8" s="105"/>
      <c r="S8" s="105"/>
      <c r="T8" s="105"/>
      <c r="U8" s="105"/>
      <c r="V8" s="105"/>
      <c r="W8" s="105"/>
      <c r="X8" s="105"/>
      <c r="Y8" s="105"/>
      <c r="Z8" s="105"/>
    </row>
    <row r="9">
      <c r="A9" s="106">
        <v>35.0</v>
      </c>
      <c r="B9" s="110">
        <v>0.2423611111111111</v>
      </c>
      <c r="C9" s="106">
        <v>8.66</v>
      </c>
      <c r="D9" s="105"/>
      <c r="E9" s="105"/>
      <c r="F9" s="105"/>
      <c r="G9" s="105"/>
      <c r="H9" s="105"/>
      <c r="I9" s="105"/>
      <c r="J9" s="105"/>
      <c r="K9" s="105"/>
      <c r="L9" s="105"/>
      <c r="M9" s="105"/>
      <c r="N9" s="105"/>
      <c r="O9" s="105"/>
      <c r="P9" s="105"/>
      <c r="Q9" s="105"/>
      <c r="R9" s="105"/>
      <c r="S9" s="105"/>
      <c r="T9" s="105"/>
      <c r="U9" s="105"/>
      <c r="V9" s="105"/>
      <c r="W9" s="105"/>
      <c r="X9" s="105"/>
      <c r="Y9" s="105"/>
      <c r="Z9" s="105"/>
    </row>
    <row r="10">
      <c r="A10" s="106">
        <v>35.0</v>
      </c>
      <c r="B10" s="110">
        <v>0.24583333333333332</v>
      </c>
      <c r="C10" s="106">
        <v>8.47</v>
      </c>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c r="A11" s="106">
        <v>35.0</v>
      </c>
      <c r="B11" s="110">
        <v>0.24930555555555556</v>
      </c>
      <c r="C11" s="106">
        <v>8.28</v>
      </c>
      <c r="D11" s="105"/>
      <c r="E11" s="105"/>
      <c r="F11" s="105"/>
      <c r="G11" s="105"/>
      <c r="H11" s="105"/>
      <c r="I11" s="105"/>
      <c r="J11" s="105"/>
      <c r="K11" s="105"/>
      <c r="L11" s="105"/>
      <c r="M11" s="105"/>
      <c r="N11" s="105"/>
      <c r="O11" s="105"/>
      <c r="P11" s="105"/>
      <c r="Q11" s="105"/>
      <c r="R11" s="105"/>
      <c r="S11" s="105"/>
      <c r="T11" s="105"/>
      <c r="U11" s="105"/>
      <c r="V11" s="105"/>
      <c r="W11" s="105"/>
      <c r="X11" s="105"/>
      <c r="Y11" s="105"/>
      <c r="Z11" s="105"/>
    </row>
    <row r="12">
      <c r="A12" s="106">
        <v>35.0</v>
      </c>
      <c r="B12" s="110">
        <v>0.25277777777777777</v>
      </c>
      <c r="C12" s="106">
        <v>8.08</v>
      </c>
      <c r="D12" s="105"/>
      <c r="E12" s="105"/>
      <c r="F12" s="105"/>
      <c r="G12" s="105"/>
      <c r="H12" s="105"/>
      <c r="I12" s="105"/>
      <c r="J12" s="105"/>
      <c r="K12" s="105"/>
      <c r="L12" s="105"/>
      <c r="M12" s="105"/>
      <c r="N12" s="105"/>
      <c r="O12" s="105"/>
      <c r="P12" s="105"/>
      <c r="Q12" s="105"/>
      <c r="R12" s="105"/>
      <c r="S12" s="105"/>
      <c r="T12" s="105"/>
      <c r="U12" s="105"/>
      <c r="V12" s="105"/>
      <c r="W12" s="105"/>
      <c r="X12" s="105"/>
      <c r="Y12" s="105"/>
      <c r="Z12" s="105"/>
    </row>
    <row r="13">
      <c r="A13" s="106">
        <v>35.0</v>
      </c>
      <c r="B13" s="110">
        <v>0.25625</v>
      </c>
      <c r="C13" s="106">
        <v>7.89</v>
      </c>
      <c r="D13" s="105"/>
      <c r="E13" s="105"/>
      <c r="F13" s="105"/>
      <c r="G13" s="105"/>
      <c r="H13" s="105"/>
      <c r="I13" s="105"/>
      <c r="J13" s="105"/>
      <c r="K13" s="105"/>
      <c r="L13" s="105"/>
      <c r="M13" s="105"/>
      <c r="N13" s="105"/>
      <c r="O13" s="105"/>
      <c r="P13" s="105"/>
      <c r="Q13" s="105"/>
      <c r="R13" s="105"/>
      <c r="S13" s="105"/>
      <c r="T13" s="105"/>
      <c r="U13" s="105"/>
      <c r="V13" s="105"/>
      <c r="W13" s="105"/>
      <c r="X13" s="105"/>
      <c r="Y13" s="105"/>
      <c r="Z13" s="105"/>
    </row>
    <row r="14">
      <c r="A14" s="106">
        <v>35.0</v>
      </c>
      <c r="B14" s="110">
        <v>0.25972222222222224</v>
      </c>
      <c r="C14" s="106">
        <v>7.7</v>
      </c>
      <c r="D14" s="105"/>
      <c r="E14" s="105"/>
      <c r="F14" s="105"/>
      <c r="G14" s="105"/>
      <c r="H14" s="105"/>
      <c r="I14" s="105"/>
      <c r="J14" s="105"/>
      <c r="K14" s="105"/>
      <c r="L14" s="105"/>
      <c r="M14" s="105"/>
      <c r="N14" s="105"/>
      <c r="O14" s="105"/>
      <c r="P14" s="105"/>
      <c r="Q14" s="105"/>
      <c r="R14" s="105"/>
      <c r="S14" s="105"/>
      <c r="T14" s="105"/>
      <c r="U14" s="105"/>
      <c r="V14" s="105"/>
      <c r="W14" s="105"/>
      <c r="X14" s="105"/>
      <c r="Y14" s="105"/>
      <c r="Z14" s="105"/>
    </row>
    <row r="15">
      <c r="A15" s="106">
        <v>35.0</v>
      </c>
      <c r="B15" s="110">
        <v>0.26319444444444445</v>
      </c>
      <c r="C15" s="106">
        <v>7.51</v>
      </c>
      <c r="D15" s="105"/>
      <c r="E15" s="105"/>
      <c r="F15" s="105"/>
      <c r="G15" s="105"/>
      <c r="H15" s="105"/>
      <c r="I15" s="105"/>
      <c r="J15" s="105"/>
      <c r="K15" s="105"/>
      <c r="L15" s="105"/>
      <c r="M15" s="105"/>
      <c r="N15" s="105"/>
      <c r="O15" s="105"/>
      <c r="P15" s="105"/>
      <c r="Q15" s="105"/>
      <c r="R15" s="105"/>
      <c r="S15" s="105"/>
      <c r="T15" s="105"/>
      <c r="U15" s="105"/>
      <c r="V15" s="105"/>
      <c r="W15" s="105"/>
      <c r="X15" s="105"/>
      <c r="Y15" s="105"/>
      <c r="Z15" s="105"/>
    </row>
    <row r="16">
      <c r="A16" s="106">
        <v>35.0</v>
      </c>
      <c r="B16" s="110">
        <v>0.26666666666666666</v>
      </c>
      <c r="C16" s="106">
        <v>7.32</v>
      </c>
      <c r="D16" s="105"/>
      <c r="E16" s="105"/>
      <c r="F16" s="105"/>
      <c r="G16" s="105"/>
      <c r="H16" s="105"/>
      <c r="I16" s="105"/>
      <c r="J16" s="105"/>
      <c r="K16" s="105"/>
      <c r="L16" s="105"/>
      <c r="M16" s="105"/>
      <c r="N16" s="105"/>
      <c r="O16" s="105"/>
      <c r="P16" s="105"/>
      <c r="Q16" s="105"/>
      <c r="R16" s="105"/>
      <c r="S16" s="105"/>
      <c r="T16" s="105"/>
      <c r="U16" s="105"/>
      <c r="V16" s="105"/>
      <c r="W16" s="105"/>
      <c r="X16" s="105"/>
      <c r="Y16" s="105"/>
      <c r="Z16" s="105"/>
    </row>
    <row r="17">
      <c r="A17" s="106">
        <v>35.0</v>
      </c>
      <c r="B17" s="110">
        <v>0.2701388888888889</v>
      </c>
      <c r="C17" s="106">
        <v>7.13</v>
      </c>
      <c r="D17" s="105"/>
      <c r="E17" s="105"/>
      <c r="F17" s="105"/>
      <c r="G17" s="105"/>
      <c r="H17" s="105"/>
      <c r="I17" s="105"/>
      <c r="J17" s="105"/>
      <c r="K17" s="105"/>
      <c r="L17" s="105"/>
      <c r="M17" s="105"/>
      <c r="N17" s="105"/>
      <c r="O17" s="105"/>
      <c r="P17" s="105"/>
      <c r="Q17" s="105"/>
      <c r="R17" s="105"/>
      <c r="S17" s="105"/>
      <c r="T17" s="105"/>
      <c r="U17" s="105"/>
      <c r="V17" s="105"/>
      <c r="W17" s="105"/>
      <c r="X17" s="105"/>
      <c r="Y17" s="105"/>
      <c r="Z17" s="105"/>
    </row>
    <row r="18">
      <c r="A18" s="106">
        <v>35.0</v>
      </c>
      <c r="B18" s="110">
        <v>0.27361111111111114</v>
      </c>
      <c r="C18" s="106">
        <v>6.93</v>
      </c>
      <c r="D18" s="105"/>
      <c r="E18" s="105"/>
      <c r="F18" s="105"/>
      <c r="G18" s="105"/>
      <c r="H18" s="105"/>
      <c r="I18" s="105"/>
      <c r="J18" s="105"/>
      <c r="K18" s="105"/>
      <c r="L18" s="105"/>
      <c r="M18" s="105"/>
      <c r="N18" s="105"/>
      <c r="O18" s="105"/>
      <c r="P18" s="105"/>
      <c r="Q18" s="105"/>
      <c r="R18" s="105"/>
      <c r="S18" s="105"/>
      <c r="T18" s="105"/>
      <c r="U18" s="105"/>
      <c r="V18" s="105"/>
      <c r="W18" s="105"/>
      <c r="X18" s="105"/>
      <c r="Y18" s="105"/>
      <c r="Z18" s="105"/>
    </row>
    <row r="19">
      <c r="A19" s="106">
        <v>35.0</v>
      </c>
      <c r="B19" s="110">
        <v>0.27708333333333335</v>
      </c>
      <c r="C19" s="106">
        <v>6.74</v>
      </c>
      <c r="D19" s="105"/>
      <c r="E19" s="105"/>
      <c r="F19" s="105"/>
      <c r="G19" s="105"/>
      <c r="H19" s="105"/>
      <c r="I19" s="105"/>
      <c r="J19" s="105"/>
      <c r="K19" s="105"/>
      <c r="L19" s="105"/>
      <c r="M19" s="105"/>
      <c r="N19" s="105"/>
      <c r="O19" s="105"/>
      <c r="P19" s="105"/>
      <c r="Q19" s="105"/>
      <c r="R19" s="105"/>
      <c r="S19" s="105"/>
      <c r="T19" s="105"/>
      <c r="U19" s="105"/>
      <c r="V19" s="105"/>
      <c r="W19" s="105"/>
      <c r="X19" s="105"/>
      <c r="Y19" s="105"/>
      <c r="Z19" s="105"/>
    </row>
    <row r="20">
      <c r="A20" s="106">
        <v>35.0</v>
      </c>
      <c r="B20" s="110">
        <v>0.28055555555555556</v>
      </c>
      <c r="C20" s="106">
        <v>6.55</v>
      </c>
      <c r="D20" s="105"/>
      <c r="E20" s="105"/>
      <c r="F20" s="105"/>
      <c r="G20" s="105"/>
      <c r="H20" s="105"/>
      <c r="I20" s="105"/>
      <c r="J20" s="105"/>
      <c r="K20" s="105"/>
      <c r="L20" s="105"/>
      <c r="M20" s="105"/>
      <c r="N20" s="105"/>
      <c r="O20" s="105"/>
      <c r="P20" s="105"/>
      <c r="Q20" s="105"/>
      <c r="R20" s="105"/>
      <c r="S20" s="105"/>
      <c r="T20" s="105"/>
      <c r="U20" s="105"/>
      <c r="V20" s="105"/>
      <c r="W20" s="105"/>
      <c r="X20" s="105"/>
      <c r="Y20" s="105"/>
      <c r="Z20" s="105"/>
    </row>
    <row r="21">
      <c r="A21" s="106">
        <v>35.0</v>
      </c>
      <c r="B21" s="110">
        <v>0.28402777777777777</v>
      </c>
      <c r="C21" s="106">
        <v>6.36</v>
      </c>
      <c r="D21" s="105"/>
      <c r="E21" s="105"/>
      <c r="F21" s="105"/>
      <c r="G21" s="105"/>
      <c r="H21" s="105"/>
      <c r="I21" s="105"/>
      <c r="J21" s="105"/>
      <c r="K21" s="105"/>
      <c r="L21" s="105"/>
      <c r="M21" s="105"/>
      <c r="N21" s="105"/>
      <c r="O21" s="105"/>
      <c r="P21" s="105"/>
      <c r="Q21" s="105"/>
      <c r="R21" s="105"/>
      <c r="S21" s="105"/>
      <c r="T21" s="105"/>
      <c r="U21" s="105"/>
      <c r="V21" s="105"/>
      <c r="W21" s="105"/>
      <c r="X21" s="105"/>
      <c r="Y21" s="105"/>
      <c r="Z21" s="105"/>
    </row>
    <row r="22">
      <c r="A22" s="106">
        <v>35.0</v>
      </c>
      <c r="B22" s="110">
        <v>0.2875</v>
      </c>
      <c r="C22" s="106">
        <v>6.17</v>
      </c>
      <c r="D22" s="105"/>
      <c r="E22" s="105"/>
      <c r="F22" s="105"/>
      <c r="G22" s="105"/>
      <c r="H22" s="105"/>
      <c r="I22" s="105"/>
      <c r="J22" s="105"/>
      <c r="K22" s="105"/>
      <c r="L22" s="105"/>
      <c r="M22" s="105"/>
      <c r="N22" s="105"/>
      <c r="O22" s="105"/>
      <c r="P22" s="105"/>
      <c r="Q22" s="105"/>
      <c r="R22" s="105"/>
      <c r="S22" s="105"/>
      <c r="T22" s="105"/>
      <c r="U22" s="105"/>
      <c r="V22" s="105"/>
      <c r="W22" s="105"/>
      <c r="X22" s="105"/>
      <c r="Y22" s="105"/>
      <c r="Z22" s="105"/>
    </row>
    <row r="23">
      <c r="A23" s="106">
        <v>35.0</v>
      </c>
      <c r="B23" s="110">
        <v>0.29097222222222224</v>
      </c>
      <c r="C23" s="106">
        <v>5.98</v>
      </c>
      <c r="D23" s="105"/>
      <c r="E23" s="105"/>
      <c r="F23" s="105"/>
      <c r="G23" s="105"/>
      <c r="H23" s="105"/>
      <c r="I23" s="105"/>
      <c r="J23" s="105"/>
      <c r="K23" s="105"/>
      <c r="L23" s="105"/>
      <c r="M23" s="105"/>
      <c r="N23" s="105"/>
      <c r="O23" s="105"/>
      <c r="P23" s="105"/>
      <c r="Q23" s="105"/>
      <c r="R23" s="105"/>
      <c r="S23" s="105"/>
      <c r="T23" s="105"/>
      <c r="U23" s="105"/>
      <c r="V23" s="105"/>
      <c r="W23" s="105"/>
      <c r="X23" s="105"/>
      <c r="Y23" s="105"/>
      <c r="Z23" s="105"/>
    </row>
    <row r="24">
      <c r="A24" s="106">
        <v>35.0</v>
      </c>
      <c r="B24" s="110">
        <v>0.29444444444444445</v>
      </c>
      <c r="C24" s="106">
        <v>5.79</v>
      </c>
      <c r="D24" s="105"/>
      <c r="E24" s="105"/>
      <c r="F24" s="105"/>
      <c r="G24" s="105"/>
      <c r="H24" s="105"/>
      <c r="I24" s="105"/>
      <c r="J24" s="105"/>
      <c r="K24" s="105"/>
      <c r="L24" s="105"/>
      <c r="M24" s="105"/>
      <c r="N24" s="105"/>
      <c r="O24" s="105"/>
      <c r="P24" s="105"/>
      <c r="Q24" s="105"/>
      <c r="R24" s="105"/>
      <c r="S24" s="105"/>
      <c r="T24" s="105"/>
      <c r="U24" s="105"/>
      <c r="V24" s="105"/>
      <c r="W24" s="105"/>
      <c r="X24" s="105"/>
      <c r="Y24" s="105"/>
      <c r="Z24" s="105"/>
    </row>
    <row r="25">
      <c r="A25" s="106">
        <v>35.0</v>
      </c>
      <c r="B25" s="110">
        <v>0.29791666666666666</v>
      </c>
      <c r="C25" s="106">
        <v>5.59</v>
      </c>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c r="A26" s="106">
        <v>35.0</v>
      </c>
      <c r="B26" s="110">
        <v>0.3013888888888889</v>
      </c>
      <c r="C26" s="106">
        <v>5.4</v>
      </c>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c r="A27" s="106">
        <v>35.0</v>
      </c>
      <c r="B27" s="110">
        <v>0.30486111111111114</v>
      </c>
      <c r="C27" s="106">
        <v>5.21</v>
      </c>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c r="A28" s="106">
        <v>35.0</v>
      </c>
      <c r="B28" s="110">
        <v>0.30833333333333335</v>
      </c>
      <c r="C28" s="106">
        <v>5.02</v>
      </c>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c r="A29" s="106">
        <v>35.0</v>
      </c>
      <c r="B29" s="110">
        <v>0.31180555555555556</v>
      </c>
      <c r="C29" s="106">
        <v>4.83</v>
      </c>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c r="A30" s="106">
        <v>35.0</v>
      </c>
      <c r="B30" s="110">
        <v>0.31527777777777777</v>
      </c>
      <c r="C30" s="106">
        <v>4.64</v>
      </c>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c r="A31" s="106">
        <v>35.0</v>
      </c>
      <c r="B31" s="110">
        <v>0.31875</v>
      </c>
      <c r="C31" s="106">
        <v>4.44</v>
      </c>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c r="A32" s="106">
        <v>35.0</v>
      </c>
      <c r="B32" s="110">
        <v>0.32222222222222224</v>
      </c>
      <c r="C32" s="106">
        <v>4.25</v>
      </c>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c r="A33" s="106">
        <v>35.0</v>
      </c>
      <c r="B33" s="110">
        <v>0.32569444444444445</v>
      </c>
      <c r="C33" s="106">
        <v>4.06</v>
      </c>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c r="A34" s="106">
        <v>35.0</v>
      </c>
      <c r="B34" s="110">
        <v>0.32916666666666666</v>
      </c>
      <c r="C34" s="106">
        <v>3.87</v>
      </c>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c r="A35" s="106">
        <v>35.0</v>
      </c>
      <c r="B35" s="110">
        <v>0.3326388888888889</v>
      </c>
      <c r="C35" s="106">
        <v>3.68</v>
      </c>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c r="A36" s="106">
        <v>35.0</v>
      </c>
      <c r="B36" s="110">
        <v>0.33611111111111114</v>
      </c>
      <c r="C36" s="106">
        <v>3.49</v>
      </c>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c r="A37" s="106">
        <v>35.0</v>
      </c>
      <c r="B37" s="110">
        <v>0.33958333333333335</v>
      </c>
      <c r="C37" s="106">
        <v>3.3</v>
      </c>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c r="A38" s="106">
        <v>35.0</v>
      </c>
      <c r="B38" s="110">
        <v>0.34305555555555556</v>
      </c>
      <c r="C38" s="106">
        <v>3.1</v>
      </c>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c r="A39" s="106">
        <v>35.0</v>
      </c>
      <c r="B39" s="110">
        <v>0.34652777777777777</v>
      </c>
      <c r="C39" s="106">
        <v>2.91</v>
      </c>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c r="A40" s="106">
        <v>35.0</v>
      </c>
      <c r="B40" s="110">
        <v>0.35</v>
      </c>
      <c r="C40" s="106">
        <v>2.72</v>
      </c>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c r="A41" s="106">
        <v>35.0</v>
      </c>
      <c r="B41" s="110">
        <v>0.35347222222222224</v>
      </c>
      <c r="C41" s="106">
        <v>2.53</v>
      </c>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c r="A42" s="106">
        <v>35.0</v>
      </c>
      <c r="B42" s="110">
        <v>0.35694444444444445</v>
      </c>
      <c r="C42" s="106">
        <v>2.34</v>
      </c>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c r="A43" s="106">
        <v>35.0</v>
      </c>
      <c r="B43" s="110">
        <v>0.36041666666666666</v>
      </c>
      <c r="C43" s="106">
        <v>2.15</v>
      </c>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c r="A44" s="106">
        <v>35.0</v>
      </c>
      <c r="B44" s="110">
        <v>0.3638888888888889</v>
      </c>
      <c r="C44" s="106">
        <v>1.95</v>
      </c>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c r="A45" s="106">
        <v>35.0</v>
      </c>
      <c r="B45" s="110">
        <v>0.36736111111111114</v>
      </c>
      <c r="C45" s="106">
        <v>1.76</v>
      </c>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c r="A46" s="106">
        <v>35.0</v>
      </c>
      <c r="B46" s="110">
        <v>0.37083333333333335</v>
      </c>
      <c r="C46" s="106">
        <v>1.57</v>
      </c>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c r="A47" s="106">
        <v>35.0</v>
      </c>
      <c r="B47" s="110">
        <v>0.37430555555555556</v>
      </c>
      <c r="C47" s="106">
        <v>1.38</v>
      </c>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c r="A48" s="106">
        <v>35.0</v>
      </c>
      <c r="B48" s="110">
        <v>0.37777777777777777</v>
      </c>
      <c r="C48" s="106">
        <v>1.19</v>
      </c>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c r="A49" s="106">
        <v>35.0</v>
      </c>
      <c r="B49" s="110">
        <v>0.38125</v>
      </c>
      <c r="C49" s="106">
        <v>1.0</v>
      </c>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c r="A50" s="106">
        <v>35.0</v>
      </c>
      <c r="B50" s="110">
        <v>0.38472222222222224</v>
      </c>
      <c r="C50" s="106">
        <v>0.8</v>
      </c>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c r="A51" s="106">
        <v>35.0</v>
      </c>
      <c r="B51" s="110">
        <v>0.38819444444444445</v>
      </c>
      <c r="C51" s="106">
        <v>0.61</v>
      </c>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c r="A52" s="106">
        <v>35.0</v>
      </c>
      <c r="B52" s="110">
        <v>0.39166666666666666</v>
      </c>
      <c r="C52" s="106">
        <v>0.42</v>
      </c>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c r="A53" s="106">
        <v>35.0</v>
      </c>
      <c r="B53" s="110">
        <v>0.3951388888888889</v>
      </c>
      <c r="C53" s="106">
        <v>0.23</v>
      </c>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c r="A54" s="106">
        <v>35.0</v>
      </c>
      <c r="B54" s="110">
        <v>0.39861111111111114</v>
      </c>
      <c r="C54" s="106">
        <v>0.04</v>
      </c>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c r="A55" s="106">
        <v>35.0</v>
      </c>
      <c r="B55" s="110">
        <v>0.40208333333333335</v>
      </c>
      <c r="C55" s="106">
        <v>0.0</v>
      </c>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c r="A56" s="106">
        <v>36.0</v>
      </c>
      <c r="B56" s="110">
        <v>0.21944444444444444</v>
      </c>
      <c r="C56" s="106">
        <v>10.0</v>
      </c>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c r="A57" s="106">
        <v>36.0</v>
      </c>
      <c r="B57" s="110">
        <v>0.22291666666666668</v>
      </c>
      <c r="C57" s="106">
        <v>9.81</v>
      </c>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c r="A58" s="106">
        <v>36.0</v>
      </c>
      <c r="B58" s="110">
        <v>0.2263888888888889</v>
      </c>
      <c r="C58" s="106">
        <v>9.62</v>
      </c>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c r="A59" s="106">
        <v>36.0</v>
      </c>
      <c r="B59" s="110">
        <v>0.2298611111111111</v>
      </c>
      <c r="C59" s="106">
        <v>9.43</v>
      </c>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c r="A60" s="106">
        <v>36.0</v>
      </c>
      <c r="B60" s="110">
        <v>0.23333333333333334</v>
      </c>
      <c r="C60" s="106">
        <v>9.24</v>
      </c>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c r="A61" s="106">
        <v>36.0</v>
      </c>
      <c r="B61" s="110">
        <v>0.23680555555555555</v>
      </c>
      <c r="C61" s="106">
        <v>9.05</v>
      </c>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c r="A62" s="106">
        <v>36.0</v>
      </c>
      <c r="B62" s="110">
        <v>0.24027777777777778</v>
      </c>
      <c r="C62" s="106">
        <v>8.86</v>
      </c>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c r="A63" s="106">
        <v>36.0</v>
      </c>
      <c r="B63" s="110">
        <v>0.24375</v>
      </c>
      <c r="C63" s="106">
        <v>8.67</v>
      </c>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c r="A64" s="106">
        <v>36.0</v>
      </c>
      <c r="B64" s="110">
        <v>0.24722222222222223</v>
      </c>
      <c r="C64" s="106">
        <v>8.48</v>
      </c>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c r="A65" s="106">
        <v>36.0</v>
      </c>
      <c r="B65" s="110">
        <v>0.25069444444444444</v>
      </c>
      <c r="C65" s="106">
        <v>8.29</v>
      </c>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c r="A66" s="106">
        <v>36.0</v>
      </c>
      <c r="B66" s="110">
        <v>0.25416666666666665</v>
      </c>
      <c r="C66" s="106">
        <v>8.1</v>
      </c>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c r="A67" s="106">
        <v>36.0</v>
      </c>
      <c r="B67" s="110">
        <v>0.25763888888888886</v>
      </c>
      <c r="C67" s="106">
        <v>7.91</v>
      </c>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c r="A68" s="106">
        <v>36.0</v>
      </c>
      <c r="B68" s="110">
        <v>0.2611111111111111</v>
      </c>
      <c r="C68" s="106">
        <v>7.72</v>
      </c>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c r="A69" s="106">
        <v>36.0</v>
      </c>
      <c r="B69" s="110">
        <v>0.26458333333333334</v>
      </c>
      <c r="C69" s="106">
        <v>7.53</v>
      </c>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c r="A70" s="106">
        <v>36.0</v>
      </c>
      <c r="B70" s="110">
        <v>0.26805555555555555</v>
      </c>
      <c r="C70" s="106">
        <v>7.34</v>
      </c>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c r="A71" s="106">
        <v>36.0</v>
      </c>
      <c r="B71" s="110">
        <v>0.27152777777777776</v>
      </c>
      <c r="C71" s="106">
        <v>7.15</v>
      </c>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c r="A72" s="106">
        <v>36.0</v>
      </c>
      <c r="B72" s="110">
        <v>0.275</v>
      </c>
      <c r="C72" s="106">
        <v>6.96</v>
      </c>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c r="A73" s="106">
        <v>36.0</v>
      </c>
      <c r="B73" s="110">
        <v>0.27847222222222223</v>
      </c>
      <c r="C73" s="106">
        <v>6.77</v>
      </c>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c r="A74" s="106">
        <v>36.0</v>
      </c>
      <c r="B74" s="110">
        <v>0.28194444444444444</v>
      </c>
      <c r="C74" s="106">
        <v>6.58</v>
      </c>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c r="A75" s="106">
        <v>36.0</v>
      </c>
      <c r="B75" s="110">
        <v>0.28541666666666665</v>
      </c>
      <c r="C75" s="106">
        <v>6.39</v>
      </c>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c r="A76" s="106">
        <v>36.0</v>
      </c>
      <c r="B76" s="110">
        <v>0.28888888888888886</v>
      </c>
      <c r="C76" s="106">
        <v>6.2</v>
      </c>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c r="A77" s="106">
        <v>36.0</v>
      </c>
      <c r="B77" s="110">
        <v>0.2923611111111111</v>
      </c>
      <c r="C77" s="106">
        <v>6.01</v>
      </c>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c r="A78" s="106">
        <v>36.0</v>
      </c>
      <c r="B78" s="110">
        <v>0.29583333333333334</v>
      </c>
      <c r="C78" s="106">
        <v>5.82</v>
      </c>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c r="A79" s="106">
        <v>36.0</v>
      </c>
      <c r="B79" s="110">
        <v>0.29930555555555555</v>
      </c>
      <c r="C79" s="106">
        <v>5.63</v>
      </c>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c r="A80" s="106">
        <v>36.0</v>
      </c>
      <c r="B80" s="110">
        <v>0.30277777777777776</v>
      </c>
      <c r="C80" s="106">
        <v>5.44</v>
      </c>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c r="A81" s="106">
        <v>36.0</v>
      </c>
      <c r="B81" s="110">
        <v>0.30625</v>
      </c>
      <c r="C81" s="106">
        <v>5.25</v>
      </c>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c r="A82" s="106">
        <v>36.0</v>
      </c>
      <c r="B82" s="110">
        <v>0.30972222222222223</v>
      </c>
      <c r="C82" s="106">
        <v>5.06</v>
      </c>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c r="A83" s="106">
        <v>36.0</v>
      </c>
      <c r="B83" s="110">
        <v>0.31319444444444444</v>
      </c>
      <c r="C83" s="106">
        <v>4.87</v>
      </c>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c r="A84" s="106">
        <v>36.0</v>
      </c>
      <c r="B84" s="110">
        <v>0.31666666666666665</v>
      </c>
      <c r="C84" s="106">
        <v>4.68</v>
      </c>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c r="A85" s="106">
        <v>36.0</v>
      </c>
      <c r="B85" s="110">
        <v>0.32013888888888886</v>
      </c>
      <c r="C85" s="106">
        <v>4.49</v>
      </c>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c r="A86" s="106">
        <v>36.0</v>
      </c>
      <c r="B86" s="110">
        <v>0.3236111111111111</v>
      </c>
      <c r="C86" s="106">
        <v>4.3</v>
      </c>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c r="A87" s="106">
        <v>36.0</v>
      </c>
      <c r="B87" s="110">
        <v>0.32708333333333334</v>
      </c>
      <c r="C87" s="106">
        <v>4.11</v>
      </c>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c r="A88" s="106">
        <v>36.0</v>
      </c>
      <c r="B88" s="110">
        <v>0.33055555555555555</v>
      </c>
      <c r="C88" s="106">
        <v>3.92</v>
      </c>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c r="A89" s="106">
        <v>36.0</v>
      </c>
      <c r="B89" s="110">
        <v>0.33402777777777776</v>
      </c>
      <c r="C89" s="106">
        <v>3.73</v>
      </c>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c r="A90" s="106">
        <v>36.0</v>
      </c>
      <c r="B90" s="110">
        <v>0.3375</v>
      </c>
      <c r="C90" s="106">
        <v>3.54</v>
      </c>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c r="A91" s="106">
        <v>36.0</v>
      </c>
      <c r="B91" s="110">
        <v>0.34097222222222223</v>
      </c>
      <c r="C91" s="106">
        <v>3.35</v>
      </c>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c r="A92" s="106">
        <v>36.0</v>
      </c>
      <c r="B92" s="110">
        <v>0.34444444444444444</v>
      </c>
      <c r="C92" s="106">
        <v>3.16</v>
      </c>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c r="A93" s="106">
        <v>36.0</v>
      </c>
      <c r="B93" s="110">
        <v>0.34791666666666665</v>
      </c>
      <c r="C93" s="106">
        <v>2.97</v>
      </c>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c r="A94" s="106">
        <v>36.0</v>
      </c>
      <c r="B94" s="110">
        <v>0.35138888888888886</v>
      </c>
      <c r="C94" s="106">
        <v>2.78</v>
      </c>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c r="A95" s="106">
        <v>36.0</v>
      </c>
      <c r="B95" s="110">
        <v>0.3548611111111111</v>
      </c>
      <c r="C95" s="106">
        <v>2.59</v>
      </c>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c r="A96" s="106">
        <v>36.0</v>
      </c>
      <c r="B96" s="110">
        <v>0.35833333333333334</v>
      </c>
      <c r="C96" s="106">
        <v>2.4</v>
      </c>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c r="A97" s="106">
        <v>36.0</v>
      </c>
      <c r="B97" s="110">
        <v>0.36180555555555555</v>
      </c>
      <c r="C97" s="106">
        <v>2.21</v>
      </c>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c r="A98" s="106">
        <v>36.0</v>
      </c>
      <c r="B98" s="110">
        <v>0.36527777777777776</v>
      </c>
      <c r="C98" s="106">
        <v>2.02</v>
      </c>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c r="A99" s="106">
        <v>36.0</v>
      </c>
      <c r="B99" s="110">
        <v>0.36875</v>
      </c>
      <c r="C99" s="106">
        <v>1.83</v>
      </c>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c r="A100" s="106">
        <v>36.0</v>
      </c>
      <c r="B100" s="110">
        <v>0.37222222222222223</v>
      </c>
      <c r="C100" s="106">
        <v>1.63</v>
      </c>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c r="A101" s="106">
        <v>36.0</v>
      </c>
      <c r="B101" s="110">
        <v>0.37569444444444444</v>
      </c>
      <c r="C101" s="106">
        <v>1.44</v>
      </c>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c r="A102" s="106">
        <v>36.0</v>
      </c>
      <c r="B102" s="110">
        <v>0.37916666666666665</v>
      </c>
      <c r="C102" s="106">
        <v>1.25</v>
      </c>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c r="A103" s="106">
        <v>36.0</v>
      </c>
      <c r="B103" s="110">
        <v>0.38263888888888886</v>
      </c>
      <c r="C103" s="106">
        <v>1.06</v>
      </c>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c r="A104" s="106">
        <v>36.0</v>
      </c>
      <c r="B104" s="110">
        <v>0.3861111111111111</v>
      </c>
      <c r="C104" s="106">
        <v>0.87</v>
      </c>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c r="A105" s="106">
        <v>36.0</v>
      </c>
      <c r="B105" s="110">
        <v>0.38958333333333334</v>
      </c>
      <c r="C105" s="106">
        <v>0.68</v>
      </c>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c r="A106" s="106">
        <v>36.0</v>
      </c>
      <c r="B106" s="110">
        <v>0.39305555555555555</v>
      </c>
      <c r="C106" s="106">
        <v>0.49</v>
      </c>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c r="A107" s="106">
        <v>36.0</v>
      </c>
      <c r="B107" s="110">
        <v>0.39652777777777776</v>
      </c>
      <c r="C107" s="106">
        <v>0.3</v>
      </c>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c r="A108" s="106">
        <v>36.0</v>
      </c>
      <c r="B108" s="110">
        <v>0.4</v>
      </c>
      <c r="C108" s="106">
        <v>0.11</v>
      </c>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c r="A109" s="106">
        <v>36.0</v>
      </c>
      <c r="B109" s="110">
        <v>0.40347222222222223</v>
      </c>
      <c r="C109" s="106">
        <v>0.0</v>
      </c>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c r="A110" s="106">
        <v>37.0</v>
      </c>
      <c r="B110" s="110">
        <v>0.22083333333333333</v>
      </c>
      <c r="C110" s="106">
        <v>10.0</v>
      </c>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c r="A111" s="106">
        <v>37.0</v>
      </c>
      <c r="B111" s="110">
        <v>0.22430555555555556</v>
      </c>
      <c r="C111" s="106">
        <v>9.81</v>
      </c>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c r="A112" s="106">
        <v>37.0</v>
      </c>
      <c r="B112" s="110">
        <v>0.22777777777777777</v>
      </c>
      <c r="C112" s="106">
        <v>9.62</v>
      </c>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c r="A113" s="106">
        <v>37.0</v>
      </c>
      <c r="B113" s="110">
        <v>0.23125</v>
      </c>
      <c r="C113" s="106">
        <v>9.43</v>
      </c>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c r="A114" s="106">
        <v>37.0</v>
      </c>
      <c r="B114" s="110">
        <v>0.23472222222222222</v>
      </c>
      <c r="C114" s="106">
        <v>9.25</v>
      </c>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c r="A115" s="106">
        <v>37.0</v>
      </c>
      <c r="B115" s="110">
        <v>0.23819444444444443</v>
      </c>
      <c r="C115" s="106">
        <v>9.06</v>
      </c>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c r="A116" s="106">
        <v>37.0</v>
      </c>
      <c r="B116" s="110">
        <v>0.24166666666666667</v>
      </c>
      <c r="C116" s="106">
        <v>8.87</v>
      </c>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c r="A117" s="106">
        <v>37.0</v>
      </c>
      <c r="B117" s="110">
        <v>0.24513888888888888</v>
      </c>
      <c r="C117" s="106">
        <v>8.68</v>
      </c>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c r="A118" s="106">
        <v>37.0</v>
      </c>
      <c r="B118" s="110">
        <v>0.24861111111111112</v>
      </c>
      <c r="C118" s="106">
        <v>8.49</v>
      </c>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c r="A119" s="106">
        <v>37.0</v>
      </c>
      <c r="B119" s="110">
        <v>0.2520833333333333</v>
      </c>
      <c r="C119" s="106">
        <v>8.3</v>
      </c>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c r="A120" s="106">
        <v>37.0</v>
      </c>
      <c r="B120" s="110">
        <v>0.25555555555555554</v>
      </c>
      <c r="C120" s="106">
        <v>8.11</v>
      </c>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c r="A121" s="106">
        <v>37.0</v>
      </c>
      <c r="B121" s="110">
        <v>0.2590277777777778</v>
      </c>
      <c r="C121" s="106">
        <v>7.92</v>
      </c>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c r="A122" s="106">
        <v>37.0</v>
      </c>
      <c r="B122" s="110">
        <v>0.2625</v>
      </c>
      <c r="C122" s="106">
        <v>7.74</v>
      </c>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c r="A123" s="106">
        <v>37.0</v>
      </c>
      <c r="B123" s="110">
        <v>0.2659722222222222</v>
      </c>
      <c r="C123" s="106">
        <v>7.55</v>
      </c>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c r="A124" s="106">
        <v>37.0</v>
      </c>
      <c r="B124" s="110">
        <v>0.26944444444444443</v>
      </c>
      <c r="C124" s="106">
        <v>7.36</v>
      </c>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c r="A125" s="106">
        <v>37.0</v>
      </c>
      <c r="B125" s="110">
        <v>0.27291666666666664</v>
      </c>
      <c r="C125" s="106">
        <v>7.17</v>
      </c>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c r="A126" s="106">
        <v>37.0</v>
      </c>
      <c r="B126" s="110">
        <v>0.2763888888888889</v>
      </c>
      <c r="C126" s="106">
        <v>6.98</v>
      </c>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c r="A127" s="106">
        <v>37.0</v>
      </c>
      <c r="B127" s="110">
        <v>0.2798611111111111</v>
      </c>
      <c r="C127" s="106">
        <v>6.79</v>
      </c>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c r="A128" s="106">
        <v>37.0</v>
      </c>
      <c r="B128" s="110">
        <v>0.2833333333333333</v>
      </c>
      <c r="C128" s="106">
        <v>6.6</v>
      </c>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c r="A129" s="106">
        <v>37.0</v>
      </c>
      <c r="B129" s="110">
        <v>0.28680555555555554</v>
      </c>
      <c r="C129" s="106">
        <v>6.42</v>
      </c>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c r="A130" s="106">
        <v>37.0</v>
      </c>
      <c r="B130" s="110">
        <v>0.2902777777777778</v>
      </c>
      <c r="C130" s="106">
        <v>6.23</v>
      </c>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c r="A131" s="106">
        <v>37.0</v>
      </c>
      <c r="B131" s="110">
        <v>0.29375</v>
      </c>
      <c r="C131" s="106">
        <v>6.04</v>
      </c>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c r="A132" s="106">
        <v>37.0</v>
      </c>
      <c r="B132" s="110">
        <v>0.2972222222222222</v>
      </c>
      <c r="C132" s="106">
        <v>5.85</v>
      </c>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c r="A133" s="106">
        <v>37.0</v>
      </c>
      <c r="B133" s="110">
        <v>0.30069444444444443</v>
      </c>
      <c r="C133" s="106">
        <v>5.66</v>
      </c>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c r="A134" s="106">
        <v>37.0</v>
      </c>
      <c r="B134" s="110">
        <v>0.30416666666666664</v>
      </c>
      <c r="C134" s="106">
        <v>5.47</v>
      </c>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c r="A135" s="106">
        <v>37.0</v>
      </c>
      <c r="B135" s="110">
        <v>0.3076388888888889</v>
      </c>
      <c r="C135" s="106">
        <v>5.28</v>
      </c>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c r="A136" s="106">
        <v>37.0</v>
      </c>
      <c r="B136" s="110">
        <v>0.3111111111111111</v>
      </c>
      <c r="C136" s="106">
        <v>5.09</v>
      </c>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c r="A137" s="106">
        <v>37.0</v>
      </c>
      <c r="B137" s="110">
        <v>0.3145833333333333</v>
      </c>
      <c r="C137" s="106">
        <v>4.91</v>
      </c>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c r="A138" s="106">
        <v>37.0</v>
      </c>
      <c r="B138" s="110">
        <v>0.31805555555555554</v>
      </c>
      <c r="C138" s="106">
        <v>4.72</v>
      </c>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c r="A139" s="106">
        <v>37.0</v>
      </c>
      <c r="B139" s="110">
        <v>0.3215277777777778</v>
      </c>
      <c r="C139" s="106">
        <v>4.53</v>
      </c>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c r="A140" s="106">
        <v>37.0</v>
      </c>
      <c r="B140" s="110">
        <v>0.325</v>
      </c>
      <c r="C140" s="106">
        <v>4.34</v>
      </c>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c r="A141" s="106">
        <v>37.0</v>
      </c>
      <c r="B141" s="110">
        <v>0.3284722222222222</v>
      </c>
      <c r="C141" s="106">
        <v>4.15</v>
      </c>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c r="A142" s="106">
        <v>37.0</v>
      </c>
      <c r="B142" s="110">
        <v>0.33194444444444443</v>
      </c>
      <c r="C142" s="106">
        <v>3.96</v>
      </c>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c r="A143" s="106">
        <v>37.0</v>
      </c>
      <c r="B143" s="110">
        <v>0.33541666666666664</v>
      </c>
      <c r="C143" s="106">
        <v>3.77</v>
      </c>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c r="A144" s="106">
        <v>37.0</v>
      </c>
      <c r="B144" s="110">
        <v>0.3388888888888889</v>
      </c>
      <c r="C144" s="106">
        <v>3.58</v>
      </c>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c r="A145" s="106">
        <v>37.0</v>
      </c>
      <c r="B145" s="110">
        <v>0.3423611111111111</v>
      </c>
      <c r="C145" s="106">
        <v>3.4</v>
      </c>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c r="A146" s="106">
        <v>37.0</v>
      </c>
      <c r="B146" s="110">
        <v>0.3458333333333333</v>
      </c>
      <c r="C146" s="106">
        <v>3.21</v>
      </c>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c r="A147" s="106">
        <v>37.0</v>
      </c>
      <c r="B147" s="110">
        <v>0.34930555555555554</v>
      </c>
      <c r="C147" s="106">
        <v>3.02</v>
      </c>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c r="A148" s="106">
        <v>37.0</v>
      </c>
      <c r="B148" s="110">
        <v>0.3527777777777778</v>
      </c>
      <c r="C148" s="106">
        <v>2.83</v>
      </c>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c r="A149" s="106">
        <v>37.0</v>
      </c>
      <c r="B149" s="110">
        <v>0.35625</v>
      </c>
      <c r="C149" s="106">
        <v>2.64</v>
      </c>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c r="A150" s="106">
        <v>37.0</v>
      </c>
      <c r="B150" s="110">
        <v>0.3597222222222222</v>
      </c>
      <c r="C150" s="106">
        <v>2.45</v>
      </c>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c r="A151" s="106">
        <v>37.0</v>
      </c>
      <c r="B151" s="110">
        <v>0.36319444444444443</v>
      </c>
      <c r="C151" s="106">
        <v>2.26</v>
      </c>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c r="A152" s="106">
        <v>37.0</v>
      </c>
      <c r="B152" s="110">
        <v>0.36666666666666664</v>
      </c>
      <c r="C152" s="106">
        <v>2.08</v>
      </c>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c r="A153" s="106">
        <v>37.0</v>
      </c>
      <c r="B153" s="110">
        <v>0.3701388888888889</v>
      </c>
      <c r="C153" s="106">
        <v>1.89</v>
      </c>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c r="A154" s="106">
        <v>37.0</v>
      </c>
      <c r="B154" s="110">
        <v>0.3736111111111111</v>
      </c>
      <c r="C154" s="106">
        <v>1.7</v>
      </c>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c r="A155" s="106">
        <v>37.0</v>
      </c>
      <c r="B155" s="110">
        <v>0.3770833333333333</v>
      </c>
      <c r="C155" s="106">
        <v>1.51</v>
      </c>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c r="A156" s="106">
        <v>37.0</v>
      </c>
      <c r="B156" s="110">
        <v>0.38055555555555554</v>
      </c>
      <c r="C156" s="106">
        <v>1.32</v>
      </c>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c r="A157" s="106">
        <v>37.0</v>
      </c>
      <c r="B157" s="110">
        <v>0.3840277777777778</v>
      </c>
      <c r="C157" s="106">
        <v>1.13</v>
      </c>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c r="A158" s="106">
        <v>37.0</v>
      </c>
      <c r="B158" s="110">
        <v>0.3875</v>
      </c>
      <c r="C158" s="106">
        <v>0.94</v>
      </c>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c r="A159" s="106">
        <v>37.0</v>
      </c>
      <c r="B159" s="110">
        <v>0.3909722222222222</v>
      </c>
      <c r="C159" s="106">
        <v>0.75</v>
      </c>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c r="A160" s="106">
        <v>37.0</v>
      </c>
      <c r="B160" s="110">
        <v>0.39444444444444443</v>
      </c>
      <c r="C160" s="106">
        <v>0.57</v>
      </c>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c r="A161" s="106">
        <v>37.0</v>
      </c>
      <c r="B161" s="110">
        <v>0.39791666666666664</v>
      </c>
      <c r="C161" s="106">
        <v>0.38</v>
      </c>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c r="A162" s="106">
        <v>37.0</v>
      </c>
      <c r="B162" s="110">
        <v>0.4013888888888889</v>
      </c>
      <c r="C162" s="106">
        <v>0.19</v>
      </c>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c r="A163" s="106">
        <v>37.0</v>
      </c>
      <c r="B163" s="110">
        <v>0.4048611111111111</v>
      </c>
      <c r="C163" s="106">
        <v>0.0</v>
      </c>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c r="A164" s="106">
        <v>38.0</v>
      </c>
      <c r="B164" s="110">
        <v>0.2222222222222222</v>
      </c>
      <c r="C164" s="106">
        <v>10.0</v>
      </c>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c r="A165" s="106">
        <v>38.0</v>
      </c>
      <c r="B165" s="110">
        <v>0.22569444444444445</v>
      </c>
      <c r="C165" s="106">
        <v>9.81</v>
      </c>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c r="A166" s="106">
        <v>38.0</v>
      </c>
      <c r="B166" s="110">
        <v>0.22916666666666666</v>
      </c>
      <c r="C166" s="106">
        <v>9.63</v>
      </c>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c r="A167" s="106">
        <v>38.0</v>
      </c>
      <c r="B167" s="110">
        <v>0.2326388888888889</v>
      </c>
      <c r="C167" s="106">
        <v>9.44</v>
      </c>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c r="A168" s="106">
        <v>38.0</v>
      </c>
      <c r="B168" s="110">
        <v>0.2361111111111111</v>
      </c>
      <c r="C168" s="106">
        <v>9.25</v>
      </c>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c r="A169" s="106">
        <v>38.0</v>
      </c>
      <c r="B169" s="110">
        <v>0.23958333333333334</v>
      </c>
      <c r="C169" s="106">
        <v>9.06</v>
      </c>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c r="A170" s="106">
        <v>38.0</v>
      </c>
      <c r="B170" s="110">
        <v>0.24305555555555555</v>
      </c>
      <c r="C170" s="106">
        <v>8.88</v>
      </c>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c r="A171" s="106">
        <v>38.0</v>
      </c>
      <c r="B171" s="110">
        <v>0.2465277777777778</v>
      </c>
      <c r="C171" s="106">
        <v>8.69</v>
      </c>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c r="A172" s="106">
        <v>38.0</v>
      </c>
      <c r="B172" s="110">
        <v>0.25</v>
      </c>
      <c r="C172" s="106">
        <v>8.5</v>
      </c>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c r="A173" s="106">
        <v>38.0</v>
      </c>
      <c r="B173" s="110">
        <v>0.2534722222222222</v>
      </c>
      <c r="C173" s="106">
        <v>8.31</v>
      </c>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c r="A174" s="106">
        <v>38.0</v>
      </c>
      <c r="B174" s="110">
        <v>0.2569444444444444</v>
      </c>
      <c r="C174" s="106">
        <v>8.13</v>
      </c>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c r="A175" s="106">
        <v>38.0</v>
      </c>
      <c r="B175" s="110">
        <v>0.2604166666666667</v>
      </c>
      <c r="C175" s="106">
        <v>7.94</v>
      </c>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c r="A176" s="106">
        <v>38.0</v>
      </c>
      <c r="B176" s="110">
        <v>0.2638888888888889</v>
      </c>
      <c r="C176" s="106">
        <v>7.75</v>
      </c>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c r="A177" s="106">
        <v>38.0</v>
      </c>
      <c r="B177" s="110">
        <v>0.2673611111111111</v>
      </c>
      <c r="C177" s="106">
        <v>7.57</v>
      </c>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c r="A178" s="106">
        <v>38.0</v>
      </c>
      <c r="B178" s="110">
        <v>0.2708333333333333</v>
      </c>
      <c r="C178" s="106">
        <v>7.38</v>
      </c>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c r="A179" s="106">
        <v>38.0</v>
      </c>
      <c r="B179" s="110">
        <v>0.2743055555555556</v>
      </c>
      <c r="C179" s="106">
        <v>7.19</v>
      </c>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c r="A180" s="106">
        <v>38.0</v>
      </c>
      <c r="B180" s="110">
        <v>0.2777777777777778</v>
      </c>
      <c r="C180" s="106">
        <v>7.0</v>
      </c>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c r="A181" s="106">
        <v>38.0</v>
      </c>
      <c r="B181" s="110">
        <v>0.28125</v>
      </c>
      <c r="C181" s="106">
        <v>6.82</v>
      </c>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c r="A182" s="106">
        <v>38.0</v>
      </c>
      <c r="B182" s="110">
        <v>0.2847222222222222</v>
      </c>
      <c r="C182" s="106">
        <v>6.63</v>
      </c>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c r="A183" s="106">
        <v>38.0</v>
      </c>
      <c r="B183" s="110">
        <v>0.2881944444444444</v>
      </c>
      <c r="C183" s="106">
        <v>6.44</v>
      </c>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c r="A184" s="106">
        <v>38.0</v>
      </c>
      <c r="B184" s="110">
        <v>0.2916666666666667</v>
      </c>
      <c r="C184" s="106">
        <v>6.25</v>
      </c>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c r="A185" s="106">
        <v>38.0</v>
      </c>
      <c r="B185" s="110">
        <v>0.2951388888888889</v>
      </c>
      <c r="C185" s="106">
        <v>6.07</v>
      </c>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c r="A186" s="106">
        <v>38.0</v>
      </c>
      <c r="B186" s="110">
        <v>0.2986111111111111</v>
      </c>
      <c r="C186" s="106">
        <v>5.88</v>
      </c>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c r="A187" s="106">
        <v>38.0</v>
      </c>
      <c r="B187" s="110">
        <v>0.3020833333333333</v>
      </c>
      <c r="C187" s="106">
        <v>5.69</v>
      </c>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c r="A188" s="106">
        <v>38.0</v>
      </c>
      <c r="B188" s="110">
        <v>0.3055555555555556</v>
      </c>
      <c r="C188" s="106">
        <v>5.51</v>
      </c>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c r="A189" s="106">
        <v>38.0</v>
      </c>
      <c r="B189" s="110">
        <v>0.3090277777777778</v>
      </c>
      <c r="C189" s="106">
        <v>5.32</v>
      </c>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c r="A190" s="106">
        <v>38.0</v>
      </c>
      <c r="B190" s="110">
        <v>0.3125</v>
      </c>
      <c r="C190" s="106">
        <v>5.13</v>
      </c>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c r="A191" s="106">
        <v>38.0</v>
      </c>
      <c r="B191" s="110">
        <v>0.3159722222222222</v>
      </c>
      <c r="C191" s="106">
        <v>4.94</v>
      </c>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c r="A192" s="106">
        <v>38.0</v>
      </c>
      <c r="B192" s="110">
        <v>0.3194444444444444</v>
      </c>
      <c r="C192" s="106">
        <v>4.76</v>
      </c>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c r="A193" s="106">
        <v>38.0</v>
      </c>
      <c r="B193" s="110">
        <v>0.3229166666666667</v>
      </c>
      <c r="C193" s="106">
        <v>4.57</v>
      </c>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c r="A194" s="106">
        <v>38.0</v>
      </c>
      <c r="B194" s="110">
        <v>0.3263888888888889</v>
      </c>
      <c r="C194" s="106">
        <v>4.38</v>
      </c>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c r="A195" s="106">
        <v>38.0</v>
      </c>
      <c r="B195" s="110">
        <v>0.3298611111111111</v>
      </c>
      <c r="C195" s="106">
        <v>4.19</v>
      </c>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c r="A196" s="106">
        <v>38.0</v>
      </c>
      <c r="B196" s="110">
        <v>0.3333333333333333</v>
      </c>
      <c r="C196" s="106">
        <v>4.01</v>
      </c>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c r="A197" s="106">
        <v>38.0</v>
      </c>
      <c r="B197" s="110">
        <v>0.3368055555555556</v>
      </c>
      <c r="C197" s="106">
        <v>3.82</v>
      </c>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c r="A198" s="106">
        <v>38.0</v>
      </c>
      <c r="B198" s="110">
        <v>0.3402777777777778</v>
      </c>
      <c r="C198" s="106">
        <v>3.63</v>
      </c>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c r="A199" s="106">
        <v>38.0</v>
      </c>
      <c r="B199" s="110">
        <v>0.34375</v>
      </c>
      <c r="C199" s="106">
        <v>3.45</v>
      </c>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c r="A200" s="106">
        <v>38.0</v>
      </c>
      <c r="B200" s="110">
        <v>0.3472222222222222</v>
      </c>
      <c r="C200" s="106">
        <v>3.26</v>
      </c>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c r="A201" s="106">
        <v>38.0</v>
      </c>
      <c r="B201" s="110">
        <v>0.3506944444444444</v>
      </c>
      <c r="C201" s="106">
        <v>3.07</v>
      </c>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c r="A202" s="106">
        <v>38.0</v>
      </c>
      <c r="B202" s="110">
        <v>0.3541666666666667</v>
      </c>
      <c r="C202" s="106">
        <v>2.88</v>
      </c>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c r="A203" s="106">
        <v>38.0</v>
      </c>
      <c r="B203" s="110">
        <v>0.3576388888888889</v>
      </c>
      <c r="C203" s="106">
        <v>2.7</v>
      </c>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c r="A204" s="106">
        <v>38.0</v>
      </c>
      <c r="B204" s="110">
        <v>0.3611111111111111</v>
      </c>
      <c r="C204" s="106">
        <v>2.51</v>
      </c>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c r="A205" s="106">
        <v>38.0</v>
      </c>
      <c r="B205" s="110">
        <v>0.3645833333333333</v>
      </c>
      <c r="C205" s="106">
        <v>2.32</v>
      </c>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c r="A206" s="106">
        <v>38.0</v>
      </c>
      <c r="B206" s="110">
        <v>0.3680555555555556</v>
      </c>
      <c r="C206" s="106">
        <v>2.13</v>
      </c>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c r="A207" s="106">
        <v>38.0</v>
      </c>
      <c r="B207" s="110">
        <v>0.3715277777777778</v>
      </c>
      <c r="C207" s="106">
        <v>1.95</v>
      </c>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c r="A208" s="106">
        <v>38.0</v>
      </c>
      <c r="B208" s="110">
        <v>0.375</v>
      </c>
      <c r="C208" s="106">
        <v>1.76</v>
      </c>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c r="A209" s="106">
        <v>38.0</v>
      </c>
      <c r="B209" s="110">
        <v>0.3784722222222222</v>
      </c>
      <c r="C209" s="106">
        <v>1.57</v>
      </c>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c r="A210" s="106">
        <v>38.0</v>
      </c>
      <c r="B210" s="110">
        <v>0.3819444444444444</v>
      </c>
      <c r="C210" s="106">
        <v>1.39</v>
      </c>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c r="A211" s="106">
        <v>38.0</v>
      </c>
      <c r="B211" s="110">
        <v>0.3854166666666667</v>
      </c>
      <c r="C211" s="106">
        <v>1.2</v>
      </c>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c r="A212" s="106">
        <v>38.0</v>
      </c>
      <c r="B212" s="110">
        <v>0.3888888888888889</v>
      </c>
      <c r="C212" s="106">
        <v>1.01</v>
      </c>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c r="A213" s="106">
        <v>38.0</v>
      </c>
      <c r="B213" s="110">
        <v>0.3923611111111111</v>
      </c>
      <c r="C213" s="106">
        <v>0.82</v>
      </c>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c r="A214" s="106">
        <v>38.0</v>
      </c>
      <c r="B214" s="110">
        <v>0.3958333333333333</v>
      </c>
      <c r="C214" s="106">
        <v>0.64</v>
      </c>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c r="A215" s="106">
        <v>38.0</v>
      </c>
      <c r="B215" s="110">
        <v>0.3993055555555556</v>
      </c>
      <c r="C215" s="106">
        <v>0.45</v>
      </c>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c r="A216" s="106">
        <v>38.0</v>
      </c>
      <c r="B216" s="110">
        <v>0.4027777777777778</v>
      </c>
      <c r="C216" s="106">
        <v>0.26</v>
      </c>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c r="A217" s="106">
        <v>38.0</v>
      </c>
      <c r="B217" s="110">
        <v>0.40625</v>
      </c>
      <c r="C217" s="106">
        <v>0.07</v>
      </c>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c r="A218" s="106">
        <v>38.0</v>
      </c>
      <c r="B218" s="110">
        <v>0.4097222222222222</v>
      </c>
      <c r="C218" s="106">
        <v>0.0</v>
      </c>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c r="A219" s="106">
        <v>39.0</v>
      </c>
      <c r="B219" s="110">
        <v>0.22361111111111112</v>
      </c>
      <c r="C219" s="106">
        <v>10.0</v>
      </c>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c r="A220" s="106">
        <v>39.0</v>
      </c>
      <c r="B220" s="110">
        <v>0.22708333333333333</v>
      </c>
      <c r="C220" s="106">
        <v>9.81</v>
      </c>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c r="A221" s="106">
        <v>39.0</v>
      </c>
      <c r="B221" s="110">
        <v>0.23055555555555557</v>
      </c>
      <c r="C221" s="106">
        <v>9.63</v>
      </c>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c r="A222" s="106">
        <v>39.0</v>
      </c>
      <c r="B222" s="110">
        <v>0.23402777777777778</v>
      </c>
      <c r="C222" s="106">
        <v>9.44</v>
      </c>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c r="A223" s="106">
        <v>39.0</v>
      </c>
      <c r="B223" s="110">
        <v>0.2375</v>
      </c>
      <c r="C223" s="106">
        <v>9.26</v>
      </c>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c r="A224" s="106">
        <v>39.0</v>
      </c>
      <c r="B224" s="110">
        <v>0.24097222222222223</v>
      </c>
      <c r="C224" s="106">
        <v>9.07</v>
      </c>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c r="A225" s="106">
        <v>39.0</v>
      </c>
      <c r="B225" s="110">
        <v>0.24444444444444444</v>
      </c>
      <c r="C225" s="106">
        <v>8.88</v>
      </c>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c r="A226" s="106">
        <v>39.0</v>
      </c>
      <c r="B226" s="110">
        <v>0.24791666666666667</v>
      </c>
      <c r="C226" s="106">
        <v>8.7</v>
      </c>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c r="A227" s="106">
        <v>39.0</v>
      </c>
      <c r="B227" s="110">
        <v>0.2513888888888889</v>
      </c>
      <c r="C227" s="106">
        <v>8.51</v>
      </c>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c r="A228" s="106">
        <v>39.0</v>
      </c>
      <c r="B228" s="110">
        <v>0.2548611111111111</v>
      </c>
      <c r="C228" s="106">
        <v>8.33</v>
      </c>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c r="A229" s="106">
        <v>39.0</v>
      </c>
      <c r="B229" s="110">
        <v>0.25833333333333336</v>
      </c>
      <c r="C229" s="106">
        <v>8.14</v>
      </c>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c r="A230" s="106">
        <v>39.0</v>
      </c>
      <c r="B230" s="110">
        <v>0.26180555555555557</v>
      </c>
      <c r="C230" s="106">
        <v>7.96</v>
      </c>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c r="A231" s="106">
        <v>39.0</v>
      </c>
      <c r="B231" s="110">
        <v>0.2652777777777778</v>
      </c>
      <c r="C231" s="106">
        <v>7.77</v>
      </c>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c r="A232" s="106">
        <v>39.0</v>
      </c>
      <c r="B232" s="110">
        <v>0.26875</v>
      </c>
      <c r="C232" s="106">
        <v>7.58</v>
      </c>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c r="A233" s="106">
        <v>39.0</v>
      </c>
      <c r="B233" s="110">
        <v>0.2722222222222222</v>
      </c>
      <c r="C233" s="106">
        <v>7.4</v>
      </c>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c r="A234" s="106">
        <v>39.0</v>
      </c>
      <c r="B234" s="110">
        <v>0.27569444444444446</v>
      </c>
      <c r="C234" s="106">
        <v>7.21</v>
      </c>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c r="A235" s="106">
        <v>39.0</v>
      </c>
      <c r="B235" s="110">
        <v>0.2791666666666667</v>
      </c>
      <c r="C235" s="106">
        <v>7.03</v>
      </c>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c r="A236" s="106">
        <v>39.0</v>
      </c>
      <c r="B236" s="110">
        <v>0.2826388888888889</v>
      </c>
      <c r="C236" s="106">
        <v>6.84</v>
      </c>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c r="A237" s="106">
        <v>39.0</v>
      </c>
      <c r="B237" s="110">
        <v>0.2861111111111111</v>
      </c>
      <c r="C237" s="106">
        <v>6.65</v>
      </c>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c r="A238" s="106">
        <v>39.0</v>
      </c>
      <c r="B238" s="110">
        <v>0.28958333333333336</v>
      </c>
      <c r="C238" s="106">
        <v>6.47</v>
      </c>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c r="A239" s="106">
        <v>39.0</v>
      </c>
      <c r="B239" s="110">
        <v>0.29305555555555557</v>
      </c>
      <c r="C239" s="106">
        <v>6.28</v>
      </c>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c r="A240" s="106">
        <v>39.0</v>
      </c>
      <c r="B240" s="110">
        <v>0.2965277777777778</v>
      </c>
      <c r="C240" s="106">
        <v>6.1</v>
      </c>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c r="A241" s="106">
        <v>39.0</v>
      </c>
      <c r="B241" s="110">
        <v>0.3</v>
      </c>
      <c r="C241" s="106">
        <v>5.91</v>
      </c>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c r="A242" s="106">
        <v>39.0</v>
      </c>
      <c r="B242" s="110">
        <v>0.3034722222222222</v>
      </c>
      <c r="C242" s="106">
        <v>5.72</v>
      </c>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c r="A243" s="106">
        <v>39.0</v>
      </c>
      <c r="B243" s="110">
        <v>0.30694444444444446</v>
      </c>
      <c r="C243" s="106">
        <v>5.54</v>
      </c>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c r="A244" s="106">
        <v>39.0</v>
      </c>
      <c r="B244" s="110">
        <v>0.3104166666666667</v>
      </c>
      <c r="C244" s="106">
        <v>5.35</v>
      </c>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c r="A245" s="106">
        <v>39.0</v>
      </c>
      <c r="B245" s="110">
        <v>0.3138888888888889</v>
      </c>
      <c r="C245" s="106">
        <v>5.17</v>
      </c>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c r="A246" s="106">
        <v>39.0</v>
      </c>
      <c r="B246" s="110">
        <v>0.3173611111111111</v>
      </c>
      <c r="C246" s="106">
        <v>4.98</v>
      </c>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c r="A247" s="106">
        <v>39.0</v>
      </c>
      <c r="B247" s="110">
        <v>0.32083333333333336</v>
      </c>
      <c r="C247" s="106">
        <v>4.8</v>
      </c>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c r="A248" s="106">
        <v>39.0</v>
      </c>
      <c r="B248" s="110">
        <v>0.32430555555555557</v>
      </c>
      <c r="C248" s="106">
        <v>4.61</v>
      </c>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c r="A249" s="106">
        <v>39.0</v>
      </c>
      <c r="B249" s="110">
        <v>0.3277777777777778</v>
      </c>
      <c r="C249" s="106">
        <v>4.42</v>
      </c>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c r="A250" s="106">
        <v>39.0</v>
      </c>
      <c r="B250" s="110">
        <v>0.33125</v>
      </c>
      <c r="C250" s="106">
        <v>4.24</v>
      </c>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c r="A251" s="106">
        <v>39.0</v>
      </c>
      <c r="B251" s="110">
        <v>0.3347222222222222</v>
      </c>
      <c r="C251" s="106">
        <v>4.05</v>
      </c>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c r="A252" s="106">
        <v>39.0</v>
      </c>
      <c r="B252" s="110">
        <v>0.33819444444444446</v>
      </c>
      <c r="C252" s="106">
        <v>3.87</v>
      </c>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c r="A253" s="106">
        <v>39.0</v>
      </c>
      <c r="B253" s="110">
        <v>0.3416666666666667</v>
      </c>
      <c r="C253" s="106">
        <v>3.68</v>
      </c>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c r="A254" s="106">
        <v>39.0</v>
      </c>
      <c r="B254" s="110">
        <v>0.3451388888888889</v>
      </c>
      <c r="C254" s="106">
        <v>3.49</v>
      </c>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c r="A255" s="106">
        <v>39.0</v>
      </c>
      <c r="B255" s="110">
        <v>0.3486111111111111</v>
      </c>
      <c r="C255" s="106">
        <v>3.31</v>
      </c>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c r="A256" s="106">
        <v>39.0</v>
      </c>
      <c r="B256" s="110">
        <v>0.35208333333333336</v>
      </c>
      <c r="C256" s="106">
        <v>3.12</v>
      </c>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c r="A257" s="106">
        <v>39.0</v>
      </c>
      <c r="B257" s="110">
        <v>0.35555555555555557</v>
      </c>
      <c r="C257" s="106">
        <v>2.94</v>
      </c>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c r="A258" s="106">
        <v>39.0</v>
      </c>
      <c r="B258" s="110">
        <v>0.3590277777777778</v>
      </c>
      <c r="C258" s="106">
        <v>2.75</v>
      </c>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c r="A259" s="106">
        <v>39.0</v>
      </c>
      <c r="B259" s="110">
        <v>0.3625</v>
      </c>
      <c r="C259" s="106">
        <v>2.57</v>
      </c>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c r="A260" s="106">
        <v>39.0</v>
      </c>
      <c r="B260" s="110">
        <v>0.3659722222222222</v>
      </c>
      <c r="C260" s="106">
        <v>2.38</v>
      </c>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c r="A261" s="106">
        <v>39.0</v>
      </c>
      <c r="B261" s="110">
        <v>0.36944444444444446</v>
      </c>
      <c r="C261" s="106">
        <v>2.19</v>
      </c>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c r="A262" s="106">
        <v>39.0</v>
      </c>
      <c r="B262" s="110">
        <v>0.3729166666666667</v>
      </c>
      <c r="C262" s="106">
        <v>2.01</v>
      </c>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c r="A263" s="106">
        <v>39.0</v>
      </c>
      <c r="B263" s="110">
        <v>0.3763888888888889</v>
      </c>
      <c r="C263" s="106">
        <v>1.82</v>
      </c>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c r="A264" s="106">
        <v>39.0</v>
      </c>
      <c r="B264" s="110">
        <v>0.3798611111111111</v>
      </c>
      <c r="C264" s="106">
        <v>1.64</v>
      </c>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c r="A265" s="106">
        <v>39.0</v>
      </c>
      <c r="B265" s="110">
        <v>0.38333333333333336</v>
      </c>
      <c r="C265" s="106">
        <v>1.45</v>
      </c>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c r="A266" s="106">
        <v>39.0</v>
      </c>
      <c r="B266" s="110">
        <v>0.38680555555555557</v>
      </c>
      <c r="C266" s="106">
        <v>1.26</v>
      </c>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c r="A267" s="106">
        <v>39.0</v>
      </c>
      <c r="B267" s="110">
        <v>0.3902777777777778</v>
      </c>
      <c r="C267" s="106">
        <v>1.08</v>
      </c>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c r="A268" s="106">
        <v>39.0</v>
      </c>
      <c r="B268" s="110">
        <v>0.39375</v>
      </c>
      <c r="C268" s="106">
        <v>0.89</v>
      </c>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c r="A269" s="106">
        <v>39.0</v>
      </c>
      <c r="B269" s="110">
        <v>0.3972222222222222</v>
      </c>
      <c r="C269" s="106">
        <v>0.71</v>
      </c>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c r="A270" s="106">
        <v>39.0</v>
      </c>
      <c r="B270" s="110">
        <v>0.40069444444444446</v>
      </c>
      <c r="C270" s="106">
        <v>0.52</v>
      </c>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c r="A271" s="106">
        <v>39.0</v>
      </c>
      <c r="B271" s="110">
        <v>0.4041666666666667</v>
      </c>
      <c r="C271" s="106">
        <v>0.33</v>
      </c>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c r="A272" s="106">
        <v>39.0</v>
      </c>
      <c r="B272" s="110">
        <v>0.4076388888888889</v>
      </c>
      <c r="C272" s="106">
        <v>0.15</v>
      </c>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c r="A273" s="106">
        <v>39.0</v>
      </c>
      <c r="B273" s="110">
        <v>0.4111111111111111</v>
      </c>
      <c r="C273" s="106">
        <v>0.0</v>
      </c>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c r="A274" s="106">
        <v>40.0</v>
      </c>
      <c r="B274" s="110">
        <v>0.22569444444444445</v>
      </c>
      <c r="C274" s="106">
        <v>10.0</v>
      </c>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c r="A275" s="106">
        <v>40.0</v>
      </c>
      <c r="B275" s="110">
        <v>0.22916666666666666</v>
      </c>
      <c r="C275" s="106">
        <v>9.81</v>
      </c>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c r="A276" s="106">
        <v>40.0</v>
      </c>
      <c r="B276" s="110">
        <v>0.2326388888888889</v>
      </c>
      <c r="C276" s="106">
        <v>9.63</v>
      </c>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c r="A277" s="106">
        <v>40.0</v>
      </c>
      <c r="B277" s="110">
        <v>0.2361111111111111</v>
      </c>
      <c r="C277" s="106">
        <v>9.44</v>
      </c>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c r="A278" s="106">
        <v>40.0</v>
      </c>
      <c r="B278" s="110">
        <v>0.23958333333333334</v>
      </c>
      <c r="C278" s="106">
        <v>9.26</v>
      </c>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c r="A279" s="106">
        <v>40.0</v>
      </c>
      <c r="B279" s="110">
        <v>0.24305555555555555</v>
      </c>
      <c r="C279" s="106">
        <v>9.07</v>
      </c>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c r="A280" s="106">
        <v>40.0</v>
      </c>
      <c r="B280" s="110">
        <v>0.2465277777777778</v>
      </c>
      <c r="C280" s="106">
        <v>8.89</v>
      </c>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c r="A281" s="106">
        <v>40.0</v>
      </c>
      <c r="B281" s="110">
        <v>0.25</v>
      </c>
      <c r="C281" s="106">
        <v>8.7</v>
      </c>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c r="A282" s="106">
        <v>40.0</v>
      </c>
      <c r="B282" s="110">
        <v>0.2534722222222222</v>
      </c>
      <c r="C282" s="106">
        <v>8.52</v>
      </c>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c r="A283" s="106">
        <v>40.0</v>
      </c>
      <c r="B283" s="110">
        <v>0.2569444444444444</v>
      </c>
      <c r="C283" s="106">
        <v>8.33</v>
      </c>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c r="A284" s="106">
        <v>40.0</v>
      </c>
      <c r="B284" s="110">
        <v>0.2604166666666667</v>
      </c>
      <c r="C284" s="106">
        <v>8.15</v>
      </c>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c r="A285" s="106">
        <v>40.0</v>
      </c>
      <c r="B285" s="110">
        <v>0.2638888888888889</v>
      </c>
      <c r="C285" s="106">
        <v>7.96</v>
      </c>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c r="A286" s="106">
        <v>40.0</v>
      </c>
      <c r="B286" s="110">
        <v>0.2673611111111111</v>
      </c>
      <c r="C286" s="106">
        <v>7.78</v>
      </c>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c r="A287" s="106">
        <v>40.0</v>
      </c>
      <c r="B287" s="110">
        <v>0.2708333333333333</v>
      </c>
      <c r="C287" s="106">
        <v>7.59</v>
      </c>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c r="A288" s="106">
        <v>40.0</v>
      </c>
      <c r="B288" s="110">
        <v>0.2743055555555556</v>
      </c>
      <c r="C288" s="106">
        <v>7.41</v>
      </c>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c r="A289" s="106">
        <v>40.0</v>
      </c>
      <c r="B289" s="110">
        <v>0.2777777777777778</v>
      </c>
      <c r="C289" s="106">
        <v>7.22</v>
      </c>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c r="A290" s="106">
        <v>40.0</v>
      </c>
      <c r="B290" s="110">
        <v>0.28125</v>
      </c>
      <c r="C290" s="106">
        <v>7.04</v>
      </c>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c r="A291" s="106">
        <v>40.0</v>
      </c>
      <c r="B291" s="110">
        <v>0.2847222222222222</v>
      </c>
      <c r="C291" s="106">
        <v>6.85</v>
      </c>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c r="A292" s="106">
        <v>40.0</v>
      </c>
      <c r="B292" s="110">
        <v>0.2881944444444444</v>
      </c>
      <c r="C292" s="106">
        <v>6.67</v>
      </c>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c r="A293" s="106">
        <v>40.0</v>
      </c>
      <c r="B293" s="110">
        <v>0.2916666666666667</v>
      </c>
      <c r="C293" s="106">
        <v>6.48</v>
      </c>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c r="A294" s="106">
        <v>40.0</v>
      </c>
      <c r="B294" s="110">
        <v>0.2951388888888889</v>
      </c>
      <c r="C294" s="106">
        <v>6.3</v>
      </c>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c r="A295" s="106">
        <v>40.0</v>
      </c>
      <c r="B295" s="110">
        <v>0.2986111111111111</v>
      </c>
      <c r="C295" s="106">
        <v>6.11</v>
      </c>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c r="A296" s="106">
        <v>40.0</v>
      </c>
      <c r="B296" s="110">
        <v>0.3020833333333333</v>
      </c>
      <c r="C296" s="106">
        <v>5.93</v>
      </c>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c r="A297" s="106">
        <v>40.0</v>
      </c>
      <c r="B297" s="110">
        <v>0.3055555555555556</v>
      </c>
      <c r="C297" s="106">
        <v>5.74</v>
      </c>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c r="A298" s="106">
        <v>40.0</v>
      </c>
      <c r="B298" s="110">
        <v>0.3090277777777778</v>
      </c>
      <c r="C298" s="106">
        <v>5.56</v>
      </c>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c r="A299" s="106">
        <v>40.0</v>
      </c>
      <c r="B299" s="110">
        <v>0.3125</v>
      </c>
      <c r="C299" s="106">
        <v>5.37</v>
      </c>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c r="A300" s="106">
        <v>40.0</v>
      </c>
      <c r="B300" s="110">
        <v>0.3159722222222222</v>
      </c>
      <c r="C300" s="106">
        <v>5.19</v>
      </c>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c r="A301" s="106">
        <v>40.0</v>
      </c>
      <c r="B301" s="110">
        <v>0.3194444444444444</v>
      </c>
      <c r="C301" s="106">
        <v>5.0</v>
      </c>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c r="A302" s="106">
        <v>40.0</v>
      </c>
      <c r="B302" s="110">
        <v>0.3229166666666667</v>
      </c>
      <c r="C302" s="106">
        <v>4.81</v>
      </c>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c r="A303" s="106">
        <v>40.0</v>
      </c>
      <c r="B303" s="110">
        <v>0.3263888888888889</v>
      </c>
      <c r="C303" s="106">
        <v>4.63</v>
      </c>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c r="A304" s="106">
        <v>40.0</v>
      </c>
      <c r="B304" s="110">
        <v>0.3298611111111111</v>
      </c>
      <c r="C304" s="106">
        <v>4.44</v>
      </c>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c r="A305" s="106">
        <v>40.0</v>
      </c>
      <c r="B305" s="110">
        <v>0.3333333333333333</v>
      </c>
      <c r="C305" s="106">
        <v>4.26</v>
      </c>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c r="A306" s="106">
        <v>40.0</v>
      </c>
      <c r="B306" s="110">
        <v>0.3368055555555556</v>
      </c>
      <c r="C306" s="106">
        <v>4.07</v>
      </c>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c r="A307" s="106">
        <v>40.0</v>
      </c>
      <c r="B307" s="110">
        <v>0.3402777777777778</v>
      </c>
      <c r="C307" s="106">
        <v>3.89</v>
      </c>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c r="A308" s="106">
        <v>40.0</v>
      </c>
      <c r="B308" s="110">
        <v>0.34375</v>
      </c>
      <c r="C308" s="106">
        <v>3.7</v>
      </c>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c r="A309" s="106">
        <v>40.0</v>
      </c>
      <c r="B309" s="110">
        <v>0.3472222222222222</v>
      </c>
      <c r="C309" s="106">
        <v>3.52</v>
      </c>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c r="A310" s="106">
        <v>40.0</v>
      </c>
      <c r="B310" s="110">
        <v>0.3506944444444444</v>
      </c>
      <c r="C310" s="106">
        <v>3.33</v>
      </c>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c r="A311" s="106">
        <v>40.0</v>
      </c>
      <c r="B311" s="110">
        <v>0.3541666666666667</v>
      </c>
      <c r="C311" s="106">
        <v>3.15</v>
      </c>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c r="A312" s="106">
        <v>40.0</v>
      </c>
      <c r="B312" s="110">
        <v>0.3576388888888889</v>
      </c>
      <c r="C312" s="106">
        <v>2.96</v>
      </c>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c r="A313" s="106">
        <v>40.0</v>
      </c>
      <c r="B313" s="110">
        <v>0.3611111111111111</v>
      </c>
      <c r="C313" s="106">
        <v>2.78</v>
      </c>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c r="A314" s="106">
        <v>40.0</v>
      </c>
      <c r="B314" s="110">
        <v>0.3645833333333333</v>
      </c>
      <c r="C314" s="106">
        <v>2.59</v>
      </c>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c r="A315" s="106">
        <v>40.0</v>
      </c>
      <c r="B315" s="110">
        <v>0.3680555555555556</v>
      </c>
      <c r="C315" s="106">
        <v>2.41</v>
      </c>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c r="A316" s="106">
        <v>40.0</v>
      </c>
      <c r="B316" s="110">
        <v>0.3715277777777778</v>
      </c>
      <c r="C316" s="106">
        <v>2.22</v>
      </c>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c r="A317" s="106">
        <v>40.0</v>
      </c>
      <c r="B317" s="110">
        <v>0.375</v>
      </c>
      <c r="C317" s="106">
        <v>2.04</v>
      </c>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c r="A318" s="106">
        <v>40.0</v>
      </c>
      <c r="B318" s="110">
        <v>0.3784722222222222</v>
      </c>
      <c r="C318" s="106">
        <v>1.85</v>
      </c>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c r="A319" s="106">
        <v>40.0</v>
      </c>
      <c r="B319" s="110">
        <v>0.3819444444444444</v>
      </c>
      <c r="C319" s="106">
        <v>1.67</v>
      </c>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c r="A320" s="106">
        <v>40.0</v>
      </c>
      <c r="B320" s="110">
        <v>0.3854166666666667</v>
      </c>
      <c r="C320" s="106">
        <v>1.48</v>
      </c>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c r="A321" s="106">
        <v>40.0</v>
      </c>
      <c r="B321" s="110">
        <v>0.3888888888888889</v>
      </c>
      <c r="C321" s="106">
        <v>1.3</v>
      </c>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c r="A322" s="106">
        <v>40.0</v>
      </c>
      <c r="B322" s="110">
        <v>0.3923611111111111</v>
      </c>
      <c r="C322" s="106">
        <v>1.11</v>
      </c>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c r="A323" s="106">
        <v>40.0</v>
      </c>
      <c r="B323" s="110">
        <v>0.3958333333333333</v>
      </c>
      <c r="C323" s="106">
        <v>0.93</v>
      </c>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c r="A324" s="106">
        <v>40.0</v>
      </c>
      <c r="B324" s="110">
        <v>0.3993055555555556</v>
      </c>
      <c r="C324" s="106">
        <v>0.74</v>
      </c>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c r="A325" s="106">
        <v>40.0</v>
      </c>
      <c r="B325" s="110">
        <v>0.4027777777777778</v>
      </c>
      <c r="C325" s="106">
        <v>0.56</v>
      </c>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c r="A326" s="106">
        <v>40.0</v>
      </c>
      <c r="B326" s="110">
        <v>0.40625</v>
      </c>
      <c r="C326" s="106">
        <v>0.37</v>
      </c>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c r="A327" s="106">
        <v>40.0</v>
      </c>
      <c r="B327" s="110">
        <v>0.4097222222222222</v>
      </c>
      <c r="C327" s="106">
        <v>0.19</v>
      </c>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c r="A328" s="106">
        <v>40.0</v>
      </c>
      <c r="B328" s="110">
        <v>0.4131944444444444</v>
      </c>
      <c r="C328" s="106">
        <v>0.0</v>
      </c>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3"/>
      <c r="B1" s="113"/>
      <c r="C1" s="113"/>
      <c r="D1" s="113"/>
      <c r="E1" s="113"/>
      <c r="F1" s="113"/>
      <c r="G1" s="113"/>
      <c r="H1" s="113"/>
      <c r="I1" s="113"/>
      <c r="J1" s="113"/>
      <c r="K1" s="113"/>
      <c r="L1" s="113"/>
    </row>
    <row r="2">
      <c r="A2" s="114"/>
      <c r="B2" s="114"/>
      <c r="C2" s="114"/>
      <c r="D2" s="114"/>
      <c r="E2" s="114"/>
      <c r="F2" s="114"/>
      <c r="G2" s="114"/>
      <c r="H2" s="114"/>
      <c r="I2" s="114"/>
      <c r="J2" s="114"/>
      <c r="K2" s="114"/>
      <c r="L2" s="114"/>
    </row>
    <row r="3">
      <c r="A3" s="114"/>
      <c r="B3" s="114"/>
      <c r="C3" s="114"/>
      <c r="D3" s="114"/>
      <c r="E3" s="114"/>
      <c r="F3" s="114"/>
      <c r="G3" s="114"/>
      <c r="H3" s="114"/>
      <c r="I3" s="114"/>
      <c r="J3" s="114"/>
      <c r="K3" s="114"/>
      <c r="L3" s="114"/>
    </row>
    <row r="4">
      <c r="A4" s="114"/>
      <c r="B4" s="114"/>
      <c r="C4" s="114"/>
      <c r="D4" s="114"/>
      <c r="E4" s="114"/>
      <c r="F4" s="114"/>
      <c r="G4" s="114"/>
      <c r="H4" s="114"/>
      <c r="I4" s="114"/>
      <c r="J4" s="114"/>
      <c r="K4" s="114"/>
      <c r="L4" s="114"/>
    </row>
    <row r="5">
      <c r="A5" s="114"/>
      <c r="B5" s="114"/>
      <c r="C5" s="114"/>
      <c r="D5" s="114"/>
      <c r="E5" s="114"/>
      <c r="F5" s="114"/>
      <c r="G5" s="114"/>
      <c r="H5" s="114"/>
      <c r="I5" s="114"/>
      <c r="J5" s="114"/>
      <c r="K5" s="114"/>
      <c r="L5" s="114"/>
    </row>
    <row r="6">
      <c r="A6" s="114"/>
      <c r="B6" s="114"/>
      <c r="C6" s="114"/>
      <c r="D6" s="114"/>
      <c r="E6" s="114"/>
      <c r="F6" s="114"/>
      <c r="G6" s="114"/>
      <c r="H6" s="114"/>
      <c r="I6" s="114"/>
      <c r="J6" s="114"/>
      <c r="K6" s="114"/>
      <c r="L6" s="114"/>
    </row>
    <row r="7">
      <c r="A7" s="114"/>
      <c r="B7" s="114"/>
      <c r="C7" s="114"/>
      <c r="D7" s="114"/>
      <c r="E7" s="114"/>
      <c r="F7" s="114"/>
      <c r="G7" s="114"/>
      <c r="H7" s="114"/>
      <c r="I7" s="114"/>
      <c r="J7" s="114"/>
      <c r="K7" s="114"/>
      <c r="L7" s="114"/>
    </row>
    <row r="8">
      <c r="A8" s="114"/>
      <c r="B8" s="114"/>
      <c r="C8" s="114"/>
      <c r="D8" s="114"/>
      <c r="E8" s="114"/>
      <c r="F8" s="114"/>
      <c r="G8" s="114"/>
      <c r="H8" s="114"/>
      <c r="I8" s="114"/>
      <c r="J8" s="114"/>
      <c r="K8" s="114"/>
      <c r="L8" s="114"/>
    </row>
    <row r="9">
      <c r="M9" s="42" t="s">
        <v>157</v>
      </c>
      <c r="N9" s="42" t="s">
        <v>118</v>
      </c>
      <c r="O9" s="42" t="s">
        <v>158</v>
      </c>
      <c r="P9" s="42" t="s">
        <v>120</v>
      </c>
      <c r="Q9" s="42" t="s">
        <v>121</v>
      </c>
      <c r="R9" s="42" t="s">
        <v>122</v>
      </c>
    </row>
    <row r="12">
      <c r="M12" s="42">
        <v>20.0</v>
      </c>
      <c r="N12" s="115">
        <v>0.4444444444444444</v>
      </c>
      <c r="O12" s="115">
        <v>0.375</v>
      </c>
      <c r="P12" s="115">
        <v>0.32222222222222224</v>
      </c>
      <c r="Q12" s="115">
        <v>0.2833333333333333</v>
      </c>
      <c r="R12" s="115">
        <v>0.25416666666666665</v>
      </c>
    </row>
    <row r="13">
      <c r="M13" s="42">
        <v>25.0</v>
      </c>
      <c r="N13" s="115">
        <v>0.4444444444444444</v>
      </c>
      <c r="O13" s="115">
        <v>0.375</v>
      </c>
      <c r="P13" s="115">
        <v>0.32222222222222224</v>
      </c>
      <c r="Q13" s="115">
        <v>0.2833333333333333</v>
      </c>
      <c r="R13" s="115">
        <v>0.25416666666666665</v>
      </c>
    </row>
    <row r="14">
      <c r="M14" s="42">
        <v>30.0</v>
      </c>
      <c r="N14" s="115">
        <v>0.4444444444444444</v>
      </c>
      <c r="O14" s="115">
        <v>0.375</v>
      </c>
      <c r="P14" s="115">
        <v>0.32222222222222224</v>
      </c>
      <c r="Q14" s="115">
        <v>0.2833333333333333</v>
      </c>
      <c r="R14" s="115">
        <v>0.25416666666666665</v>
      </c>
    </row>
    <row r="15">
      <c r="M15" s="42">
        <v>35.0</v>
      </c>
      <c r="N15" s="115">
        <v>0.44722222222222224</v>
      </c>
      <c r="O15" s="115">
        <v>0.37777777777777777</v>
      </c>
      <c r="P15" s="115">
        <v>0.32430555555555557</v>
      </c>
      <c r="Q15" s="115">
        <v>0.2847222222222222</v>
      </c>
      <c r="R15" s="115">
        <v>0.25555555555555554</v>
      </c>
    </row>
    <row r="16">
      <c r="M16" s="42">
        <v>40.0</v>
      </c>
      <c r="N16" s="115">
        <v>0.45694444444444443</v>
      </c>
      <c r="O16" s="115">
        <v>0.3854166666666667</v>
      </c>
      <c r="P16" s="115">
        <v>0.33125</v>
      </c>
      <c r="Q16" s="115">
        <v>0.29097222222222224</v>
      </c>
    </row>
    <row r="24">
      <c r="A24" s="42" t="s">
        <v>159</v>
      </c>
    </row>
    <row r="28">
      <c r="I28" s="97" t="s">
        <v>124</v>
      </c>
      <c r="J28" s="97" t="s">
        <v>106</v>
      </c>
      <c r="K28" s="97" t="s">
        <v>125</v>
      </c>
      <c r="L28" s="97" t="s">
        <v>126</v>
      </c>
      <c r="M28" s="97" t="s">
        <v>127</v>
      </c>
      <c r="N28" s="97" t="s">
        <v>128</v>
      </c>
      <c r="O28" s="97" t="s">
        <v>98</v>
      </c>
    </row>
    <row r="29">
      <c r="I29" s="97" t="s">
        <v>160</v>
      </c>
      <c r="J29" s="97" t="s">
        <v>161</v>
      </c>
      <c r="K29" s="97" t="s">
        <v>162</v>
      </c>
      <c r="L29" s="97" t="s">
        <v>163</v>
      </c>
      <c r="M29" s="97" t="s">
        <v>164</v>
      </c>
      <c r="N29" s="97" t="s">
        <v>165</v>
      </c>
      <c r="O29" s="97" t="s">
        <v>166</v>
      </c>
    </row>
    <row r="44">
      <c r="A44" s="42" t="s">
        <v>167</v>
      </c>
    </row>
  </sheetData>
  <drawing r:id="rId1"/>
</worksheet>
</file>