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advicefac.sharepoint.com/sites/KevsRobots/Shared Documents/General/Data/"/>
    </mc:Choice>
  </mc:AlternateContent>
  <xr:revisionPtr revIDLastSave="0" documentId="8_{DD2355B5-C2A9-4053-B812-93015AC469D0}" xr6:coauthVersionLast="47" xr6:coauthVersionMax="47" xr10:uidLastSave="{00000000-0000-0000-0000-000000000000}"/>
  <bookViews>
    <workbookView xWindow="3420" yWindow="500" windowWidth="25380" windowHeight="16400" xr2:uid="{00000000-000D-0000-FFFF-FFFF00000000}"/>
  </bookViews>
  <sheets>
    <sheet name="Subscribers" sheetId="1" r:id="rId1"/>
    <sheet name="Month on month chart" sheetId="10" r:id="rId2"/>
    <sheet name="Twitter Followers" sheetId="7" r:id="rId3"/>
    <sheet name="Watch time" sheetId="2" r:id="rId4"/>
    <sheet name="Sheet1" sheetId="3" state="hidden" r:id="rId5"/>
    <sheet name="Forecast" sheetId="4" r:id="rId6"/>
    <sheet name="Adsense" sheetId="5" r:id="rId7"/>
    <sheet name="Milestones" sheetId="6" r:id="rId8"/>
    <sheet name="Charts" sheetId="9" r:id="rId9"/>
    <sheet name="Suggestion1" sheetId="8" r:id="rId10"/>
  </sheets>
  <definedNames>
    <definedName name="NativeTimeline_Date">#N/A</definedName>
  </definedNames>
  <calcPr calcId="191028"/>
  <pivotCaches>
    <pivotCache cacheId="5814" r:id="rId11"/>
    <pivotCache cacheId="5826" r:id="rId12"/>
    <pivotCache cacheId="5827" r:id="rId13"/>
    <pivotCache cacheId="5817" r:id="rId1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8" i="1" l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D877" i="1"/>
  <c r="E877" i="1"/>
  <c r="E867" i="1"/>
  <c r="E868" i="1"/>
  <c r="E869" i="1"/>
  <c r="E870" i="1"/>
  <c r="E871" i="1"/>
  <c r="E872" i="1"/>
  <c r="E873" i="1"/>
  <c r="E874" i="1"/>
  <c r="E875" i="1"/>
  <c r="E876" i="1"/>
  <c r="D867" i="1"/>
  <c r="D868" i="1"/>
  <c r="D869" i="1"/>
  <c r="D870" i="1"/>
  <c r="D871" i="1"/>
  <c r="D872" i="1"/>
  <c r="D873" i="1"/>
  <c r="D874" i="1"/>
  <c r="D875" i="1"/>
  <c r="D876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D824" i="1"/>
  <c r="D825" i="1"/>
  <c r="D826" i="1"/>
  <c r="D827" i="1"/>
  <c r="D828" i="1"/>
  <c r="E824" i="1"/>
  <c r="E825" i="1"/>
  <c r="E826" i="1"/>
  <c r="E827" i="1"/>
  <c r="E828" i="1"/>
  <c r="D819" i="1"/>
  <c r="D820" i="1"/>
  <c r="D821" i="1"/>
  <c r="D822" i="1"/>
  <c r="D823" i="1"/>
  <c r="E819" i="1"/>
  <c r="E820" i="1"/>
  <c r="E821" i="1"/>
  <c r="E822" i="1"/>
  <c r="E823" i="1"/>
  <c r="D813" i="1"/>
  <c r="D814" i="1"/>
  <c r="D815" i="1"/>
  <c r="D816" i="1"/>
  <c r="D817" i="1"/>
  <c r="D818" i="1"/>
  <c r="E813" i="1"/>
  <c r="E814" i="1"/>
  <c r="E815" i="1"/>
  <c r="E816" i="1"/>
  <c r="E817" i="1"/>
  <c r="E818" i="1"/>
  <c r="D812" i="1"/>
  <c r="E812" i="1"/>
  <c r="D805" i="1"/>
  <c r="D806" i="1"/>
  <c r="D807" i="1"/>
  <c r="D808" i="1"/>
  <c r="D809" i="1"/>
  <c r="D810" i="1"/>
  <c r="D811" i="1"/>
  <c r="E805" i="1"/>
  <c r="E806" i="1"/>
  <c r="E807" i="1"/>
  <c r="E808" i="1"/>
  <c r="E809" i="1"/>
  <c r="E810" i="1"/>
  <c r="E811" i="1"/>
  <c r="D802" i="1"/>
  <c r="D803" i="1"/>
  <c r="D804" i="1"/>
  <c r="E802" i="1"/>
  <c r="E803" i="1"/>
  <c r="E804" i="1"/>
  <c r="D801" i="1"/>
  <c r="E801" i="1"/>
  <c r="D795" i="1"/>
  <c r="D796" i="1"/>
  <c r="D797" i="1"/>
  <c r="D798" i="1"/>
  <c r="D799" i="1"/>
  <c r="D800" i="1"/>
  <c r="E795" i="1"/>
  <c r="E796" i="1"/>
  <c r="E797" i="1"/>
  <c r="E798" i="1"/>
  <c r="E799" i="1"/>
  <c r="E800" i="1"/>
  <c r="D787" i="1"/>
  <c r="D788" i="1"/>
  <c r="D789" i="1"/>
  <c r="D790" i="1"/>
  <c r="D791" i="1"/>
  <c r="D792" i="1"/>
  <c r="D793" i="1"/>
  <c r="D794" i="1"/>
  <c r="E787" i="1"/>
  <c r="E788" i="1"/>
  <c r="E789" i="1"/>
  <c r="E790" i="1"/>
  <c r="E791" i="1"/>
  <c r="E792" i="1"/>
  <c r="E793" i="1"/>
  <c r="E794" i="1"/>
  <c r="D779" i="1"/>
  <c r="D780" i="1"/>
  <c r="D781" i="1"/>
  <c r="D782" i="1"/>
  <c r="D783" i="1"/>
  <c r="D784" i="1"/>
  <c r="D785" i="1"/>
  <c r="D786" i="1"/>
  <c r="E779" i="1"/>
  <c r="E780" i="1"/>
  <c r="E781" i="1"/>
  <c r="E782" i="1"/>
  <c r="E783" i="1"/>
  <c r="E784" i="1"/>
  <c r="E785" i="1"/>
  <c r="E786" i="1"/>
  <c r="C22" i="4"/>
  <c r="C21" i="4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D757" i="1"/>
  <c r="D758" i="1"/>
  <c r="D759" i="1"/>
  <c r="D760" i="1"/>
  <c r="D761" i="1"/>
  <c r="D762" i="1"/>
  <c r="D763" i="1"/>
  <c r="D764" i="1"/>
  <c r="E757" i="1"/>
  <c r="E758" i="1"/>
  <c r="E759" i="1"/>
  <c r="E760" i="1"/>
  <c r="E761" i="1"/>
  <c r="E762" i="1"/>
  <c r="E763" i="1"/>
  <c r="E764" i="1"/>
  <c r="D751" i="1"/>
  <c r="D752" i="1"/>
  <c r="D753" i="1"/>
  <c r="D754" i="1"/>
  <c r="D755" i="1"/>
  <c r="D756" i="1"/>
  <c r="E751" i="1"/>
  <c r="E752" i="1"/>
  <c r="E753" i="1"/>
  <c r="E754" i="1"/>
  <c r="E755" i="1"/>
  <c r="E756" i="1"/>
  <c r="D747" i="1"/>
  <c r="D748" i="1"/>
  <c r="D749" i="1"/>
  <c r="D750" i="1"/>
  <c r="E747" i="1"/>
  <c r="E748" i="1"/>
  <c r="E749" i="1"/>
  <c r="E750" i="1"/>
  <c r="D743" i="1"/>
  <c r="D744" i="1"/>
  <c r="D745" i="1"/>
  <c r="D746" i="1"/>
  <c r="E743" i="1"/>
  <c r="E744" i="1"/>
  <c r="E745" i="1"/>
  <c r="E746" i="1"/>
  <c r="D737" i="1"/>
  <c r="D738" i="1"/>
  <c r="D739" i="1"/>
  <c r="D740" i="1"/>
  <c r="D741" i="1"/>
  <c r="D742" i="1"/>
  <c r="E737" i="1"/>
  <c r="E738" i="1"/>
  <c r="E739" i="1"/>
  <c r="E740" i="1"/>
  <c r="E741" i="1"/>
  <c r="E742" i="1"/>
  <c r="D733" i="1"/>
  <c r="D734" i="1"/>
  <c r="D735" i="1"/>
  <c r="D736" i="1"/>
  <c r="E733" i="1"/>
  <c r="E734" i="1"/>
  <c r="E735" i="1"/>
  <c r="E736" i="1"/>
  <c r="D725" i="1"/>
  <c r="D726" i="1"/>
  <c r="D727" i="1"/>
  <c r="D728" i="1"/>
  <c r="D729" i="1"/>
  <c r="D730" i="1"/>
  <c r="D731" i="1"/>
  <c r="D732" i="1"/>
  <c r="E725" i="1"/>
  <c r="E726" i="1"/>
  <c r="E727" i="1"/>
  <c r="E728" i="1"/>
  <c r="E729" i="1"/>
  <c r="E730" i="1"/>
  <c r="E731" i="1"/>
  <c r="E732" i="1"/>
  <c r="D724" i="1"/>
  <c r="E724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D707" i="1"/>
  <c r="E707" i="1"/>
  <c r="D706" i="1"/>
  <c r="E706" i="1"/>
  <c r="C20" i="4"/>
  <c r="C19" i="4"/>
  <c r="C18" i="4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D681" i="1"/>
  <c r="D682" i="1"/>
  <c r="D683" i="1"/>
  <c r="D684" i="1"/>
  <c r="D685" i="1"/>
  <c r="D686" i="1"/>
  <c r="D687" i="1"/>
  <c r="E681" i="1"/>
  <c r="E682" i="1"/>
  <c r="E683" i="1"/>
  <c r="E684" i="1"/>
  <c r="E685" i="1"/>
  <c r="E686" i="1"/>
  <c r="E687" i="1"/>
  <c r="D673" i="1"/>
  <c r="D674" i="1"/>
  <c r="D675" i="1"/>
  <c r="D676" i="1"/>
  <c r="D677" i="1"/>
  <c r="D678" i="1"/>
  <c r="D679" i="1"/>
  <c r="D680" i="1"/>
  <c r="E673" i="1"/>
  <c r="E674" i="1"/>
  <c r="E675" i="1"/>
  <c r="E676" i="1"/>
  <c r="E677" i="1"/>
  <c r="E678" i="1"/>
  <c r="E679" i="1"/>
  <c r="E680" i="1"/>
  <c r="D666" i="1"/>
  <c r="D667" i="1"/>
  <c r="D668" i="1"/>
  <c r="D669" i="1"/>
  <c r="D670" i="1"/>
  <c r="D671" i="1"/>
  <c r="D672" i="1"/>
  <c r="E666" i="1"/>
  <c r="E667" i="1"/>
  <c r="E668" i="1"/>
  <c r="E669" i="1"/>
  <c r="E670" i="1"/>
  <c r="E671" i="1"/>
  <c r="E672" i="1"/>
  <c r="D662" i="1"/>
  <c r="D663" i="1"/>
  <c r="D664" i="1"/>
  <c r="D665" i="1"/>
  <c r="E662" i="1"/>
  <c r="E663" i="1"/>
  <c r="E664" i="1"/>
  <c r="E665" i="1"/>
  <c r="D661" i="1"/>
  <c r="E661" i="1"/>
  <c r="D660" i="1"/>
  <c r="E660" i="1"/>
  <c r="D659" i="1"/>
  <c r="E659" i="1"/>
  <c r="D658" i="1"/>
  <c r="E658" i="1"/>
  <c r="D657" i="1"/>
  <c r="E657" i="1"/>
  <c r="D656" i="1"/>
  <c r="E656" i="1"/>
  <c r="D655" i="1"/>
  <c r="E655" i="1"/>
  <c r="D654" i="1"/>
  <c r="E654" i="1"/>
  <c r="D653" i="1"/>
  <c r="E653" i="1"/>
  <c r="D651" i="1"/>
  <c r="D652" i="1"/>
  <c r="E651" i="1"/>
  <c r="E652" i="1"/>
  <c r="D649" i="1"/>
  <c r="D650" i="1"/>
  <c r="E649" i="1"/>
  <c r="E650" i="1"/>
  <c r="D648" i="1"/>
  <c r="E648" i="1"/>
  <c r="D647" i="1"/>
  <c r="E647" i="1"/>
  <c r="D644" i="1"/>
  <c r="D645" i="1"/>
  <c r="D646" i="1"/>
  <c r="E644" i="1"/>
  <c r="E645" i="1"/>
  <c r="E646" i="1"/>
  <c r="D639" i="1"/>
  <c r="D640" i="1"/>
  <c r="D641" i="1"/>
  <c r="D642" i="1"/>
  <c r="D643" i="1"/>
  <c r="E639" i="1"/>
  <c r="E640" i="1"/>
  <c r="E641" i="1"/>
  <c r="E642" i="1"/>
  <c r="E643" i="1"/>
  <c r="D638" i="1"/>
  <c r="E638" i="1"/>
  <c r="D637" i="1"/>
  <c r="E637" i="1"/>
  <c r="D636" i="1"/>
  <c r="E636" i="1"/>
  <c r="D635" i="1"/>
  <c r="E635" i="1"/>
  <c r="D634" i="1"/>
  <c r="E634" i="1"/>
  <c r="D632" i="1"/>
  <c r="D633" i="1"/>
  <c r="E632" i="1"/>
  <c r="E633" i="1"/>
  <c r="D631" i="1"/>
  <c r="E631" i="1"/>
  <c r="D630" i="1"/>
  <c r="E630" i="1"/>
  <c r="D629" i="1"/>
  <c r="E629" i="1"/>
  <c r="D620" i="1"/>
  <c r="D621" i="1"/>
  <c r="D622" i="1"/>
  <c r="D623" i="1"/>
  <c r="D624" i="1"/>
  <c r="D625" i="1"/>
  <c r="D626" i="1"/>
  <c r="D627" i="1"/>
  <c r="D628" i="1"/>
  <c r="E620" i="1"/>
  <c r="E621" i="1"/>
  <c r="E622" i="1"/>
  <c r="E623" i="1"/>
  <c r="E624" i="1"/>
  <c r="E625" i="1"/>
  <c r="E626" i="1"/>
  <c r="E627" i="1"/>
  <c r="E628" i="1"/>
  <c r="D619" i="1"/>
  <c r="E619" i="1"/>
  <c r="D618" i="1"/>
  <c r="E618" i="1"/>
  <c r="D617" i="1"/>
  <c r="E617" i="1"/>
  <c r="D616" i="1"/>
  <c r="E616" i="1"/>
  <c r="D615" i="1"/>
  <c r="E615" i="1"/>
  <c r="D614" i="1"/>
  <c r="E614" i="1"/>
  <c r="D613" i="1"/>
  <c r="E613" i="1"/>
  <c r="D612" i="1"/>
  <c r="E612" i="1"/>
  <c r="D611" i="1"/>
  <c r="E611" i="1"/>
  <c r="D610" i="1"/>
  <c r="E610" i="1"/>
  <c r="D609" i="1"/>
  <c r="E609" i="1"/>
  <c r="D608" i="1"/>
  <c r="E608" i="1"/>
  <c r="L28" i="1"/>
  <c r="L29" i="1" s="1"/>
  <c r="D606" i="1"/>
  <c r="D607" i="1"/>
  <c r="E606" i="1"/>
  <c r="E607" i="1"/>
  <c r="D605" i="1"/>
  <c r="E605" i="1"/>
  <c r="D604" i="1"/>
  <c r="E604" i="1"/>
  <c r="D603" i="1"/>
  <c r="E603" i="1"/>
  <c r="D602" i="1"/>
  <c r="E602" i="1"/>
  <c r="D601" i="1"/>
  <c r="E601" i="1"/>
  <c r="D600" i="1"/>
  <c r="E600" i="1"/>
  <c r="D599" i="1"/>
  <c r="E599" i="1"/>
  <c r="D598" i="1"/>
  <c r="E598" i="1"/>
  <c r="D597" i="1"/>
  <c r="E597" i="1"/>
  <c r="D596" i="1"/>
  <c r="E596" i="1"/>
  <c r="D595" i="1"/>
  <c r="E595" i="1"/>
  <c r="D594" i="1"/>
  <c r="E594" i="1"/>
  <c r="D593" i="1"/>
  <c r="E593" i="1"/>
  <c r="D591" i="1"/>
  <c r="D592" i="1"/>
  <c r="E591" i="1"/>
  <c r="E592" i="1"/>
  <c r="D590" i="1"/>
  <c r="E590" i="1"/>
  <c r="E589" i="1"/>
  <c r="D589" i="1"/>
  <c r="D588" i="1"/>
  <c r="E588" i="1"/>
  <c r="D587" i="1"/>
  <c r="E587" i="1"/>
  <c r="C2" i="1"/>
  <c r="D586" i="1"/>
  <c r="E586" i="1"/>
  <c r="D585" i="1"/>
  <c r="E585" i="1"/>
  <c r="D584" i="1"/>
  <c r="E584" i="1"/>
  <c r="D583" i="1"/>
  <c r="E583" i="1"/>
  <c r="D582" i="1"/>
  <c r="E582" i="1"/>
  <c r="D581" i="1"/>
  <c r="E581" i="1"/>
  <c r="D580" i="1"/>
  <c r="E580" i="1"/>
  <c r="D579" i="1"/>
  <c r="E579" i="1"/>
  <c r="D578" i="1"/>
  <c r="E578" i="1"/>
  <c r="D577" i="1"/>
  <c r="E577" i="1"/>
  <c r="D576" i="1"/>
  <c r="E576" i="1"/>
  <c r="D575" i="1"/>
  <c r="E575" i="1"/>
  <c r="D574" i="1"/>
  <c r="E574" i="1"/>
  <c r="D573" i="1"/>
  <c r="E573" i="1"/>
  <c r="D571" i="1"/>
  <c r="D572" i="1"/>
  <c r="E571" i="1"/>
  <c r="E572" i="1"/>
  <c r="D570" i="1"/>
  <c r="E570" i="1"/>
  <c r="D569" i="1"/>
  <c r="E569" i="1"/>
  <c r="D568" i="1"/>
  <c r="E568" i="1"/>
  <c r="D567" i="1"/>
  <c r="E567" i="1"/>
  <c r="D566" i="1"/>
  <c r="E566" i="1"/>
  <c r="D565" i="1"/>
  <c r="E565" i="1"/>
  <c r="D564" i="1"/>
  <c r="E564" i="1"/>
  <c r="D563" i="1"/>
  <c r="E563" i="1"/>
  <c r="D562" i="1"/>
  <c r="E562" i="1"/>
  <c r="D561" i="1"/>
  <c r="E561" i="1"/>
  <c r="D560" i="1"/>
  <c r="E560" i="1"/>
  <c r="C17" i="4"/>
  <c r="D556" i="1"/>
  <c r="D557" i="1"/>
  <c r="D558" i="1"/>
  <c r="D559" i="1"/>
  <c r="E556" i="1"/>
  <c r="E557" i="1"/>
  <c r="E558" i="1"/>
  <c r="E559" i="1"/>
  <c r="D555" i="1"/>
  <c r="E555" i="1"/>
  <c r="D553" i="1"/>
  <c r="D554" i="1"/>
  <c r="E553" i="1"/>
  <c r="E554" i="1"/>
  <c r="D552" i="1"/>
  <c r="E552" i="1"/>
  <c r="D551" i="1"/>
  <c r="E551" i="1"/>
  <c r="D550" i="1"/>
  <c r="E550" i="1"/>
  <c r="D549" i="1"/>
  <c r="E549" i="1"/>
  <c r="D548" i="1"/>
  <c r="E548" i="1"/>
  <c r="D547" i="1"/>
  <c r="E547" i="1"/>
  <c r="D546" i="1"/>
  <c r="E546" i="1"/>
  <c r="D545" i="1"/>
  <c r="E545" i="1"/>
  <c r="D544" i="1"/>
  <c r="E544" i="1"/>
  <c r="C16" i="4"/>
  <c r="C15" i="4"/>
  <c r="D543" i="1"/>
  <c r="E543" i="1"/>
  <c r="D542" i="1"/>
  <c r="E542" i="1"/>
  <c r="D541" i="1"/>
  <c r="E541" i="1"/>
  <c r="D540" i="1"/>
  <c r="E540" i="1"/>
  <c r="D539" i="1"/>
  <c r="E539" i="1"/>
  <c r="D538" i="1"/>
  <c r="E538" i="1"/>
  <c r="D537" i="1"/>
  <c r="E537" i="1"/>
  <c r="D536" i="1"/>
  <c r="E536" i="1"/>
  <c r="D535" i="1"/>
  <c r="E535" i="1"/>
  <c r="D534" i="1"/>
  <c r="E534" i="1"/>
  <c r="D533" i="1"/>
  <c r="E533" i="1"/>
  <c r="D532" i="1"/>
  <c r="E532" i="1"/>
  <c r="D531" i="1"/>
  <c r="E531" i="1"/>
  <c r="D530" i="1"/>
  <c r="E530" i="1"/>
  <c r="D529" i="1"/>
  <c r="E529" i="1"/>
  <c r="D528" i="1"/>
  <c r="E528" i="1"/>
  <c r="D527" i="1"/>
  <c r="E527" i="1"/>
  <c r="D526" i="1"/>
  <c r="E526" i="1"/>
  <c r="D523" i="1"/>
  <c r="D524" i="1"/>
  <c r="D525" i="1"/>
  <c r="E523" i="1"/>
  <c r="E524" i="1"/>
  <c r="E525" i="1"/>
  <c r="D522" i="1"/>
  <c r="E522" i="1"/>
  <c r="D521" i="1"/>
  <c r="E521" i="1"/>
  <c r="D520" i="1"/>
  <c r="E520" i="1"/>
  <c r="D519" i="1"/>
  <c r="E519" i="1"/>
  <c r="D518" i="1"/>
  <c r="E518" i="1"/>
  <c r="D517" i="1"/>
  <c r="E517" i="1"/>
  <c r="D516" i="1"/>
  <c r="E516" i="1"/>
  <c r="D515" i="1"/>
  <c r="E515" i="1"/>
  <c r="E514" i="1"/>
  <c r="D514" i="1"/>
  <c r="E513" i="1"/>
  <c r="D513" i="1"/>
  <c r="E512" i="1"/>
  <c r="D512" i="1"/>
  <c r="D511" i="1"/>
  <c r="E511" i="1"/>
  <c r="D510" i="1"/>
  <c r="E510" i="1"/>
  <c r="D509" i="1"/>
  <c r="E509" i="1"/>
  <c r="D508" i="1"/>
  <c r="E508" i="1"/>
  <c r="D507" i="1"/>
  <c r="E507" i="1"/>
  <c r="D506" i="1"/>
  <c r="E506" i="1"/>
  <c r="D505" i="1"/>
  <c r="E505" i="1"/>
  <c r="D504" i="1"/>
  <c r="E504" i="1"/>
  <c r="D503" i="1"/>
  <c r="E503" i="1"/>
  <c r="D502" i="1"/>
  <c r="E502" i="1"/>
  <c r="D501" i="1"/>
  <c r="E501" i="1"/>
  <c r="D500" i="1"/>
  <c r="E500" i="1"/>
  <c r="D499" i="1"/>
  <c r="E499" i="1"/>
  <c r="D498" i="1"/>
  <c r="E498" i="1"/>
  <c r="D497" i="1"/>
  <c r="E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C14" i="4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D471" i="1"/>
  <c r="E471" i="1"/>
  <c r="D470" i="1"/>
  <c r="E470" i="1"/>
  <c r="D469" i="1"/>
  <c r="E469" i="1"/>
  <c r="D468" i="1"/>
  <c r="E468" i="1"/>
  <c r="E467" i="1"/>
  <c r="D467" i="1"/>
  <c r="D466" i="1"/>
  <c r="E466" i="1"/>
  <c r="D465" i="1"/>
  <c r="E465" i="1"/>
  <c r="D464" i="1"/>
  <c r="E464" i="1"/>
  <c r="E49" i="7"/>
  <c r="C49" i="7"/>
  <c r="D438" i="1"/>
  <c r="D463" i="1"/>
  <c r="E463" i="1"/>
  <c r="D462" i="1"/>
  <c r="E462" i="1"/>
  <c r="D461" i="1"/>
  <c r="E461" i="1"/>
  <c r="E460" i="1"/>
  <c r="D460" i="1"/>
  <c r="D459" i="1"/>
  <c r="E459" i="1"/>
  <c r="D458" i="1"/>
  <c r="E458" i="1"/>
  <c r="D457" i="1"/>
  <c r="E457" i="1"/>
  <c r="D456" i="1"/>
  <c r="E456" i="1"/>
  <c r="D455" i="1"/>
  <c r="E455" i="1"/>
  <c r="D454" i="1"/>
  <c r="E454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E48" i="7"/>
  <c r="E47" i="7"/>
  <c r="C48" i="7"/>
  <c r="E453" i="1"/>
  <c r="E452" i="1"/>
  <c r="E451" i="1"/>
  <c r="E450" i="1"/>
  <c r="E449" i="1"/>
  <c r="C47" i="7"/>
  <c r="E448" i="1"/>
  <c r="E447" i="1"/>
  <c r="C46" i="7"/>
  <c r="C45" i="7"/>
  <c r="E446" i="1"/>
  <c r="E445" i="1"/>
  <c r="E444" i="1"/>
  <c r="C44" i="7"/>
  <c r="E443" i="1"/>
  <c r="E442" i="1"/>
  <c r="E441" i="1"/>
  <c r="C13" i="4"/>
  <c r="E440" i="1"/>
  <c r="C43" i="7"/>
  <c r="E439" i="1"/>
  <c r="E438" i="1"/>
  <c r="D437" i="1"/>
  <c r="E437" i="1"/>
  <c r="C42" i="7"/>
  <c r="D436" i="1"/>
  <c r="E436" i="1"/>
  <c r="D435" i="1"/>
  <c r="E435" i="1"/>
  <c r="E3" i="7"/>
  <c r="I23" i="7"/>
  <c r="I24" i="7"/>
  <c r="I25" i="7"/>
  <c r="J25" i="7"/>
  <c r="C41" i="7"/>
  <c r="D434" i="1"/>
  <c r="E434" i="1"/>
  <c r="D433" i="1"/>
  <c r="E433" i="1"/>
  <c r="D432" i="1"/>
  <c r="E432" i="1"/>
  <c r="D431" i="1"/>
  <c r="E431" i="1"/>
  <c r="C40" i="7"/>
  <c r="D430" i="1"/>
  <c r="E430" i="1"/>
  <c r="D429" i="1"/>
  <c r="E429" i="1"/>
  <c r="C39" i="7"/>
  <c r="D428" i="1"/>
  <c r="E428" i="1"/>
  <c r="D427" i="1"/>
  <c r="E427" i="1"/>
  <c r="C38" i="7"/>
  <c r="D426" i="1"/>
  <c r="E426" i="1"/>
  <c r="C37" i="7"/>
  <c r="E425" i="1"/>
  <c r="D425" i="1"/>
  <c r="D424" i="1"/>
  <c r="E424" i="1"/>
  <c r="D423" i="1"/>
  <c r="E423" i="1"/>
  <c r="C36" i="7"/>
  <c r="D422" i="1"/>
  <c r="E422" i="1"/>
  <c r="D421" i="1"/>
  <c r="E421" i="1"/>
  <c r="D420" i="1"/>
  <c r="E420" i="1"/>
  <c r="D419" i="1"/>
  <c r="E419" i="1"/>
  <c r="D418" i="1"/>
  <c r="E418" i="1"/>
  <c r="D417" i="1"/>
  <c r="E417" i="1"/>
  <c r="C35" i="7"/>
  <c r="D416" i="1"/>
  <c r="E416" i="1"/>
  <c r="D415" i="1"/>
  <c r="E415" i="1"/>
  <c r="D414" i="1"/>
  <c r="E414" i="1"/>
  <c r="D413" i="1"/>
  <c r="E413" i="1"/>
  <c r="C34" i="7"/>
  <c r="D412" i="1"/>
  <c r="E412" i="1"/>
  <c r="D411" i="1"/>
  <c r="E411" i="1"/>
  <c r="D410" i="1"/>
  <c r="E410" i="1"/>
  <c r="D409" i="1"/>
  <c r="E409" i="1"/>
  <c r="C33" i="7"/>
  <c r="D408" i="1"/>
  <c r="E408" i="1"/>
  <c r="D407" i="1"/>
  <c r="E407" i="1"/>
  <c r="D406" i="1"/>
  <c r="E406" i="1"/>
  <c r="D405" i="1"/>
  <c r="E405" i="1"/>
  <c r="D404" i="1"/>
  <c r="E404" i="1"/>
  <c r="E403" i="1"/>
  <c r="D403" i="1"/>
  <c r="C12" i="4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D393" i="1"/>
  <c r="E393" i="1"/>
  <c r="C32" i="7"/>
  <c r="D392" i="1"/>
  <c r="E392" i="1"/>
  <c r="D391" i="1"/>
  <c r="E391" i="1"/>
  <c r="D390" i="1"/>
  <c r="E390" i="1"/>
  <c r="C31" i="7"/>
  <c r="D389" i="1"/>
  <c r="E389" i="1"/>
  <c r="D388" i="1"/>
  <c r="E388" i="1"/>
  <c r="D387" i="1"/>
  <c r="E387" i="1"/>
  <c r="D386" i="1"/>
  <c r="E386" i="1"/>
  <c r="D385" i="1"/>
  <c r="E385" i="1"/>
  <c r="D384" i="1"/>
  <c r="E384" i="1"/>
  <c r="C30" i="7"/>
  <c r="D383" i="1"/>
  <c r="E383" i="1"/>
  <c r="D382" i="1"/>
  <c r="E382" i="1"/>
  <c r="D381" i="1"/>
  <c r="E381" i="1"/>
  <c r="C29" i="7"/>
  <c r="C11" i="4"/>
  <c r="D380" i="1"/>
  <c r="E380" i="1"/>
  <c r="E379" i="1"/>
  <c r="D379" i="1"/>
  <c r="D378" i="1"/>
  <c r="E378" i="1"/>
  <c r="D377" i="1"/>
  <c r="E377" i="1"/>
  <c r="C28" i="7"/>
  <c r="D376" i="1"/>
  <c r="E376" i="1"/>
  <c r="E375" i="1"/>
  <c r="D375" i="1"/>
  <c r="C27" i="7"/>
  <c r="D374" i="1"/>
  <c r="E374" i="1"/>
  <c r="D373" i="1"/>
  <c r="E373" i="1"/>
  <c r="D372" i="1"/>
  <c r="E372" i="1"/>
  <c r="D371" i="1"/>
  <c r="E371" i="1"/>
  <c r="D370" i="1"/>
  <c r="E370" i="1"/>
  <c r="D369" i="1"/>
  <c r="E369" i="1"/>
  <c r="E368" i="1"/>
  <c r="D368" i="1"/>
  <c r="D367" i="1"/>
  <c r="E367" i="1"/>
  <c r="D366" i="1"/>
  <c r="E366" i="1"/>
  <c r="D365" i="1"/>
  <c r="E365" i="1"/>
  <c r="D364" i="1"/>
  <c r="E364" i="1"/>
  <c r="D363" i="1"/>
  <c r="E363" i="1"/>
  <c r="C26" i="7"/>
  <c r="C25" i="7"/>
  <c r="D362" i="1"/>
  <c r="E362" i="1"/>
  <c r="D361" i="1"/>
  <c r="E361" i="1"/>
  <c r="D360" i="1"/>
  <c r="E360" i="1"/>
  <c r="E359" i="1"/>
  <c r="D359" i="1"/>
  <c r="E358" i="1"/>
  <c r="D358" i="1"/>
  <c r="D357" i="1"/>
  <c r="E357" i="1"/>
  <c r="C24" i="7"/>
  <c r="D356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E356" i="1"/>
  <c r="E355" i="1"/>
  <c r="C23" i="7"/>
  <c r="E354" i="1"/>
  <c r="E353" i="1"/>
  <c r="E352" i="1"/>
  <c r="E351" i="1"/>
  <c r="C22" i="7"/>
  <c r="E350" i="1"/>
  <c r="C21" i="7"/>
  <c r="E349" i="1"/>
  <c r="E348" i="1"/>
  <c r="E347" i="1"/>
  <c r="E346" i="1"/>
  <c r="E345" i="1"/>
  <c r="E344" i="1"/>
  <c r="E343" i="1"/>
  <c r="C20" i="7"/>
  <c r="E342" i="1"/>
  <c r="E341" i="1"/>
  <c r="E340" i="1"/>
  <c r="E339" i="1"/>
  <c r="C10" i="4"/>
  <c r="E338" i="1"/>
  <c r="E337" i="1"/>
  <c r="C19" i="7"/>
  <c r="E336" i="1"/>
  <c r="E335" i="1"/>
  <c r="E334" i="1"/>
  <c r="C18" i="7"/>
  <c r="E333" i="1"/>
  <c r="E332" i="1"/>
  <c r="C17" i="7"/>
  <c r="E331" i="1"/>
  <c r="C16" i="7"/>
  <c r="E330" i="1"/>
  <c r="E329" i="1"/>
  <c r="E328" i="1"/>
  <c r="E327" i="1"/>
  <c r="E326" i="1"/>
  <c r="C15" i="7"/>
  <c r="C14" i="7"/>
  <c r="E325" i="1"/>
  <c r="C13" i="7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C12" i="7"/>
  <c r="E308" i="1"/>
  <c r="E307" i="1"/>
  <c r="C11" i="7"/>
  <c r="E306" i="1"/>
  <c r="E305" i="1"/>
  <c r="E304" i="1"/>
  <c r="C10" i="7"/>
  <c r="E303" i="1"/>
  <c r="E302" i="1"/>
  <c r="E301" i="1"/>
  <c r="C9" i="7"/>
  <c r="E300" i="1"/>
  <c r="C8" i="7"/>
  <c r="E299" i="1"/>
  <c r="C7" i="7"/>
  <c r="E298" i="1"/>
  <c r="C6" i="7"/>
  <c r="C3" i="7"/>
  <c r="E297" i="1"/>
  <c r="E296" i="1"/>
  <c r="E295" i="1"/>
  <c r="C9" i="4"/>
  <c r="E294" i="1"/>
  <c r="F5" i="4"/>
  <c r="C8" i="4"/>
  <c r="C7" i="4"/>
  <c r="C6" i="4"/>
  <c r="C5" i="4"/>
  <c r="C4" i="4"/>
  <c r="C3" i="4"/>
  <c r="E293" i="1"/>
  <c r="E292" i="1"/>
  <c r="E291" i="1"/>
  <c r="E290" i="1"/>
  <c r="E289" i="1"/>
  <c r="E288" i="1"/>
  <c r="E287" i="1"/>
  <c r="E286" i="1"/>
  <c r="E285" i="1"/>
  <c r="D284" i="1"/>
  <c r="E284" i="1"/>
  <c r="D283" i="1"/>
  <c r="E283" i="1"/>
  <c r="E282" i="1"/>
  <c r="D282" i="1"/>
  <c r="D281" i="1"/>
  <c r="E281" i="1"/>
  <c r="D280" i="1"/>
  <c r="E280" i="1"/>
  <c r="D279" i="1"/>
  <c r="E279" i="1"/>
  <c r="D278" i="1"/>
  <c r="E278" i="1"/>
  <c r="D277" i="1"/>
  <c r="E277" i="1"/>
  <c r="E276" i="1"/>
  <c r="D276" i="1"/>
  <c r="E275" i="1"/>
  <c r="D275" i="1"/>
  <c r="E274" i="1"/>
  <c r="D274" i="1"/>
  <c r="D273" i="1"/>
  <c r="E273" i="1"/>
  <c r="D272" i="1"/>
  <c r="E272" i="1"/>
  <c r="D271" i="1"/>
  <c r="E271" i="1"/>
  <c r="D270" i="1"/>
  <c r="E270" i="1"/>
  <c r="D269" i="1"/>
  <c r="E269" i="1"/>
  <c r="D268" i="1"/>
  <c r="E268" i="1"/>
  <c r="E267" i="1"/>
  <c r="D267" i="1"/>
  <c r="E266" i="1"/>
  <c r="D266" i="1"/>
  <c r="L22" i="1"/>
  <c r="L24" i="1"/>
  <c r="E265" i="1"/>
  <c r="D265" i="1"/>
  <c r="D264" i="1"/>
  <c r="E264" i="1"/>
  <c r="E263" i="1"/>
  <c r="D263" i="1"/>
  <c r="E262" i="1"/>
  <c r="D262" i="1"/>
  <c r="D261" i="1"/>
  <c r="E261" i="1"/>
  <c r="E260" i="1"/>
  <c r="D260" i="1"/>
  <c r="E259" i="1"/>
  <c r="D259" i="1"/>
  <c r="D258" i="1"/>
  <c r="E258" i="1"/>
  <c r="D257" i="1"/>
  <c r="E257" i="1"/>
  <c r="D256" i="1"/>
  <c r="E256" i="1"/>
  <c r="D255" i="1"/>
  <c r="E255" i="1"/>
  <c r="D254" i="1"/>
  <c r="E254" i="1"/>
  <c r="D253" i="1"/>
  <c r="E253" i="1"/>
  <c r="D252" i="1"/>
  <c r="E252" i="1"/>
  <c r="D251" i="1"/>
  <c r="E251" i="1"/>
  <c r="E250" i="1"/>
  <c r="D250" i="1"/>
  <c r="D249" i="1"/>
  <c r="E249" i="1"/>
  <c r="D248" i="1"/>
  <c r="E248" i="1"/>
  <c r="D247" i="1"/>
  <c r="E247" i="1"/>
  <c r="D246" i="1"/>
  <c r="E246" i="1"/>
  <c r="D245" i="1"/>
  <c r="E245" i="1"/>
  <c r="D244" i="1"/>
  <c r="E244" i="1"/>
  <c r="D243" i="1"/>
  <c r="E243" i="1"/>
  <c r="D242" i="1"/>
  <c r="E242" i="1"/>
  <c r="D241" i="1"/>
  <c r="E241" i="1"/>
  <c r="D240" i="1"/>
  <c r="E240" i="1"/>
  <c r="D239" i="1"/>
  <c r="E239" i="1"/>
  <c r="D238" i="1"/>
  <c r="E238" i="1"/>
  <c r="D237" i="1"/>
  <c r="E237" i="1"/>
  <c r="E236" i="1"/>
  <c r="D236" i="1"/>
  <c r="D235" i="1"/>
  <c r="E235" i="1"/>
  <c r="E234" i="1"/>
  <c r="D234" i="1"/>
  <c r="D233" i="1"/>
  <c r="E233" i="1"/>
  <c r="D232" i="1"/>
  <c r="E232" i="1"/>
  <c r="D231" i="1"/>
  <c r="E231" i="1"/>
  <c r="D230" i="1"/>
  <c r="E230" i="1"/>
  <c r="D229" i="1"/>
  <c r="E229" i="1"/>
  <c r="D228" i="1"/>
  <c r="E228" i="1"/>
  <c r="E6" i="1"/>
  <c r="D6" i="1"/>
  <c r="D227" i="1"/>
  <c r="E227" i="1"/>
  <c r="D226" i="1"/>
  <c r="E226" i="1"/>
  <c r="D225" i="1"/>
  <c r="E225" i="1"/>
  <c r="D224" i="1"/>
  <c r="E224" i="1"/>
  <c r="D223" i="1"/>
  <c r="E223" i="1"/>
  <c r="D222" i="1"/>
  <c r="E222" i="1"/>
  <c r="E221" i="1"/>
  <c r="D221" i="1"/>
  <c r="E220" i="1"/>
  <c r="D220" i="1"/>
  <c r="D219" i="1"/>
  <c r="E219" i="1"/>
  <c r="D218" i="1"/>
  <c r="E218" i="1"/>
  <c r="D217" i="1"/>
  <c r="E217" i="1"/>
  <c r="D216" i="1"/>
  <c r="E216" i="1"/>
  <c r="D215" i="1"/>
  <c r="E215" i="1"/>
  <c r="D214" i="1"/>
  <c r="E214" i="1"/>
  <c r="D213" i="1"/>
  <c r="E213" i="1"/>
  <c r="D212" i="1"/>
  <c r="E212" i="1"/>
  <c r="E211" i="1"/>
  <c r="D211" i="1"/>
  <c r="D210" i="1"/>
  <c r="E210" i="1"/>
  <c r="D209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" i="1"/>
  <c r="M210" i="1"/>
  <c r="N209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O20" i="1"/>
  <c r="O22" i="1" s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39" i="1"/>
  <c r="E144" i="1"/>
  <c r="E143" i="1"/>
  <c r="E142" i="1"/>
  <c r="E141" i="1"/>
  <c r="E140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D9" i="3"/>
  <c r="D6" i="3"/>
  <c r="F5" i="3"/>
  <c r="B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F67" i="2"/>
  <c r="E67" i="2"/>
  <c r="D67" i="2"/>
  <c r="F66" i="2"/>
  <c r="E66" i="2"/>
  <c r="D66" i="2"/>
  <c r="F65" i="2"/>
  <c r="E65" i="2"/>
  <c r="D65" i="2"/>
  <c r="F64" i="2"/>
  <c r="E64" i="2"/>
  <c r="D64" i="2"/>
  <c r="F63" i="2"/>
  <c r="E63" i="2"/>
  <c r="D63" i="2"/>
  <c r="F62" i="2"/>
  <c r="E62" i="2"/>
  <c r="D62" i="2"/>
  <c r="F61" i="2"/>
  <c r="E61" i="2"/>
  <c r="D61" i="2"/>
  <c r="F60" i="2"/>
  <c r="E60" i="2"/>
  <c r="D60" i="2"/>
  <c r="F59" i="2"/>
  <c r="E59" i="2"/>
  <c r="D59" i="2"/>
  <c r="F58" i="2"/>
  <c r="E58" i="2"/>
  <c r="D58" i="2"/>
  <c r="F57" i="2"/>
  <c r="E57" i="2"/>
  <c r="D57" i="2"/>
  <c r="F56" i="2"/>
  <c r="E56" i="2"/>
  <c r="D56" i="2"/>
  <c r="F55" i="2"/>
  <c r="E55" i="2"/>
  <c r="D55" i="2"/>
  <c r="F54" i="2"/>
  <c r="E54" i="2"/>
  <c r="D54" i="2"/>
  <c r="F53" i="2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D7" i="2"/>
  <c r="D6" i="2"/>
  <c r="D5" i="2"/>
  <c r="P2" i="2"/>
  <c r="P4" i="2"/>
  <c r="E1" i="2"/>
  <c r="P5" i="2"/>
  <c r="D1" i="2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F79" i="1"/>
  <c r="E80" i="1"/>
  <c r="E79" i="1"/>
  <c r="E78" i="1"/>
  <c r="E77" i="1"/>
  <c r="E76" i="1"/>
  <c r="E75" i="1"/>
  <c r="E74" i="1"/>
  <c r="E73" i="1"/>
  <c r="E72" i="1"/>
  <c r="F70" i="1"/>
  <c r="E71" i="1"/>
  <c r="E70" i="1"/>
  <c r="E69" i="1"/>
  <c r="E68" i="1"/>
  <c r="E67" i="1"/>
  <c r="F65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F42" i="1"/>
  <c r="F62" i="1"/>
  <c r="P6" i="2"/>
  <c r="Q6" i="2"/>
  <c r="Q8" i="2"/>
  <c r="E6" i="3"/>
  <c r="R22" i="1"/>
  <c r="L25" i="1"/>
  <c r="L26" i="1"/>
  <c r="M26" i="1"/>
  <c r="N26" i="1" s="1"/>
  <c r="R23" i="1" l="1"/>
  <c r="O23" i="1"/>
  <c r="L30" i="1"/>
  <c r="L33" i="1" s="1"/>
  <c r="L34" i="1" s="1"/>
  <c r="N25" i="1"/>
</calcChain>
</file>

<file path=xl/sharedStrings.xml><?xml version="1.0" encoding="utf-8"?>
<sst xmlns="http://schemas.openxmlformats.org/spreadsheetml/2006/main" count="2803" uniqueCount="461">
  <si>
    <t>Age</t>
  </si>
  <si>
    <t>Years</t>
  </si>
  <si>
    <t>Date</t>
  </si>
  <si>
    <t>Sum of Daily Change</t>
  </si>
  <si>
    <t>Months</t>
  </si>
  <si>
    <t>Average of Daily Change</t>
  </si>
  <si>
    <t>Subs</t>
  </si>
  <si>
    <t>Daily Change</t>
  </si>
  <si>
    <t>2020</t>
  </si>
  <si>
    <t>Jul</t>
  </si>
  <si>
    <t>2022</t>
  </si>
  <si>
    <t>Jan</t>
  </si>
  <si>
    <t>10-Jan</t>
  </si>
  <si>
    <t>Oct</t>
  </si>
  <si>
    <t>11-Jan</t>
  </si>
  <si>
    <t>Dec</t>
  </si>
  <si>
    <t>12-Jan</t>
  </si>
  <si>
    <t>2020 Total</t>
  </si>
  <si>
    <t>13-Jan</t>
  </si>
  <si>
    <t>2021</t>
  </si>
  <si>
    <t>Feb</t>
  </si>
  <si>
    <t>14-Jan</t>
  </si>
  <si>
    <t>Mar</t>
  </si>
  <si>
    <t>15-Jan</t>
  </si>
  <si>
    <t>Apr</t>
  </si>
  <si>
    <t>16-Jan</t>
  </si>
  <si>
    <t>May</t>
  </si>
  <si>
    <t>17-Jan</t>
  </si>
  <si>
    <t>Jun</t>
  </si>
  <si>
    <t>18-Jan</t>
  </si>
  <si>
    <t>19-Jan</t>
  </si>
  <si>
    <t>Aug</t>
  </si>
  <si>
    <t>20-Jan</t>
  </si>
  <si>
    <t>Sep</t>
  </si>
  <si>
    <t>21-Jan</t>
  </si>
  <si>
    <t>22-Jan</t>
  </si>
  <si>
    <t>Nov</t>
  </si>
  <si>
    <t>23-Jan</t>
  </si>
  <si>
    <t>24-Jan</t>
  </si>
  <si>
    <t>2021 Total</t>
  </si>
  <si>
    <t>25-Jan</t>
  </si>
  <si>
    <t>26-Jan</t>
  </si>
  <si>
    <t>NOW</t>
  </si>
  <si>
    <t>27-Jan</t>
  </si>
  <si>
    <t>EOY</t>
  </si>
  <si>
    <t>EOM</t>
  </si>
  <si>
    <t>28-Jan</t>
  </si>
  <si>
    <t>MAX of Subs</t>
  </si>
  <si>
    <t>Current value</t>
  </si>
  <si>
    <t>By end of year</t>
  </si>
  <si>
    <t>By end of Month</t>
  </si>
  <si>
    <t>29-Jan</t>
  </si>
  <si>
    <t>Target</t>
  </si>
  <si>
    <t>Prediction</t>
  </si>
  <si>
    <t>30-Jan</t>
  </si>
  <si>
    <t>Remaining</t>
  </si>
  <si>
    <t>31-Jan</t>
  </si>
  <si>
    <t>Avg per day</t>
  </si>
  <si>
    <t>2-Jan</t>
  </si>
  <si>
    <t>days to go</t>
  </si>
  <si>
    <t>3-Jan</t>
  </si>
  <si>
    <t>4-Jan</t>
  </si>
  <si>
    <t>5-Jan</t>
  </si>
  <si>
    <t>6-Jan</t>
  </si>
  <si>
    <t>By End of Month</t>
  </si>
  <si>
    <t>7-Jan</t>
  </si>
  <si>
    <t>2022 Total</t>
  </si>
  <si>
    <t>8-Jan</t>
  </si>
  <si>
    <t>Start</t>
  </si>
  <si>
    <t>2023</t>
  </si>
  <si>
    <t>9-Jan</t>
  </si>
  <si>
    <t>End</t>
  </si>
  <si>
    <t>Jan Total</t>
  </si>
  <si>
    <t>10-Feb</t>
  </si>
  <si>
    <t>11-Feb</t>
  </si>
  <si>
    <t>12-Feb</t>
  </si>
  <si>
    <t>13-Feb</t>
  </si>
  <si>
    <t>Competitor</t>
  </si>
  <si>
    <t>14-Feb</t>
  </si>
  <si>
    <t>Rob Frosts Channel</t>
  </si>
  <si>
    <t>15-Feb</t>
  </si>
  <si>
    <t>16-Feb</t>
  </si>
  <si>
    <t>17-Feb</t>
  </si>
  <si>
    <t>18-Feb</t>
  </si>
  <si>
    <t>19-Feb</t>
  </si>
  <si>
    <t>2023 Total</t>
  </si>
  <si>
    <t>20-Feb</t>
  </si>
  <si>
    <t>Grand Total</t>
  </si>
  <si>
    <t>21-Feb</t>
  </si>
  <si>
    <t>22-Feb</t>
  </si>
  <si>
    <t>23-Feb</t>
  </si>
  <si>
    <t>24-Feb</t>
  </si>
  <si>
    <t>25-Feb</t>
  </si>
  <si>
    <t>26-Feb</t>
  </si>
  <si>
    <t xml:space="preserve"> &lt; Paul has 5000 today</t>
  </si>
  <si>
    <t>27-Feb</t>
  </si>
  <si>
    <t>28-Feb</t>
  </si>
  <si>
    <t>1-Feb</t>
  </si>
  <si>
    <t>2-Feb</t>
  </si>
  <si>
    <t>3-Feb</t>
  </si>
  <si>
    <t>4-Feb</t>
  </si>
  <si>
    <t>5-Feb</t>
  </si>
  <si>
    <t>6-Feb</t>
  </si>
  <si>
    <t>moving average</t>
  </si>
  <si>
    <t>7-Feb</t>
  </si>
  <si>
    <t>8-Feb</t>
  </si>
  <si>
    <t>9-Feb</t>
  </si>
  <si>
    <t>Feb Total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</si>
  <si>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</si>
  <si>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</si>
  <si>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</si>
  <si>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</si>
  <si>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</si>
  <si>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</si>
  <si>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</si>
  <si>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</si>
  <si>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</si>
  <si>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</si>
  <si>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</si>
  <si>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</si>
  <si>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</si>
  <si>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</si>
  <si>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</si>
  <si>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</si>
  <si>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</si>
  <si>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</si>
  <si>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</si>
  <si>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</si>
  <si>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</si>
  <si>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</si>
  <si>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</si>
  <si>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</si>
  <si>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</si>
  <si>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</si>
  <si>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</si>
  <si>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</si>
  <si>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</si>
  <si>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</si>
  <si>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</si>
  <si>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Mar Total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</si>
  <si>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</si>
  <si>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</si>
  <si>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</si>
  <si>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</si>
  <si>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</si>
  <si>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</si>
  <si>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</si>
  <si>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</si>
  <si>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</si>
  <si>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</si>
  <si>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</si>
  <si>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</si>
  <si>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</si>
  <si>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</si>
  <si>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</si>
  <si>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</si>
  <si>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</si>
  <si>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</si>
  <si>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</si>
  <si>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</si>
  <si>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</si>
  <si>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</si>
  <si>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</si>
  <si>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</si>
  <si>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</si>
  <si>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</si>
  <si>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</si>
  <si>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</si>
  <si>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</si>
  <si>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</si>
  <si>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Apr Total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</si>
  <si>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</si>
  <si>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</si>
  <si>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</si>
  <si>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</si>
  <si>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</si>
  <si>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</si>
  <si>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</si>
  <si>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</si>
  <si>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</si>
  <si>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</si>
  <si>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</si>
  <si>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</si>
  <si>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</si>
  <si>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</si>
  <si>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</si>
  <si>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</si>
  <si>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</si>
  <si>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</si>
  <si>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</si>
  <si>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</si>
  <si>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</si>
  <si>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</si>
  <si>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</si>
  <si>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</si>
  <si>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</si>
  <si>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</si>
  <si>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</si>
  <si>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</si>
  <si>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</si>
  <si>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</si>
  <si>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</si>
  <si>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May Total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</si>
  <si>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</si>
  <si>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</si>
  <si>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</si>
  <si>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</si>
  <si>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</si>
  <si>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</si>
  <si>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</si>
  <si>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</si>
  <si>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</si>
  <si>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</si>
  <si>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</si>
  <si>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</si>
  <si>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</si>
  <si>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</si>
  <si>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</si>
  <si>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</si>
  <si>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</si>
  <si>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</si>
  <si>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</si>
  <si>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</si>
  <si>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</si>
  <si>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</si>
  <si>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</si>
  <si>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</si>
  <si>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</si>
  <si>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</si>
  <si>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</si>
  <si>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</si>
  <si>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</si>
  <si>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</si>
  <si>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Jun Total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</si>
  <si>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</si>
  <si>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</si>
  <si>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</si>
  <si>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</si>
  <si>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</si>
  <si>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</si>
  <si>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</si>
  <si>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</si>
  <si>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</si>
  <si>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</si>
  <si>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</si>
  <si>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</si>
  <si>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</si>
  <si>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</si>
  <si>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</si>
  <si>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</si>
  <si>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</si>
  <si>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</si>
  <si>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</si>
  <si>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Zero Price</t>
  </si>
  <si>
    <t>29-Jul</t>
  </si>
  <si>
    <t>Cray 1 Price</t>
  </si>
  <si>
    <t>30-Jul</t>
  </si>
  <si>
    <t>31-Jul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</si>
  <si>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</si>
  <si>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</si>
  <si>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</si>
  <si>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</si>
  <si>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</si>
  <si>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</si>
  <si>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</si>
  <si>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</si>
  <si>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</si>
  <si>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Jul Total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</si>
  <si>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</si>
  <si>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</si>
  <si>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</si>
  <si>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</si>
  <si>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</si>
  <si>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</si>
  <si>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</si>
  <si>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</si>
  <si>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&lt;- 5000 reached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</si>
  <si>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</si>
  <si>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</si>
  <si>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</si>
  <si>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</si>
  <si>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</si>
  <si>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</si>
  <si>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</si>
  <si>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</si>
  <si>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</si>
  <si>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</si>
  <si>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</si>
  <si>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</si>
  <si>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</si>
  <si>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&lt;glitch</t>
  </si>
  <si>
    <t>31-Aug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</si>
  <si>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</si>
  <si>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</si>
  <si>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</si>
  <si>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</si>
  <si>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</si>
  <si>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</si>
  <si>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</si>
  <si>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</si>
  <si>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</si>
  <si>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Aug Total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</si>
  <si>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</si>
  <si>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</si>
  <si>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</si>
  <si>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</si>
  <si>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</si>
  <si>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</si>
  <si>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</si>
  <si>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</si>
  <si>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</si>
  <si>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</si>
  <si>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</si>
  <si>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</si>
  <si>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</si>
  <si>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</si>
  <si>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</si>
  <si>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</si>
  <si>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</si>
  <si>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</si>
  <si>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</si>
  <si>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</si>
  <si>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</si>
  <si>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</si>
  <si>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</si>
  <si>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</si>
  <si>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</si>
  <si>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</si>
  <si>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</si>
  <si>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</si>
  <si>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</si>
  <si>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</si>
  <si>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Sep Total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</si>
  <si>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</si>
  <si>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</si>
  <si>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</si>
  <si>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</si>
  <si>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</si>
  <si>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</si>
  <si>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</si>
  <si>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</si>
  <si>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</si>
  <si>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</si>
  <si>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</si>
  <si>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</si>
  <si>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</si>
  <si>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</si>
  <si>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</si>
  <si>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</si>
  <si>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</si>
  <si>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</si>
  <si>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</si>
  <si>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</si>
  <si>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</si>
  <si>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</si>
  <si>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</si>
  <si>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</si>
  <si>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</si>
  <si>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</si>
  <si>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</si>
  <si>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</si>
  <si>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</si>
  <si>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</si>
  <si>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</si>
  <si>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Oct Total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</si>
  <si>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</si>
  <si>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</si>
  <si>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</si>
  <si>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</si>
  <si>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</si>
  <si>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</si>
  <si>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</si>
  <si>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</si>
  <si>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</si>
  <si>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</si>
  <si>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</si>
  <si>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</si>
  <si>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</si>
  <si>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</si>
  <si>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</si>
  <si>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</si>
  <si>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</si>
  <si>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</si>
  <si>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</si>
  <si>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</si>
  <si>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</si>
  <si>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</si>
  <si>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</si>
  <si>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</si>
  <si>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</si>
  <si>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</si>
  <si>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</si>
  <si>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</si>
  <si>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</si>
  <si>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</si>
  <si>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Nov Total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</si>
  <si>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</si>
  <si>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</si>
  <si>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</si>
  <si>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</si>
  <si>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</si>
  <si>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</si>
  <si>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</si>
  <si>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</si>
  <si>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</si>
  <si>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</si>
  <si>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</si>
  <si>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</si>
  <si>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</si>
  <si>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</si>
  <si>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</si>
  <si>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</si>
  <si>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</si>
  <si>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</si>
  <si>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</si>
  <si>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</si>
  <si>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</si>
  <si>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</si>
  <si>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</si>
  <si>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</si>
  <si>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</si>
  <si>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</si>
  <si>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</si>
  <si>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</si>
  <si>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</si>
  <si>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</si>
  <si>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</si>
  <si>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Dec Total</t>
  </si>
  <si>
    <t>1-Jan</t>
  </si>
  <si>
    <t>Row Labels</t>
  </si>
  <si>
    <t>Subscriber count</t>
  </si>
  <si>
    <t>Twitter Followers</t>
  </si>
  <si>
    <t>Avg</t>
  </si>
  <si>
    <t>Follower Count</t>
  </si>
  <si>
    <t>Daily Increase</t>
  </si>
  <si>
    <t>Instagram</t>
  </si>
  <si>
    <t>Insta Daily</t>
  </si>
  <si>
    <t>average daily</t>
  </si>
  <si>
    <t>current</t>
  </si>
  <si>
    <t>remaining</t>
  </si>
  <si>
    <t>days to target</t>
  </si>
  <si>
    <t>Watch time Tracker</t>
  </si>
  <si>
    <t>Watchtime</t>
  </si>
  <si>
    <t>Official</t>
  </si>
  <si>
    <t>Difference</t>
  </si>
  <si>
    <t>Official Growth</t>
  </si>
  <si>
    <t>Diff</t>
  </si>
  <si>
    <t>&lt; New video every day</t>
  </si>
  <si>
    <t>Current</t>
  </si>
  <si>
    <t>3 months</t>
  </si>
  <si>
    <t>Subscribers</t>
  </si>
  <si>
    <t>Days since last</t>
  </si>
  <si>
    <t>https://www.google.com/adsense/new/u/0/pub-2503642324932022/home</t>
  </si>
  <si>
    <t>1–23 Jun 2021</t>
  </si>
  <si>
    <t>£8.56</t>
  </si>
  <si>
    <t>1–31 May 2021</t>
  </si>
  <si>
    <t>1–30 Apr 2021</t>
  </si>
  <si>
    <t>£2.54</t>
  </si>
  <si>
    <t>Sum of Subs</t>
  </si>
  <si>
    <t>4/1/2023</t>
  </si>
  <si>
    <t>Year on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</si>
</sst>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m/d/yy"/>
    <numFmt numFmtId="166" formatCode="m/d"/>
    <numFmt numFmtId="167" formatCode="m/yyyy"/>
    <numFmt numFmtId="168" formatCode="[$-409]mmmm\ d\,\ yyyy;@"/>
    <numFmt numFmtId="169" formatCode="[$-F800]dddd\,\ mmmm\ dd\,\ yyyy"/>
    <numFmt numFmtId="170" formatCode="ddd\ dd\ mmm\ yy"/>
    <numFmt numFmtId="171" formatCode="dd/mm/yyyy"/>
  </numFmts>
  <fonts count="12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8"/>
      <color theme="1"/>
      <name val="Arial"/>
      <family val="2"/>
    </font>
    <font>
      <sz val="10"/>
      <color rgb="FF000000"/>
      <name val="Roboto"/>
    </font>
    <font>
      <sz val="10"/>
      <color rgb="FF0D0D0D"/>
      <name val="Arial"/>
      <family val="2"/>
    </font>
    <font>
      <u/>
      <sz val="10"/>
      <color rgb="FF3367D6"/>
      <name val="Roboto"/>
    </font>
    <font>
      <sz val="10"/>
      <color rgb="FF3367D6"/>
      <name val="Roboto"/>
    </font>
    <font>
      <sz val="2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9">
    <xf numFmtId="0" fontId="0" fillId="0" borderId="0" xfId="0"/>
    <xf numFmtId="164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6" fontId="1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2" borderId="0" xfId="0" applyFont="1" applyFill="1"/>
    <xf numFmtId="0" fontId="5" fillId="3" borderId="0" xfId="0" applyFont="1" applyFill="1" applyAlignment="1">
      <alignment horizontal="right"/>
    </xf>
    <xf numFmtId="4" fontId="1" fillId="0" borderId="0" xfId="0" applyNumberFormat="1" applyFont="1"/>
    <xf numFmtId="0" fontId="6" fillId="2" borderId="0" xfId="0" applyFont="1" applyFill="1" applyAlignment="1">
      <alignment horizontal="right"/>
    </xf>
    <xf numFmtId="167" fontId="1" fillId="0" borderId="0" xfId="0" applyNumberFormat="1" applyFont="1"/>
    <xf numFmtId="0" fontId="7" fillId="2" borderId="0" xfId="0" applyFont="1" applyFill="1"/>
    <xf numFmtId="0" fontId="8" fillId="2" borderId="0" xfId="0" applyFont="1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pivotButton="1"/>
    <xf numFmtId="15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168" fontId="1" fillId="0" borderId="0" xfId="0" applyNumberFormat="1" applyFont="1"/>
    <xf numFmtId="14" fontId="0" fillId="0" borderId="0" xfId="0" applyNumberFormat="1"/>
    <xf numFmtId="2" fontId="0" fillId="0" borderId="0" xfId="0" applyNumberFormat="1"/>
    <xf numFmtId="169" fontId="0" fillId="0" borderId="0" xfId="0" applyNumberFormat="1"/>
    <xf numFmtId="0" fontId="9" fillId="0" borderId="0" xfId="0" applyFont="1"/>
    <xf numFmtId="164" fontId="0" fillId="0" borderId="0" xfId="0" applyNumberFormat="1"/>
    <xf numFmtId="14" fontId="1" fillId="4" borderId="2" xfId="0" applyNumberFormat="1" applyFont="1" applyFill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1" fontId="1" fillId="4" borderId="1" xfId="0" applyNumberFormat="1" applyFont="1" applyFill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4" fontId="1" fillId="0" borderId="3" xfId="0" applyNumberFormat="1" applyFont="1" applyBorder="1" applyAlignment="1">
      <alignment horizontal="right"/>
    </xf>
    <xf numFmtId="1" fontId="1" fillId="0" borderId="4" xfId="0" applyNumberFormat="1" applyFont="1" applyBorder="1" applyAlignment="1">
      <alignment horizontal="right"/>
    </xf>
    <xf numFmtId="170" fontId="0" fillId="0" borderId="0" xfId="0" applyNumberFormat="1"/>
    <xf numFmtId="0" fontId="0" fillId="0" borderId="2" xfId="0" applyBorder="1"/>
    <xf numFmtId="0" fontId="0" fillId="4" borderId="2" xfId="0" applyFill="1" applyBorder="1"/>
    <xf numFmtId="14" fontId="0" fillId="0" borderId="0" xfId="0" applyNumberFormat="1" applyAlignment="1">
      <alignment horizontal="left"/>
    </xf>
    <xf numFmtId="15" fontId="0" fillId="4" borderId="1" xfId="0" applyNumberFormat="1" applyFill="1" applyBorder="1"/>
    <xf numFmtId="15" fontId="0" fillId="0" borderId="1" xfId="0" applyNumberFormat="1" applyBorder="1"/>
    <xf numFmtId="0" fontId="1" fillId="0" borderId="2" xfId="0" applyFont="1" applyBorder="1"/>
    <xf numFmtId="0" fontId="1" fillId="4" borderId="2" xfId="0" applyFont="1" applyFill="1" applyBorder="1"/>
    <xf numFmtId="0" fontId="1" fillId="0" borderId="3" xfId="0" applyFont="1" applyBorder="1"/>
    <xf numFmtId="14" fontId="1" fillId="4" borderId="1" xfId="0" applyNumberFormat="1" applyFont="1" applyFill="1" applyBorder="1" applyAlignment="1">
      <alignment horizontal="right"/>
    </xf>
    <xf numFmtId="1" fontId="1" fillId="4" borderId="5" xfId="0" applyNumberFormat="1" applyFont="1" applyFill="1" applyBorder="1" applyAlignment="1">
      <alignment horizontal="right"/>
    </xf>
    <xf numFmtId="0" fontId="1" fillId="4" borderId="3" xfId="0" applyFont="1" applyFill="1" applyBorder="1"/>
    <xf numFmtId="14" fontId="1" fillId="0" borderId="4" xfId="0" applyNumberFormat="1" applyFont="1" applyBorder="1"/>
    <xf numFmtId="14" fontId="1" fillId="0" borderId="1" xfId="0" applyNumberFormat="1" applyFont="1" applyBorder="1"/>
    <xf numFmtId="14" fontId="1" fillId="4" borderId="4" xfId="0" applyNumberFormat="1" applyFont="1" applyFill="1" applyBorder="1"/>
    <xf numFmtId="14" fontId="1" fillId="0" borderId="1" xfId="0" applyNumberFormat="1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14" fontId="1" fillId="4" borderId="1" xfId="0" applyNumberFormat="1" applyFont="1" applyFill="1" applyBorder="1"/>
    <xf numFmtId="0" fontId="0" fillId="0" borderId="0" xfId="0" applyAlignment="1">
      <alignment horizontal="left"/>
    </xf>
    <xf numFmtId="0" fontId="10" fillId="0" borderId="0" xfId="0" applyFont="1"/>
    <xf numFmtId="16" fontId="0" fillId="4" borderId="1" xfId="0" applyNumberFormat="1" applyFill="1" applyBorder="1"/>
    <xf numFmtId="0" fontId="0" fillId="0" borderId="7" xfId="0" pivotButton="1" applyBorder="1"/>
    <xf numFmtId="0" fontId="0" fillId="0" borderId="8" xfId="0" applyBorder="1"/>
    <xf numFmtId="14" fontId="0" fillId="0" borderId="7" xfId="0" applyNumberFormat="1" applyBorder="1"/>
    <xf numFmtId="14" fontId="0" fillId="0" borderId="9" xfId="0" applyNumberFormat="1" applyBorder="1"/>
    <xf numFmtId="14" fontId="0" fillId="0" borderId="11" xfId="0" applyNumberFormat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9" fontId="0" fillId="0" borderId="0" xfId="0" applyNumberFormat="1" applyAlignment="1">
      <alignment horizontal="left" indent="2"/>
    </xf>
    <xf numFmtId="0" fontId="11" fillId="0" borderId="0" xfId="0" applyFont="1"/>
    <xf numFmtId="1" fontId="11" fillId="0" borderId="0" xfId="0" applyNumberFormat="1" applyFont="1"/>
    <xf numFmtId="171" fontId="11" fillId="0" borderId="1" xfId="0" applyNumberFormat="1" applyFont="1" applyBorder="1"/>
    <xf numFmtId="171" fontId="11" fillId="4" borderId="1" xfId="0" applyNumberFormat="1" applyFont="1" applyFill="1" applyBorder="1"/>
    <xf numFmtId="0" fontId="11" fillId="0" borderId="2" xfId="0" applyFont="1" applyBorder="1"/>
    <xf numFmtId="0" fontId="11" fillId="4" borderId="2" xfId="0" applyFont="1" applyFill="1" applyBorder="1"/>
    <xf numFmtId="171" fontId="11" fillId="0" borderId="4" xfId="0" applyNumberFormat="1" applyFont="1" applyBorder="1"/>
    <xf numFmtId="0" fontId="11" fillId="0" borderId="3" xfId="0" applyFont="1" applyBorder="1"/>
    <xf numFmtId="0" fontId="0" fillId="0" borderId="10" xfId="0" applyBorder="1"/>
    <xf numFmtId="0" fontId="0" fillId="0" borderId="12" xfId="0" applyBorder="1"/>
    <xf numFmtId="1" fontId="11" fillId="0" borderId="0" xfId="0" applyNumberFormat="1" applyFont="1" applyBorder="1"/>
    <xf numFmtId="0" fontId="11" fillId="0" borderId="0" xfId="0" applyFont="1" applyBorder="1"/>
  </cellXfs>
  <cellStyles count="1">
    <cellStyle name="Normal" xfId="0" builtinId="0"/>
  </cellStyles>
  <dxfs count="13">
    <dxf>
      <alignment horizontal="right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" formatCode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numFmt numFmtId="0" formatCode="General"/>
    </dxf>
    <dxf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1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ustomXml" Target="../customXml/item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Subs vs. Date</a:t>
            </a:r>
          </a:p>
        </c:rich>
      </c:tx>
      <c:overlay val="0"/>
      <c:spPr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Subscribers!$B$4:$B$903</c:f>
              <c:numCache>
                <c:formatCode>m/d/yyyy</c:formatCode>
                <c:ptCount val="900"/>
                <c:pt idx="0">
                  <c:v>44019</c:v>
                </c:pt>
                <c:pt idx="1">
                  <c:v>44121</c:v>
                </c:pt>
                <c:pt idx="2">
                  <c:v>44169</c:v>
                </c:pt>
                <c:pt idx="3">
                  <c:v>44249</c:v>
                </c:pt>
                <c:pt idx="4">
                  <c:v>44255</c:v>
                </c:pt>
                <c:pt idx="5">
                  <c:v>44275</c:v>
                </c:pt>
                <c:pt idx="6">
                  <c:v>44295</c:v>
                </c:pt>
                <c:pt idx="7">
                  <c:v>44298</c:v>
                </c:pt>
                <c:pt idx="8">
                  <c:v>44299</c:v>
                </c:pt>
                <c:pt idx="9">
                  <c:v>44305</c:v>
                </c:pt>
                <c:pt idx="10">
                  <c:v>44307</c:v>
                </c:pt>
                <c:pt idx="11">
                  <c:v>44310</c:v>
                </c:pt>
                <c:pt idx="12">
                  <c:v>44311</c:v>
                </c:pt>
                <c:pt idx="13">
                  <c:v>44313</c:v>
                </c:pt>
                <c:pt idx="14">
                  <c:v>44314</c:v>
                </c:pt>
                <c:pt idx="15">
                  <c:v>44324</c:v>
                </c:pt>
                <c:pt idx="16">
                  <c:v>44333</c:v>
                </c:pt>
                <c:pt idx="17">
                  <c:v>44334</c:v>
                </c:pt>
                <c:pt idx="18">
                  <c:v>44345</c:v>
                </c:pt>
                <c:pt idx="19">
                  <c:v>44348</c:v>
                </c:pt>
                <c:pt idx="20">
                  <c:v>44357</c:v>
                </c:pt>
                <c:pt idx="21">
                  <c:v>44358</c:v>
                </c:pt>
                <c:pt idx="22">
                  <c:v>44362</c:v>
                </c:pt>
                <c:pt idx="23">
                  <c:v>44365</c:v>
                </c:pt>
                <c:pt idx="24">
                  <c:v>44366</c:v>
                </c:pt>
                <c:pt idx="25">
                  <c:v>44367</c:v>
                </c:pt>
                <c:pt idx="26">
                  <c:v>44368</c:v>
                </c:pt>
                <c:pt idx="27">
                  <c:v>44369</c:v>
                </c:pt>
                <c:pt idx="28">
                  <c:v>44370</c:v>
                </c:pt>
                <c:pt idx="29">
                  <c:v>44371</c:v>
                </c:pt>
                <c:pt idx="30">
                  <c:v>44372</c:v>
                </c:pt>
                <c:pt idx="31">
                  <c:v>44380</c:v>
                </c:pt>
                <c:pt idx="32">
                  <c:v>44382</c:v>
                </c:pt>
                <c:pt idx="33">
                  <c:v>44383</c:v>
                </c:pt>
                <c:pt idx="34">
                  <c:v>44384</c:v>
                </c:pt>
                <c:pt idx="35">
                  <c:v>44393</c:v>
                </c:pt>
                <c:pt idx="36">
                  <c:v>44395</c:v>
                </c:pt>
                <c:pt idx="37">
                  <c:v>44396</c:v>
                </c:pt>
                <c:pt idx="38">
                  <c:v>44399</c:v>
                </c:pt>
                <c:pt idx="39">
                  <c:v>44403</c:v>
                </c:pt>
                <c:pt idx="40">
                  <c:v>44410</c:v>
                </c:pt>
                <c:pt idx="41">
                  <c:v>44414</c:v>
                </c:pt>
                <c:pt idx="42">
                  <c:v>44415</c:v>
                </c:pt>
                <c:pt idx="43">
                  <c:v>44416</c:v>
                </c:pt>
                <c:pt idx="44">
                  <c:v>44419</c:v>
                </c:pt>
                <c:pt idx="45">
                  <c:v>44426</c:v>
                </c:pt>
                <c:pt idx="46">
                  <c:v>44435</c:v>
                </c:pt>
                <c:pt idx="47">
                  <c:v>44442</c:v>
                </c:pt>
                <c:pt idx="48">
                  <c:v>44444</c:v>
                </c:pt>
                <c:pt idx="49">
                  <c:v>44446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  <c:pt idx="71">
                  <c:v>44470</c:v>
                </c:pt>
                <c:pt idx="72">
                  <c:v>44471</c:v>
                </c:pt>
                <c:pt idx="73">
                  <c:v>44472</c:v>
                </c:pt>
                <c:pt idx="74">
                  <c:v>44473</c:v>
                </c:pt>
                <c:pt idx="75">
                  <c:v>44474</c:v>
                </c:pt>
                <c:pt idx="76">
                  <c:v>44475</c:v>
                </c:pt>
                <c:pt idx="77">
                  <c:v>44476</c:v>
                </c:pt>
                <c:pt idx="78">
                  <c:v>44477</c:v>
                </c:pt>
                <c:pt idx="79">
                  <c:v>44478</c:v>
                </c:pt>
                <c:pt idx="80">
                  <c:v>44479</c:v>
                </c:pt>
                <c:pt idx="81">
                  <c:v>44480</c:v>
                </c:pt>
                <c:pt idx="82">
                  <c:v>44482</c:v>
                </c:pt>
                <c:pt idx="83">
                  <c:v>44484</c:v>
                </c:pt>
                <c:pt idx="84">
                  <c:v>44485</c:v>
                </c:pt>
                <c:pt idx="85">
                  <c:v>44486</c:v>
                </c:pt>
                <c:pt idx="86">
                  <c:v>44487</c:v>
                </c:pt>
                <c:pt idx="87">
                  <c:v>44488</c:v>
                </c:pt>
                <c:pt idx="88">
                  <c:v>44489</c:v>
                </c:pt>
                <c:pt idx="89">
                  <c:v>44490</c:v>
                </c:pt>
                <c:pt idx="90">
                  <c:v>44491</c:v>
                </c:pt>
                <c:pt idx="91">
                  <c:v>44492</c:v>
                </c:pt>
                <c:pt idx="92">
                  <c:v>44493</c:v>
                </c:pt>
                <c:pt idx="93">
                  <c:v>44494</c:v>
                </c:pt>
                <c:pt idx="94">
                  <c:v>44495</c:v>
                </c:pt>
                <c:pt idx="95">
                  <c:v>44496</c:v>
                </c:pt>
                <c:pt idx="96">
                  <c:v>44497</c:v>
                </c:pt>
                <c:pt idx="97">
                  <c:v>44498</c:v>
                </c:pt>
                <c:pt idx="98">
                  <c:v>44499</c:v>
                </c:pt>
                <c:pt idx="99">
                  <c:v>44500</c:v>
                </c:pt>
                <c:pt idx="100">
                  <c:v>44501</c:v>
                </c:pt>
                <c:pt idx="101">
                  <c:v>44502</c:v>
                </c:pt>
                <c:pt idx="102">
                  <c:v>44503</c:v>
                </c:pt>
                <c:pt idx="103">
                  <c:v>44504</c:v>
                </c:pt>
                <c:pt idx="104">
                  <c:v>44505</c:v>
                </c:pt>
                <c:pt idx="105">
                  <c:v>44506</c:v>
                </c:pt>
                <c:pt idx="106">
                  <c:v>44507</c:v>
                </c:pt>
                <c:pt idx="107">
                  <c:v>44508</c:v>
                </c:pt>
                <c:pt idx="108">
                  <c:v>44509</c:v>
                </c:pt>
                <c:pt idx="109">
                  <c:v>44510</c:v>
                </c:pt>
                <c:pt idx="110">
                  <c:v>44511</c:v>
                </c:pt>
                <c:pt idx="111">
                  <c:v>44512</c:v>
                </c:pt>
                <c:pt idx="112">
                  <c:v>44513</c:v>
                </c:pt>
                <c:pt idx="113">
                  <c:v>44514</c:v>
                </c:pt>
                <c:pt idx="114">
                  <c:v>44515</c:v>
                </c:pt>
                <c:pt idx="115">
                  <c:v>44516</c:v>
                </c:pt>
                <c:pt idx="116">
                  <c:v>44517</c:v>
                </c:pt>
                <c:pt idx="117">
                  <c:v>44518</c:v>
                </c:pt>
                <c:pt idx="118">
                  <c:v>44519</c:v>
                </c:pt>
                <c:pt idx="119">
                  <c:v>44520</c:v>
                </c:pt>
                <c:pt idx="120">
                  <c:v>44521</c:v>
                </c:pt>
                <c:pt idx="121">
                  <c:v>44522</c:v>
                </c:pt>
                <c:pt idx="122">
                  <c:v>44523</c:v>
                </c:pt>
                <c:pt idx="123">
                  <c:v>44524</c:v>
                </c:pt>
                <c:pt idx="124">
                  <c:v>44525</c:v>
                </c:pt>
                <c:pt idx="125">
                  <c:v>44526</c:v>
                </c:pt>
                <c:pt idx="126">
                  <c:v>44527</c:v>
                </c:pt>
                <c:pt idx="127">
                  <c:v>44528</c:v>
                </c:pt>
                <c:pt idx="128">
                  <c:v>44529</c:v>
                </c:pt>
                <c:pt idx="129">
                  <c:v>44530</c:v>
                </c:pt>
                <c:pt idx="130">
                  <c:v>44531</c:v>
                </c:pt>
                <c:pt idx="131">
                  <c:v>44532</c:v>
                </c:pt>
                <c:pt idx="132">
                  <c:v>44533</c:v>
                </c:pt>
                <c:pt idx="133">
                  <c:v>44534</c:v>
                </c:pt>
                <c:pt idx="134">
                  <c:v>44535</c:v>
                </c:pt>
                <c:pt idx="135">
                  <c:v>44536</c:v>
                </c:pt>
                <c:pt idx="136">
                  <c:v>44537</c:v>
                </c:pt>
                <c:pt idx="137">
                  <c:v>44538</c:v>
                </c:pt>
                <c:pt idx="138">
                  <c:v>44539</c:v>
                </c:pt>
                <c:pt idx="139">
                  <c:v>44540</c:v>
                </c:pt>
                <c:pt idx="140">
                  <c:v>44541</c:v>
                </c:pt>
                <c:pt idx="141">
                  <c:v>44542</c:v>
                </c:pt>
                <c:pt idx="142">
                  <c:v>44543</c:v>
                </c:pt>
                <c:pt idx="143">
                  <c:v>44544</c:v>
                </c:pt>
                <c:pt idx="144">
                  <c:v>44545</c:v>
                </c:pt>
                <c:pt idx="145">
                  <c:v>44546</c:v>
                </c:pt>
                <c:pt idx="146">
                  <c:v>44547</c:v>
                </c:pt>
                <c:pt idx="147">
                  <c:v>44548</c:v>
                </c:pt>
                <c:pt idx="148">
                  <c:v>44549</c:v>
                </c:pt>
                <c:pt idx="149">
                  <c:v>44550</c:v>
                </c:pt>
                <c:pt idx="150">
                  <c:v>44551</c:v>
                </c:pt>
                <c:pt idx="151">
                  <c:v>44552</c:v>
                </c:pt>
                <c:pt idx="152">
                  <c:v>44553</c:v>
                </c:pt>
                <c:pt idx="153">
                  <c:v>44554</c:v>
                </c:pt>
                <c:pt idx="154">
                  <c:v>44555</c:v>
                </c:pt>
                <c:pt idx="155">
                  <c:v>44556</c:v>
                </c:pt>
                <c:pt idx="156">
                  <c:v>44557</c:v>
                </c:pt>
                <c:pt idx="157">
                  <c:v>44558</c:v>
                </c:pt>
                <c:pt idx="158">
                  <c:v>44559</c:v>
                </c:pt>
                <c:pt idx="159">
                  <c:v>44560</c:v>
                </c:pt>
                <c:pt idx="160">
                  <c:v>44561</c:v>
                </c:pt>
                <c:pt idx="161">
                  <c:v>44562</c:v>
                </c:pt>
                <c:pt idx="162">
                  <c:v>44563</c:v>
                </c:pt>
                <c:pt idx="163">
                  <c:v>44564</c:v>
                </c:pt>
                <c:pt idx="164">
                  <c:v>44565</c:v>
                </c:pt>
                <c:pt idx="165">
                  <c:v>44566</c:v>
                </c:pt>
                <c:pt idx="166">
                  <c:v>44567</c:v>
                </c:pt>
                <c:pt idx="167">
                  <c:v>44568</c:v>
                </c:pt>
                <c:pt idx="168">
                  <c:v>44569</c:v>
                </c:pt>
                <c:pt idx="169">
                  <c:v>44570</c:v>
                </c:pt>
                <c:pt idx="170">
                  <c:v>44571</c:v>
                </c:pt>
                <c:pt idx="171">
                  <c:v>44572</c:v>
                </c:pt>
                <c:pt idx="172">
                  <c:v>44573</c:v>
                </c:pt>
                <c:pt idx="173">
                  <c:v>44574</c:v>
                </c:pt>
                <c:pt idx="174">
                  <c:v>44575</c:v>
                </c:pt>
                <c:pt idx="175">
                  <c:v>44576</c:v>
                </c:pt>
                <c:pt idx="176">
                  <c:v>44577</c:v>
                </c:pt>
                <c:pt idx="177">
                  <c:v>44578</c:v>
                </c:pt>
                <c:pt idx="178">
                  <c:v>44579</c:v>
                </c:pt>
                <c:pt idx="179">
                  <c:v>44580</c:v>
                </c:pt>
                <c:pt idx="180">
                  <c:v>44581</c:v>
                </c:pt>
                <c:pt idx="181">
                  <c:v>44582</c:v>
                </c:pt>
                <c:pt idx="182">
                  <c:v>44583</c:v>
                </c:pt>
                <c:pt idx="183">
                  <c:v>44584</c:v>
                </c:pt>
                <c:pt idx="184">
                  <c:v>44585</c:v>
                </c:pt>
                <c:pt idx="185">
                  <c:v>44586</c:v>
                </c:pt>
                <c:pt idx="186">
                  <c:v>44587</c:v>
                </c:pt>
                <c:pt idx="187">
                  <c:v>44588</c:v>
                </c:pt>
                <c:pt idx="188">
                  <c:v>44589</c:v>
                </c:pt>
                <c:pt idx="189">
                  <c:v>44590</c:v>
                </c:pt>
                <c:pt idx="190">
                  <c:v>44591</c:v>
                </c:pt>
                <c:pt idx="191">
                  <c:v>44592</c:v>
                </c:pt>
                <c:pt idx="192">
                  <c:v>44593</c:v>
                </c:pt>
                <c:pt idx="193">
                  <c:v>44594</c:v>
                </c:pt>
                <c:pt idx="194">
                  <c:v>44595</c:v>
                </c:pt>
                <c:pt idx="195">
                  <c:v>44596</c:v>
                </c:pt>
                <c:pt idx="196">
                  <c:v>44597</c:v>
                </c:pt>
                <c:pt idx="197">
                  <c:v>44598</c:v>
                </c:pt>
                <c:pt idx="198">
                  <c:v>44599</c:v>
                </c:pt>
                <c:pt idx="199">
                  <c:v>44600</c:v>
                </c:pt>
                <c:pt idx="200">
                  <c:v>44601</c:v>
                </c:pt>
                <c:pt idx="201">
                  <c:v>44602</c:v>
                </c:pt>
                <c:pt idx="202">
                  <c:v>44603</c:v>
                </c:pt>
                <c:pt idx="203">
                  <c:v>44604</c:v>
                </c:pt>
                <c:pt idx="204">
                  <c:v>44605</c:v>
                </c:pt>
                <c:pt idx="205">
                  <c:v>44606</c:v>
                </c:pt>
                <c:pt idx="206">
                  <c:v>44607</c:v>
                </c:pt>
                <c:pt idx="207">
                  <c:v>44608</c:v>
                </c:pt>
                <c:pt idx="208">
                  <c:v>44609</c:v>
                </c:pt>
                <c:pt idx="209">
                  <c:v>44610</c:v>
                </c:pt>
                <c:pt idx="210">
                  <c:v>44611</c:v>
                </c:pt>
                <c:pt idx="211">
                  <c:v>44612</c:v>
                </c:pt>
                <c:pt idx="212">
                  <c:v>44613</c:v>
                </c:pt>
                <c:pt idx="213">
                  <c:v>44614</c:v>
                </c:pt>
                <c:pt idx="214">
                  <c:v>44615</c:v>
                </c:pt>
                <c:pt idx="215">
                  <c:v>44616</c:v>
                </c:pt>
                <c:pt idx="216">
                  <c:v>44617</c:v>
                </c:pt>
                <c:pt idx="217">
                  <c:v>44618</c:v>
                </c:pt>
                <c:pt idx="218">
                  <c:v>44619</c:v>
                </c:pt>
                <c:pt idx="219">
                  <c:v>44620</c:v>
                </c:pt>
                <c:pt idx="220">
                  <c:v>44621</c:v>
                </c:pt>
                <c:pt idx="221">
                  <c:v>44622</c:v>
                </c:pt>
                <c:pt idx="222">
                  <c:v>44623</c:v>
                </c:pt>
                <c:pt idx="223">
                  <c:v>44624</c:v>
                </c:pt>
                <c:pt idx="224">
                  <c:v>44625</c:v>
                </c:pt>
                <c:pt idx="225">
                  <c:v>44626</c:v>
                </c:pt>
                <c:pt idx="226">
                  <c:v>44627</c:v>
                </c:pt>
                <c:pt idx="227">
                  <c:v>44628</c:v>
                </c:pt>
                <c:pt idx="228">
                  <c:v>44629</c:v>
                </c:pt>
                <c:pt idx="229">
                  <c:v>44630</c:v>
                </c:pt>
                <c:pt idx="230">
                  <c:v>44631</c:v>
                </c:pt>
                <c:pt idx="231">
                  <c:v>44632</c:v>
                </c:pt>
                <c:pt idx="232">
                  <c:v>44633</c:v>
                </c:pt>
                <c:pt idx="233">
                  <c:v>44634</c:v>
                </c:pt>
                <c:pt idx="234">
                  <c:v>44635</c:v>
                </c:pt>
                <c:pt idx="235">
                  <c:v>44636</c:v>
                </c:pt>
                <c:pt idx="236">
                  <c:v>44637</c:v>
                </c:pt>
                <c:pt idx="237">
                  <c:v>44638</c:v>
                </c:pt>
                <c:pt idx="238">
                  <c:v>44639</c:v>
                </c:pt>
                <c:pt idx="239">
                  <c:v>44640</c:v>
                </c:pt>
                <c:pt idx="240">
                  <c:v>44641</c:v>
                </c:pt>
                <c:pt idx="241">
                  <c:v>44642</c:v>
                </c:pt>
                <c:pt idx="242">
                  <c:v>44643</c:v>
                </c:pt>
                <c:pt idx="243">
                  <c:v>44644</c:v>
                </c:pt>
                <c:pt idx="244">
                  <c:v>44645</c:v>
                </c:pt>
                <c:pt idx="245">
                  <c:v>44646</c:v>
                </c:pt>
                <c:pt idx="246">
                  <c:v>44647</c:v>
                </c:pt>
                <c:pt idx="247">
                  <c:v>44648</c:v>
                </c:pt>
                <c:pt idx="248">
                  <c:v>44649</c:v>
                </c:pt>
                <c:pt idx="249">
                  <c:v>44650</c:v>
                </c:pt>
                <c:pt idx="250">
                  <c:v>44651</c:v>
                </c:pt>
                <c:pt idx="251">
                  <c:v>44652</c:v>
                </c:pt>
                <c:pt idx="252">
                  <c:v>44653</c:v>
                </c:pt>
                <c:pt idx="253">
                  <c:v>44654</c:v>
                </c:pt>
                <c:pt idx="254">
                  <c:v>44655</c:v>
                </c:pt>
                <c:pt idx="255">
                  <c:v>44656</c:v>
                </c:pt>
                <c:pt idx="256">
                  <c:v>44657</c:v>
                </c:pt>
                <c:pt idx="257">
                  <c:v>44658</c:v>
                </c:pt>
                <c:pt idx="258">
                  <c:v>44659</c:v>
                </c:pt>
                <c:pt idx="259">
                  <c:v>44660</c:v>
                </c:pt>
                <c:pt idx="260">
                  <c:v>44661</c:v>
                </c:pt>
                <c:pt idx="261">
                  <c:v>44662</c:v>
                </c:pt>
                <c:pt idx="262">
                  <c:v>44663</c:v>
                </c:pt>
                <c:pt idx="263">
                  <c:v>44664</c:v>
                </c:pt>
                <c:pt idx="264">
                  <c:v>44665</c:v>
                </c:pt>
                <c:pt idx="265">
                  <c:v>44666</c:v>
                </c:pt>
                <c:pt idx="266">
                  <c:v>44667</c:v>
                </c:pt>
                <c:pt idx="267">
                  <c:v>44668</c:v>
                </c:pt>
                <c:pt idx="268">
                  <c:v>44669</c:v>
                </c:pt>
                <c:pt idx="269">
                  <c:v>44670</c:v>
                </c:pt>
                <c:pt idx="270">
                  <c:v>44671</c:v>
                </c:pt>
                <c:pt idx="271">
                  <c:v>44672</c:v>
                </c:pt>
                <c:pt idx="272">
                  <c:v>44673</c:v>
                </c:pt>
                <c:pt idx="273">
                  <c:v>44674</c:v>
                </c:pt>
                <c:pt idx="274">
                  <c:v>44675</c:v>
                </c:pt>
                <c:pt idx="275">
                  <c:v>44676</c:v>
                </c:pt>
                <c:pt idx="276">
                  <c:v>44677</c:v>
                </c:pt>
                <c:pt idx="277">
                  <c:v>44678</c:v>
                </c:pt>
                <c:pt idx="278">
                  <c:v>44679</c:v>
                </c:pt>
                <c:pt idx="279">
                  <c:v>44680</c:v>
                </c:pt>
                <c:pt idx="280">
                  <c:v>44681</c:v>
                </c:pt>
                <c:pt idx="281">
                  <c:v>44682</c:v>
                </c:pt>
                <c:pt idx="282">
                  <c:v>44683</c:v>
                </c:pt>
                <c:pt idx="283">
                  <c:v>44684</c:v>
                </c:pt>
                <c:pt idx="284">
                  <c:v>44685</c:v>
                </c:pt>
                <c:pt idx="285">
                  <c:v>44686</c:v>
                </c:pt>
                <c:pt idx="286">
                  <c:v>44687</c:v>
                </c:pt>
                <c:pt idx="287">
                  <c:v>44688</c:v>
                </c:pt>
                <c:pt idx="288">
                  <c:v>44689</c:v>
                </c:pt>
                <c:pt idx="289">
                  <c:v>44690</c:v>
                </c:pt>
                <c:pt idx="290">
                  <c:v>44691</c:v>
                </c:pt>
                <c:pt idx="291">
                  <c:v>44692</c:v>
                </c:pt>
                <c:pt idx="292">
                  <c:v>44693</c:v>
                </c:pt>
                <c:pt idx="293">
                  <c:v>44694</c:v>
                </c:pt>
                <c:pt idx="294">
                  <c:v>44695</c:v>
                </c:pt>
                <c:pt idx="295">
                  <c:v>44696</c:v>
                </c:pt>
                <c:pt idx="296">
                  <c:v>44697</c:v>
                </c:pt>
                <c:pt idx="297">
                  <c:v>44698</c:v>
                </c:pt>
                <c:pt idx="298">
                  <c:v>44699</c:v>
                </c:pt>
                <c:pt idx="299">
                  <c:v>44700</c:v>
                </c:pt>
                <c:pt idx="300">
                  <c:v>44701</c:v>
                </c:pt>
                <c:pt idx="301">
                  <c:v>44702</c:v>
                </c:pt>
                <c:pt idx="302">
                  <c:v>44703</c:v>
                </c:pt>
                <c:pt idx="303">
                  <c:v>44704</c:v>
                </c:pt>
                <c:pt idx="304">
                  <c:v>44705</c:v>
                </c:pt>
                <c:pt idx="305">
                  <c:v>44706</c:v>
                </c:pt>
                <c:pt idx="306">
                  <c:v>44707</c:v>
                </c:pt>
                <c:pt idx="307">
                  <c:v>44708</c:v>
                </c:pt>
                <c:pt idx="308">
                  <c:v>44709</c:v>
                </c:pt>
                <c:pt idx="309">
                  <c:v>44710</c:v>
                </c:pt>
                <c:pt idx="310">
                  <c:v>44711</c:v>
                </c:pt>
                <c:pt idx="311">
                  <c:v>44712</c:v>
                </c:pt>
                <c:pt idx="312">
                  <c:v>44713</c:v>
                </c:pt>
                <c:pt idx="313">
                  <c:v>44714</c:v>
                </c:pt>
                <c:pt idx="314">
                  <c:v>44715</c:v>
                </c:pt>
                <c:pt idx="315">
                  <c:v>44716</c:v>
                </c:pt>
                <c:pt idx="316">
                  <c:v>44717</c:v>
                </c:pt>
                <c:pt idx="317">
                  <c:v>44718</c:v>
                </c:pt>
                <c:pt idx="318">
                  <c:v>44719</c:v>
                </c:pt>
                <c:pt idx="319">
                  <c:v>44720</c:v>
                </c:pt>
                <c:pt idx="320">
                  <c:v>44721</c:v>
                </c:pt>
                <c:pt idx="321">
                  <c:v>44722</c:v>
                </c:pt>
                <c:pt idx="322">
                  <c:v>44723</c:v>
                </c:pt>
                <c:pt idx="323">
                  <c:v>44724</c:v>
                </c:pt>
                <c:pt idx="324">
                  <c:v>44725</c:v>
                </c:pt>
                <c:pt idx="325">
                  <c:v>44726</c:v>
                </c:pt>
                <c:pt idx="326">
                  <c:v>44727</c:v>
                </c:pt>
                <c:pt idx="327">
                  <c:v>44728</c:v>
                </c:pt>
                <c:pt idx="328">
                  <c:v>44729</c:v>
                </c:pt>
                <c:pt idx="329">
                  <c:v>44730</c:v>
                </c:pt>
                <c:pt idx="330">
                  <c:v>44731</c:v>
                </c:pt>
                <c:pt idx="331">
                  <c:v>44732</c:v>
                </c:pt>
                <c:pt idx="332">
                  <c:v>44733</c:v>
                </c:pt>
                <c:pt idx="333">
                  <c:v>44734</c:v>
                </c:pt>
                <c:pt idx="334">
                  <c:v>44735</c:v>
                </c:pt>
                <c:pt idx="335">
                  <c:v>44736</c:v>
                </c:pt>
                <c:pt idx="336">
                  <c:v>44737</c:v>
                </c:pt>
                <c:pt idx="337">
                  <c:v>44738</c:v>
                </c:pt>
                <c:pt idx="338">
                  <c:v>44739</c:v>
                </c:pt>
                <c:pt idx="339">
                  <c:v>44740</c:v>
                </c:pt>
                <c:pt idx="340">
                  <c:v>44741</c:v>
                </c:pt>
                <c:pt idx="341">
                  <c:v>44742</c:v>
                </c:pt>
                <c:pt idx="342">
                  <c:v>44743</c:v>
                </c:pt>
                <c:pt idx="343">
                  <c:v>44744</c:v>
                </c:pt>
                <c:pt idx="344">
                  <c:v>44745</c:v>
                </c:pt>
                <c:pt idx="345">
                  <c:v>44746</c:v>
                </c:pt>
                <c:pt idx="346">
                  <c:v>44747</c:v>
                </c:pt>
                <c:pt idx="347">
                  <c:v>44748</c:v>
                </c:pt>
                <c:pt idx="348">
                  <c:v>44749</c:v>
                </c:pt>
                <c:pt idx="349">
                  <c:v>44750</c:v>
                </c:pt>
                <c:pt idx="350">
                  <c:v>44751</c:v>
                </c:pt>
                <c:pt idx="351">
                  <c:v>44752</c:v>
                </c:pt>
                <c:pt idx="352">
                  <c:v>44753</c:v>
                </c:pt>
                <c:pt idx="353">
                  <c:v>44754</c:v>
                </c:pt>
                <c:pt idx="354">
                  <c:v>44755</c:v>
                </c:pt>
                <c:pt idx="355">
                  <c:v>44756</c:v>
                </c:pt>
                <c:pt idx="356">
                  <c:v>44757</c:v>
                </c:pt>
                <c:pt idx="357">
                  <c:v>44758</c:v>
                </c:pt>
                <c:pt idx="358">
                  <c:v>44759</c:v>
                </c:pt>
                <c:pt idx="359">
                  <c:v>44760</c:v>
                </c:pt>
                <c:pt idx="360">
                  <c:v>44761</c:v>
                </c:pt>
                <c:pt idx="361">
                  <c:v>44762</c:v>
                </c:pt>
                <c:pt idx="362">
                  <c:v>44763</c:v>
                </c:pt>
                <c:pt idx="363">
                  <c:v>44764</c:v>
                </c:pt>
                <c:pt idx="364">
                  <c:v>44765</c:v>
                </c:pt>
                <c:pt idx="365">
                  <c:v>44766</c:v>
                </c:pt>
                <c:pt idx="366">
                  <c:v>44767</c:v>
                </c:pt>
                <c:pt idx="367">
                  <c:v>44768</c:v>
                </c:pt>
                <c:pt idx="368">
                  <c:v>44769</c:v>
                </c:pt>
                <c:pt idx="369">
                  <c:v>44770</c:v>
                </c:pt>
                <c:pt idx="370">
                  <c:v>44771</c:v>
                </c:pt>
                <c:pt idx="371">
                  <c:v>44772</c:v>
                </c:pt>
                <c:pt idx="372">
                  <c:v>44773</c:v>
                </c:pt>
                <c:pt idx="373">
                  <c:v>44774</c:v>
                </c:pt>
                <c:pt idx="374">
                  <c:v>44775</c:v>
                </c:pt>
                <c:pt idx="375">
                  <c:v>44776</c:v>
                </c:pt>
                <c:pt idx="376">
                  <c:v>44777</c:v>
                </c:pt>
                <c:pt idx="377">
                  <c:v>44778</c:v>
                </c:pt>
                <c:pt idx="378">
                  <c:v>44779</c:v>
                </c:pt>
                <c:pt idx="379">
                  <c:v>44780</c:v>
                </c:pt>
                <c:pt idx="380">
                  <c:v>44781</c:v>
                </c:pt>
                <c:pt idx="381">
                  <c:v>44782</c:v>
                </c:pt>
                <c:pt idx="382">
                  <c:v>44783</c:v>
                </c:pt>
                <c:pt idx="383">
                  <c:v>44784</c:v>
                </c:pt>
                <c:pt idx="384">
                  <c:v>44785</c:v>
                </c:pt>
                <c:pt idx="385">
                  <c:v>44786</c:v>
                </c:pt>
                <c:pt idx="386">
                  <c:v>44787</c:v>
                </c:pt>
                <c:pt idx="387">
                  <c:v>44788</c:v>
                </c:pt>
                <c:pt idx="388">
                  <c:v>44789</c:v>
                </c:pt>
                <c:pt idx="389">
                  <c:v>44790</c:v>
                </c:pt>
                <c:pt idx="390">
                  <c:v>44791</c:v>
                </c:pt>
                <c:pt idx="391">
                  <c:v>44792</c:v>
                </c:pt>
                <c:pt idx="392">
                  <c:v>44793</c:v>
                </c:pt>
                <c:pt idx="393">
                  <c:v>44794</c:v>
                </c:pt>
                <c:pt idx="394">
                  <c:v>44795</c:v>
                </c:pt>
                <c:pt idx="395">
                  <c:v>44796</c:v>
                </c:pt>
                <c:pt idx="396">
                  <c:v>44797</c:v>
                </c:pt>
                <c:pt idx="397">
                  <c:v>44798</c:v>
                </c:pt>
                <c:pt idx="398">
                  <c:v>44799</c:v>
                </c:pt>
                <c:pt idx="399">
                  <c:v>44800</c:v>
                </c:pt>
                <c:pt idx="400">
                  <c:v>44801</c:v>
                </c:pt>
                <c:pt idx="401">
                  <c:v>44802</c:v>
                </c:pt>
                <c:pt idx="402">
                  <c:v>44803</c:v>
                </c:pt>
                <c:pt idx="403">
                  <c:v>44804</c:v>
                </c:pt>
                <c:pt idx="404">
                  <c:v>44805</c:v>
                </c:pt>
                <c:pt idx="405">
                  <c:v>44806</c:v>
                </c:pt>
                <c:pt idx="406">
                  <c:v>44807</c:v>
                </c:pt>
                <c:pt idx="407">
                  <c:v>44808</c:v>
                </c:pt>
                <c:pt idx="408">
                  <c:v>44809</c:v>
                </c:pt>
                <c:pt idx="409">
                  <c:v>44810</c:v>
                </c:pt>
                <c:pt idx="410">
                  <c:v>44811</c:v>
                </c:pt>
                <c:pt idx="411">
                  <c:v>44812</c:v>
                </c:pt>
                <c:pt idx="412">
                  <c:v>44813</c:v>
                </c:pt>
                <c:pt idx="413">
                  <c:v>44814</c:v>
                </c:pt>
                <c:pt idx="414">
                  <c:v>44815</c:v>
                </c:pt>
                <c:pt idx="415">
                  <c:v>44816</c:v>
                </c:pt>
                <c:pt idx="416">
                  <c:v>44817</c:v>
                </c:pt>
                <c:pt idx="417">
                  <c:v>44818</c:v>
                </c:pt>
                <c:pt idx="418">
                  <c:v>44819</c:v>
                </c:pt>
                <c:pt idx="419">
                  <c:v>44820</c:v>
                </c:pt>
                <c:pt idx="420">
                  <c:v>44821</c:v>
                </c:pt>
                <c:pt idx="421">
                  <c:v>44822</c:v>
                </c:pt>
                <c:pt idx="422">
                  <c:v>44823</c:v>
                </c:pt>
                <c:pt idx="423">
                  <c:v>44824</c:v>
                </c:pt>
                <c:pt idx="424">
                  <c:v>44825</c:v>
                </c:pt>
                <c:pt idx="425">
                  <c:v>44826</c:v>
                </c:pt>
                <c:pt idx="426">
                  <c:v>44827</c:v>
                </c:pt>
                <c:pt idx="427">
                  <c:v>44828</c:v>
                </c:pt>
                <c:pt idx="428">
                  <c:v>44829</c:v>
                </c:pt>
                <c:pt idx="429">
                  <c:v>44830</c:v>
                </c:pt>
                <c:pt idx="430">
                  <c:v>44831</c:v>
                </c:pt>
                <c:pt idx="431">
                  <c:v>44832</c:v>
                </c:pt>
                <c:pt idx="432">
                  <c:v>44833</c:v>
                </c:pt>
                <c:pt idx="433">
                  <c:v>44834</c:v>
                </c:pt>
                <c:pt idx="434">
                  <c:v>44835</c:v>
                </c:pt>
                <c:pt idx="435">
                  <c:v>44836</c:v>
                </c:pt>
                <c:pt idx="436">
                  <c:v>44837</c:v>
                </c:pt>
                <c:pt idx="437">
                  <c:v>44838</c:v>
                </c:pt>
                <c:pt idx="438">
                  <c:v>44839</c:v>
                </c:pt>
                <c:pt idx="439">
                  <c:v>44840</c:v>
                </c:pt>
                <c:pt idx="440">
                  <c:v>44841</c:v>
                </c:pt>
                <c:pt idx="441">
                  <c:v>44842</c:v>
                </c:pt>
                <c:pt idx="442">
                  <c:v>44843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44849</c:v>
                </c:pt>
                <c:pt idx="449">
                  <c:v>44850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44856</c:v>
                </c:pt>
                <c:pt idx="456">
                  <c:v>44857</c:v>
                </c:pt>
                <c:pt idx="457">
                  <c:v>44858</c:v>
                </c:pt>
                <c:pt idx="458">
                  <c:v>44859</c:v>
                </c:pt>
                <c:pt idx="459">
                  <c:v>44860</c:v>
                </c:pt>
                <c:pt idx="460">
                  <c:v>44861</c:v>
                </c:pt>
                <c:pt idx="461">
                  <c:v>44862</c:v>
                </c:pt>
                <c:pt idx="462">
                  <c:v>44863</c:v>
                </c:pt>
                <c:pt idx="463">
                  <c:v>44864</c:v>
                </c:pt>
                <c:pt idx="464">
                  <c:v>44865</c:v>
                </c:pt>
                <c:pt idx="465">
                  <c:v>44866</c:v>
                </c:pt>
                <c:pt idx="466">
                  <c:v>44867</c:v>
                </c:pt>
                <c:pt idx="467">
                  <c:v>44868</c:v>
                </c:pt>
                <c:pt idx="468">
                  <c:v>44869</c:v>
                </c:pt>
                <c:pt idx="469">
                  <c:v>44870</c:v>
                </c:pt>
                <c:pt idx="470">
                  <c:v>44871</c:v>
                </c:pt>
                <c:pt idx="471">
                  <c:v>44872</c:v>
                </c:pt>
                <c:pt idx="472">
                  <c:v>44873</c:v>
                </c:pt>
                <c:pt idx="473">
                  <c:v>44874</c:v>
                </c:pt>
                <c:pt idx="474">
                  <c:v>44875</c:v>
                </c:pt>
                <c:pt idx="475">
                  <c:v>44876</c:v>
                </c:pt>
                <c:pt idx="476">
                  <c:v>44877</c:v>
                </c:pt>
                <c:pt idx="477">
                  <c:v>44878</c:v>
                </c:pt>
                <c:pt idx="478">
                  <c:v>44879</c:v>
                </c:pt>
                <c:pt idx="479">
                  <c:v>44880</c:v>
                </c:pt>
                <c:pt idx="480">
                  <c:v>44881</c:v>
                </c:pt>
                <c:pt idx="481">
                  <c:v>44882</c:v>
                </c:pt>
                <c:pt idx="482">
                  <c:v>44883</c:v>
                </c:pt>
                <c:pt idx="483">
                  <c:v>44884</c:v>
                </c:pt>
                <c:pt idx="484">
                  <c:v>44885</c:v>
                </c:pt>
                <c:pt idx="485">
                  <c:v>44886</c:v>
                </c:pt>
                <c:pt idx="486">
                  <c:v>44887</c:v>
                </c:pt>
                <c:pt idx="487">
                  <c:v>44888</c:v>
                </c:pt>
                <c:pt idx="488">
                  <c:v>44889</c:v>
                </c:pt>
                <c:pt idx="489">
                  <c:v>44890</c:v>
                </c:pt>
                <c:pt idx="490">
                  <c:v>44891</c:v>
                </c:pt>
                <c:pt idx="491">
                  <c:v>44892</c:v>
                </c:pt>
                <c:pt idx="492">
                  <c:v>44893</c:v>
                </c:pt>
                <c:pt idx="493">
                  <c:v>44894</c:v>
                </c:pt>
                <c:pt idx="494">
                  <c:v>44895</c:v>
                </c:pt>
                <c:pt idx="495">
                  <c:v>44896</c:v>
                </c:pt>
                <c:pt idx="496">
                  <c:v>44897</c:v>
                </c:pt>
                <c:pt idx="497">
                  <c:v>44898</c:v>
                </c:pt>
                <c:pt idx="498">
                  <c:v>44899</c:v>
                </c:pt>
                <c:pt idx="499">
                  <c:v>44900</c:v>
                </c:pt>
                <c:pt idx="500">
                  <c:v>44901</c:v>
                </c:pt>
                <c:pt idx="501">
                  <c:v>44902</c:v>
                </c:pt>
                <c:pt idx="502">
                  <c:v>44903</c:v>
                </c:pt>
                <c:pt idx="503">
                  <c:v>44904</c:v>
                </c:pt>
                <c:pt idx="504">
                  <c:v>44905</c:v>
                </c:pt>
                <c:pt idx="505">
                  <c:v>44906</c:v>
                </c:pt>
                <c:pt idx="506">
                  <c:v>44907</c:v>
                </c:pt>
                <c:pt idx="507">
                  <c:v>44908</c:v>
                </c:pt>
                <c:pt idx="508">
                  <c:v>44909</c:v>
                </c:pt>
                <c:pt idx="509">
                  <c:v>44910</c:v>
                </c:pt>
                <c:pt idx="510" formatCode="d\-mmm\-yy">
                  <c:v>44911</c:v>
                </c:pt>
                <c:pt idx="511" formatCode="d\-mmm\-yy">
                  <c:v>44912</c:v>
                </c:pt>
                <c:pt idx="512" formatCode="d\-mmm\-yy">
                  <c:v>44913</c:v>
                </c:pt>
                <c:pt idx="513">
                  <c:v>44914</c:v>
                </c:pt>
                <c:pt idx="514">
                  <c:v>44915</c:v>
                </c:pt>
                <c:pt idx="515">
                  <c:v>44916</c:v>
                </c:pt>
                <c:pt idx="516">
                  <c:v>44917</c:v>
                </c:pt>
                <c:pt idx="517">
                  <c:v>44918</c:v>
                </c:pt>
                <c:pt idx="518">
                  <c:v>44919</c:v>
                </c:pt>
                <c:pt idx="519">
                  <c:v>44920</c:v>
                </c:pt>
                <c:pt idx="520">
                  <c:v>44921</c:v>
                </c:pt>
                <c:pt idx="521">
                  <c:v>44922</c:v>
                </c:pt>
                <c:pt idx="522">
                  <c:v>44923</c:v>
                </c:pt>
                <c:pt idx="523">
                  <c:v>44924</c:v>
                </c:pt>
                <c:pt idx="524">
                  <c:v>44925</c:v>
                </c:pt>
                <c:pt idx="525">
                  <c:v>44926</c:v>
                </c:pt>
                <c:pt idx="526">
                  <c:v>44927</c:v>
                </c:pt>
                <c:pt idx="527">
                  <c:v>44928</c:v>
                </c:pt>
                <c:pt idx="528">
                  <c:v>44929</c:v>
                </c:pt>
                <c:pt idx="529">
                  <c:v>44930</c:v>
                </c:pt>
                <c:pt idx="530">
                  <c:v>44931</c:v>
                </c:pt>
                <c:pt idx="531">
                  <c:v>44932</c:v>
                </c:pt>
                <c:pt idx="532">
                  <c:v>44933</c:v>
                </c:pt>
                <c:pt idx="533">
                  <c:v>44934</c:v>
                </c:pt>
                <c:pt idx="534">
                  <c:v>44935</c:v>
                </c:pt>
                <c:pt idx="535">
                  <c:v>44936</c:v>
                </c:pt>
                <c:pt idx="536">
                  <c:v>44937</c:v>
                </c:pt>
                <c:pt idx="537">
                  <c:v>44938</c:v>
                </c:pt>
                <c:pt idx="538">
                  <c:v>44939</c:v>
                </c:pt>
                <c:pt idx="539">
                  <c:v>44940</c:v>
                </c:pt>
                <c:pt idx="540">
                  <c:v>44941</c:v>
                </c:pt>
                <c:pt idx="541">
                  <c:v>44942</c:v>
                </c:pt>
                <c:pt idx="542">
                  <c:v>44943</c:v>
                </c:pt>
                <c:pt idx="543">
                  <c:v>44944</c:v>
                </c:pt>
                <c:pt idx="544">
                  <c:v>44945</c:v>
                </c:pt>
                <c:pt idx="545">
                  <c:v>44946</c:v>
                </c:pt>
                <c:pt idx="546" formatCode="d\-mmm\-yy">
                  <c:v>44947</c:v>
                </c:pt>
                <c:pt idx="547">
                  <c:v>44948</c:v>
                </c:pt>
                <c:pt idx="548" formatCode="d\-mmm\-yy">
                  <c:v>44949</c:v>
                </c:pt>
                <c:pt idx="549">
                  <c:v>44950</c:v>
                </c:pt>
                <c:pt idx="550">
                  <c:v>44951</c:v>
                </c:pt>
                <c:pt idx="551" formatCode="d\-mmm\-yy">
                  <c:v>44952</c:v>
                </c:pt>
                <c:pt idx="552">
                  <c:v>44953</c:v>
                </c:pt>
                <c:pt idx="553">
                  <c:v>44954</c:v>
                </c:pt>
                <c:pt idx="554">
                  <c:v>44955</c:v>
                </c:pt>
                <c:pt idx="555" formatCode="d\-mmm\-yy">
                  <c:v>44956</c:v>
                </c:pt>
                <c:pt idx="556" formatCode="d\-mmm\-yy">
                  <c:v>44957</c:v>
                </c:pt>
                <c:pt idx="557" formatCode="d\-mmm\-yy">
                  <c:v>44958</c:v>
                </c:pt>
                <c:pt idx="558" formatCode="d\-mmm\-yy">
                  <c:v>44959</c:v>
                </c:pt>
                <c:pt idx="559" formatCode="d\-mmm\-yy">
                  <c:v>44960</c:v>
                </c:pt>
                <c:pt idx="560" formatCode="d\-mmm\-yy">
                  <c:v>44961</c:v>
                </c:pt>
                <c:pt idx="561" formatCode="d\-mmm\-yy">
                  <c:v>44962</c:v>
                </c:pt>
                <c:pt idx="562">
                  <c:v>44963</c:v>
                </c:pt>
                <c:pt idx="563">
                  <c:v>44964</c:v>
                </c:pt>
                <c:pt idx="564">
                  <c:v>44965</c:v>
                </c:pt>
                <c:pt idx="565">
                  <c:v>44966</c:v>
                </c:pt>
                <c:pt idx="566" formatCode="d\-mmm\-yy">
                  <c:v>44967</c:v>
                </c:pt>
                <c:pt idx="567" formatCode="d\-mmm\-yy">
                  <c:v>44968</c:v>
                </c:pt>
                <c:pt idx="568" formatCode="d\-mmm\-yy">
                  <c:v>44969</c:v>
                </c:pt>
                <c:pt idx="569" formatCode="d\-mmm\-yy">
                  <c:v>44970</c:v>
                </c:pt>
                <c:pt idx="570" formatCode="d\-mmm\-yy">
                  <c:v>44971</c:v>
                </c:pt>
                <c:pt idx="571" formatCode="d\-mmm\-yy">
                  <c:v>44972</c:v>
                </c:pt>
                <c:pt idx="572" formatCode="d\-mmm\-yy">
                  <c:v>44973</c:v>
                </c:pt>
                <c:pt idx="573" formatCode="d\-mmm\-yy">
                  <c:v>44974</c:v>
                </c:pt>
                <c:pt idx="574" formatCode="d\-mmm\-yy">
                  <c:v>44975</c:v>
                </c:pt>
                <c:pt idx="575" formatCode="d\-mmm\-yy">
                  <c:v>44976</c:v>
                </c:pt>
                <c:pt idx="576" formatCode="d\-mmm\-yy">
                  <c:v>44977</c:v>
                </c:pt>
                <c:pt idx="577" formatCode="d\-mmm\-yy">
                  <c:v>44978</c:v>
                </c:pt>
                <c:pt idx="578" formatCode="d\-mmm\-yy">
                  <c:v>44979</c:v>
                </c:pt>
                <c:pt idx="579" formatCode="d\-mmm\-yy">
                  <c:v>44980</c:v>
                </c:pt>
                <c:pt idx="580" formatCode="d\-mmm\-yy">
                  <c:v>44981</c:v>
                </c:pt>
                <c:pt idx="581" formatCode="d\-mmm\-yy">
                  <c:v>44982</c:v>
                </c:pt>
                <c:pt idx="582" formatCode="d\-mmm\-yy">
                  <c:v>44983</c:v>
                </c:pt>
                <c:pt idx="583" formatCode="d\-mmm\-yy">
                  <c:v>44984</c:v>
                </c:pt>
                <c:pt idx="584" formatCode="d\-mmm\-yy">
                  <c:v>44985</c:v>
                </c:pt>
                <c:pt idx="585" formatCode="d\-mmm\-yy">
                  <c:v>44986</c:v>
                </c:pt>
                <c:pt idx="586" formatCode="d\-mmm\-yy">
                  <c:v>44987</c:v>
                </c:pt>
                <c:pt idx="587" formatCode="d\-mmm\-yy">
                  <c:v>44988</c:v>
                </c:pt>
                <c:pt idx="588" formatCode="d\-mmm\-yy">
                  <c:v>44989</c:v>
                </c:pt>
                <c:pt idx="589" formatCode="d\-mmm\-yy">
                  <c:v>44990</c:v>
                </c:pt>
                <c:pt idx="590" formatCode="d\-mmm\-yy">
                  <c:v>44991</c:v>
                </c:pt>
                <c:pt idx="591" formatCode="d\-mmm\-yy">
                  <c:v>44992</c:v>
                </c:pt>
                <c:pt idx="592" formatCode="d\-mmm\-yy">
                  <c:v>44993</c:v>
                </c:pt>
                <c:pt idx="593" formatCode="d\-mmm\-yy">
                  <c:v>44994</c:v>
                </c:pt>
                <c:pt idx="594" formatCode="d\-mmm\-yy">
                  <c:v>44995</c:v>
                </c:pt>
                <c:pt idx="595">
                  <c:v>44996</c:v>
                </c:pt>
                <c:pt idx="596">
                  <c:v>44997</c:v>
                </c:pt>
                <c:pt idx="597">
                  <c:v>44998</c:v>
                </c:pt>
                <c:pt idx="598">
                  <c:v>44999</c:v>
                </c:pt>
                <c:pt idx="599" formatCode="d\-mmm\-yy">
                  <c:v>45000</c:v>
                </c:pt>
                <c:pt idx="600" formatCode="d\-mmm\-yy">
                  <c:v>45001</c:v>
                </c:pt>
                <c:pt idx="601" formatCode="d\-mmm\-yy">
                  <c:v>45002</c:v>
                </c:pt>
                <c:pt idx="602" formatCode="d\-mmm\-yy">
                  <c:v>45003</c:v>
                </c:pt>
                <c:pt idx="603" formatCode="d\-mmm\-yy">
                  <c:v>45004</c:v>
                </c:pt>
                <c:pt idx="604" formatCode="d\-mmm\-yy">
                  <c:v>45005</c:v>
                </c:pt>
                <c:pt idx="605" formatCode="d\-mmm\-yy">
                  <c:v>45006</c:v>
                </c:pt>
                <c:pt idx="606" formatCode="d\-mmm\-yy">
                  <c:v>45007</c:v>
                </c:pt>
                <c:pt idx="607" formatCode="d\-mmm\-yy">
                  <c:v>45008</c:v>
                </c:pt>
                <c:pt idx="608" formatCode="d\-mmm\-yy">
                  <c:v>45009</c:v>
                </c:pt>
                <c:pt idx="609" formatCode="d\-mmm\-yy">
                  <c:v>45010</c:v>
                </c:pt>
                <c:pt idx="610" formatCode="d\-mmm\-yy">
                  <c:v>45011</c:v>
                </c:pt>
                <c:pt idx="611">
                  <c:v>45012</c:v>
                </c:pt>
                <c:pt idx="612">
                  <c:v>45013</c:v>
                </c:pt>
                <c:pt idx="613">
                  <c:v>45014</c:v>
                </c:pt>
                <c:pt idx="614" formatCode="d\-mmm\-yy">
                  <c:v>45015</c:v>
                </c:pt>
                <c:pt idx="615" formatCode="d\-mmm\-yy">
                  <c:v>45016</c:v>
                </c:pt>
                <c:pt idx="616" formatCode="d\-mmm\-yy">
                  <c:v>45017</c:v>
                </c:pt>
                <c:pt idx="617" formatCode="d\-mmm\-yy">
                  <c:v>45018</c:v>
                </c:pt>
                <c:pt idx="618" formatCode="d\-mmm\-yy">
                  <c:v>45019</c:v>
                </c:pt>
                <c:pt idx="619" formatCode="d\-mmm\-yy">
                  <c:v>45020</c:v>
                </c:pt>
                <c:pt idx="620" formatCode="d\-mmm\-yy">
                  <c:v>45021</c:v>
                </c:pt>
                <c:pt idx="621" formatCode="d\-mmm\-yy">
                  <c:v>45022</c:v>
                </c:pt>
                <c:pt idx="622" formatCode="d\-mmm\-yy">
                  <c:v>45023</c:v>
                </c:pt>
                <c:pt idx="623" formatCode="d\-mmm\-yy">
                  <c:v>45024</c:v>
                </c:pt>
                <c:pt idx="624" formatCode="d\-mmm\-yy">
                  <c:v>45025</c:v>
                </c:pt>
                <c:pt idx="625" formatCode="d\-mmm\-yy">
                  <c:v>45026</c:v>
                </c:pt>
                <c:pt idx="626" formatCode="d\-mmm\-yy">
                  <c:v>45027</c:v>
                </c:pt>
                <c:pt idx="627" formatCode="d\-mmm\-yy">
                  <c:v>45028</c:v>
                </c:pt>
                <c:pt idx="628">
                  <c:v>45029</c:v>
                </c:pt>
                <c:pt idx="629">
                  <c:v>45030</c:v>
                </c:pt>
                <c:pt idx="630" formatCode="d\-mmm\-yy">
                  <c:v>45031</c:v>
                </c:pt>
                <c:pt idx="631" formatCode="d\-mmm\-yy">
                  <c:v>45032</c:v>
                </c:pt>
                <c:pt idx="632" formatCode="d\-mmm\-yy">
                  <c:v>45033</c:v>
                </c:pt>
                <c:pt idx="633" formatCode="d\-mmm\-yy">
                  <c:v>45034</c:v>
                </c:pt>
                <c:pt idx="634" formatCode="d\-mmm\-yy">
                  <c:v>45035</c:v>
                </c:pt>
                <c:pt idx="635" formatCode="d\-mmm\-yy">
                  <c:v>45036</c:v>
                </c:pt>
                <c:pt idx="636" formatCode="d\-mmm\-yy">
                  <c:v>45037</c:v>
                </c:pt>
                <c:pt idx="637" formatCode="d\-mmm\-yy">
                  <c:v>45038</c:v>
                </c:pt>
                <c:pt idx="638" formatCode="d\-mmm\-yy">
                  <c:v>45039</c:v>
                </c:pt>
                <c:pt idx="639" formatCode="d\-mmm\-yy">
                  <c:v>45040</c:v>
                </c:pt>
                <c:pt idx="640" formatCode="d\-mmm\-yy">
                  <c:v>45041</c:v>
                </c:pt>
                <c:pt idx="641" formatCode="d\-mmm\-yy">
                  <c:v>45042</c:v>
                </c:pt>
                <c:pt idx="642" formatCode="d\-mmm\-yy">
                  <c:v>45043</c:v>
                </c:pt>
                <c:pt idx="643" formatCode="d\-mmm\-yy">
                  <c:v>45044</c:v>
                </c:pt>
                <c:pt idx="644" formatCode="d\-mmm\-yy">
                  <c:v>45045</c:v>
                </c:pt>
                <c:pt idx="645" formatCode="d\-mmm\-yy">
                  <c:v>45046</c:v>
                </c:pt>
                <c:pt idx="646" formatCode="d\-mmm\-yy">
                  <c:v>45047</c:v>
                </c:pt>
                <c:pt idx="647">
                  <c:v>45048</c:v>
                </c:pt>
                <c:pt idx="648">
                  <c:v>45049</c:v>
                </c:pt>
                <c:pt idx="649">
                  <c:v>45050</c:v>
                </c:pt>
                <c:pt idx="650">
                  <c:v>45051</c:v>
                </c:pt>
                <c:pt idx="651">
                  <c:v>45052</c:v>
                </c:pt>
                <c:pt idx="652" formatCode="d\-mmm\-yy">
                  <c:v>45053</c:v>
                </c:pt>
                <c:pt idx="653" formatCode="d\-mmm\-yy">
                  <c:v>45054</c:v>
                </c:pt>
                <c:pt idx="654" formatCode="d\-mmm\-yy">
                  <c:v>45055</c:v>
                </c:pt>
                <c:pt idx="655" formatCode="d\-mmm\-yy">
                  <c:v>45056</c:v>
                </c:pt>
                <c:pt idx="656" formatCode="d\-mmm\-yy">
                  <c:v>45057</c:v>
                </c:pt>
                <c:pt idx="657" formatCode="d\-mmm\-yy">
                  <c:v>45058</c:v>
                </c:pt>
                <c:pt idx="658">
                  <c:v>45059</c:v>
                </c:pt>
                <c:pt idx="659">
                  <c:v>45060</c:v>
                </c:pt>
                <c:pt idx="660" formatCode="d\-mmm\-yy">
                  <c:v>45061</c:v>
                </c:pt>
                <c:pt idx="661" formatCode="d\-mmm\-yy">
                  <c:v>45062</c:v>
                </c:pt>
                <c:pt idx="662">
                  <c:v>45063</c:v>
                </c:pt>
                <c:pt idx="663">
                  <c:v>45064</c:v>
                </c:pt>
                <c:pt idx="664">
                  <c:v>45065</c:v>
                </c:pt>
                <c:pt idx="665" formatCode="d\-mmm\-yy">
                  <c:v>45066</c:v>
                </c:pt>
                <c:pt idx="666" formatCode="d\-mmm\-yy">
                  <c:v>45067</c:v>
                </c:pt>
                <c:pt idx="667" formatCode="d\-mmm\-yy">
                  <c:v>45068</c:v>
                </c:pt>
                <c:pt idx="668" formatCode="d\-mmm\-yy">
                  <c:v>45069</c:v>
                </c:pt>
                <c:pt idx="669">
                  <c:v>45070</c:v>
                </c:pt>
                <c:pt idx="670">
                  <c:v>45071</c:v>
                </c:pt>
                <c:pt idx="671">
                  <c:v>45072</c:v>
                </c:pt>
                <c:pt idx="672">
                  <c:v>45073</c:v>
                </c:pt>
                <c:pt idx="673">
                  <c:v>45074</c:v>
                </c:pt>
                <c:pt idx="674">
                  <c:v>45075</c:v>
                </c:pt>
                <c:pt idx="675" formatCode="d\-mmm\-yy">
                  <c:v>45076</c:v>
                </c:pt>
                <c:pt idx="676" formatCode="d\-mmm\-yy">
                  <c:v>45077</c:v>
                </c:pt>
                <c:pt idx="677" formatCode="d\-mmm\-yy">
                  <c:v>45078</c:v>
                </c:pt>
                <c:pt idx="678" formatCode="d\-mmm\-yy">
                  <c:v>45079</c:v>
                </c:pt>
                <c:pt idx="679" formatCode="d\-mmm\-yy">
                  <c:v>45080</c:v>
                </c:pt>
                <c:pt idx="680" formatCode="d\-mmm\-yy">
                  <c:v>45081</c:v>
                </c:pt>
                <c:pt idx="681" formatCode="d\-mmm\-yy">
                  <c:v>45082</c:v>
                </c:pt>
                <c:pt idx="682" formatCode="d\-mmm\-yy">
                  <c:v>45083</c:v>
                </c:pt>
                <c:pt idx="683" formatCode="d\-mmm\-yy">
                  <c:v>45084</c:v>
                </c:pt>
                <c:pt idx="684">
                  <c:v>45085</c:v>
                </c:pt>
                <c:pt idx="685">
                  <c:v>45086</c:v>
                </c:pt>
                <c:pt idx="686">
                  <c:v>45087</c:v>
                </c:pt>
                <c:pt idx="687">
                  <c:v>45088</c:v>
                </c:pt>
                <c:pt idx="688">
                  <c:v>45089</c:v>
                </c:pt>
                <c:pt idx="689">
                  <c:v>45090</c:v>
                </c:pt>
                <c:pt idx="690">
                  <c:v>45091</c:v>
                </c:pt>
                <c:pt idx="691">
                  <c:v>45092</c:v>
                </c:pt>
                <c:pt idx="692">
                  <c:v>45093</c:v>
                </c:pt>
                <c:pt idx="693">
                  <c:v>45094</c:v>
                </c:pt>
                <c:pt idx="694">
                  <c:v>45095</c:v>
                </c:pt>
                <c:pt idx="695">
                  <c:v>45096</c:v>
                </c:pt>
                <c:pt idx="696">
                  <c:v>45097</c:v>
                </c:pt>
                <c:pt idx="697">
                  <c:v>45098</c:v>
                </c:pt>
                <c:pt idx="698">
                  <c:v>45099</c:v>
                </c:pt>
                <c:pt idx="699">
                  <c:v>45100</c:v>
                </c:pt>
                <c:pt idx="700">
                  <c:v>45101</c:v>
                </c:pt>
                <c:pt idx="701" formatCode="d\-mmm\-yy">
                  <c:v>45102</c:v>
                </c:pt>
                <c:pt idx="702" formatCode="d\-mmm\-yy">
                  <c:v>45103</c:v>
                </c:pt>
                <c:pt idx="703" formatCode="d\-mmm\-yy">
                  <c:v>45104</c:v>
                </c:pt>
                <c:pt idx="704">
                  <c:v>45105</c:v>
                </c:pt>
                <c:pt idx="705">
                  <c:v>45106</c:v>
                </c:pt>
                <c:pt idx="706">
                  <c:v>45107</c:v>
                </c:pt>
                <c:pt idx="707">
                  <c:v>45108</c:v>
                </c:pt>
                <c:pt idx="708">
                  <c:v>45109</c:v>
                </c:pt>
                <c:pt idx="709">
                  <c:v>45110</c:v>
                </c:pt>
                <c:pt idx="710">
                  <c:v>45111</c:v>
                </c:pt>
                <c:pt idx="711">
                  <c:v>45112</c:v>
                </c:pt>
                <c:pt idx="712">
                  <c:v>45113</c:v>
                </c:pt>
                <c:pt idx="713">
                  <c:v>45114</c:v>
                </c:pt>
                <c:pt idx="714">
                  <c:v>45115</c:v>
                </c:pt>
                <c:pt idx="715">
                  <c:v>45116</c:v>
                </c:pt>
                <c:pt idx="716">
                  <c:v>45117</c:v>
                </c:pt>
                <c:pt idx="717">
                  <c:v>45118</c:v>
                </c:pt>
                <c:pt idx="718">
                  <c:v>45119</c:v>
                </c:pt>
                <c:pt idx="719" formatCode="d\-mmm\-yy">
                  <c:v>45120</c:v>
                </c:pt>
                <c:pt idx="720" formatCode="d\-mmm\-yy">
                  <c:v>45121</c:v>
                </c:pt>
                <c:pt idx="721">
                  <c:v>45122</c:v>
                </c:pt>
                <c:pt idx="722">
                  <c:v>45123</c:v>
                </c:pt>
                <c:pt idx="723">
                  <c:v>45124</c:v>
                </c:pt>
                <c:pt idx="724">
                  <c:v>45125</c:v>
                </c:pt>
                <c:pt idx="725">
                  <c:v>45126</c:v>
                </c:pt>
                <c:pt idx="726" formatCode="d\-mmm\-yy">
                  <c:v>45127</c:v>
                </c:pt>
                <c:pt idx="727" formatCode="d\-mmm\-yy">
                  <c:v>45128</c:v>
                </c:pt>
                <c:pt idx="728" formatCode="d\-mmm\-yy">
                  <c:v>45129</c:v>
                </c:pt>
                <c:pt idx="729" formatCode="d\-mmm\-yy">
                  <c:v>45130</c:v>
                </c:pt>
                <c:pt idx="730" formatCode="d\-mmm">
                  <c:v>45131</c:v>
                </c:pt>
                <c:pt idx="731" formatCode="d\-mmm\-yy">
                  <c:v>45132</c:v>
                </c:pt>
                <c:pt idx="732" formatCode="d\-mmm\-yy">
                  <c:v>45133</c:v>
                </c:pt>
                <c:pt idx="733">
                  <c:v>45134</c:v>
                </c:pt>
                <c:pt idx="734">
                  <c:v>45135</c:v>
                </c:pt>
                <c:pt idx="735">
                  <c:v>45136</c:v>
                </c:pt>
                <c:pt idx="736">
                  <c:v>45137</c:v>
                </c:pt>
                <c:pt idx="737" formatCode="d\-mmm\-yy">
                  <c:v>45138</c:v>
                </c:pt>
                <c:pt idx="738" formatCode="d\-mmm\-yy">
                  <c:v>45139</c:v>
                </c:pt>
                <c:pt idx="739" formatCode="d\-mmm\-yy">
                  <c:v>45140</c:v>
                </c:pt>
                <c:pt idx="740" formatCode="d\-mmm\-yy">
                  <c:v>45141</c:v>
                </c:pt>
                <c:pt idx="741" formatCode="d\-mmm\-yy">
                  <c:v>45142</c:v>
                </c:pt>
                <c:pt idx="742" formatCode="d\-mmm\-yy">
                  <c:v>45143</c:v>
                </c:pt>
                <c:pt idx="743" formatCode="d\-mmm\-yy">
                  <c:v>45144</c:v>
                </c:pt>
                <c:pt idx="744" formatCode="d\-mmm\-yy">
                  <c:v>45145</c:v>
                </c:pt>
                <c:pt idx="745" formatCode="d\-mmm\-yy">
                  <c:v>45146</c:v>
                </c:pt>
                <c:pt idx="746" formatCode="d\-mmm\-yy">
                  <c:v>45147</c:v>
                </c:pt>
                <c:pt idx="747" formatCode="d\-mmm\-yy">
                  <c:v>45148</c:v>
                </c:pt>
                <c:pt idx="748" formatCode="d\-mmm\-yy">
                  <c:v>45149</c:v>
                </c:pt>
                <c:pt idx="749" formatCode="d\-mmm\-yy">
                  <c:v>45150</c:v>
                </c:pt>
                <c:pt idx="750" formatCode="d\-mmm\-yy">
                  <c:v>45151</c:v>
                </c:pt>
                <c:pt idx="751" formatCode="d\-mmm\-yy">
                  <c:v>45152</c:v>
                </c:pt>
                <c:pt idx="752" formatCode="d\-mmm\-yy">
                  <c:v>45153</c:v>
                </c:pt>
                <c:pt idx="753">
                  <c:v>45154</c:v>
                </c:pt>
                <c:pt idx="754">
                  <c:v>45155</c:v>
                </c:pt>
                <c:pt idx="755">
                  <c:v>45156</c:v>
                </c:pt>
                <c:pt idx="756">
                  <c:v>45157</c:v>
                </c:pt>
                <c:pt idx="757" formatCode="d\-mmm\-yy">
                  <c:v>45158</c:v>
                </c:pt>
                <c:pt idx="758" formatCode="d\-mmm\-yy">
                  <c:v>45159</c:v>
                </c:pt>
                <c:pt idx="759" formatCode="d\-mmm\-yy">
                  <c:v>45160</c:v>
                </c:pt>
                <c:pt idx="760" formatCode="d\-mmm\-yy">
                  <c:v>45161</c:v>
                </c:pt>
                <c:pt idx="761">
                  <c:v>45162</c:v>
                </c:pt>
                <c:pt idx="762">
                  <c:v>45163</c:v>
                </c:pt>
                <c:pt idx="763">
                  <c:v>45164</c:v>
                </c:pt>
                <c:pt idx="764">
                  <c:v>45165</c:v>
                </c:pt>
                <c:pt idx="765">
                  <c:v>45166</c:v>
                </c:pt>
                <c:pt idx="766">
                  <c:v>45167</c:v>
                </c:pt>
                <c:pt idx="767">
                  <c:v>45168</c:v>
                </c:pt>
                <c:pt idx="768">
                  <c:v>45169</c:v>
                </c:pt>
                <c:pt idx="769" formatCode="d\-mmm\-yy">
                  <c:v>45170</c:v>
                </c:pt>
                <c:pt idx="770" formatCode="d\-mmm\-yy">
                  <c:v>45171</c:v>
                </c:pt>
                <c:pt idx="771" formatCode="d\-mmm\-yy">
                  <c:v>45172</c:v>
                </c:pt>
                <c:pt idx="772" formatCode="d\-mmm\-yy">
                  <c:v>45173</c:v>
                </c:pt>
                <c:pt idx="773" formatCode="d\-mmm\-yy">
                  <c:v>45174</c:v>
                </c:pt>
                <c:pt idx="774" formatCode="d\-mmm\-yy">
                  <c:v>45175</c:v>
                </c:pt>
                <c:pt idx="775" formatCode="d\-mmm\-yy">
                  <c:v>45176</c:v>
                </c:pt>
                <c:pt idx="776" formatCode="d\-mmm\-yy">
                  <c:v>45177</c:v>
                </c:pt>
                <c:pt idx="777" formatCode="d\-mmm\-yy">
                  <c:v>45178</c:v>
                </c:pt>
                <c:pt idx="778" formatCode="d\-mmm\-yy">
                  <c:v>45179</c:v>
                </c:pt>
                <c:pt idx="779" formatCode="d\-mmm\-yy">
                  <c:v>45180</c:v>
                </c:pt>
                <c:pt idx="780" formatCode="d\-mmm\-yy">
                  <c:v>45181</c:v>
                </c:pt>
                <c:pt idx="781" formatCode="d\-mmm\-yy">
                  <c:v>45182</c:v>
                </c:pt>
                <c:pt idx="782" formatCode="d\-mmm\-yy">
                  <c:v>45183</c:v>
                </c:pt>
                <c:pt idx="783" formatCode="d\-mmm\-yy">
                  <c:v>45184</c:v>
                </c:pt>
                <c:pt idx="784" formatCode="d\-mmm\-yy">
                  <c:v>45185</c:v>
                </c:pt>
                <c:pt idx="785" formatCode="d\-mmm\-yy">
                  <c:v>45186</c:v>
                </c:pt>
                <c:pt idx="786" formatCode="d\-mmm\-yy">
                  <c:v>45187</c:v>
                </c:pt>
                <c:pt idx="787" formatCode="d\-mmm\-yy">
                  <c:v>45188</c:v>
                </c:pt>
                <c:pt idx="788" formatCode="d\-mmm\-yy">
                  <c:v>45189</c:v>
                </c:pt>
                <c:pt idx="789" formatCode="d\-mmm\-yy">
                  <c:v>45190</c:v>
                </c:pt>
                <c:pt idx="790" formatCode="d\-mmm\-yy">
                  <c:v>45191</c:v>
                </c:pt>
                <c:pt idx="791">
                  <c:v>45192</c:v>
                </c:pt>
                <c:pt idx="792">
                  <c:v>45193</c:v>
                </c:pt>
                <c:pt idx="793">
                  <c:v>45194</c:v>
                </c:pt>
                <c:pt idx="794">
                  <c:v>45195</c:v>
                </c:pt>
                <c:pt idx="795" formatCode="d\-mmm\-yy">
                  <c:v>45196</c:v>
                </c:pt>
                <c:pt idx="796" formatCode="d\-mmm\-yy">
                  <c:v>45197</c:v>
                </c:pt>
                <c:pt idx="797" formatCode="d\-mmm\-yy">
                  <c:v>45198</c:v>
                </c:pt>
                <c:pt idx="798">
                  <c:v>45199</c:v>
                </c:pt>
                <c:pt idx="799" formatCode="d\-mmm\-yy">
                  <c:v>45200</c:v>
                </c:pt>
                <c:pt idx="800" formatCode="d\-mmm\-yy">
                  <c:v>45201</c:v>
                </c:pt>
                <c:pt idx="801" formatCode="d\-mmm\-yy">
                  <c:v>45202</c:v>
                </c:pt>
                <c:pt idx="802" formatCode="d\-mmm\-yy">
                  <c:v>45203</c:v>
                </c:pt>
                <c:pt idx="803" formatCode="d\-mmm\-yy">
                  <c:v>45204</c:v>
                </c:pt>
                <c:pt idx="804" formatCode="d\-mmm\-yy">
                  <c:v>45205</c:v>
                </c:pt>
                <c:pt idx="805" formatCode="d\-mmm\-yy">
                  <c:v>45206</c:v>
                </c:pt>
                <c:pt idx="806" formatCode="d\-mmm\-yy">
                  <c:v>45207</c:v>
                </c:pt>
                <c:pt idx="807" formatCode="d\-mmm\-yy">
                  <c:v>45208</c:v>
                </c:pt>
                <c:pt idx="808" formatCode="d\-mmm\-yy">
                  <c:v>45209</c:v>
                </c:pt>
                <c:pt idx="809" formatCode="d\-mmm\-yy">
                  <c:v>45210</c:v>
                </c:pt>
                <c:pt idx="810" formatCode="d\-mmm\-yy">
                  <c:v>45211</c:v>
                </c:pt>
                <c:pt idx="811" formatCode="d\-mmm\-yy">
                  <c:v>45212</c:v>
                </c:pt>
                <c:pt idx="812" formatCode="d\-mmm\-yy">
                  <c:v>45213</c:v>
                </c:pt>
                <c:pt idx="813" formatCode="d\-mmm\-yy">
                  <c:v>45214</c:v>
                </c:pt>
                <c:pt idx="814" formatCode="d\-mmm\-yy">
                  <c:v>45215</c:v>
                </c:pt>
                <c:pt idx="815" formatCode="d\-mmm\-yy">
                  <c:v>45216</c:v>
                </c:pt>
                <c:pt idx="816" formatCode="d\-mmm\-yy">
                  <c:v>45217</c:v>
                </c:pt>
                <c:pt idx="817" formatCode="d\-mmm\-yy">
                  <c:v>45218</c:v>
                </c:pt>
                <c:pt idx="818" formatCode="d\-mmm\-yy">
                  <c:v>45219</c:v>
                </c:pt>
                <c:pt idx="819" formatCode="d\-mmm\-yy">
                  <c:v>45220</c:v>
                </c:pt>
                <c:pt idx="820" formatCode="d\-mmm\-yy">
                  <c:v>45221</c:v>
                </c:pt>
                <c:pt idx="821" formatCode="d\-mmm\-yy">
                  <c:v>45222</c:v>
                </c:pt>
                <c:pt idx="822" formatCode="d\-mmm\-yy">
                  <c:v>45223</c:v>
                </c:pt>
                <c:pt idx="823" formatCode="d\-mmm\-yy">
                  <c:v>45224</c:v>
                </c:pt>
                <c:pt idx="824" formatCode="d\-mmm\-yy">
                  <c:v>45225</c:v>
                </c:pt>
                <c:pt idx="825" formatCode="dd/mm/yyyy">
                  <c:v>45226</c:v>
                </c:pt>
                <c:pt idx="826" formatCode="dd/mm/yyyy">
                  <c:v>45227</c:v>
                </c:pt>
                <c:pt idx="827" formatCode="dd/mm/yyyy">
                  <c:v>45228</c:v>
                </c:pt>
                <c:pt idx="828" formatCode="dd/mm/yyyy">
                  <c:v>45229</c:v>
                </c:pt>
                <c:pt idx="829" formatCode="dd/mm/yyyy">
                  <c:v>45230</c:v>
                </c:pt>
                <c:pt idx="830" formatCode="dd/mm/yyyy">
                  <c:v>45231</c:v>
                </c:pt>
                <c:pt idx="831" formatCode="dd/mm/yyyy">
                  <c:v>45232</c:v>
                </c:pt>
                <c:pt idx="832" formatCode="dd/mm/yyyy">
                  <c:v>45233</c:v>
                </c:pt>
                <c:pt idx="833" formatCode="dd/mm/yyyy">
                  <c:v>45234</c:v>
                </c:pt>
                <c:pt idx="834" formatCode="dd/mm/yyyy">
                  <c:v>45235</c:v>
                </c:pt>
                <c:pt idx="835" formatCode="dd/mm/yyyy">
                  <c:v>45236</c:v>
                </c:pt>
                <c:pt idx="836" formatCode="dd/mm/yyyy">
                  <c:v>45237</c:v>
                </c:pt>
                <c:pt idx="837" formatCode="dd/mm/yyyy">
                  <c:v>45238</c:v>
                </c:pt>
                <c:pt idx="838" formatCode="dd/mm/yyyy">
                  <c:v>45239</c:v>
                </c:pt>
                <c:pt idx="839" formatCode="dd/mm/yyyy">
                  <c:v>45240</c:v>
                </c:pt>
                <c:pt idx="840" formatCode="dd/mm/yyyy">
                  <c:v>45241</c:v>
                </c:pt>
                <c:pt idx="841" formatCode="dd/mm/yyyy">
                  <c:v>45242</c:v>
                </c:pt>
                <c:pt idx="842" formatCode="dd/mm/yyyy">
                  <c:v>45243</c:v>
                </c:pt>
                <c:pt idx="843" formatCode="dd/mm/yyyy">
                  <c:v>45244</c:v>
                </c:pt>
                <c:pt idx="844" formatCode="dd/mm/yyyy">
                  <c:v>45245</c:v>
                </c:pt>
                <c:pt idx="845" formatCode="dd/mm/yyyy">
                  <c:v>45246</c:v>
                </c:pt>
                <c:pt idx="846" formatCode="dd/mm/yyyy">
                  <c:v>45247</c:v>
                </c:pt>
                <c:pt idx="847" formatCode="dd/mm/yyyy">
                  <c:v>45248</c:v>
                </c:pt>
                <c:pt idx="848" formatCode="dd/mm/yyyy">
                  <c:v>45249</c:v>
                </c:pt>
                <c:pt idx="849" formatCode="dd/mm/yyyy">
                  <c:v>45250</c:v>
                </c:pt>
                <c:pt idx="850" formatCode="dd/mm/yyyy">
                  <c:v>45251</c:v>
                </c:pt>
                <c:pt idx="851" formatCode="dd/mm/yyyy">
                  <c:v>45252</c:v>
                </c:pt>
                <c:pt idx="852" formatCode="dd/mm/yyyy">
                  <c:v>45253</c:v>
                </c:pt>
                <c:pt idx="853" formatCode="dd/mm/yyyy">
                  <c:v>45254</c:v>
                </c:pt>
                <c:pt idx="854" formatCode="dd/mm/yyyy">
                  <c:v>45255</c:v>
                </c:pt>
                <c:pt idx="855" formatCode="dd/mm/yyyy">
                  <c:v>45256</c:v>
                </c:pt>
                <c:pt idx="856" formatCode="dd/mm/yyyy">
                  <c:v>45257</c:v>
                </c:pt>
                <c:pt idx="857" formatCode="dd/mm/yyyy">
                  <c:v>45258</c:v>
                </c:pt>
                <c:pt idx="858" formatCode="dd/mm/yyyy">
                  <c:v>45259</c:v>
                </c:pt>
                <c:pt idx="859" formatCode="dd/mm/yyyy">
                  <c:v>45260</c:v>
                </c:pt>
                <c:pt idx="860" formatCode="d\-mmm\-yy">
                  <c:v>45261</c:v>
                </c:pt>
                <c:pt idx="861" formatCode="d\-mmm\-yy">
                  <c:v>45262</c:v>
                </c:pt>
                <c:pt idx="862" formatCode="d\-mmm\-yy">
                  <c:v>45263</c:v>
                </c:pt>
                <c:pt idx="863" formatCode="d\-mmm\-yy">
                  <c:v>45264</c:v>
                </c:pt>
                <c:pt idx="864" formatCode="d\-mmm\-yy">
                  <c:v>45265</c:v>
                </c:pt>
                <c:pt idx="865" formatCode="d\-mmm\-yy">
                  <c:v>45266</c:v>
                </c:pt>
                <c:pt idx="866" formatCode="d\-mmm\-yy">
                  <c:v>45267</c:v>
                </c:pt>
                <c:pt idx="867" formatCode="d\-mmm\-yy">
                  <c:v>45268</c:v>
                </c:pt>
                <c:pt idx="868" formatCode="d\-mmm\-yy">
                  <c:v>45269</c:v>
                </c:pt>
                <c:pt idx="869" formatCode="d\-mmm\-yy">
                  <c:v>45270</c:v>
                </c:pt>
                <c:pt idx="870" formatCode="d\-mmm\-yy">
                  <c:v>45271</c:v>
                </c:pt>
                <c:pt idx="871" formatCode="d\-mmm\-yy">
                  <c:v>45272</c:v>
                </c:pt>
                <c:pt idx="872" formatCode="d\-mmm\-yy">
                  <c:v>45273</c:v>
                </c:pt>
                <c:pt idx="873" formatCode="d\-mmm\-yy">
                  <c:v>45274</c:v>
                </c:pt>
                <c:pt idx="874" formatCode="dd/mm/yyyy">
                  <c:v>45275</c:v>
                </c:pt>
                <c:pt idx="875" formatCode="dd/mm/yyyy">
                  <c:v>45276</c:v>
                </c:pt>
                <c:pt idx="876" formatCode="dd/mm/yyyy">
                  <c:v>45277</c:v>
                </c:pt>
                <c:pt idx="877" formatCode="dd/mm/yyyy">
                  <c:v>45278</c:v>
                </c:pt>
                <c:pt idx="878" formatCode="dd/mm/yyyy">
                  <c:v>45279</c:v>
                </c:pt>
                <c:pt idx="879" formatCode="dd/mm/yyyy">
                  <c:v>45280</c:v>
                </c:pt>
                <c:pt idx="880" formatCode="dd/mm/yyyy">
                  <c:v>45281</c:v>
                </c:pt>
                <c:pt idx="881" formatCode="dd/mm/yyyy">
                  <c:v>45282</c:v>
                </c:pt>
                <c:pt idx="882" formatCode="dd/mm/yyyy">
                  <c:v>45283</c:v>
                </c:pt>
                <c:pt idx="883" formatCode="dd/mm/yyyy">
                  <c:v>45284</c:v>
                </c:pt>
                <c:pt idx="884" formatCode="dd/mm/yyyy">
                  <c:v>45285</c:v>
                </c:pt>
                <c:pt idx="885" formatCode="dd/mm/yyyy">
                  <c:v>45286</c:v>
                </c:pt>
                <c:pt idx="886" formatCode="dd/mm/yyyy">
                  <c:v>45287</c:v>
                </c:pt>
                <c:pt idx="887" formatCode="dd/mm/yyyy">
                  <c:v>45288</c:v>
                </c:pt>
                <c:pt idx="888" formatCode="dd/mm/yyyy">
                  <c:v>45289</c:v>
                </c:pt>
                <c:pt idx="889" formatCode="dd/mm/yyyy">
                  <c:v>45290</c:v>
                </c:pt>
                <c:pt idx="890" formatCode="dd/mm/yyyy">
                  <c:v>45291</c:v>
                </c:pt>
                <c:pt idx="891" formatCode="dd/mm/yyyy">
                  <c:v>45292</c:v>
                </c:pt>
                <c:pt idx="892" formatCode="dd/mm/yyyy">
                  <c:v>45293</c:v>
                </c:pt>
                <c:pt idx="893" formatCode="dd/mm/yyyy">
                  <c:v>45294</c:v>
                </c:pt>
                <c:pt idx="894" formatCode="dd/mm/yyyy">
                  <c:v>45295</c:v>
                </c:pt>
                <c:pt idx="895" formatCode="dd/mm/yyyy">
                  <c:v>45296</c:v>
                </c:pt>
                <c:pt idx="896" formatCode="dd/mm/yyyy">
                  <c:v>45297</c:v>
                </c:pt>
                <c:pt idx="897" formatCode="dd/mm/yyyy">
                  <c:v>45298</c:v>
                </c:pt>
                <c:pt idx="898" formatCode="dd/mm/yyyy">
                  <c:v>45299</c:v>
                </c:pt>
                <c:pt idx="899" formatCode="dd/mm/yyyy">
                  <c:v>45300</c:v>
                </c:pt>
              </c:numCache>
            </c:numRef>
          </c:cat>
          <c:val>
            <c:numRef>
              <c:f>Subscribers!$C$4:$C$903</c:f>
              <c:numCache>
                <c:formatCode>General</c:formatCode>
                <c:ptCount val="900"/>
                <c:pt idx="0">
                  <c:v>1</c:v>
                </c:pt>
                <c:pt idx="1">
                  <c:v>144</c:v>
                </c:pt>
                <c:pt idx="2">
                  <c:v>200</c:v>
                </c:pt>
                <c:pt idx="3">
                  <c:v>470</c:v>
                </c:pt>
                <c:pt idx="4">
                  <c:v>500</c:v>
                </c:pt>
                <c:pt idx="5">
                  <c:v>600</c:v>
                </c:pt>
                <c:pt idx="6">
                  <c:v>861</c:v>
                </c:pt>
                <c:pt idx="7">
                  <c:v>985</c:v>
                </c:pt>
                <c:pt idx="8">
                  <c:v>1000</c:v>
                </c:pt>
                <c:pt idx="9">
                  <c:v>1076</c:v>
                </c:pt>
                <c:pt idx="10">
                  <c:v>1090</c:v>
                </c:pt>
                <c:pt idx="11">
                  <c:v>1110</c:v>
                </c:pt>
                <c:pt idx="12">
                  <c:v>1116</c:v>
                </c:pt>
                <c:pt idx="13">
                  <c:v>1253</c:v>
                </c:pt>
                <c:pt idx="14">
                  <c:v>1480</c:v>
                </c:pt>
                <c:pt idx="15">
                  <c:v>1538</c:v>
                </c:pt>
                <c:pt idx="16">
                  <c:v>1581</c:v>
                </c:pt>
                <c:pt idx="17">
                  <c:v>1582</c:v>
                </c:pt>
                <c:pt idx="18">
                  <c:v>1623</c:v>
                </c:pt>
                <c:pt idx="19">
                  <c:v>1679</c:v>
                </c:pt>
                <c:pt idx="20">
                  <c:v>1722</c:v>
                </c:pt>
                <c:pt idx="21">
                  <c:v>1727</c:v>
                </c:pt>
                <c:pt idx="22">
                  <c:v>1747</c:v>
                </c:pt>
                <c:pt idx="23">
                  <c:v>1765</c:v>
                </c:pt>
                <c:pt idx="24">
                  <c:v>1776</c:v>
                </c:pt>
                <c:pt idx="25">
                  <c:v>1785</c:v>
                </c:pt>
                <c:pt idx="26">
                  <c:v>1794</c:v>
                </c:pt>
                <c:pt idx="27">
                  <c:v>1808</c:v>
                </c:pt>
                <c:pt idx="28">
                  <c:v>1817</c:v>
                </c:pt>
                <c:pt idx="29">
                  <c:v>1824</c:v>
                </c:pt>
                <c:pt idx="30">
                  <c:v>1829</c:v>
                </c:pt>
                <c:pt idx="31">
                  <c:v>1864</c:v>
                </c:pt>
                <c:pt idx="32">
                  <c:v>1870</c:v>
                </c:pt>
                <c:pt idx="33">
                  <c:v>1876</c:v>
                </c:pt>
                <c:pt idx="34">
                  <c:v>1880</c:v>
                </c:pt>
                <c:pt idx="35">
                  <c:v>1933</c:v>
                </c:pt>
                <c:pt idx="36">
                  <c:v>1945</c:v>
                </c:pt>
                <c:pt idx="37">
                  <c:v>1948</c:v>
                </c:pt>
                <c:pt idx="38">
                  <c:v>1966</c:v>
                </c:pt>
                <c:pt idx="39">
                  <c:v>2000</c:v>
                </c:pt>
                <c:pt idx="40">
                  <c:v>2045</c:v>
                </c:pt>
                <c:pt idx="41">
                  <c:v>2077</c:v>
                </c:pt>
                <c:pt idx="42">
                  <c:v>2085</c:v>
                </c:pt>
                <c:pt idx="43">
                  <c:v>2088</c:v>
                </c:pt>
                <c:pt idx="44">
                  <c:v>2094</c:v>
                </c:pt>
                <c:pt idx="45">
                  <c:v>2192</c:v>
                </c:pt>
                <c:pt idx="46">
                  <c:v>2266</c:v>
                </c:pt>
                <c:pt idx="47">
                  <c:v>2333</c:v>
                </c:pt>
                <c:pt idx="48">
                  <c:v>2356</c:v>
                </c:pt>
                <c:pt idx="49">
                  <c:v>2377</c:v>
                </c:pt>
                <c:pt idx="50">
                  <c:v>2410</c:v>
                </c:pt>
                <c:pt idx="51">
                  <c:v>2423</c:v>
                </c:pt>
                <c:pt idx="52">
                  <c:v>2434</c:v>
                </c:pt>
                <c:pt idx="53">
                  <c:v>2449</c:v>
                </c:pt>
                <c:pt idx="54">
                  <c:v>2460</c:v>
                </c:pt>
                <c:pt idx="55">
                  <c:v>2469</c:v>
                </c:pt>
                <c:pt idx="56">
                  <c:v>2486</c:v>
                </c:pt>
                <c:pt idx="57">
                  <c:v>2489</c:v>
                </c:pt>
                <c:pt idx="58">
                  <c:v>2498</c:v>
                </c:pt>
                <c:pt idx="59">
                  <c:v>2504</c:v>
                </c:pt>
                <c:pt idx="60">
                  <c:v>2511</c:v>
                </c:pt>
                <c:pt idx="61">
                  <c:v>2525</c:v>
                </c:pt>
                <c:pt idx="62">
                  <c:v>2558</c:v>
                </c:pt>
                <c:pt idx="63">
                  <c:v>2575</c:v>
                </c:pt>
                <c:pt idx="64">
                  <c:v>2586</c:v>
                </c:pt>
                <c:pt idx="65">
                  <c:v>2594</c:v>
                </c:pt>
                <c:pt idx="66">
                  <c:v>2605</c:v>
                </c:pt>
                <c:pt idx="67">
                  <c:v>2613</c:v>
                </c:pt>
                <c:pt idx="68">
                  <c:v>2623</c:v>
                </c:pt>
                <c:pt idx="69">
                  <c:v>2636</c:v>
                </c:pt>
                <c:pt idx="70">
                  <c:v>2644</c:v>
                </c:pt>
                <c:pt idx="71">
                  <c:v>2655</c:v>
                </c:pt>
                <c:pt idx="72">
                  <c:v>2658</c:v>
                </c:pt>
                <c:pt idx="73">
                  <c:v>2666</c:v>
                </c:pt>
                <c:pt idx="74">
                  <c:v>2678</c:v>
                </c:pt>
                <c:pt idx="75">
                  <c:v>2689</c:v>
                </c:pt>
                <c:pt idx="76">
                  <c:v>2699</c:v>
                </c:pt>
                <c:pt idx="77">
                  <c:v>2715</c:v>
                </c:pt>
                <c:pt idx="78">
                  <c:v>2723</c:v>
                </c:pt>
                <c:pt idx="79">
                  <c:v>2734</c:v>
                </c:pt>
                <c:pt idx="80">
                  <c:v>2746</c:v>
                </c:pt>
                <c:pt idx="81">
                  <c:v>2754</c:v>
                </c:pt>
                <c:pt idx="82">
                  <c:v>2759</c:v>
                </c:pt>
                <c:pt idx="83">
                  <c:v>2774</c:v>
                </c:pt>
                <c:pt idx="84">
                  <c:v>2784</c:v>
                </c:pt>
                <c:pt idx="85">
                  <c:v>2794</c:v>
                </c:pt>
                <c:pt idx="86">
                  <c:v>2801</c:v>
                </c:pt>
                <c:pt idx="87">
                  <c:v>2803</c:v>
                </c:pt>
                <c:pt idx="88">
                  <c:v>2811</c:v>
                </c:pt>
                <c:pt idx="89">
                  <c:v>2831</c:v>
                </c:pt>
                <c:pt idx="90">
                  <c:v>2847</c:v>
                </c:pt>
                <c:pt idx="91">
                  <c:v>2854</c:v>
                </c:pt>
                <c:pt idx="92">
                  <c:v>2870</c:v>
                </c:pt>
                <c:pt idx="93">
                  <c:v>2883</c:v>
                </c:pt>
                <c:pt idx="94">
                  <c:v>2896</c:v>
                </c:pt>
                <c:pt idx="95">
                  <c:v>2908</c:v>
                </c:pt>
                <c:pt idx="96">
                  <c:v>2930</c:v>
                </c:pt>
                <c:pt idx="97">
                  <c:v>2936</c:v>
                </c:pt>
                <c:pt idx="98">
                  <c:v>2947</c:v>
                </c:pt>
                <c:pt idx="99">
                  <c:v>2954</c:v>
                </c:pt>
                <c:pt idx="100">
                  <c:v>2970</c:v>
                </c:pt>
                <c:pt idx="101">
                  <c:v>2983</c:v>
                </c:pt>
                <c:pt idx="102">
                  <c:v>2990</c:v>
                </c:pt>
                <c:pt idx="103">
                  <c:v>3004</c:v>
                </c:pt>
                <c:pt idx="104">
                  <c:v>3033</c:v>
                </c:pt>
                <c:pt idx="105">
                  <c:v>3043</c:v>
                </c:pt>
                <c:pt idx="106">
                  <c:v>3050</c:v>
                </c:pt>
                <c:pt idx="107">
                  <c:v>3060</c:v>
                </c:pt>
                <c:pt idx="108">
                  <c:v>3072</c:v>
                </c:pt>
                <c:pt idx="109">
                  <c:v>3080</c:v>
                </c:pt>
                <c:pt idx="110">
                  <c:v>3091</c:v>
                </c:pt>
                <c:pt idx="111">
                  <c:v>3095</c:v>
                </c:pt>
                <c:pt idx="112">
                  <c:v>3110</c:v>
                </c:pt>
                <c:pt idx="113">
                  <c:v>3125</c:v>
                </c:pt>
                <c:pt idx="114">
                  <c:v>3136</c:v>
                </c:pt>
                <c:pt idx="115">
                  <c:v>3141</c:v>
                </c:pt>
                <c:pt idx="116">
                  <c:v>3157</c:v>
                </c:pt>
                <c:pt idx="117">
                  <c:v>3166</c:v>
                </c:pt>
                <c:pt idx="118">
                  <c:v>3173</c:v>
                </c:pt>
                <c:pt idx="119">
                  <c:v>3184</c:v>
                </c:pt>
                <c:pt idx="120">
                  <c:v>3198</c:v>
                </c:pt>
                <c:pt idx="121">
                  <c:v>3213</c:v>
                </c:pt>
                <c:pt idx="122">
                  <c:v>3225</c:v>
                </c:pt>
                <c:pt idx="123">
                  <c:v>3237</c:v>
                </c:pt>
                <c:pt idx="124">
                  <c:v>3258</c:v>
                </c:pt>
                <c:pt idx="125">
                  <c:v>3270</c:v>
                </c:pt>
                <c:pt idx="126">
                  <c:v>3283</c:v>
                </c:pt>
                <c:pt idx="127">
                  <c:v>3290</c:v>
                </c:pt>
                <c:pt idx="128">
                  <c:v>3300</c:v>
                </c:pt>
                <c:pt idx="129">
                  <c:v>3315</c:v>
                </c:pt>
                <c:pt idx="130">
                  <c:v>3333</c:v>
                </c:pt>
                <c:pt idx="131">
                  <c:v>3340</c:v>
                </c:pt>
                <c:pt idx="132">
                  <c:v>3354</c:v>
                </c:pt>
                <c:pt idx="133">
                  <c:v>3363</c:v>
                </c:pt>
                <c:pt idx="134">
                  <c:v>3377</c:v>
                </c:pt>
                <c:pt idx="135">
                  <c:v>3385</c:v>
                </c:pt>
                <c:pt idx="136">
                  <c:v>3401</c:v>
                </c:pt>
                <c:pt idx="137">
                  <c:v>3410</c:v>
                </c:pt>
                <c:pt idx="138">
                  <c:v>3420</c:v>
                </c:pt>
                <c:pt idx="139">
                  <c:v>3438</c:v>
                </c:pt>
                <c:pt idx="140">
                  <c:v>3454</c:v>
                </c:pt>
                <c:pt idx="141">
                  <c:v>3464</c:v>
                </c:pt>
                <c:pt idx="142">
                  <c:v>3487</c:v>
                </c:pt>
                <c:pt idx="143">
                  <c:v>3502</c:v>
                </c:pt>
                <c:pt idx="144">
                  <c:v>3519</c:v>
                </c:pt>
                <c:pt idx="145">
                  <c:v>3529</c:v>
                </c:pt>
                <c:pt idx="146">
                  <c:v>3541</c:v>
                </c:pt>
                <c:pt idx="147">
                  <c:v>3557</c:v>
                </c:pt>
                <c:pt idx="148">
                  <c:v>3574</c:v>
                </c:pt>
                <c:pt idx="149">
                  <c:v>3587</c:v>
                </c:pt>
                <c:pt idx="150">
                  <c:v>3594</c:v>
                </c:pt>
                <c:pt idx="151">
                  <c:v>3617</c:v>
                </c:pt>
                <c:pt idx="152">
                  <c:v>3632</c:v>
                </c:pt>
                <c:pt idx="153">
                  <c:v>3643</c:v>
                </c:pt>
                <c:pt idx="154">
                  <c:v>3650</c:v>
                </c:pt>
                <c:pt idx="155">
                  <c:v>3670</c:v>
                </c:pt>
                <c:pt idx="156">
                  <c:v>3684</c:v>
                </c:pt>
                <c:pt idx="157">
                  <c:v>3701</c:v>
                </c:pt>
                <c:pt idx="158">
                  <c:v>3722</c:v>
                </c:pt>
                <c:pt idx="159">
                  <c:v>3742</c:v>
                </c:pt>
                <c:pt idx="160">
                  <c:v>3761</c:v>
                </c:pt>
                <c:pt idx="161">
                  <c:v>3784</c:v>
                </c:pt>
                <c:pt idx="162">
                  <c:v>3802</c:v>
                </c:pt>
                <c:pt idx="163">
                  <c:v>3831</c:v>
                </c:pt>
                <c:pt idx="164">
                  <c:v>3845</c:v>
                </c:pt>
                <c:pt idx="165">
                  <c:v>3860</c:v>
                </c:pt>
                <c:pt idx="166">
                  <c:v>3875</c:v>
                </c:pt>
                <c:pt idx="167">
                  <c:v>3883</c:v>
                </c:pt>
                <c:pt idx="168">
                  <c:v>3903</c:v>
                </c:pt>
                <c:pt idx="169">
                  <c:v>3917</c:v>
                </c:pt>
                <c:pt idx="170">
                  <c:v>3935</c:v>
                </c:pt>
                <c:pt idx="171">
                  <c:v>3953</c:v>
                </c:pt>
                <c:pt idx="172">
                  <c:v>3975</c:v>
                </c:pt>
                <c:pt idx="173">
                  <c:v>3982</c:v>
                </c:pt>
                <c:pt idx="174">
                  <c:v>4003</c:v>
                </c:pt>
                <c:pt idx="175">
                  <c:v>4015</c:v>
                </c:pt>
                <c:pt idx="176">
                  <c:v>4041</c:v>
                </c:pt>
                <c:pt idx="177">
                  <c:v>4063</c:v>
                </c:pt>
                <c:pt idx="178">
                  <c:v>4083</c:v>
                </c:pt>
                <c:pt idx="179">
                  <c:v>4113</c:v>
                </c:pt>
                <c:pt idx="180">
                  <c:v>4133</c:v>
                </c:pt>
                <c:pt idx="181">
                  <c:v>4156</c:v>
                </c:pt>
                <c:pt idx="182">
                  <c:v>4166</c:v>
                </c:pt>
                <c:pt idx="183">
                  <c:v>4180</c:v>
                </c:pt>
                <c:pt idx="184">
                  <c:v>4198</c:v>
                </c:pt>
                <c:pt idx="185">
                  <c:v>4217</c:v>
                </c:pt>
                <c:pt idx="186">
                  <c:v>4229</c:v>
                </c:pt>
                <c:pt idx="187">
                  <c:v>4250</c:v>
                </c:pt>
                <c:pt idx="188">
                  <c:v>4268</c:v>
                </c:pt>
                <c:pt idx="189">
                  <c:v>4285</c:v>
                </c:pt>
                <c:pt idx="190">
                  <c:v>4299</c:v>
                </c:pt>
                <c:pt idx="191">
                  <c:v>4310</c:v>
                </c:pt>
                <c:pt idx="192">
                  <c:v>4327</c:v>
                </c:pt>
                <c:pt idx="193">
                  <c:v>4355</c:v>
                </c:pt>
                <c:pt idx="194">
                  <c:v>4379</c:v>
                </c:pt>
                <c:pt idx="195">
                  <c:v>4390</c:v>
                </c:pt>
                <c:pt idx="196">
                  <c:v>4407</c:v>
                </c:pt>
                <c:pt idx="197">
                  <c:v>4417</c:v>
                </c:pt>
                <c:pt idx="198">
                  <c:v>4431</c:v>
                </c:pt>
                <c:pt idx="199">
                  <c:v>4455</c:v>
                </c:pt>
                <c:pt idx="200">
                  <c:v>4491</c:v>
                </c:pt>
                <c:pt idx="201">
                  <c:v>4511</c:v>
                </c:pt>
                <c:pt idx="202">
                  <c:v>4523</c:v>
                </c:pt>
                <c:pt idx="203">
                  <c:v>4539</c:v>
                </c:pt>
                <c:pt idx="204">
                  <c:v>4563</c:v>
                </c:pt>
                <c:pt idx="205">
                  <c:v>4577</c:v>
                </c:pt>
                <c:pt idx="206">
                  <c:v>4587</c:v>
                </c:pt>
                <c:pt idx="207">
                  <c:v>4607</c:v>
                </c:pt>
                <c:pt idx="208">
                  <c:v>4629</c:v>
                </c:pt>
                <c:pt idx="209">
                  <c:v>4649</c:v>
                </c:pt>
                <c:pt idx="210">
                  <c:v>4673</c:v>
                </c:pt>
                <c:pt idx="211">
                  <c:v>4690</c:v>
                </c:pt>
                <c:pt idx="212">
                  <c:v>4716</c:v>
                </c:pt>
                <c:pt idx="213">
                  <c:v>4748</c:v>
                </c:pt>
                <c:pt idx="214">
                  <c:v>4772</c:v>
                </c:pt>
                <c:pt idx="215">
                  <c:v>4799</c:v>
                </c:pt>
                <c:pt idx="216">
                  <c:v>4824</c:v>
                </c:pt>
                <c:pt idx="217">
                  <c:v>4852</c:v>
                </c:pt>
                <c:pt idx="218">
                  <c:v>4875</c:v>
                </c:pt>
                <c:pt idx="219">
                  <c:v>4894</c:v>
                </c:pt>
                <c:pt idx="220">
                  <c:v>4915</c:v>
                </c:pt>
                <c:pt idx="221">
                  <c:v>4934</c:v>
                </c:pt>
                <c:pt idx="222">
                  <c:v>4957</c:v>
                </c:pt>
                <c:pt idx="223">
                  <c:v>4980</c:v>
                </c:pt>
                <c:pt idx="224">
                  <c:v>4995</c:v>
                </c:pt>
                <c:pt idx="225">
                  <c:v>5007</c:v>
                </c:pt>
                <c:pt idx="226">
                  <c:v>5024</c:v>
                </c:pt>
                <c:pt idx="227">
                  <c:v>5039</c:v>
                </c:pt>
                <c:pt idx="228">
                  <c:v>5055</c:v>
                </c:pt>
                <c:pt idx="229">
                  <c:v>5072</c:v>
                </c:pt>
                <c:pt idx="230">
                  <c:v>5094</c:v>
                </c:pt>
                <c:pt idx="231">
                  <c:v>5120</c:v>
                </c:pt>
                <c:pt idx="232">
                  <c:v>5132</c:v>
                </c:pt>
                <c:pt idx="233">
                  <c:v>5152</c:v>
                </c:pt>
                <c:pt idx="234">
                  <c:v>5175</c:v>
                </c:pt>
                <c:pt idx="235">
                  <c:v>5200</c:v>
                </c:pt>
                <c:pt idx="236">
                  <c:v>5216</c:v>
                </c:pt>
                <c:pt idx="237">
                  <c:v>5232</c:v>
                </c:pt>
                <c:pt idx="238">
                  <c:v>5234</c:v>
                </c:pt>
                <c:pt idx="239">
                  <c:v>5259</c:v>
                </c:pt>
                <c:pt idx="240">
                  <c:v>5289</c:v>
                </c:pt>
                <c:pt idx="241">
                  <c:v>5328</c:v>
                </c:pt>
                <c:pt idx="242">
                  <c:v>5358</c:v>
                </c:pt>
                <c:pt idx="243">
                  <c:v>5377</c:v>
                </c:pt>
                <c:pt idx="244">
                  <c:v>5393</c:v>
                </c:pt>
                <c:pt idx="245">
                  <c:v>5411</c:v>
                </c:pt>
                <c:pt idx="246">
                  <c:v>5443</c:v>
                </c:pt>
                <c:pt idx="247">
                  <c:v>5468</c:v>
                </c:pt>
                <c:pt idx="248">
                  <c:v>5500</c:v>
                </c:pt>
                <c:pt idx="249">
                  <c:v>5524</c:v>
                </c:pt>
                <c:pt idx="250">
                  <c:v>5540</c:v>
                </c:pt>
                <c:pt idx="251">
                  <c:v>5552</c:v>
                </c:pt>
                <c:pt idx="252">
                  <c:v>5568</c:v>
                </c:pt>
                <c:pt idx="253">
                  <c:v>5590</c:v>
                </c:pt>
                <c:pt idx="254">
                  <c:v>5620</c:v>
                </c:pt>
                <c:pt idx="255">
                  <c:v>5642</c:v>
                </c:pt>
                <c:pt idx="256">
                  <c:v>5667</c:v>
                </c:pt>
                <c:pt idx="257">
                  <c:v>5683</c:v>
                </c:pt>
                <c:pt idx="258">
                  <c:v>5720</c:v>
                </c:pt>
                <c:pt idx="259">
                  <c:v>5761</c:v>
                </c:pt>
                <c:pt idx="260">
                  <c:v>5813</c:v>
                </c:pt>
                <c:pt idx="261">
                  <c:v>5834</c:v>
                </c:pt>
                <c:pt idx="262">
                  <c:v>5859</c:v>
                </c:pt>
                <c:pt idx="263">
                  <c:v>5887</c:v>
                </c:pt>
                <c:pt idx="264">
                  <c:v>5918</c:v>
                </c:pt>
                <c:pt idx="265">
                  <c:v>5933</c:v>
                </c:pt>
                <c:pt idx="266">
                  <c:v>5943</c:v>
                </c:pt>
                <c:pt idx="267">
                  <c:v>5956</c:v>
                </c:pt>
                <c:pt idx="268">
                  <c:v>5980</c:v>
                </c:pt>
                <c:pt idx="269">
                  <c:v>6008</c:v>
                </c:pt>
                <c:pt idx="270">
                  <c:v>6029</c:v>
                </c:pt>
                <c:pt idx="271">
                  <c:v>6052</c:v>
                </c:pt>
                <c:pt idx="272">
                  <c:v>6071</c:v>
                </c:pt>
                <c:pt idx="273">
                  <c:v>6096</c:v>
                </c:pt>
                <c:pt idx="274">
                  <c:v>6110</c:v>
                </c:pt>
                <c:pt idx="275">
                  <c:v>6133</c:v>
                </c:pt>
                <c:pt idx="276">
                  <c:v>6160</c:v>
                </c:pt>
                <c:pt idx="277">
                  <c:v>6178</c:v>
                </c:pt>
                <c:pt idx="278">
                  <c:v>6195</c:v>
                </c:pt>
                <c:pt idx="279">
                  <c:v>6216</c:v>
                </c:pt>
                <c:pt idx="280">
                  <c:v>6236</c:v>
                </c:pt>
                <c:pt idx="281">
                  <c:v>6254</c:v>
                </c:pt>
                <c:pt idx="282">
                  <c:v>6268</c:v>
                </c:pt>
                <c:pt idx="283">
                  <c:v>6288</c:v>
                </c:pt>
                <c:pt idx="284">
                  <c:v>6312</c:v>
                </c:pt>
                <c:pt idx="285">
                  <c:v>6334</c:v>
                </c:pt>
                <c:pt idx="286">
                  <c:v>6343</c:v>
                </c:pt>
                <c:pt idx="287">
                  <c:v>6363</c:v>
                </c:pt>
                <c:pt idx="288">
                  <c:v>6383</c:v>
                </c:pt>
                <c:pt idx="289">
                  <c:v>6410</c:v>
                </c:pt>
                <c:pt idx="290">
                  <c:v>6427</c:v>
                </c:pt>
                <c:pt idx="291">
                  <c:v>6454</c:v>
                </c:pt>
                <c:pt idx="292">
                  <c:v>6479</c:v>
                </c:pt>
                <c:pt idx="293">
                  <c:v>6500</c:v>
                </c:pt>
                <c:pt idx="294">
                  <c:v>6548</c:v>
                </c:pt>
                <c:pt idx="295">
                  <c:v>6575</c:v>
                </c:pt>
                <c:pt idx="296">
                  <c:v>6607</c:v>
                </c:pt>
                <c:pt idx="297">
                  <c:v>6622</c:v>
                </c:pt>
                <c:pt idx="298">
                  <c:v>6637</c:v>
                </c:pt>
                <c:pt idx="299">
                  <c:v>6653</c:v>
                </c:pt>
                <c:pt idx="300">
                  <c:v>6667</c:v>
                </c:pt>
                <c:pt idx="301">
                  <c:v>6688</c:v>
                </c:pt>
                <c:pt idx="302">
                  <c:v>6709</c:v>
                </c:pt>
                <c:pt idx="303">
                  <c:v>6731</c:v>
                </c:pt>
                <c:pt idx="304">
                  <c:v>6750</c:v>
                </c:pt>
                <c:pt idx="305">
                  <c:v>6780</c:v>
                </c:pt>
                <c:pt idx="306">
                  <c:v>6802</c:v>
                </c:pt>
                <c:pt idx="307">
                  <c:v>6821</c:v>
                </c:pt>
                <c:pt idx="308">
                  <c:v>6845</c:v>
                </c:pt>
                <c:pt idx="309">
                  <c:v>6870</c:v>
                </c:pt>
                <c:pt idx="310">
                  <c:v>6892</c:v>
                </c:pt>
                <c:pt idx="311">
                  <c:v>6906</c:v>
                </c:pt>
                <c:pt idx="312">
                  <c:v>6922</c:v>
                </c:pt>
                <c:pt idx="313">
                  <c:v>6935</c:v>
                </c:pt>
                <c:pt idx="314">
                  <c:v>6946</c:v>
                </c:pt>
                <c:pt idx="315">
                  <c:v>6965</c:v>
                </c:pt>
                <c:pt idx="316">
                  <c:v>6987</c:v>
                </c:pt>
                <c:pt idx="317">
                  <c:v>7011</c:v>
                </c:pt>
                <c:pt idx="318">
                  <c:v>7019</c:v>
                </c:pt>
                <c:pt idx="319">
                  <c:v>7032</c:v>
                </c:pt>
                <c:pt idx="320">
                  <c:v>7055</c:v>
                </c:pt>
                <c:pt idx="321">
                  <c:v>7086</c:v>
                </c:pt>
                <c:pt idx="322">
                  <c:v>7119</c:v>
                </c:pt>
                <c:pt idx="323">
                  <c:v>7138</c:v>
                </c:pt>
                <c:pt idx="324">
                  <c:v>7242</c:v>
                </c:pt>
                <c:pt idx="325">
                  <c:v>7266</c:v>
                </c:pt>
                <c:pt idx="326">
                  <c:v>7287</c:v>
                </c:pt>
                <c:pt idx="327">
                  <c:v>7315</c:v>
                </c:pt>
                <c:pt idx="328">
                  <c:v>7340</c:v>
                </c:pt>
                <c:pt idx="329">
                  <c:v>7358</c:v>
                </c:pt>
                <c:pt idx="330">
                  <c:v>7385</c:v>
                </c:pt>
                <c:pt idx="331">
                  <c:v>7408</c:v>
                </c:pt>
                <c:pt idx="332">
                  <c:v>7433</c:v>
                </c:pt>
                <c:pt idx="333">
                  <c:v>7450</c:v>
                </c:pt>
                <c:pt idx="334">
                  <c:v>7469</c:v>
                </c:pt>
                <c:pt idx="335">
                  <c:v>7482</c:v>
                </c:pt>
                <c:pt idx="336">
                  <c:v>7502</c:v>
                </c:pt>
                <c:pt idx="337">
                  <c:v>7528</c:v>
                </c:pt>
                <c:pt idx="338">
                  <c:v>7549</c:v>
                </c:pt>
                <c:pt idx="339">
                  <c:v>7568</c:v>
                </c:pt>
                <c:pt idx="340">
                  <c:v>7581</c:v>
                </c:pt>
                <c:pt idx="341">
                  <c:v>7668</c:v>
                </c:pt>
                <c:pt idx="342" formatCode="0">
                  <c:v>7756</c:v>
                </c:pt>
                <c:pt idx="343">
                  <c:v>7815</c:v>
                </c:pt>
                <c:pt idx="344">
                  <c:v>7869</c:v>
                </c:pt>
                <c:pt idx="345">
                  <c:v>7916</c:v>
                </c:pt>
                <c:pt idx="346">
                  <c:v>7961</c:v>
                </c:pt>
                <c:pt idx="347">
                  <c:v>7998</c:v>
                </c:pt>
                <c:pt idx="348">
                  <c:v>8023</c:v>
                </c:pt>
                <c:pt idx="349">
                  <c:v>8049</c:v>
                </c:pt>
                <c:pt idx="350">
                  <c:v>8071</c:v>
                </c:pt>
                <c:pt idx="351">
                  <c:v>8107</c:v>
                </c:pt>
                <c:pt idx="352">
                  <c:v>8127</c:v>
                </c:pt>
                <c:pt idx="353">
                  <c:v>8163</c:v>
                </c:pt>
                <c:pt idx="354">
                  <c:v>8184</c:v>
                </c:pt>
                <c:pt idx="355">
                  <c:v>8211</c:v>
                </c:pt>
                <c:pt idx="356">
                  <c:v>8239</c:v>
                </c:pt>
                <c:pt idx="357">
                  <c:v>8260</c:v>
                </c:pt>
                <c:pt idx="358">
                  <c:v>8297</c:v>
                </c:pt>
                <c:pt idx="359">
                  <c:v>8313</c:v>
                </c:pt>
                <c:pt idx="360">
                  <c:v>8339</c:v>
                </c:pt>
                <c:pt idx="361">
                  <c:v>8358</c:v>
                </c:pt>
                <c:pt idx="362">
                  <c:v>8381</c:v>
                </c:pt>
                <c:pt idx="363">
                  <c:v>8393</c:v>
                </c:pt>
                <c:pt idx="364">
                  <c:v>8422</c:v>
                </c:pt>
                <c:pt idx="365">
                  <c:v>8440</c:v>
                </c:pt>
                <c:pt idx="366">
                  <c:v>8473</c:v>
                </c:pt>
                <c:pt idx="367">
                  <c:v>8500</c:v>
                </c:pt>
                <c:pt idx="368">
                  <c:v>8534</c:v>
                </c:pt>
                <c:pt idx="369">
                  <c:v>8557</c:v>
                </c:pt>
                <c:pt idx="370">
                  <c:v>8611</c:v>
                </c:pt>
                <c:pt idx="371">
                  <c:v>8640</c:v>
                </c:pt>
                <c:pt idx="372">
                  <c:v>8679</c:v>
                </c:pt>
                <c:pt idx="373">
                  <c:v>8717</c:v>
                </c:pt>
                <c:pt idx="374">
                  <c:v>8742</c:v>
                </c:pt>
                <c:pt idx="375">
                  <c:v>8762</c:v>
                </c:pt>
                <c:pt idx="376">
                  <c:v>8790</c:v>
                </c:pt>
                <c:pt idx="377">
                  <c:v>8815</c:v>
                </c:pt>
                <c:pt idx="378">
                  <c:v>8832</c:v>
                </c:pt>
                <c:pt idx="379">
                  <c:v>8853</c:v>
                </c:pt>
                <c:pt idx="380">
                  <c:v>8880</c:v>
                </c:pt>
                <c:pt idx="381">
                  <c:v>8891</c:v>
                </c:pt>
                <c:pt idx="382">
                  <c:v>8921</c:v>
                </c:pt>
                <c:pt idx="383">
                  <c:v>8948</c:v>
                </c:pt>
                <c:pt idx="384">
                  <c:v>8967</c:v>
                </c:pt>
                <c:pt idx="385">
                  <c:v>8991</c:v>
                </c:pt>
                <c:pt idx="386">
                  <c:v>9013</c:v>
                </c:pt>
                <c:pt idx="387">
                  <c:v>9050</c:v>
                </c:pt>
                <c:pt idx="388">
                  <c:v>9077</c:v>
                </c:pt>
                <c:pt idx="389">
                  <c:v>9095</c:v>
                </c:pt>
                <c:pt idx="390">
                  <c:v>9115</c:v>
                </c:pt>
                <c:pt idx="391">
                  <c:v>9144</c:v>
                </c:pt>
                <c:pt idx="392">
                  <c:v>9161</c:v>
                </c:pt>
                <c:pt idx="393">
                  <c:v>9186</c:v>
                </c:pt>
                <c:pt idx="394">
                  <c:v>9225</c:v>
                </c:pt>
                <c:pt idx="395">
                  <c:v>9235</c:v>
                </c:pt>
                <c:pt idx="396">
                  <c:v>9259</c:v>
                </c:pt>
                <c:pt idx="397">
                  <c:v>9287</c:v>
                </c:pt>
                <c:pt idx="398">
                  <c:v>9310</c:v>
                </c:pt>
                <c:pt idx="399">
                  <c:v>9341</c:v>
                </c:pt>
                <c:pt idx="400">
                  <c:v>9367</c:v>
                </c:pt>
                <c:pt idx="401">
                  <c:v>9413</c:v>
                </c:pt>
                <c:pt idx="402">
                  <c:v>9442</c:v>
                </c:pt>
                <c:pt idx="403">
                  <c:v>9478</c:v>
                </c:pt>
                <c:pt idx="404">
                  <c:v>9506</c:v>
                </c:pt>
                <c:pt idx="405">
                  <c:v>9534</c:v>
                </c:pt>
                <c:pt idx="406">
                  <c:v>9559</c:v>
                </c:pt>
                <c:pt idx="407">
                  <c:v>9590</c:v>
                </c:pt>
                <c:pt idx="408">
                  <c:v>9619</c:v>
                </c:pt>
                <c:pt idx="409">
                  <c:v>9647</c:v>
                </c:pt>
                <c:pt idx="410">
                  <c:v>9680</c:v>
                </c:pt>
                <c:pt idx="411">
                  <c:v>9702</c:v>
                </c:pt>
                <c:pt idx="412">
                  <c:v>9721</c:v>
                </c:pt>
                <c:pt idx="413">
                  <c:v>9751</c:v>
                </c:pt>
                <c:pt idx="414">
                  <c:v>9778</c:v>
                </c:pt>
                <c:pt idx="415">
                  <c:v>9798</c:v>
                </c:pt>
                <c:pt idx="416">
                  <c:v>9815</c:v>
                </c:pt>
                <c:pt idx="417">
                  <c:v>9836</c:v>
                </c:pt>
                <c:pt idx="418">
                  <c:v>9853</c:v>
                </c:pt>
                <c:pt idx="419">
                  <c:v>9877</c:v>
                </c:pt>
                <c:pt idx="420">
                  <c:v>9899</c:v>
                </c:pt>
                <c:pt idx="421">
                  <c:v>9921</c:v>
                </c:pt>
                <c:pt idx="422">
                  <c:v>9929</c:v>
                </c:pt>
                <c:pt idx="423">
                  <c:v>9954</c:v>
                </c:pt>
                <c:pt idx="424">
                  <c:v>9980</c:v>
                </c:pt>
                <c:pt idx="425">
                  <c:v>10012</c:v>
                </c:pt>
                <c:pt idx="426">
                  <c:v>10041</c:v>
                </c:pt>
                <c:pt idx="427">
                  <c:v>10062</c:v>
                </c:pt>
                <c:pt idx="428">
                  <c:v>10100</c:v>
                </c:pt>
                <c:pt idx="429">
                  <c:v>10128</c:v>
                </c:pt>
                <c:pt idx="430">
                  <c:v>10146</c:v>
                </c:pt>
                <c:pt idx="431">
                  <c:v>10175</c:v>
                </c:pt>
                <c:pt idx="432">
                  <c:v>10192</c:v>
                </c:pt>
                <c:pt idx="433">
                  <c:v>10224</c:v>
                </c:pt>
                <c:pt idx="434">
                  <c:v>10251</c:v>
                </c:pt>
                <c:pt idx="435">
                  <c:v>10275</c:v>
                </c:pt>
                <c:pt idx="436">
                  <c:v>10289</c:v>
                </c:pt>
                <c:pt idx="437">
                  <c:v>10319</c:v>
                </c:pt>
                <c:pt idx="438">
                  <c:v>10349</c:v>
                </c:pt>
                <c:pt idx="439">
                  <c:v>10369</c:v>
                </c:pt>
                <c:pt idx="440">
                  <c:v>10393</c:v>
                </c:pt>
                <c:pt idx="441">
                  <c:v>10426</c:v>
                </c:pt>
                <c:pt idx="442">
                  <c:v>10459</c:v>
                </c:pt>
                <c:pt idx="443">
                  <c:v>10501</c:v>
                </c:pt>
                <c:pt idx="444">
                  <c:v>10542</c:v>
                </c:pt>
                <c:pt idx="445">
                  <c:v>10588</c:v>
                </c:pt>
                <c:pt idx="446">
                  <c:v>10622</c:v>
                </c:pt>
                <c:pt idx="447">
                  <c:v>10658</c:v>
                </c:pt>
                <c:pt idx="448">
                  <c:v>10689</c:v>
                </c:pt>
                <c:pt idx="449">
                  <c:v>10715</c:v>
                </c:pt>
                <c:pt idx="450">
                  <c:v>10738</c:v>
                </c:pt>
                <c:pt idx="451">
                  <c:v>10774</c:v>
                </c:pt>
                <c:pt idx="452">
                  <c:v>10790</c:v>
                </c:pt>
                <c:pt idx="453">
                  <c:v>10811</c:v>
                </c:pt>
                <c:pt idx="454">
                  <c:v>10834</c:v>
                </c:pt>
                <c:pt idx="455">
                  <c:v>10850</c:v>
                </c:pt>
                <c:pt idx="456">
                  <c:v>10887</c:v>
                </c:pt>
                <c:pt idx="457">
                  <c:v>10911</c:v>
                </c:pt>
                <c:pt idx="458">
                  <c:v>10940</c:v>
                </c:pt>
                <c:pt idx="459">
                  <c:v>10952</c:v>
                </c:pt>
                <c:pt idx="460">
                  <c:v>10982</c:v>
                </c:pt>
                <c:pt idx="461">
                  <c:v>11003</c:v>
                </c:pt>
                <c:pt idx="462">
                  <c:v>11026</c:v>
                </c:pt>
                <c:pt idx="463">
                  <c:v>11039</c:v>
                </c:pt>
                <c:pt idx="464">
                  <c:v>11063</c:v>
                </c:pt>
                <c:pt idx="465">
                  <c:v>11094</c:v>
                </c:pt>
                <c:pt idx="466">
                  <c:v>11112</c:v>
                </c:pt>
                <c:pt idx="467">
                  <c:v>11137</c:v>
                </c:pt>
                <c:pt idx="468">
                  <c:v>11156</c:v>
                </c:pt>
                <c:pt idx="469">
                  <c:v>11180</c:v>
                </c:pt>
                <c:pt idx="470">
                  <c:v>11208</c:v>
                </c:pt>
                <c:pt idx="471">
                  <c:v>11237</c:v>
                </c:pt>
                <c:pt idx="472">
                  <c:v>11256</c:v>
                </c:pt>
                <c:pt idx="473">
                  <c:v>11330</c:v>
                </c:pt>
                <c:pt idx="474">
                  <c:v>11361</c:v>
                </c:pt>
                <c:pt idx="475">
                  <c:v>11394</c:v>
                </c:pt>
                <c:pt idx="476">
                  <c:v>11418</c:v>
                </c:pt>
                <c:pt idx="477">
                  <c:v>11442</c:v>
                </c:pt>
                <c:pt idx="478">
                  <c:v>11466</c:v>
                </c:pt>
                <c:pt idx="479">
                  <c:v>11505</c:v>
                </c:pt>
                <c:pt idx="480">
                  <c:v>11546</c:v>
                </c:pt>
                <c:pt idx="481">
                  <c:v>11570</c:v>
                </c:pt>
                <c:pt idx="482">
                  <c:v>11594</c:v>
                </c:pt>
                <c:pt idx="483">
                  <c:v>11623</c:v>
                </c:pt>
                <c:pt idx="484">
                  <c:v>11642</c:v>
                </c:pt>
                <c:pt idx="485">
                  <c:v>11691</c:v>
                </c:pt>
                <c:pt idx="486">
                  <c:v>11712</c:v>
                </c:pt>
                <c:pt idx="487">
                  <c:v>11737</c:v>
                </c:pt>
                <c:pt idx="488">
                  <c:v>11773</c:v>
                </c:pt>
                <c:pt idx="489">
                  <c:v>11804</c:v>
                </c:pt>
                <c:pt idx="490">
                  <c:v>11825</c:v>
                </c:pt>
                <c:pt idx="491">
                  <c:v>11852</c:v>
                </c:pt>
                <c:pt idx="492">
                  <c:v>11881</c:v>
                </c:pt>
                <c:pt idx="493">
                  <c:v>11905</c:v>
                </c:pt>
                <c:pt idx="494">
                  <c:v>11940</c:v>
                </c:pt>
                <c:pt idx="495">
                  <c:v>11967</c:v>
                </c:pt>
                <c:pt idx="496">
                  <c:v>11992</c:v>
                </c:pt>
                <c:pt idx="497">
                  <c:v>12017</c:v>
                </c:pt>
                <c:pt idx="498">
                  <c:v>12045</c:v>
                </c:pt>
                <c:pt idx="499">
                  <c:v>12076</c:v>
                </c:pt>
                <c:pt idx="500">
                  <c:v>12102</c:v>
                </c:pt>
                <c:pt idx="501">
                  <c:v>12124</c:v>
                </c:pt>
                <c:pt idx="502">
                  <c:v>12146</c:v>
                </c:pt>
                <c:pt idx="503">
                  <c:v>12181</c:v>
                </c:pt>
                <c:pt idx="504">
                  <c:v>12204</c:v>
                </c:pt>
                <c:pt idx="505">
                  <c:v>12225</c:v>
                </c:pt>
                <c:pt idx="506">
                  <c:v>12250</c:v>
                </c:pt>
                <c:pt idx="507">
                  <c:v>12272</c:v>
                </c:pt>
                <c:pt idx="508">
                  <c:v>12296</c:v>
                </c:pt>
                <c:pt idx="509">
                  <c:v>12318</c:v>
                </c:pt>
                <c:pt idx="510">
                  <c:v>12350</c:v>
                </c:pt>
                <c:pt idx="511">
                  <c:v>12370</c:v>
                </c:pt>
                <c:pt idx="512">
                  <c:v>12407</c:v>
                </c:pt>
                <c:pt idx="513">
                  <c:v>12447</c:v>
                </c:pt>
                <c:pt idx="514">
                  <c:v>12484</c:v>
                </c:pt>
                <c:pt idx="515">
                  <c:v>12507</c:v>
                </c:pt>
                <c:pt idx="516">
                  <c:v>12525</c:v>
                </c:pt>
                <c:pt idx="517">
                  <c:v>12553</c:v>
                </c:pt>
                <c:pt idx="518">
                  <c:v>12584</c:v>
                </c:pt>
                <c:pt idx="519">
                  <c:v>12605</c:v>
                </c:pt>
                <c:pt idx="520">
                  <c:v>12634</c:v>
                </c:pt>
                <c:pt idx="521">
                  <c:v>12655</c:v>
                </c:pt>
                <c:pt idx="522">
                  <c:v>12692</c:v>
                </c:pt>
                <c:pt idx="523">
                  <c:v>12725</c:v>
                </c:pt>
                <c:pt idx="524">
                  <c:v>12758</c:v>
                </c:pt>
                <c:pt idx="525">
                  <c:v>12788</c:v>
                </c:pt>
                <c:pt idx="526">
                  <c:v>12816</c:v>
                </c:pt>
                <c:pt idx="527">
                  <c:v>12869</c:v>
                </c:pt>
                <c:pt idx="528">
                  <c:v>12948</c:v>
                </c:pt>
                <c:pt idx="529">
                  <c:v>13018</c:v>
                </c:pt>
                <c:pt idx="530">
                  <c:v>13074</c:v>
                </c:pt>
                <c:pt idx="531">
                  <c:v>13120</c:v>
                </c:pt>
                <c:pt idx="532">
                  <c:v>13153</c:v>
                </c:pt>
                <c:pt idx="533">
                  <c:v>13193</c:v>
                </c:pt>
                <c:pt idx="534">
                  <c:v>13270</c:v>
                </c:pt>
                <c:pt idx="535">
                  <c:v>13315</c:v>
                </c:pt>
                <c:pt idx="536">
                  <c:v>13351</c:v>
                </c:pt>
                <c:pt idx="537">
                  <c:v>13374</c:v>
                </c:pt>
                <c:pt idx="538">
                  <c:v>13424</c:v>
                </c:pt>
                <c:pt idx="539">
                  <c:v>13473</c:v>
                </c:pt>
                <c:pt idx="540">
                  <c:v>13511</c:v>
                </c:pt>
                <c:pt idx="541">
                  <c:v>13543</c:v>
                </c:pt>
                <c:pt idx="542">
                  <c:v>13587</c:v>
                </c:pt>
                <c:pt idx="543">
                  <c:v>13631</c:v>
                </c:pt>
                <c:pt idx="544">
                  <c:v>13675</c:v>
                </c:pt>
                <c:pt idx="545">
                  <c:v>13708</c:v>
                </c:pt>
                <c:pt idx="546">
                  <c:v>13742</c:v>
                </c:pt>
                <c:pt idx="547">
                  <c:v>13771</c:v>
                </c:pt>
                <c:pt idx="548">
                  <c:v>13806</c:v>
                </c:pt>
                <c:pt idx="549">
                  <c:v>13835</c:v>
                </c:pt>
                <c:pt idx="550">
                  <c:v>13886</c:v>
                </c:pt>
                <c:pt idx="551">
                  <c:v>13913</c:v>
                </c:pt>
                <c:pt idx="552">
                  <c:v>13940</c:v>
                </c:pt>
                <c:pt idx="553">
                  <c:v>13967</c:v>
                </c:pt>
                <c:pt idx="554">
                  <c:v>14002</c:v>
                </c:pt>
                <c:pt idx="555">
                  <c:v>14049</c:v>
                </c:pt>
                <c:pt idx="556">
                  <c:v>14092</c:v>
                </c:pt>
                <c:pt idx="557">
                  <c:v>14118</c:v>
                </c:pt>
                <c:pt idx="558">
                  <c:v>14174</c:v>
                </c:pt>
                <c:pt idx="559">
                  <c:v>14214</c:v>
                </c:pt>
                <c:pt idx="560">
                  <c:v>14250</c:v>
                </c:pt>
                <c:pt idx="561">
                  <c:v>14302</c:v>
                </c:pt>
                <c:pt idx="562">
                  <c:v>14337</c:v>
                </c:pt>
                <c:pt idx="563">
                  <c:v>14366</c:v>
                </c:pt>
                <c:pt idx="564">
                  <c:v>14387</c:v>
                </c:pt>
                <c:pt idx="565">
                  <c:v>14434</c:v>
                </c:pt>
                <c:pt idx="566">
                  <c:v>14457</c:v>
                </c:pt>
                <c:pt idx="567">
                  <c:v>14486</c:v>
                </c:pt>
                <c:pt idx="568">
                  <c:v>14512</c:v>
                </c:pt>
                <c:pt idx="569">
                  <c:v>14525</c:v>
                </c:pt>
                <c:pt idx="570">
                  <c:v>14558</c:v>
                </c:pt>
                <c:pt idx="571">
                  <c:v>14595</c:v>
                </c:pt>
                <c:pt idx="572">
                  <c:v>14626</c:v>
                </c:pt>
                <c:pt idx="573">
                  <c:v>14655</c:v>
                </c:pt>
                <c:pt idx="574">
                  <c:v>14675</c:v>
                </c:pt>
                <c:pt idx="575">
                  <c:v>14715</c:v>
                </c:pt>
                <c:pt idx="576">
                  <c:v>14748</c:v>
                </c:pt>
                <c:pt idx="577">
                  <c:v>14778</c:v>
                </c:pt>
                <c:pt idx="578">
                  <c:v>14812</c:v>
                </c:pt>
                <c:pt idx="579">
                  <c:v>14828</c:v>
                </c:pt>
                <c:pt idx="580">
                  <c:v>14844</c:v>
                </c:pt>
                <c:pt idx="581">
                  <c:v>14874</c:v>
                </c:pt>
                <c:pt idx="582">
                  <c:v>14903</c:v>
                </c:pt>
                <c:pt idx="583">
                  <c:v>14934</c:v>
                </c:pt>
                <c:pt idx="584">
                  <c:v>14963</c:v>
                </c:pt>
                <c:pt idx="585">
                  <c:v>14982</c:v>
                </c:pt>
                <c:pt idx="586">
                  <c:v>15035</c:v>
                </c:pt>
                <c:pt idx="587">
                  <c:v>15060</c:v>
                </c:pt>
                <c:pt idx="588">
                  <c:v>15092</c:v>
                </c:pt>
                <c:pt idx="589">
                  <c:v>15125</c:v>
                </c:pt>
                <c:pt idx="590">
                  <c:v>15158</c:v>
                </c:pt>
                <c:pt idx="591">
                  <c:v>15191</c:v>
                </c:pt>
                <c:pt idx="592">
                  <c:v>15225</c:v>
                </c:pt>
                <c:pt idx="593">
                  <c:v>15260</c:v>
                </c:pt>
                <c:pt idx="594">
                  <c:v>15293</c:v>
                </c:pt>
                <c:pt idx="595">
                  <c:v>15320</c:v>
                </c:pt>
                <c:pt idx="596">
                  <c:v>15355</c:v>
                </c:pt>
                <c:pt idx="597">
                  <c:v>15390</c:v>
                </c:pt>
                <c:pt idx="598">
                  <c:v>15415</c:v>
                </c:pt>
                <c:pt idx="599">
                  <c:v>15447</c:v>
                </c:pt>
                <c:pt idx="600">
                  <c:v>15486</c:v>
                </c:pt>
                <c:pt idx="601">
                  <c:v>15512</c:v>
                </c:pt>
                <c:pt idx="602">
                  <c:v>15546</c:v>
                </c:pt>
                <c:pt idx="603">
                  <c:v>15582</c:v>
                </c:pt>
                <c:pt idx="604">
                  <c:v>15616</c:v>
                </c:pt>
                <c:pt idx="605">
                  <c:v>15649</c:v>
                </c:pt>
                <c:pt idx="606">
                  <c:v>15685</c:v>
                </c:pt>
                <c:pt idx="607">
                  <c:v>15710</c:v>
                </c:pt>
                <c:pt idx="608">
                  <c:v>15746</c:v>
                </c:pt>
                <c:pt idx="609">
                  <c:v>15783</c:v>
                </c:pt>
                <c:pt idx="610">
                  <c:v>15826</c:v>
                </c:pt>
                <c:pt idx="611">
                  <c:v>15856</c:v>
                </c:pt>
                <c:pt idx="612">
                  <c:v>15906</c:v>
                </c:pt>
                <c:pt idx="613">
                  <c:v>15942</c:v>
                </c:pt>
                <c:pt idx="614">
                  <c:v>15974</c:v>
                </c:pt>
                <c:pt idx="615">
                  <c:v>15994</c:v>
                </c:pt>
                <c:pt idx="616">
                  <c:v>16027</c:v>
                </c:pt>
                <c:pt idx="617">
                  <c:v>16060</c:v>
                </c:pt>
                <c:pt idx="618">
                  <c:v>16085</c:v>
                </c:pt>
                <c:pt idx="619">
                  <c:v>16108</c:v>
                </c:pt>
                <c:pt idx="620">
                  <c:v>16131</c:v>
                </c:pt>
                <c:pt idx="621">
                  <c:v>16155</c:v>
                </c:pt>
                <c:pt idx="622">
                  <c:v>16176</c:v>
                </c:pt>
                <c:pt idx="623">
                  <c:v>16193</c:v>
                </c:pt>
                <c:pt idx="624">
                  <c:v>16217</c:v>
                </c:pt>
                <c:pt idx="625">
                  <c:v>16256</c:v>
                </c:pt>
                <c:pt idx="626">
                  <c:v>16293</c:v>
                </c:pt>
                <c:pt idx="627">
                  <c:v>16329</c:v>
                </c:pt>
                <c:pt idx="628">
                  <c:v>16346</c:v>
                </c:pt>
                <c:pt idx="629">
                  <c:v>16369</c:v>
                </c:pt>
                <c:pt idx="630">
                  <c:v>16382</c:v>
                </c:pt>
                <c:pt idx="631">
                  <c:v>16426</c:v>
                </c:pt>
                <c:pt idx="632">
                  <c:v>16446</c:v>
                </c:pt>
                <c:pt idx="633">
                  <c:v>16484</c:v>
                </c:pt>
                <c:pt idx="634">
                  <c:v>16522</c:v>
                </c:pt>
                <c:pt idx="635">
                  <c:v>16557</c:v>
                </c:pt>
                <c:pt idx="636">
                  <c:v>16577</c:v>
                </c:pt>
                <c:pt idx="637">
                  <c:v>16595</c:v>
                </c:pt>
                <c:pt idx="638">
                  <c:v>16626</c:v>
                </c:pt>
                <c:pt idx="639">
                  <c:v>16644</c:v>
                </c:pt>
                <c:pt idx="640">
                  <c:v>16679</c:v>
                </c:pt>
                <c:pt idx="641">
                  <c:v>16708</c:v>
                </c:pt>
                <c:pt idx="642">
                  <c:v>16734</c:v>
                </c:pt>
                <c:pt idx="643">
                  <c:v>16753</c:v>
                </c:pt>
                <c:pt idx="644">
                  <c:v>16781</c:v>
                </c:pt>
                <c:pt idx="645">
                  <c:v>16810</c:v>
                </c:pt>
                <c:pt idx="646">
                  <c:v>16844</c:v>
                </c:pt>
                <c:pt idx="647">
                  <c:v>16871</c:v>
                </c:pt>
                <c:pt idx="648">
                  <c:v>16900</c:v>
                </c:pt>
                <c:pt idx="649">
                  <c:v>16928</c:v>
                </c:pt>
                <c:pt idx="650">
                  <c:v>16955</c:v>
                </c:pt>
                <c:pt idx="651">
                  <c:v>16970</c:v>
                </c:pt>
                <c:pt idx="652">
                  <c:v>17001</c:v>
                </c:pt>
                <c:pt idx="653">
                  <c:v>17036</c:v>
                </c:pt>
                <c:pt idx="654">
                  <c:v>17064</c:v>
                </c:pt>
                <c:pt idx="655">
                  <c:v>17081</c:v>
                </c:pt>
                <c:pt idx="656">
                  <c:v>17100</c:v>
                </c:pt>
                <c:pt idx="657">
                  <c:v>17118</c:v>
                </c:pt>
                <c:pt idx="658">
                  <c:v>17159</c:v>
                </c:pt>
                <c:pt idx="659">
                  <c:v>17180</c:v>
                </c:pt>
                <c:pt idx="660">
                  <c:v>17194</c:v>
                </c:pt>
                <c:pt idx="661">
                  <c:v>17220</c:v>
                </c:pt>
                <c:pt idx="662">
                  <c:v>17242</c:v>
                </c:pt>
                <c:pt idx="663">
                  <c:v>17265</c:v>
                </c:pt>
                <c:pt idx="664">
                  <c:v>17283</c:v>
                </c:pt>
                <c:pt idx="665">
                  <c:v>17299</c:v>
                </c:pt>
                <c:pt idx="666">
                  <c:v>17320</c:v>
                </c:pt>
                <c:pt idx="667">
                  <c:v>17343</c:v>
                </c:pt>
                <c:pt idx="668">
                  <c:v>17363</c:v>
                </c:pt>
                <c:pt idx="669">
                  <c:v>17375</c:v>
                </c:pt>
                <c:pt idx="670">
                  <c:v>17402</c:v>
                </c:pt>
                <c:pt idx="671">
                  <c:v>17426</c:v>
                </c:pt>
                <c:pt idx="672">
                  <c:v>17450</c:v>
                </c:pt>
                <c:pt idx="673">
                  <c:v>17467</c:v>
                </c:pt>
                <c:pt idx="674">
                  <c:v>17488</c:v>
                </c:pt>
                <c:pt idx="675">
                  <c:v>17511</c:v>
                </c:pt>
                <c:pt idx="676">
                  <c:v>17524</c:v>
                </c:pt>
                <c:pt idx="677">
                  <c:v>17537</c:v>
                </c:pt>
                <c:pt idx="678">
                  <c:v>17556</c:v>
                </c:pt>
                <c:pt idx="679">
                  <c:v>17572</c:v>
                </c:pt>
                <c:pt idx="680">
                  <c:v>17596</c:v>
                </c:pt>
                <c:pt idx="681">
                  <c:v>17612</c:v>
                </c:pt>
                <c:pt idx="682">
                  <c:v>17624</c:v>
                </c:pt>
                <c:pt idx="683">
                  <c:v>17646</c:v>
                </c:pt>
                <c:pt idx="684">
                  <c:v>17666</c:v>
                </c:pt>
                <c:pt idx="685">
                  <c:v>17686</c:v>
                </c:pt>
                <c:pt idx="686">
                  <c:v>17706</c:v>
                </c:pt>
                <c:pt idx="687">
                  <c:v>17716</c:v>
                </c:pt>
                <c:pt idx="688">
                  <c:v>17725</c:v>
                </c:pt>
                <c:pt idx="689">
                  <c:v>17740</c:v>
                </c:pt>
                <c:pt idx="690">
                  <c:v>17758</c:v>
                </c:pt>
                <c:pt idx="691">
                  <c:v>17787</c:v>
                </c:pt>
                <c:pt idx="692">
                  <c:v>17810</c:v>
                </c:pt>
                <c:pt idx="693">
                  <c:v>17823</c:v>
                </c:pt>
                <c:pt idx="694">
                  <c:v>17842</c:v>
                </c:pt>
                <c:pt idx="695">
                  <c:v>17866</c:v>
                </c:pt>
                <c:pt idx="696">
                  <c:v>17889</c:v>
                </c:pt>
                <c:pt idx="697">
                  <c:v>17907</c:v>
                </c:pt>
                <c:pt idx="698">
                  <c:v>17923</c:v>
                </c:pt>
                <c:pt idx="699">
                  <c:v>17933</c:v>
                </c:pt>
                <c:pt idx="700">
                  <c:v>17949</c:v>
                </c:pt>
                <c:pt idx="701">
                  <c:v>17971</c:v>
                </c:pt>
                <c:pt idx="702">
                  <c:v>17983</c:v>
                </c:pt>
                <c:pt idx="703">
                  <c:v>18018</c:v>
                </c:pt>
                <c:pt idx="704">
                  <c:v>18039</c:v>
                </c:pt>
                <c:pt idx="705">
                  <c:v>18062</c:v>
                </c:pt>
                <c:pt idx="706">
                  <c:v>18080</c:v>
                </c:pt>
                <c:pt idx="707">
                  <c:v>18097</c:v>
                </c:pt>
                <c:pt idx="708">
                  <c:v>18113</c:v>
                </c:pt>
                <c:pt idx="709">
                  <c:v>18144</c:v>
                </c:pt>
                <c:pt idx="710">
                  <c:v>18168</c:v>
                </c:pt>
                <c:pt idx="711">
                  <c:v>18185</c:v>
                </c:pt>
                <c:pt idx="712">
                  <c:v>18210</c:v>
                </c:pt>
                <c:pt idx="713">
                  <c:v>18233</c:v>
                </c:pt>
                <c:pt idx="714">
                  <c:v>18262</c:v>
                </c:pt>
                <c:pt idx="715">
                  <c:v>18282</c:v>
                </c:pt>
                <c:pt idx="716">
                  <c:v>18308</c:v>
                </c:pt>
                <c:pt idx="717">
                  <c:v>18325</c:v>
                </c:pt>
                <c:pt idx="718">
                  <c:v>18351</c:v>
                </c:pt>
                <c:pt idx="719">
                  <c:v>18379</c:v>
                </c:pt>
                <c:pt idx="720">
                  <c:v>18407</c:v>
                </c:pt>
                <c:pt idx="721">
                  <c:v>18434</c:v>
                </c:pt>
                <c:pt idx="722">
                  <c:v>18452</c:v>
                </c:pt>
                <c:pt idx="723">
                  <c:v>18494</c:v>
                </c:pt>
                <c:pt idx="724">
                  <c:v>18508</c:v>
                </c:pt>
                <c:pt idx="725">
                  <c:v>18527</c:v>
                </c:pt>
                <c:pt idx="726">
                  <c:v>18554</c:v>
                </c:pt>
                <c:pt idx="727">
                  <c:v>18577</c:v>
                </c:pt>
                <c:pt idx="728">
                  <c:v>18588</c:v>
                </c:pt>
                <c:pt idx="729">
                  <c:v>18614</c:v>
                </c:pt>
                <c:pt idx="730">
                  <c:v>18639</c:v>
                </c:pt>
                <c:pt idx="731">
                  <c:v>18656</c:v>
                </c:pt>
                <c:pt idx="732">
                  <c:v>18678</c:v>
                </c:pt>
                <c:pt idx="733">
                  <c:v>18701</c:v>
                </c:pt>
                <c:pt idx="734">
                  <c:v>18726</c:v>
                </c:pt>
                <c:pt idx="735">
                  <c:v>18756</c:v>
                </c:pt>
                <c:pt idx="736">
                  <c:v>18784</c:v>
                </c:pt>
                <c:pt idx="737">
                  <c:v>18801</c:v>
                </c:pt>
                <c:pt idx="738">
                  <c:v>18826</c:v>
                </c:pt>
                <c:pt idx="739">
                  <c:v>18849</c:v>
                </c:pt>
                <c:pt idx="740">
                  <c:v>18876</c:v>
                </c:pt>
                <c:pt idx="741">
                  <c:v>18893</c:v>
                </c:pt>
                <c:pt idx="742">
                  <c:v>18910</c:v>
                </c:pt>
                <c:pt idx="743">
                  <c:v>18935</c:v>
                </c:pt>
                <c:pt idx="744">
                  <c:v>18958</c:v>
                </c:pt>
                <c:pt idx="745">
                  <c:v>18985</c:v>
                </c:pt>
                <c:pt idx="746">
                  <c:v>19006</c:v>
                </c:pt>
                <c:pt idx="747">
                  <c:v>19030</c:v>
                </c:pt>
                <c:pt idx="748">
                  <c:v>19053</c:v>
                </c:pt>
                <c:pt idx="749">
                  <c:v>19072</c:v>
                </c:pt>
                <c:pt idx="750">
                  <c:v>19103</c:v>
                </c:pt>
                <c:pt idx="751">
                  <c:v>19128</c:v>
                </c:pt>
                <c:pt idx="752">
                  <c:v>19155</c:v>
                </c:pt>
                <c:pt idx="753">
                  <c:v>19184</c:v>
                </c:pt>
                <c:pt idx="754">
                  <c:v>19204</c:v>
                </c:pt>
                <c:pt idx="755">
                  <c:v>19238</c:v>
                </c:pt>
                <c:pt idx="756">
                  <c:v>19261</c:v>
                </c:pt>
                <c:pt idx="757">
                  <c:v>19289</c:v>
                </c:pt>
                <c:pt idx="758">
                  <c:v>19319</c:v>
                </c:pt>
                <c:pt idx="759">
                  <c:v>19355</c:v>
                </c:pt>
                <c:pt idx="760">
                  <c:v>19388</c:v>
                </c:pt>
                <c:pt idx="761">
                  <c:v>19417</c:v>
                </c:pt>
                <c:pt idx="762">
                  <c:v>19447</c:v>
                </c:pt>
                <c:pt idx="763">
                  <c:v>19459</c:v>
                </c:pt>
                <c:pt idx="764">
                  <c:v>19483</c:v>
                </c:pt>
                <c:pt idx="765">
                  <c:v>19510</c:v>
                </c:pt>
                <c:pt idx="766">
                  <c:v>19526</c:v>
                </c:pt>
                <c:pt idx="767">
                  <c:v>19547</c:v>
                </c:pt>
                <c:pt idx="768">
                  <c:v>19562</c:v>
                </c:pt>
                <c:pt idx="769">
                  <c:v>19587</c:v>
                </c:pt>
                <c:pt idx="770">
                  <c:v>19614</c:v>
                </c:pt>
                <c:pt idx="771">
                  <c:v>19682</c:v>
                </c:pt>
                <c:pt idx="772">
                  <c:v>19722</c:v>
                </c:pt>
                <c:pt idx="773">
                  <c:v>19763</c:v>
                </c:pt>
                <c:pt idx="774">
                  <c:v>19795</c:v>
                </c:pt>
                <c:pt idx="775">
                  <c:v>19819</c:v>
                </c:pt>
                <c:pt idx="776">
                  <c:v>19845</c:v>
                </c:pt>
                <c:pt idx="777">
                  <c:v>19889</c:v>
                </c:pt>
                <c:pt idx="778">
                  <c:v>19911</c:v>
                </c:pt>
                <c:pt idx="779">
                  <c:v>19938</c:v>
                </c:pt>
                <c:pt idx="780">
                  <c:v>19969</c:v>
                </c:pt>
                <c:pt idx="781">
                  <c:v>19980</c:v>
                </c:pt>
                <c:pt idx="782">
                  <c:v>20015</c:v>
                </c:pt>
                <c:pt idx="783">
                  <c:v>20039</c:v>
                </c:pt>
                <c:pt idx="784">
                  <c:v>20065</c:v>
                </c:pt>
                <c:pt idx="785">
                  <c:v>20096</c:v>
                </c:pt>
                <c:pt idx="786">
                  <c:v>20122</c:v>
                </c:pt>
                <c:pt idx="787">
                  <c:v>20146</c:v>
                </c:pt>
                <c:pt idx="788">
                  <c:v>20164</c:v>
                </c:pt>
                <c:pt idx="789">
                  <c:v>20209</c:v>
                </c:pt>
                <c:pt idx="790">
                  <c:v>20225</c:v>
                </c:pt>
                <c:pt idx="791">
                  <c:v>20260</c:v>
                </c:pt>
                <c:pt idx="792">
                  <c:v>20281</c:v>
                </c:pt>
                <c:pt idx="793">
                  <c:v>20304</c:v>
                </c:pt>
                <c:pt idx="794">
                  <c:v>20338</c:v>
                </c:pt>
                <c:pt idx="795">
                  <c:v>20368</c:v>
                </c:pt>
                <c:pt idx="796">
                  <c:v>20477</c:v>
                </c:pt>
                <c:pt idx="797">
                  <c:v>20534</c:v>
                </c:pt>
                <c:pt idx="798">
                  <c:v>20569</c:v>
                </c:pt>
                <c:pt idx="799">
                  <c:v>20656</c:v>
                </c:pt>
                <c:pt idx="800">
                  <c:v>20735</c:v>
                </c:pt>
                <c:pt idx="801">
                  <c:v>20771</c:v>
                </c:pt>
                <c:pt idx="802">
                  <c:v>20814</c:v>
                </c:pt>
                <c:pt idx="803">
                  <c:v>20857</c:v>
                </c:pt>
                <c:pt idx="804">
                  <c:v>20894</c:v>
                </c:pt>
                <c:pt idx="805">
                  <c:v>20917</c:v>
                </c:pt>
                <c:pt idx="806">
                  <c:v>21135</c:v>
                </c:pt>
                <c:pt idx="807">
                  <c:v>21260</c:v>
                </c:pt>
                <c:pt idx="808">
                  <c:v>21306</c:v>
                </c:pt>
                <c:pt idx="809">
                  <c:v>21336</c:v>
                </c:pt>
                <c:pt idx="810">
                  <c:v>21362</c:v>
                </c:pt>
                <c:pt idx="811">
                  <c:v>21406</c:v>
                </c:pt>
                <c:pt idx="812">
                  <c:v>21442</c:v>
                </c:pt>
                <c:pt idx="813">
                  <c:v>21494</c:v>
                </c:pt>
                <c:pt idx="814">
                  <c:v>21525</c:v>
                </c:pt>
                <c:pt idx="815">
                  <c:v>21559</c:v>
                </c:pt>
                <c:pt idx="816">
                  <c:v>21584</c:v>
                </c:pt>
                <c:pt idx="817">
                  <c:v>21603</c:v>
                </c:pt>
                <c:pt idx="818">
                  <c:v>21667</c:v>
                </c:pt>
                <c:pt idx="819">
                  <c:v>21710</c:v>
                </c:pt>
                <c:pt idx="820">
                  <c:v>21764</c:v>
                </c:pt>
                <c:pt idx="821">
                  <c:v>21797</c:v>
                </c:pt>
                <c:pt idx="822">
                  <c:v>21835</c:v>
                </c:pt>
                <c:pt idx="823">
                  <c:v>21875</c:v>
                </c:pt>
                <c:pt idx="824">
                  <c:v>21910</c:v>
                </c:pt>
                <c:pt idx="825">
                  <c:v>21920</c:v>
                </c:pt>
                <c:pt idx="826">
                  <c:v>21957</c:v>
                </c:pt>
                <c:pt idx="827">
                  <c:v>21977</c:v>
                </c:pt>
                <c:pt idx="828">
                  <c:v>22010</c:v>
                </c:pt>
                <c:pt idx="829">
                  <c:v>22041</c:v>
                </c:pt>
                <c:pt idx="830">
                  <c:v>22060</c:v>
                </c:pt>
                <c:pt idx="831">
                  <c:v>22093</c:v>
                </c:pt>
                <c:pt idx="832">
                  <c:v>22115</c:v>
                </c:pt>
                <c:pt idx="833">
                  <c:v>22142</c:v>
                </c:pt>
                <c:pt idx="834">
                  <c:v>22176</c:v>
                </c:pt>
                <c:pt idx="835">
                  <c:v>22206</c:v>
                </c:pt>
                <c:pt idx="836">
                  <c:v>22237</c:v>
                </c:pt>
                <c:pt idx="837">
                  <c:v>22275</c:v>
                </c:pt>
                <c:pt idx="838">
                  <c:v>22304</c:v>
                </c:pt>
                <c:pt idx="839">
                  <c:v>22335</c:v>
                </c:pt>
                <c:pt idx="840">
                  <c:v>22368</c:v>
                </c:pt>
                <c:pt idx="841">
                  <c:v>22393</c:v>
                </c:pt>
                <c:pt idx="842">
                  <c:v>22428</c:v>
                </c:pt>
                <c:pt idx="843">
                  <c:v>22462</c:v>
                </c:pt>
                <c:pt idx="844">
                  <c:v>22485</c:v>
                </c:pt>
                <c:pt idx="845">
                  <c:v>22505</c:v>
                </c:pt>
                <c:pt idx="846">
                  <c:v>22539</c:v>
                </c:pt>
                <c:pt idx="847">
                  <c:v>22557</c:v>
                </c:pt>
                <c:pt idx="848">
                  <c:v>22604</c:v>
                </c:pt>
                <c:pt idx="849">
                  <c:v>22633</c:v>
                </c:pt>
                <c:pt idx="850">
                  <c:v>22668</c:v>
                </c:pt>
                <c:pt idx="851">
                  <c:v>22702</c:v>
                </c:pt>
                <c:pt idx="852">
                  <c:v>22731</c:v>
                </c:pt>
                <c:pt idx="853">
                  <c:v>22777</c:v>
                </c:pt>
                <c:pt idx="854">
                  <c:v>22830</c:v>
                </c:pt>
                <c:pt idx="855">
                  <c:v>22872</c:v>
                </c:pt>
                <c:pt idx="856">
                  <c:v>22907</c:v>
                </c:pt>
                <c:pt idx="857">
                  <c:v>22936</c:v>
                </c:pt>
                <c:pt idx="858">
                  <c:v>22974</c:v>
                </c:pt>
                <c:pt idx="859">
                  <c:v>23000</c:v>
                </c:pt>
                <c:pt idx="860">
                  <c:v>23032</c:v>
                </c:pt>
                <c:pt idx="861">
                  <c:v>23060</c:v>
                </c:pt>
                <c:pt idx="862">
                  <c:v>23082</c:v>
                </c:pt>
                <c:pt idx="863">
                  <c:v>23110</c:v>
                </c:pt>
                <c:pt idx="864">
                  <c:v>23144</c:v>
                </c:pt>
                <c:pt idx="865">
                  <c:v>23170</c:v>
                </c:pt>
                <c:pt idx="866">
                  <c:v>23201</c:v>
                </c:pt>
                <c:pt idx="867">
                  <c:v>23223</c:v>
                </c:pt>
                <c:pt idx="868">
                  <c:v>23249</c:v>
                </c:pt>
                <c:pt idx="869">
                  <c:v>23292</c:v>
                </c:pt>
                <c:pt idx="870">
                  <c:v>23327</c:v>
                </c:pt>
                <c:pt idx="871">
                  <c:v>23364</c:v>
                </c:pt>
                <c:pt idx="872">
                  <c:v>23398</c:v>
                </c:pt>
                <c:pt idx="873">
                  <c:v>23430</c:v>
                </c:pt>
                <c:pt idx="874">
                  <c:v>23469</c:v>
                </c:pt>
                <c:pt idx="875">
                  <c:v>23484</c:v>
                </c:pt>
                <c:pt idx="876">
                  <c:v>23525</c:v>
                </c:pt>
                <c:pt idx="877">
                  <c:v>23560</c:v>
                </c:pt>
                <c:pt idx="878">
                  <c:v>23587</c:v>
                </c:pt>
                <c:pt idx="879">
                  <c:v>23617</c:v>
                </c:pt>
                <c:pt idx="880">
                  <c:v>23644</c:v>
                </c:pt>
                <c:pt idx="881">
                  <c:v>23674</c:v>
                </c:pt>
                <c:pt idx="882">
                  <c:v>23697</c:v>
                </c:pt>
                <c:pt idx="883">
                  <c:v>23717</c:v>
                </c:pt>
                <c:pt idx="884">
                  <c:v>23746</c:v>
                </c:pt>
                <c:pt idx="885">
                  <c:v>23790</c:v>
                </c:pt>
                <c:pt idx="886">
                  <c:v>23817</c:v>
                </c:pt>
                <c:pt idx="887">
                  <c:v>23854</c:v>
                </c:pt>
                <c:pt idx="888">
                  <c:v>23895</c:v>
                </c:pt>
                <c:pt idx="889">
                  <c:v>23938</c:v>
                </c:pt>
                <c:pt idx="890">
                  <c:v>23964</c:v>
                </c:pt>
                <c:pt idx="891">
                  <c:v>23987</c:v>
                </c:pt>
                <c:pt idx="892">
                  <c:v>24026</c:v>
                </c:pt>
                <c:pt idx="893">
                  <c:v>24060</c:v>
                </c:pt>
                <c:pt idx="894">
                  <c:v>24101</c:v>
                </c:pt>
                <c:pt idx="895">
                  <c:v>24140</c:v>
                </c:pt>
                <c:pt idx="896">
                  <c:v>24170</c:v>
                </c:pt>
                <c:pt idx="897">
                  <c:v>24222</c:v>
                </c:pt>
                <c:pt idx="898">
                  <c:v>24252</c:v>
                </c:pt>
                <c:pt idx="899">
                  <c:v>24278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51-4109-8617-40C9055D0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130405"/>
        <c:axId val="351111560"/>
      </c:lineChart>
      <c:dateAx>
        <c:axId val="603130405"/>
        <c:scaling>
          <c:orientation val="minMax"/>
        </c:scaling>
        <c:delete val="0"/>
        <c:axPos val="b"/>
        <c:numFmt formatCode="[$-809]mmm\ yyyy;@" sourceLinked="0"/>
        <c:majorTickMark val="none"/>
        <c:minorTickMark val="none"/>
        <c:tickLblPos val="nextTo"/>
        <c:txPr>
          <a:bodyPr rot="-2700000" vert="horz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1111560"/>
        <c:crosses val="autoZero"/>
        <c:auto val="1"/>
        <c:lblOffset val="100"/>
        <c:baseTimeUnit val="days"/>
      </c:dateAx>
      <c:valAx>
        <c:axId val="351111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313040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[Watch time and Subscriber Tracker.xlsx]Charts!PivotTable1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Charts!$A$4:$A$919</c:f>
              <c:multiLvlStrCache>
                <c:ptCount val="874"/>
                <c:lvl>
                  <c:pt idx="0">
                    <c:v>7-Jul</c:v>
                  </c:pt>
                  <c:pt idx="1">
                    <c:v>17-Oct</c:v>
                  </c:pt>
                  <c:pt idx="2">
                    <c:v>4-Dec</c:v>
                  </c:pt>
                  <c:pt idx="3">
                    <c:v>22-Feb</c:v>
                  </c:pt>
                  <c:pt idx="4">
                    <c:v>28-Feb</c:v>
                  </c:pt>
                  <c:pt idx="5">
                    <c:v>20-Mar</c:v>
                  </c:pt>
                  <c:pt idx="6">
                    <c:v>12-Apr</c:v>
                  </c:pt>
                  <c:pt idx="7">
                    <c:v>13-Apr</c:v>
                  </c:pt>
                  <c:pt idx="8">
                    <c:v>19-Apr</c:v>
                  </c:pt>
                  <c:pt idx="9">
                    <c:v>21-Apr</c:v>
                  </c:pt>
                  <c:pt idx="10">
                    <c:v>24-Apr</c:v>
                  </c:pt>
                  <c:pt idx="11">
                    <c:v>25-Apr</c:v>
                  </c:pt>
                  <c:pt idx="12">
                    <c:v>27-Apr</c:v>
                  </c:pt>
                  <c:pt idx="13">
                    <c:v>28-Apr</c:v>
                  </c:pt>
                  <c:pt idx="14">
                    <c:v>9-Apr</c:v>
                  </c:pt>
                  <c:pt idx="15">
                    <c:v>17-May</c:v>
                  </c:pt>
                  <c:pt idx="16">
                    <c:v>18-May</c:v>
                  </c:pt>
                  <c:pt idx="17">
                    <c:v>29-May</c:v>
                  </c:pt>
                  <c:pt idx="18">
                    <c:v>8-May</c:v>
                  </c:pt>
                  <c:pt idx="19">
                    <c:v>10-Jun</c:v>
                  </c:pt>
                  <c:pt idx="20">
                    <c:v>11-Jun</c:v>
                  </c:pt>
                  <c:pt idx="21">
                    <c:v>15-Jun</c:v>
                  </c:pt>
                  <c:pt idx="22">
                    <c:v>18-Jun</c:v>
                  </c:pt>
                  <c:pt idx="23">
                    <c:v>19-Jun</c:v>
                  </c:pt>
                  <c:pt idx="24">
                    <c:v>20-Jun</c:v>
                  </c:pt>
                  <c:pt idx="25">
                    <c:v>21-Jun</c:v>
                  </c:pt>
                  <c:pt idx="26">
                    <c:v>22-Jun</c:v>
                  </c:pt>
                  <c:pt idx="27">
                    <c:v>23-Jun</c:v>
                  </c:pt>
                  <c:pt idx="28">
                    <c:v>24-Jun</c:v>
                  </c:pt>
                  <c:pt idx="29">
                    <c:v>25-Jun</c:v>
                  </c:pt>
                  <c:pt idx="30">
                    <c:v>1-Jun</c:v>
                  </c:pt>
                  <c:pt idx="31">
                    <c:v>16-Jul</c:v>
                  </c:pt>
                  <c:pt idx="32">
                    <c:v>18-Jul</c:v>
                  </c:pt>
                  <c:pt idx="33">
                    <c:v>19-Jul</c:v>
                  </c:pt>
                  <c:pt idx="34">
                    <c:v>22-Jul</c:v>
                  </c:pt>
                  <c:pt idx="35">
                    <c:v>26-Jul</c:v>
                  </c:pt>
                  <c:pt idx="36">
                    <c:v>3-Jul</c:v>
                  </c:pt>
                  <c:pt idx="37">
                    <c:v>5-Jul</c:v>
                  </c:pt>
                  <c:pt idx="38">
                    <c:v>6-Jul</c:v>
                  </c:pt>
                  <c:pt idx="39">
                    <c:v>7-Jul</c:v>
                  </c:pt>
                  <c:pt idx="40">
                    <c:v>11-Aug</c:v>
                  </c:pt>
                  <c:pt idx="41">
                    <c:v>18-Aug</c:v>
                  </c:pt>
                  <c:pt idx="42">
                    <c:v>27-Aug</c:v>
                  </c:pt>
                  <c:pt idx="43">
                    <c:v>2-Aug</c:v>
                  </c:pt>
                  <c:pt idx="44">
                    <c:v>6-Aug</c:v>
                  </c:pt>
                  <c:pt idx="45">
                    <c:v>7-Aug</c:v>
                  </c:pt>
                  <c:pt idx="46">
                    <c:v>8-Aug</c:v>
                  </c:pt>
                  <c:pt idx="47">
                    <c:v>10-Sep</c:v>
                  </c:pt>
                  <c:pt idx="48">
                    <c:v>11-Sep</c:v>
                  </c:pt>
                  <c:pt idx="49">
                    <c:v>12-Sep</c:v>
                  </c:pt>
                  <c:pt idx="50">
                    <c:v>13-Sep</c:v>
                  </c:pt>
                  <c:pt idx="51">
                    <c:v>14-Sep</c:v>
                  </c:pt>
                  <c:pt idx="52">
                    <c:v>15-Sep</c:v>
                  </c:pt>
                  <c:pt idx="53">
                    <c:v>16-Sep</c:v>
                  </c:pt>
                  <c:pt idx="54">
                    <c:v>17-Sep</c:v>
                  </c:pt>
                  <c:pt idx="55">
                    <c:v>18-Sep</c:v>
                  </c:pt>
                  <c:pt idx="56">
                    <c:v>19-Sep</c:v>
                  </c:pt>
                  <c:pt idx="57">
                    <c:v>20-Sep</c:v>
                  </c:pt>
                  <c:pt idx="58">
                    <c:v>21-Sep</c:v>
                  </c:pt>
                  <c:pt idx="59">
                    <c:v>22-Sep</c:v>
                  </c:pt>
                  <c:pt idx="60">
                    <c:v>23-Sep</c:v>
                  </c:pt>
                  <c:pt idx="61">
                    <c:v>24-Sep</c:v>
                  </c:pt>
                  <c:pt idx="62">
                    <c:v>25-Sep</c:v>
                  </c:pt>
                  <c:pt idx="63">
                    <c:v>26-Sep</c:v>
                  </c:pt>
                  <c:pt idx="64">
                    <c:v>27-Sep</c:v>
                  </c:pt>
                  <c:pt idx="65">
                    <c:v>28-Sep</c:v>
                  </c:pt>
                  <c:pt idx="66">
                    <c:v>29-Sep</c:v>
                  </c:pt>
                  <c:pt idx="67">
                    <c:v>30-Sep</c:v>
                  </c:pt>
                  <c:pt idx="68">
                    <c:v>3-Sep</c:v>
                  </c:pt>
                  <c:pt idx="69">
                    <c:v>5-Sep</c:v>
                  </c:pt>
                  <c:pt idx="70">
                    <c:v>7-Sep</c:v>
                  </c:pt>
                  <c:pt idx="71">
                    <c:v>10-Oct</c:v>
                  </c:pt>
                  <c:pt idx="72">
                    <c:v>11-Oct</c:v>
                  </c:pt>
                  <c:pt idx="73">
                    <c:v>13-Oct</c:v>
                  </c:pt>
                  <c:pt idx="74">
                    <c:v>15-Oct</c:v>
                  </c:pt>
                  <c:pt idx="75">
                    <c:v>16-Oct</c:v>
                  </c:pt>
                  <c:pt idx="76">
                    <c:v>17-Oct</c:v>
                  </c:pt>
                  <c:pt idx="77">
                    <c:v>18-Oct</c:v>
                  </c:pt>
                  <c:pt idx="78">
                    <c:v>19-Oct</c:v>
                  </c:pt>
                  <c:pt idx="79">
                    <c:v>20-Oct</c:v>
                  </c:pt>
                  <c:pt idx="80">
                    <c:v>21-Oct</c:v>
                  </c:pt>
                  <c:pt idx="81">
                    <c:v>22-Oct</c:v>
                  </c:pt>
                  <c:pt idx="82">
                    <c:v>23-Oct</c:v>
                  </c:pt>
                  <c:pt idx="83">
                    <c:v>24-Oct</c:v>
                  </c:pt>
                  <c:pt idx="84">
                    <c:v>25-Oct</c:v>
                  </c:pt>
                  <c:pt idx="85">
                    <c:v>26-Oct</c:v>
                  </c:pt>
                  <c:pt idx="86">
                    <c:v>27-Oct</c:v>
                  </c:pt>
                  <c:pt idx="87">
                    <c:v>28-Oct</c:v>
                  </c:pt>
                  <c:pt idx="88">
                    <c:v>29-Oct</c:v>
                  </c:pt>
                  <c:pt idx="89">
                    <c:v>30-Oct</c:v>
                  </c:pt>
                  <c:pt idx="90">
                    <c:v>31-Oct</c:v>
                  </c:pt>
                  <c:pt idx="91">
                    <c:v>1-Oct</c:v>
                  </c:pt>
                  <c:pt idx="92">
                    <c:v>2-Oct</c:v>
                  </c:pt>
                  <c:pt idx="93">
                    <c:v>3-Oct</c:v>
                  </c:pt>
                  <c:pt idx="94">
                    <c:v>4-Oct</c:v>
                  </c:pt>
                  <c:pt idx="95">
                    <c:v>5-Oct</c:v>
                  </c:pt>
                  <c:pt idx="96">
                    <c:v>6-Oct</c:v>
                  </c:pt>
                  <c:pt idx="97">
                    <c:v>7-Oct</c:v>
                  </c:pt>
                  <c:pt idx="98">
                    <c:v>8-Oct</c:v>
                  </c:pt>
                  <c:pt idx="99">
                    <c:v>9-Oct</c:v>
                  </c:pt>
                  <c:pt idx="100">
                    <c:v>10-Nov</c:v>
                  </c:pt>
                  <c:pt idx="101">
                    <c:v>11-Nov</c:v>
                  </c:pt>
                  <c:pt idx="102">
                    <c:v>12-Nov</c:v>
                  </c:pt>
                  <c:pt idx="103">
                    <c:v>13-Nov</c:v>
                  </c:pt>
                  <c:pt idx="104">
                    <c:v>14-Nov</c:v>
                  </c:pt>
                  <c:pt idx="105">
                    <c:v>15-Nov</c:v>
                  </c:pt>
                  <c:pt idx="106">
                    <c:v>16-Nov</c:v>
                  </c:pt>
                  <c:pt idx="107">
                    <c:v>17-Nov</c:v>
                  </c:pt>
                  <c:pt idx="108">
                    <c:v>18-Nov</c:v>
                  </c:pt>
                  <c:pt idx="109">
                    <c:v>19-Nov</c:v>
                  </c:pt>
                  <c:pt idx="110">
                    <c:v>20-Nov</c:v>
                  </c:pt>
                  <c:pt idx="111">
                    <c:v>21-Nov</c:v>
                  </c:pt>
                  <c:pt idx="112">
                    <c:v>22-Nov</c:v>
                  </c:pt>
                  <c:pt idx="113">
                    <c:v>23-Nov</c:v>
                  </c:pt>
                  <c:pt idx="114">
                    <c:v>24-Nov</c:v>
                  </c:pt>
                  <c:pt idx="115">
                    <c:v>25-Nov</c:v>
                  </c:pt>
                  <c:pt idx="116">
                    <c:v>26-Nov</c:v>
                  </c:pt>
                  <c:pt idx="117">
                    <c:v>27-Nov</c:v>
                  </c:pt>
                  <c:pt idx="118">
                    <c:v>28-Nov</c:v>
                  </c:pt>
                  <c:pt idx="119">
                    <c:v>29-Nov</c:v>
                  </c:pt>
                  <c:pt idx="120">
                    <c:v>30-Nov</c:v>
                  </c:pt>
                  <c:pt idx="121">
                    <c:v>1-Nov</c:v>
                  </c:pt>
                  <c:pt idx="122">
                    <c:v>2-Nov</c:v>
                  </c:pt>
                  <c:pt idx="123">
                    <c:v>3-Nov</c:v>
                  </c:pt>
                  <c:pt idx="124">
                    <c:v>4-Nov</c:v>
                  </c:pt>
                  <c:pt idx="125">
                    <c:v>5-Nov</c:v>
                  </c:pt>
                  <c:pt idx="126">
                    <c:v>6-Nov</c:v>
                  </c:pt>
                  <c:pt idx="127">
                    <c:v>7-Nov</c:v>
                  </c:pt>
                  <c:pt idx="128">
                    <c:v>8-Nov</c:v>
                  </c:pt>
                  <c:pt idx="129">
                    <c:v>9-Nov</c:v>
                  </c:pt>
                  <c:pt idx="130">
                    <c:v>10-Dec</c:v>
                  </c:pt>
                  <c:pt idx="131">
                    <c:v>11-Dec</c:v>
                  </c:pt>
                  <c:pt idx="132">
                    <c:v>12-Dec</c:v>
                  </c:pt>
                  <c:pt idx="133">
                    <c:v>13-Dec</c:v>
                  </c:pt>
                  <c:pt idx="134">
                    <c:v>14-Dec</c:v>
                  </c:pt>
                  <c:pt idx="135">
                    <c:v>15-Dec</c:v>
                  </c:pt>
                  <c:pt idx="136">
                    <c:v>16-Dec</c:v>
                  </c:pt>
                  <c:pt idx="137">
                    <c:v>17-Dec</c:v>
                  </c:pt>
                  <c:pt idx="138">
                    <c:v>18-Dec</c:v>
                  </c:pt>
                  <c:pt idx="139">
                    <c:v>19-Dec</c:v>
                  </c:pt>
                  <c:pt idx="140">
                    <c:v>20-Dec</c:v>
                  </c:pt>
                  <c:pt idx="141">
                    <c:v>21-Dec</c:v>
                  </c:pt>
                  <c:pt idx="142">
                    <c:v>22-Dec</c:v>
                  </c:pt>
                  <c:pt idx="143">
                    <c:v>23-Dec</c:v>
                  </c:pt>
                  <c:pt idx="144">
                    <c:v>24-Dec</c:v>
                  </c:pt>
                  <c:pt idx="145">
                    <c:v>25-Dec</c:v>
                  </c:pt>
                  <c:pt idx="146">
                    <c:v>26-Dec</c:v>
                  </c:pt>
                  <c:pt idx="147">
                    <c:v>27-Dec</c:v>
                  </c:pt>
                  <c:pt idx="148">
                    <c:v>28-Dec</c:v>
                  </c:pt>
                  <c:pt idx="149">
                    <c:v>29-Dec</c:v>
                  </c:pt>
                  <c:pt idx="150">
                    <c:v>30-Dec</c:v>
                  </c:pt>
                  <c:pt idx="151">
                    <c:v>31-Dec</c:v>
                  </c:pt>
                  <c:pt idx="152">
                    <c:v>1-Dec</c:v>
                  </c:pt>
                  <c:pt idx="153">
                    <c:v>2-Dec</c:v>
                  </c:pt>
                  <c:pt idx="154">
                    <c:v>3-Dec</c:v>
                  </c:pt>
                  <c:pt idx="155">
                    <c:v>4-Dec</c:v>
                  </c:pt>
                  <c:pt idx="156">
                    <c:v>5-Dec</c:v>
                  </c:pt>
                  <c:pt idx="157">
                    <c:v>6-Dec</c:v>
                  </c:pt>
                  <c:pt idx="158">
                    <c:v>7-Dec</c:v>
                  </c:pt>
                  <c:pt idx="159">
                    <c:v>8-Dec</c:v>
                  </c:pt>
                  <c:pt idx="160">
                    <c:v>9-Dec</c:v>
                  </c:pt>
                  <c:pt idx="161">
                    <c:v>10-Jan</c:v>
                  </c:pt>
                  <c:pt idx="162">
                    <c:v>11-Jan</c:v>
                  </c:pt>
                  <c:pt idx="163">
                    <c:v>12-Jan</c:v>
                  </c:pt>
                  <c:pt idx="164">
                    <c:v>13-Jan</c:v>
                  </c:pt>
                  <c:pt idx="165">
                    <c:v>14-Jan</c:v>
                  </c:pt>
                  <c:pt idx="166">
                    <c:v>15-Jan</c:v>
                  </c:pt>
                  <c:pt idx="167">
                    <c:v>16-Jan</c:v>
                  </c:pt>
                  <c:pt idx="168">
                    <c:v>17-Jan</c:v>
                  </c:pt>
                  <c:pt idx="169">
                    <c:v>18-Jan</c:v>
                  </c:pt>
                  <c:pt idx="170">
                    <c:v>19-Jan</c:v>
                  </c:pt>
                  <c:pt idx="171">
                    <c:v>20-Jan</c:v>
                  </c:pt>
                  <c:pt idx="172">
                    <c:v>21-Jan</c:v>
                  </c:pt>
                  <c:pt idx="173">
                    <c:v>22-Jan</c:v>
                  </c:pt>
                  <c:pt idx="174">
                    <c:v>23-Jan</c:v>
                  </c:pt>
                  <c:pt idx="175">
                    <c:v>24-Jan</c:v>
                  </c:pt>
                  <c:pt idx="176">
                    <c:v>25-Jan</c:v>
                  </c:pt>
                  <c:pt idx="177">
                    <c:v>26-Jan</c:v>
                  </c:pt>
                  <c:pt idx="178">
                    <c:v>27-Jan</c:v>
                  </c:pt>
                  <c:pt idx="179">
                    <c:v>28-Jan</c:v>
                  </c:pt>
                  <c:pt idx="180">
                    <c:v>29-Jan</c:v>
                  </c:pt>
                  <c:pt idx="181">
                    <c:v>30-Jan</c:v>
                  </c:pt>
                  <c:pt idx="182">
                    <c:v>31-Jan</c:v>
                  </c:pt>
                  <c:pt idx="183">
                    <c:v>1-Jan</c:v>
                  </c:pt>
                  <c:pt idx="184">
                    <c:v>2-Jan</c:v>
                  </c:pt>
                  <c:pt idx="185">
                    <c:v>3-Jan</c:v>
                  </c:pt>
                  <c:pt idx="186">
                    <c:v>4-Jan</c:v>
                  </c:pt>
                  <c:pt idx="187">
                    <c:v>5-Jan</c:v>
                  </c:pt>
                  <c:pt idx="188">
                    <c:v>6-Jan</c:v>
                  </c:pt>
                  <c:pt idx="189">
                    <c:v>7-Jan</c:v>
                  </c:pt>
                  <c:pt idx="190">
                    <c:v>8-Jan</c:v>
                  </c:pt>
                  <c:pt idx="191">
                    <c:v>9-Jan</c:v>
                  </c:pt>
                  <c:pt idx="192">
                    <c:v>10-Feb</c:v>
                  </c:pt>
                  <c:pt idx="193">
                    <c:v>11-Feb</c:v>
                  </c:pt>
                  <c:pt idx="194">
                    <c:v>12-Feb</c:v>
                  </c:pt>
                  <c:pt idx="195">
                    <c:v>13-Feb</c:v>
                  </c:pt>
                  <c:pt idx="196">
                    <c:v>14-Feb</c:v>
                  </c:pt>
                  <c:pt idx="197">
                    <c:v>15-Feb</c:v>
                  </c:pt>
                  <c:pt idx="198">
                    <c:v>16-Feb</c:v>
                  </c:pt>
                  <c:pt idx="199">
                    <c:v>17-Feb</c:v>
                  </c:pt>
                  <c:pt idx="200">
                    <c:v>18-Feb</c:v>
                  </c:pt>
                  <c:pt idx="201">
                    <c:v>19-Feb</c:v>
                  </c:pt>
                  <c:pt idx="202">
                    <c:v>20-Feb</c:v>
                  </c:pt>
                  <c:pt idx="203">
                    <c:v>21-Feb</c:v>
                  </c:pt>
                  <c:pt idx="204">
                    <c:v>22-Feb</c:v>
                  </c:pt>
                  <c:pt idx="205">
                    <c:v>23-Feb</c:v>
                  </c:pt>
                  <c:pt idx="206">
                    <c:v>24-Feb</c:v>
                  </c:pt>
                  <c:pt idx="207">
                    <c:v>25-Feb</c:v>
                  </c:pt>
                  <c:pt idx="208">
                    <c:v>26-Feb</c:v>
                  </c:pt>
                  <c:pt idx="209">
                    <c:v>27-Feb</c:v>
                  </c:pt>
                  <c:pt idx="210">
                    <c:v>28-Feb</c:v>
                  </c:pt>
                  <c:pt idx="211">
                    <c:v>1-Feb</c:v>
                  </c:pt>
                  <c:pt idx="212">
                    <c:v>2-Feb</c:v>
                  </c:pt>
                  <c:pt idx="213">
                    <c:v>3-Feb</c:v>
                  </c:pt>
                  <c:pt idx="214">
                    <c:v>4-Feb</c:v>
                  </c:pt>
                  <c:pt idx="215">
                    <c:v>5-Feb</c:v>
                  </c:pt>
                  <c:pt idx="216">
                    <c:v>6-Feb</c:v>
                  </c:pt>
                  <c:pt idx="217">
                    <c:v>7-Feb</c:v>
                  </c:pt>
                  <c:pt idx="218">
                    <c:v>8-Feb</c:v>
                  </c:pt>
                  <c:pt idx="219">
                    <c:v>9-Feb</c:v>
                  </c:pt>
                  <c:pt idx="220">
                    <c:v>10-Mar</c:v>
                  </c:pt>
                  <c:pt idx="221">
                    <c:v>11-Mar</c:v>
                  </c:pt>
                  <c:pt idx="222">
                    <c:v>12-Mar</c:v>
                  </c:pt>
                  <c:pt idx="223">
                    <c:v>13-Mar</c:v>
                  </c:pt>
                  <c:pt idx="224">
                    <c:v>14-Mar</c:v>
                  </c:pt>
                  <c:pt idx="225">
                    <c:v>15-Mar</c:v>
                  </c:pt>
                  <c:pt idx="226">
                    <c:v>16-Mar</c:v>
                  </c:pt>
                  <c:pt idx="227">
                    <c:v>17-Mar</c:v>
                  </c:pt>
                  <c:pt idx="228">
                    <c:v>18-Mar</c:v>
                  </c:pt>
                  <c:pt idx="229">
                    <c:v>19-Mar</c:v>
                  </c:pt>
                  <c:pt idx="230">
                    <c:v>20-Mar</c:v>
                  </c:pt>
                  <c:pt idx="231">
                    <c:v>21-Mar</c:v>
                  </c:pt>
                  <c:pt idx="232">
                    <c:v>22-Mar</c:v>
                  </c:pt>
                  <c:pt idx="233">
                    <c:v>23-Mar</c:v>
                  </c:pt>
                  <c:pt idx="234">
                    <c:v>24-Mar</c:v>
                  </c:pt>
                  <c:pt idx="235">
                    <c:v>25-Mar</c:v>
                  </c:pt>
                  <c:pt idx="236">
                    <c:v>26-Mar</c:v>
                  </c:pt>
                  <c:pt idx="237">
                    <c:v>27-Mar</c:v>
                  </c:pt>
                  <c:pt idx="238">
                    <c:v>28-Mar</c:v>
                  </c:pt>
                  <c:pt idx="239">
                    <c:v>29-Mar</c:v>
                  </c:pt>
                  <c:pt idx="240">
                    <c:v>30-Mar</c:v>
                  </c:pt>
                  <c:pt idx="241">
                    <c:v>31-Mar</c:v>
                  </c:pt>
                  <c:pt idx="242">
                    <c:v>1-Mar</c:v>
                  </c:pt>
                  <c:pt idx="243">
                    <c:v>2-Mar</c:v>
                  </c:pt>
                  <c:pt idx="244">
                    <c:v>3-Mar</c:v>
                  </c:pt>
                  <c:pt idx="245">
                    <c:v>4-Mar</c:v>
                  </c:pt>
                  <c:pt idx="246">
                    <c:v>5-Mar</c:v>
                  </c:pt>
                  <c:pt idx="247">
                    <c:v>6-Mar</c:v>
                  </c:pt>
                  <c:pt idx="248">
                    <c:v>7-Mar</c:v>
                  </c:pt>
                  <c:pt idx="249">
                    <c:v>8-Mar</c:v>
                  </c:pt>
                  <c:pt idx="250">
                    <c:v>9-Mar</c:v>
                  </c:pt>
                  <c:pt idx="251">
                    <c:v>10-Apr</c:v>
                  </c:pt>
                  <c:pt idx="252">
                    <c:v>11-Apr</c:v>
                  </c:pt>
                  <c:pt idx="253">
                    <c:v>12-Apr</c:v>
                  </c:pt>
                  <c:pt idx="254">
                    <c:v>13-Apr</c:v>
                  </c:pt>
                  <c:pt idx="255">
                    <c:v>14-Apr</c:v>
                  </c:pt>
                  <c:pt idx="256">
                    <c:v>15-Apr</c:v>
                  </c:pt>
                  <c:pt idx="257">
                    <c:v>16-Apr</c:v>
                  </c:pt>
                  <c:pt idx="258">
                    <c:v>17-Apr</c:v>
                  </c:pt>
                  <c:pt idx="259">
                    <c:v>18-Apr</c:v>
                  </c:pt>
                  <c:pt idx="260">
                    <c:v>19-Apr</c:v>
                  </c:pt>
                  <c:pt idx="261">
                    <c:v>20-Apr</c:v>
                  </c:pt>
                  <c:pt idx="262">
                    <c:v>21-Apr</c:v>
                  </c:pt>
                  <c:pt idx="263">
                    <c:v>22-Apr</c:v>
                  </c:pt>
                  <c:pt idx="264">
                    <c:v>23-Apr</c:v>
                  </c:pt>
                  <c:pt idx="265">
                    <c:v>24-Apr</c:v>
                  </c:pt>
                  <c:pt idx="266">
                    <c:v>25-Apr</c:v>
                  </c:pt>
                  <c:pt idx="267">
                    <c:v>26-Apr</c:v>
                  </c:pt>
                  <c:pt idx="268">
                    <c:v>27-Apr</c:v>
                  </c:pt>
                  <c:pt idx="269">
                    <c:v>28-Apr</c:v>
                  </c:pt>
                  <c:pt idx="270">
                    <c:v>29-Apr</c:v>
                  </c:pt>
                  <c:pt idx="271">
                    <c:v>30-Apr</c:v>
                  </c:pt>
                  <c:pt idx="272">
                    <c:v>1-Apr</c:v>
                  </c:pt>
                  <c:pt idx="273">
                    <c:v>2-Apr</c:v>
                  </c:pt>
                  <c:pt idx="274">
                    <c:v>3-Apr</c:v>
                  </c:pt>
                  <c:pt idx="275">
                    <c:v>4-Apr</c:v>
                  </c:pt>
                  <c:pt idx="276">
                    <c:v>5-Apr</c:v>
                  </c:pt>
                  <c:pt idx="277">
                    <c:v>6-Apr</c:v>
                  </c:pt>
                  <c:pt idx="278">
                    <c:v>7-Apr</c:v>
                  </c:pt>
                  <c:pt idx="279">
                    <c:v>8-Apr</c:v>
                  </c:pt>
                  <c:pt idx="280">
                    <c:v>9-Apr</c:v>
                  </c:pt>
                  <c:pt idx="281">
                    <c:v>10-May</c:v>
                  </c:pt>
                  <c:pt idx="282">
                    <c:v>11-May</c:v>
                  </c:pt>
                  <c:pt idx="283">
                    <c:v>12-May</c:v>
                  </c:pt>
                  <c:pt idx="284">
                    <c:v>13-May</c:v>
                  </c:pt>
                  <c:pt idx="285">
                    <c:v>14-May</c:v>
                  </c:pt>
                  <c:pt idx="286">
                    <c:v>15-May</c:v>
                  </c:pt>
                  <c:pt idx="287">
                    <c:v>16-May</c:v>
                  </c:pt>
                  <c:pt idx="288">
                    <c:v>17-May</c:v>
                  </c:pt>
                  <c:pt idx="289">
                    <c:v>18-May</c:v>
                  </c:pt>
                  <c:pt idx="290">
                    <c:v>19-May</c:v>
                  </c:pt>
                  <c:pt idx="291">
                    <c:v>20-May</c:v>
                  </c:pt>
                  <c:pt idx="292">
                    <c:v>21-May</c:v>
                  </c:pt>
                  <c:pt idx="293">
                    <c:v>22-May</c:v>
                  </c:pt>
                  <c:pt idx="294">
                    <c:v>23-May</c:v>
                  </c:pt>
                  <c:pt idx="295">
                    <c:v>24-May</c:v>
                  </c:pt>
                  <c:pt idx="296">
                    <c:v>25-May</c:v>
                  </c:pt>
                  <c:pt idx="297">
                    <c:v>26-May</c:v>
                  </c:pt>
                  <c:pt idx="298">
                    <c:v>27-May</c:v>
                  </c:pt>
                  <c:pt idx="299">
                    <c:v>28-May</c:v>
                  </c:pt>
                  <c:pt idx="300">
                    <c:v>29-May</c:v>
                  </c:pt>
                  <c:pt idx="301">
                    <c:v>30-May</c:v>
                  </c:pt>
                  <c:pt idx="302">
                    <c:v>31-May</c:v>
                  </c:pt>
                  <c:pt idx="303">
                    <c:v>1-May</c:v>
                  </c:pt>
                  <c:pt idx="304">
                    <c:v>2-May</c:v>
                  </c:pt>
                  <c:pt idx="305">
                    <c:v>3-May</c:v>
                  </c:pt>
                  <c:pt idx="306">
                    <c:v>4-May</c:v>
                  </c:pt>
                  <c:pt idx="307">
                    <c:v>5-May</c:v>
                  </c:pt>
                  <c:pt idx="308">
                    <c:v>6-May</c:v>
                  </c:pt>
                  <c:pt idx="309">
                    <c:v>7-May</c:v>
                  </c:pt>
                  <c:pt idx="310">
                    <c:v>8-May</c:v>
                  </c:pt>
                  <c:pt idx="311">
                    <c:v>9-May</c:v>
                  </c:pt>
                  <c:pt idx="312">
                    <c:v>10-Jun</c:v>
                  </c:pt>
                  <c:pt idx="313">
                    <c:v>11-Jun</c:v>
                  </c:pt>
                  <c:pt idx="314">
                    <c:v>12-Jun</c:v>
                  </c:pt>
                  <c:pt idx="315">
                    <c:v>13-Jun</c:v>
                  </c:pt>
                  <c:pt idx="316">
                    <c:v>14-Jun</c:v>
                  </c:pt>
                  <c:pt idx="317">
                    <c:v>15-Jun</c:v>
                  </c:pt>
                  <c:pt idx="318">
                    <c:v>16-Jun</c:v>
                  </c:pt>
                  <c:pt idx="319">
                    <c:v>17-Jun</c:v>
                  </c:pt>
                  <c:pt idx="320">
                    <c:v>18-Jun</c:v>
                  </c:pt>
                  <c:pt idx="321">
                    <c:v>19-Jun</c:v>
                  </c:pt>
                  <c:pt idx="322">
                    <c:v>20-Jun</c:v>
                  </c:pt>
                  <c:pt idx="323">
                    <c:v>21-Jun</c:v>
                  </c:pt>
                  <c:pt idx="324">
                    <c:v>22-Jun</c:v>
                  </c:pt>
                  <c:pt idx="325">
                    <c:v>23-Jun</c:v>
                  </c:pt>
                  <c:pt idx="326">
                    <c:v>24-Jun</c:v>
                  </c:pt>
                  <c:pt idx="327">
                    <c:v>25-Jun</c:v>
                  </c:pt>
                  <c:pt idx="328">
                    <c:v>26-Jun</c:v>
                  </c:pt>
                  <c:pt idx="329">
                    <c:v>27-Jun</c:v>
                  </c:pt>
                  <c:pt idx="330">
                    <c:v>28-Jun</c:v>
                  </c:pt>
                  <c:pt idx="331">
                    <c:v>29-Jun</c:v>
                  </c:pt>
                  <c:pt idx="332">
                    <c:v>30-Jun</c:v>
                  </c:pt>
                  <c:pt idx="333">
                    <c:v>1-Jun</c:v>
                  </c:pt>
                  <c:pt idx="334">
                    <c:v>2-Jun</c:v>
                  </c:pt>
                  <c:pt idx="335">
                    <c:v>3-Jun</c:v>
                  </c:pt>
                  <c:pt idx="336">
                    <c:v>4-Jun</c:v>
                  </c:pt>
                  <c:pt idx="337">
                    <c:v>5-Jun</c:v>
                  </c:pt>
                  <c:pt idx="338">
                    <c:v>6-Jun</c:v>
                  </c:pt>
                  <c:pt idx="339">
                    <c:v>7-Jun</c:v>
                  </c:pt>
                  <c:pt idx="340">
                    <c:v>8-Jun</c:v>
                  </c:pt>
                  <c:pt idx="341">
                    <c:v>9-Jun</c:v>
                  </c:pt>
                  <c:pt idx="342">
                    <c:v>10-Jul</c:v>
                  </c:pt>
                  <c:pt idx="343">
                    <c:v>11-Jul</c:v>
                  </c:pt>
                  <c:pt idx="344">
                    <c:v>12-Jul</c:v>
                  </c:pt>
                  <c:pt idx="345">
                    <c:v>13-Jul</c:v>
                  </c:pt>
                  <c:pt idx="346">
                    <c:v>14-Jul</c:v>
                  </c:pt>
                  <c:pt idx="347">
                    <c:v>15-Jul</c:v>
                  </c:pt>
                  <c:pt idx="348">
                    <c:v>16-Jul</c:v>
                  </c:pt>
                  <c:pt idx="349">
                    <c:v>17-Jul</c:v>
                  </c:pt>
                  <c:pt idx="350">
                    <c:v>18-Jul</c:v>
                  </c:pt>
                  <c:pt idx="351">
                    <c:v>19-Jul</c:v>
                  </c:pt>
                  <c:pt idx="352">
                    <c:v>20-Jul</c:v>
                  </c:pt>
                  <c:pt idx="353">
                    <c:v>21-Jul</c:v>
                  </c:pt>
                  <c:pt idx="354">
                    <c:v>22-Jul</c:v>
                  </c:pt>
                  <c:pt idx="355">
                    <c:v>23-Jul</c:v>
                  </c:pt>
                  <c:pt idx="356">
                    <c:v>24-Jul</c:v>
                  </c:pt>
                  <c:pt idx="357">
                    <c:v>25-Jul</c:v>
                  </c:pt>
                  <c:pt idx="358">
                    <c:v>26-Jul</c:v>
                  </c:pt>
                  <c:pt idx="359">
                    <c:v>27-Jul</c:v>
                  </c:pt>
                  <c:pt idx="360">
                    <c:v>28-Jul</c:v>
                  </c:pt>
                  <c:pt idx="361">
                    <c:v>29-Jul</c:v>
                  </c:pt>
                  <c:pt idx="362">
                    <c:v>30-Jul</c:v>
                  </c:pt>
                  <c:pt idx="363">
                    <c:v>31-Jul</c:v>
                  </c:pt>
                  <c:pt idx="364">
                    <c:v>1-Jul</c:v>
                  </c:pt>
                  <c:pt idx="365">
                    <c:v>2-Jul</c:v>
                  </c:pt>
                  <c:pt idx="366">
                    <c:v>3-Jul</c:v>
                  </c:pt>
                  <c:pt idx="367">
                    <c:v>4-Jul</c:v>
                  </c:pt>
                  <c:pt idx="368">
                    <c:v>5-Jul</c:v>
                  </c:pt>
                  <c:pt idx="369">
                    <c:v>6-Jul</c:v>
                  </c:pt>
                  <c:pt idx="370">
                    <c:v>7-Jul</c:v>
                  </c:pt>
                  <c:pt idx="371">
                    <c:v>8-Jul</c:v>
                  </c:pt>
                  <c:pt idx="372">
                    <c:v>9-Jul</c:v>
                  </c:pt>
                  <c:pt idx="373">
                    <c:v>10-Aug</c:v>
                  </c:pt>
                  <c:pt idx="374">
                    <c:v>11-Aug</c:v>
                  </c:pt>
                  <c:pt idx="375">
                    <c:v>12-Aug</c:v>
                  </c:pt>
                  <c:pt idx="376">
                    <c:v>13-Aug</c:v>
                  </c:pt>
                  <c:pt idx="377">
                    <c:v>14-Aug</c:v>
                  </c:pt>
                  <c:pt idx="378">
                    <c:v>15-Aug</c:v>
                  </c:pt>
                  <c:pt idx="379">
                    <c:v>16-Aug</c:v>
                  </c:pt>
                  <c:pt idx="380">
                    <c:v>17-Aug</c:v>
                  </c:pt>
                  <c:pt idx="381">
                    <c:v>18-Aug</c:v>
                  </c:pt>
                  <c:pt idx="382">
                    <c:v>19-Aug</c:v>
                  </c:pt>
                  <c:pt idx="383">
                    <c:v>20-Aug</c:v>
                  </c:pt>
                  <c:pt idx="384">
                    <c:v>21-Aug</c:v>
                  </c:pt>
                  <c:pt idx="385">
                    <c:v>22-Aug</c:v>
                  </c:pt>
                  <c:pt idx="386">
                    <c:v>23-Aug</c:v>
                  </c:pt>
                  <c:pt idx="387">
                    <c:v>24-Aug</c:v>
                  </c:pt>
                  <c:pt idx="388">
                    <c:v>25-Aug</c:v>
                  </c:pt>
                  <c:pt idx="389">
                    <c:v>26-Aug</c:v>
                  </c:pt>
                  <c:pt idx="390">
                    <c:v>27-Aug</c:v>
                  </c:pt>
                  <c:pt idx="391">
                    <c:v>28-Aug</c:v>
                  </c:pt>
                  <c:pt idx="392">
                    <c:v>29-Aug</c:v>
                  </c:pt>
                  <c:pt idx="393">
                    <c:v>30-Aug</c:v>
                  </c:pt>
                  <c:pt idx="394">
                    <c:v>31-Aug</c:v>
                  </c:pt>
                  <c:pt idx="395">
                    <c:v>1-Aug</c:v>
                  </c:pt>
                  <c:pt idx="396">
                    <c:v>2-Aug</c:v>
                  </c:pt>
                  <c:pt idx="397">
                    <c:v>3-Aug</c:v>
                  </c:pt>
                  <c:pt idx="398">
                    <c:v>4-Aug</c:v>
                  </c:pt>
                  <c:pt idx="399">
                    <c:v>5-Aug</c:v>
                  </c:pt>
                  <c:pt idx="400">
                    <c:v>6-Aug</c:v>
                  </c:pt>
                  <c:pt idx="401">
                    <c:v>7-Aug</c:v>
                  </c:pt>
                  <c:pt idx="402">
                    <c:v>8-Aug</c:v>
                  </c:pt>
                  <c:pt idx="403">
                    <c:v>9-Aug</c:v>
                  </c:pt>
                  <c:pt idx="404">
                    <c:v>10-Sep</c:v>
                  </c:pt>
                  <c:pt idx="405">
                    <c:v>11-Sep</c:v>
                  </c:pt>
                  <c:pt idx="406">
                    <c:v>12-Sep</c:v>
                  </c:pt>
                  <c:pt idx="407">
                    <c:v>13-Sep</c:v>
                  </c:pt>
                  <c:pt idx="408">
                    <c:v>14-Sep</c:v>
                  </c:pt>
                  <c:pt idx="409">
                    <c:v>15-Sep</c:v>
                  </c:pt>
                  <c:pt idx="410">
                    <c:v>16-Sep</c:v>
                  </c:pt>
                  <c:pt idx="411">
                    <c:v>17-Sep</c:v>
                  </c:pt>
                  <c:pt idx="412">
                    <c:v>18-Sep</c:v>
                  </c:pt>
                  <c:pt idx="413">
                    <c:v>19-Sep</c:v>
                  </c:pt>
                  <c:pt idx="414">
                    <c:v>20-Sep</c:v>
                  </c:pt>
                  <c:pt idx="415">
                    <c:v>21-Sep</c:v>
                  </c:pt>
                  <c:pt idx="416">
                    <c:v>22-Sep</c:v>
                  </c:pt>
                  <c:pt idx="417">
                    <c:v>23-Sep</c:v>
                  </c:pt>
                  <c:pt idx="418">
                    <c:v>24-Sep</c:v>
                  </c:pt>
                  <c:pt idx="419">
                    <c:v>25-Sep</c:v>
                  </c:pt>
                  <c:pt idx="420">
                    <c:v>26-Sep</c:v>
                  </c:pt>
                  <c:pt idx="421">
                    <c:v>27-Sep</c:v>
                  </c:pt>
                  <c:pt idx="422">
                    <c:v>28-Sep</c:v>
                  </c:pt>
                  <c:pt idx="423">
                    <c:v>29-Sep</c:v>
                  </c:pt>
                  <c:pt idx="424">
                    <c:v>30-Sep</c:v>
                  </c:pt>
                  <c:pt idx="425">
                    <c:v>1-Sep</c:v>
                  </c:pt>
                  <c:pt idx="426">
                    <c:v>2-Sep</c:v>
                  </c:pt>
                  <c:pt idx="427">
                    <c:v>3-Sep</c:v>
                  </c:pt>
                  <c:pt idx="428">
                    <c:v>4-Sep</c:v>
                  </c:pt>
                  <c:pt idx="429">
                    <c:v>5-Sep</c:v>
                  </c:pt>
                  <c:pt idx="430">
                    <c:v>6-Sep</c:v>
                  </c:pt>
                  <c:pt idx="431">
                    <c:v>7-Sep</c:v>
                  </c:pt>
                  <c:pt idx="432">
                    <c:v>8-Sep</c:v>
                  </c:pt>
                  <c:pt idx="433">
                    <c:v>9-Sep</c:v>
                  </c:pt>
                  <c:pt idx="434">
                    <c:v>10-Oct</c:v>
                  </c:pt>
                  <c:pt idx="435">
                    <c:v>11-Oct</c:v>
                  </c:pt>
                  <c:pt idx="436">
                    <c:v>12-Oct</c:v>
                  </c:pt>
                  <c:pt idx="437">
                    <c:v>13-Oct</c:v>
                  </c:pt>
                  <c:pt idx="438">
                    <c:v>14-Oct</c:v>
                  </c:pt>
                  <c:pt idx="439">
                    <c:v>15-Oct</c:v>
                  </c:pt>
                  <c:pt idx="440">
                    <c:v>16-Oct</c:v>
                  </c:pt>
                  <c:pt idx="441">
                    <c:v>17-Oct</c:v>
                  </c:pt>
                  <c:pt idx="442">
                    <c:v>18-Oct</c:v>
                  </c:pt>
                  <c:pt idx="443">
                    <c:v>19-Oct</c:v>
                  </c:pt>
                  <c:pt idx="444">
                    <c:v>20-Oct</c:v>
                  </c:pt>
                  <c:pt idx="445">
                    <c:v>21-Oct</c:v>
                  </c:pt>
                  <c:pt idx="446">
                    <c:v>22-Oct</c:v>
                  </c:pt>
                  <c:pt idx="447">
                    <c:v>23-Oct</c:v>
                  </c:pt>
                  <c:pt idx="448">
                    <c:v>24-Oct</c:v>
                  </c:pt>
                  <c:pt idx="449">
                    <c:v>25-Oct</c:v>
                  </c:pt>
                  <c:pt idx="450">
                    <c:v>26-Oct</c:v>
                  </c:pt>
                  <c:pt idx="451">
                    <c:v>27-Oct</c:v>
                  </c:pt>
                  <c:pt idx="452">
                    <c:v>28-Oct</c:v>
                  </c:pt>
                  <c:pt idx="453">
                    <c:v>29-Oct</c:v>
                  </c:pt>
                  <c:pt idx="454">
                    <c:v>30-Oct</c:v>
                  </c:pt>
                  <c:pt idx="455">
                    <c:v>31-Oct</c:v>
                  </c:pt>
                  <c:pt idx="456">
                    <c:v>1-Oct</c:v>
                  </c:pt>
                  <c:pt idx="457">
                    <c:v>2-Oct</c:v>
                  </c:pt>
                  <c:pt idx="458">
                    <c:v>3-Oct</c:v>
                  </c:pt>
                  <c:pt idx="459">
                    <c:v>4-Oct</c:v>
                  </c:pt>
                  <c:pt idx="460">
                    <c:v>5-Oct</c:v>
                  </c:pt>
                  <c:pt idx="461">
                    <c:v>6-Oct</c:v>
                  </c:pt>
                  <c:pt idx="462">
                    <c:v>7-Oct</c:v>
                  </c:pt>
                  <c:pt idx="463">
                    <c:v>8-Oct</c:v>
                  </c:pt>
                  <c:pt idx="464">
                    <c:v>9-Oct</c:v>
                  </c:pt>
                  <c:pt idx="465">
                    <c:v>10-Nov</c:v>
                  </c:pt>
                  <c:pt idx="466">
                    <c:v>11-Nov</c:v>
                  </c:pt>
                  <c:pt idx="467">
                    <c:v>12-Nov</c:v>
                  </c:pt>
                  <c:pt idx="468">
                    <c:v>13-Nov</c:v>
                  </c:pt>
                  <c:pt idx="469">
                    <c:v>14-Nov</c:v>
                  </c:pt>
                  <c:pt idx="470">
                    <c:v>15-Nov</c:v>
                  </c:pt>
                  <c:pt idx="471">
                    <c:v>16-Nov</c:v>
                  </c:pt>
                  <c:pt idx="472">
                    <c:v>17-Nov</c:v>
                  </c:pt>
                  <c:pt idx="473">
                    <c:v>18-Nov</c:v>
                  </c:pt>
                  <c:pt idx="474">
                    <c:v>19-Nov</c:v>
                  </c:pt>
                  <c:pt idx="475">
                    <c:v>20-Nov</c:v>
                  </c:pt>
                  <c:pt idx="476">
                    <c:v>21-Nov</c:v>
                  </c:pt>
                  <c:pt idx="477">
                    <c:v>22-Nov</c:v>
                  </c:pt>
                  <c:pt idx="478">
                    <c:v>23-Nov</c:v>
                  </c:pt>
                  <c:pt idx="479">
                    <c:v>24-Nov</c:v>
                  </c:pt>
                  <c:pt idx="480">
                    <c:v>25-Nov</c:v>
                  </c:pt>
                  <c:pt idx="481">
                    <c:v>26-Nov</c:v>
                  </c:pt>
                  <c:pt idx="482">
                    <c:v>27-Nov</c:v>
                  </c:pt>
                  <c:pt idx="483">
                    <c:v>28-Nov</c:v>
                  </c:pt>
                  <c:pt idx="484">
                    <c:v>29-Nov</c:v>
                  </c:pt>
                  <c:pt idx="485">
                    <c:v>30-Nov</c:v>
                  </c:pt>
                  <c:pt idx="486">
                    <c:v>1-Nov</c:v>
                  </c:pt>
                  <c:pt idx="487">
                    <c:v>2-Nov</c:v>
                  </c:pt>
                  <c:pt idx="488">
                    <c:v>3-Nov</c:v>
                  </c:pt>
                  <c:pt idx="489">
                    <c:v>4-Nov</c:v>
                  </c:pt>
                  <c:pt idx="490">
                    <c:v>5-Nov</c:v>
                  </c:pt>
                  <c:pt idx="491">
                    <c:v>6-Nov</c:v>
                  </c:pt>
                  <c:pt idx="492">
                    <c:v>7-Nov</c:v>
                  </c:pt>
                  <c:pt idx="493">
                    <c:v>8-Nov</c:v>
                  </c:pt>
                  <c:pt idx="494">
                    <c:v>9-Nov</c:v>
                  </c:pt>
                  <c:pt idx="495">
                    <c:v>10-Dec</c:v>
                  </c:pt>
                  <c:pt idx="496">
                    <c:v>11-Dec</c:v>
                  </c:pt>
                  <c:pt idx="497">
                    <c:v>12-Dec</c:v>
                  </c:pt>
                  <c:pt idx="498">
                    <c:v>13-Dec</c:v>
                  </c:pt>
                  <c:pt idx="499">
                    <c:v>14-Dec</c:v>
                  </c:pt>
                  <c:pt idx="500">
                    <c:v>15-Dec</c:v>
                  </c:pt>
                  <c:pt idx="501">
                    <c:v>16-Dec</c:v>
                  </c:pt>
                  <c:pt idx="502">
                    <c:v>17-Dec</c:v>
                  </c:pt>
                  <c:pt idx="503">
                    <c:v>18-Dec</c:v>
                  </c:pt>
                  <c:pt idx="504">
                    <c:v>19-Dec</c:v>
                  </c:pt>
                  <c:pt idx="505">
                    <c:v>20-Dec</c:v>
                  </c:pt>
                  <c:pt idx="506">
                    <c:v>21-Dec</c:v>
                  </c:pt>
                  <c:pt idx="507">
                    <c:v>22-Dec</c:v>
                  </c:pt>
                  <c:pt idx="508">
                    <c:v>23-Dec</c:v>
                  </c:pt>
                  <c:pt idx="509">
                    <c:v>24-Dec</c:v>
                  </c:pt>
                  <c:pt idx="510">
                    <c:v>25-Dec</c:v>
                  </c:pt>
                  <c:pt idx="511">
                    <c:v>26-Dec</c:v>
                  </c:pt>
                  <c:pt idx="512">
                    <c:v>27-Dec</c:v>
                  </c:pt>
                  <c:pt idx="513">
                    <c:v>28-Dec</c:v>
                  </c:pt>
                  <c:pt idx="514">
                    <c:v>29-Dec</c:v>
                  </c:pt>
                  <c:pt idx="515">
                    <c:v>30-Dec</c:v>
                  </c:pt>
                  <c:pt idx="516">
                    <c:v>31-Dec</c:v>
                  </c:pt>
                  <c:pt idx="517">
                    <c:v>1-Dec</c:v>
                  </c:pt>
                  <c:pt idx="518">
                    <c:v>2-Dec</c:v>
                  </c:pt>
                  <c:pt idx="519">
                    <c:v>3-Dec</c:v>
                  </c:pt>
                  <c:pt idx="520">
                    <c:v>4-Dec</c:v>
                  </c:pt>
                  <c:pt idx="521">
                    <c:v>5-Dec</c:v>
                  </c:pt>
                  <c:pt idx="522">
                    <c:v>6-Dec</c:v>
                  </c:pt>
                  <c:pt idx="523">
                    <c:v>7-Dec</c:v>
                  </c:pt>
                  <c:pt idx="524">
                    <c:v>8-Dec</c:v>
                  </c:pt>
                  <c:pt idx="525">
                    <c:v>9-Dec</c:v>
                  </c:pt>
                  <c:pt idx="526">
                    <c:v>10-Jan</c:v>
                  </c:pt>
                  <c:pt idx="527">
                    <c:v>11-Jan</c:v>
                  </c:pt>
                  <c:pt idx="528">
                    <c:v>12-Jan</c:v>
                  </c:pt>
                  <c:pt idx="529">
                    <c:v>13-Jan</c:v>
                  </c:pt>
                  <c:pt idx="530">
                    <c:v>14-Jan</c:v>
                  </c:pt>
                  <c:pt idx="531">
                    <c:v>15-Jan</c:v>
                  </c:pt>
                  <c:pt idx="532">
                    <c:v>16-Jan</c:v>
                  </c:pt>
                  <c:pt idx="533">
                    <c:v>17-Jan</c:v>
                  </c:pt>
                  <c:pt idx="534">
                    <c:v>18-Jan</c:v>
                  </c:pt>
                  <c:pt idx="535">
                    <c:v>19-Jan</c:v>
                  </c:pt>
                  <c:pt idx="536">
                    <c:v>20-Jan</c:v>
                  </c:pt>
                  <c:pt idx="537">
                    <c:v>21-Jan</c:v>
                  </c:pt>
                  <c:pt idx="538">
                    <c:v>22-Jan</c:v>
                  </c:pt>
                  <c:pt idx="539">
                    <c:v>23-Jan</c:v>
                  </c:pt>
                  <c:pt idx="540">
                    <c:v>24-Jan</c:v>
                  </c:pt>
                  <c:pt idx="541">
                    <c:v>25-Jan</c:v>
                  </c:pt>
                  <c:pt idx="542">
                    <c:v>26-Jan</c:v>
                  </c:pt>
                  <c:pt idx="543">
                    <c:v>27-Jan</c:v>
                  </c:pt>
                  <c:pt idx="544">
                    <c:v>28-Jan</c:v>
                  </c:pt>
                  <c:pt idx="545">
                    <c:v>29-Jan</c:v>
                  </c:pt>
                  <c:pt idx="546">
                    <c:v>30-Jan</c:v>
                  </c:pt>
                  <c:pt idx="547">
                    <c:v>31-Jan</c:v>
                  </c:pt>
                  <c:pt idx="548">
                    <c:v>1-Jan</c:v>
                  </c:pt>
                  <c:pt idx="549">
                    <c:v>2-Jan</c:v>
                  </c:pt>
                  <c:pt idx="550">
                    <c:v>3-Jan</c:v>
                  </c:pt>
                  <c:pt idx="551">
                    <c:v>4-Jan</c:v>
                  </c:pt>
                  <c:pt idx="552">
                    <c:v>5-Jan</c:v>
                  </c:pt>
                  <c:pt idx="553">
                    <c:v>6-Jan</c:v>
                  </c:pt>
                  <c:pt idx="554">
                    <c:v>7-Jan</c:v>
                  </c:pt>
                  <c:pt idx="555">
                    <c:v>8-Jan</c:v>
                  </c:pt>
                  <c:pt idx="556">
                    <c:v>9-Jan</c:v>
                  </c:pt>
                  <c:pt idx="557">
                    <c:v>10-Feb</c:v>
                  </c:pt>
                  <c:pt idx="558">
                    <c:v>11-Feb</c:v>
                  </c:pt>
                  <c:pt idx="559">
                    <c:v>12-Feb</c:v>
                  </c:pt>
                  <c:pt idx="560">
                    <c:v>13-Feb</c:v>
                  </c:pt>
                  <c:pt idx="561">
                    <c:v>14-Feb</c:v>
                  </c:pt>
                  <c:pt idx="562">
                    <c:v>15-Feb</c:v>
                  </c:pt>
                  <c:pt idx="563">
                    <c:v>16-Feb</c:v>
                  </c:pt>
                  <c:pt idx="564">
                    <c:v>17-Feb</c:v>
                  </c:pt>
                  <c:pt idx="565">
                    <c:v>18-Feb</c:v>
                  </c:pt>
                  <c:pt idx="566">
                    <c:v>19-Feb</c:v>
                  </c:pt>
                  <c:pt idx="567">
                    <c:v>20-Feb</c:v>
                  </c:pt>
                  <c:pt idx="568">
                    <c:v>21-Feb</c:v>
                  </c:pt>
                  <c:pt idx="569">
                    <c:v>22-Feb</c:v>
                  </c:pt>
                  <c:pt idx="570">
                    <c:v>23-Feb</c:v>
                  </c:pt>
                  <c:pt idx="571">
                    <c:v>24-Feb</c:v>
                  </c:pt>
                  <c:pt idx="572">
                    <c:v>25-Feb</c:v>
                  </c:pt>
                  <c:pt idx="573">
                    <c:v>26-Feb</c:v>
                  </c:pt>
                  <c:pt idx="574">
                    <c:v>27-Feb</c:v>
                  </c:pt>
                  <c:pt idx="575">
                    <c:v>28-Feb</c:v>
                  </c:pt>
                  <c:pt idx="576">
                    <c:v>1-Feb</c:v>
                  </c:pt>
                  <c:pt idx="577">
                    <c:v>2-Feb</c:v>
                  </c:pt>
                  <c:pt idx="578">
                    <c:v>3-Feb</c:v>
                  </c:pt>
                  <c:pt idx="579">
                    <c:v>4-Feb</c:v>
                  </c:pt>
                  <c:pt idx="580">
                    <c:v>5-Feb</c:v>
                  </c:pt>
                  <c:pt idx="581">
                    <c:v>6-Feb</c:v>
                  </c:pt>
                  <c:pt idx="582">
                    <c:v>7-Feb</c:v>
                  </c:pt>
                  <c:pt idx="583">
                    <c:v>8-Feb</c:v>
                  </c:pt>
                  <c:pt idx="584">
                    <c:v>9-Feb</c:v>
                  </c:pt>
                  <c:pt idx="585">
                    <c:v>10-Mar</c:v>
                  </c:pt>
                  <c:pt idx="586">
                    <c:v>11-Mar</c:v>
                  </c:pt>
                  <c:pt idx="587">
                    <c:v>12-Mar</c:v>
                  </c:pt>
                  <c:pt idx="588">
                    <c:v>13-Mar</c:v>
                  </c:pt>
                  <c:pt idx="589">
                    <c:v>14-Mar</c:v>
                  </c:pt>
                  <c:pt idx="590">
                    <c:v>15-Mar</c:v>
                  </c:pt>
                  <c:pt idx="591">
                    <c:v>16-Mar</c:v>
                  </c:pt>
                  <c:pt idx="592">
                    <c:v>17-Mar</c:v>
                  </c:pt>
                  <c:pt idx="593">
                    <c:v>18-Mar</c:v>
                  </c:pt>
                  <c:pt idx="594">
                    <c:v>19-Mar</c:v>
                  </c:pt>
                  <c:pt idx="595">
                    <c:v>20-Mar</c:v>
                  </c:pt>
                  <c:pt idx="596">
                    <c:v>21-Mar</c:v>
                  </c:pt>
                  <c:pt idx="597">
                    <c:v>22-Mar</c:v>
                  </c:pt>
                  <c:pt idx="598">
                    <c:v>23-Mar</c:v>
                  </c:pt>
                  <c:pt idx="599">
                    <c:v>24-Mar</c:v>
                  </c:pt>
                  <c:pt idx="600">
                    <c:v>25-Mar</c:v>
                  </c:pt>
                  <c:pt idx="601">
                    <c:v>26-Mar</c:v>
                  </c:pt>
                  <c:pt idx="602">
                    <c:v>27-Mar</c:v>
                  </c:pt>
                  <c:pt idx="603">
                    <c:v>28-Mar</c:v>
                  </c:pt>
                  <c:pt idx="604">
                    <c:v>29-Mar</c:v>
                  </c:pt>
                  <c:pt idx="605">
                    <c:v>30-Mar</c:v>
                  </c:pt>
                  <c:pt idx="606">
                    <c:v>31-Mar</c:v>
                  </c:pt>
                  <c:pt idx="607">
                    <c:v>1-Mar</c:v>
                  </c:pt>
                  <c:pt idx="608">
                    <c:v>2-Mar</c:v>
                  </c:pt>
                  <c:pt idx="609">
                    <c:v>3-Mar</c:v>
                  </c:pt>
                  <c:pt idx="610">
                    <c:v>4-Mar</c:v>
                  </c:pt>
                  <c:pt idx="611">
                    <c:v>5-Mar</c:v>
                  </c:pt>
                  <c:pt idx="612">
                    <c:v>6-Mar</c:v>
                  </c:pt>
                  <c:pt idx="613">
                    <c:v>7-Mar</c:v>
                  </c:pt>
                  <c:pt idx="614">
                    <c:v>8-Mar</c:v>
                  </c:pt>
                  <c:pt idx="615">
                    <c:v>9-Mar</c:v>
                  </c:pt>
                  <c:pt idx="616">
                    <c:v>10-Apr</c:v>
                  </c:pt>
                  <c:pt idx="617">
                    <c:v>11-Apr</c:v>
                  </c:pt>
                  <c:pt idx="618">
                    <c:v>12-Apr</c:v>
                  </c:pt>
                  <c:pt idx="619">
                    <c:v>13-Apr</c:v>
                  </c:pt>
                  <c:pt idx="620">
                    <c:v>14-Apr</c:v>
                  </c:pt>
                  <c:pt idx="621">
                    <c:v>15-Apr</c:v>
                  </c:pt>
                  <c:pt idx="622">
                    <c:v>16-Apr</c:v>
                  </c:pt>
                  <c:pt idx="623">
                    <c:v>17-Apr</c:v>
                  </c:pt>
                  <c:pt idx="624">
                    <c:v>18-Apr</c:v>
                  </c:pt>
                  <c:pt idx="625">
                    <c:v>19-Apr</c:v>
                  </c:pt>
                  <c:pt idx="626">
                    <c:v>20-Apr</c:v>
                  </c:pt>
                  <c:pt idx="627">
                    <c:v>21-Apr</c:v>
                  </c:pt>
                  <c:pt idx="628">
                    <c:v>22-Apr</c:v>
                  </c:pt>
                  <c:pt idx="629">
                    <c:v>23-Apr</c:v>
                  </c:pt>
                  <c:pt idx="630">
                    <c:v>24-Apr</c:v>
                  </c:pt>
                  <c:pt idx="631">
                    <c:v>25-Apr</c:v>
                  </c:pt>
                  <c:pt idx="632">
                    <c:v>26-Apr</c:v>
                  </c:pt>
                  <c:pt idx="633">
                    <c:v>27-Apr</c:v>
                  </c:pt>
                  <c:pt idx="634">
                    <c:v>28-Apr</c:v>
                  </c:pt>
                  <c:pt idx="635">
                    <c:v>29-Apr</c:v>
                  </c:pt>
                  <c:pt idx="636">
                    <c:v>30-Apr</c:v>
                  </c:pt>
                  <c:pt idx="637">
                    <c:v>1-Apr</c:v>
                  </c:pt>
                  <c:pt idx="638">
                    <c:v>2-Apr</c:v>
                  </c:pt>
                  <c:pt idx="639">
                    <c:v>3-Apr</c:v>
                  </c:pt>
                  <c:pt idx="640">
                    <c:v>4-Apr</c:v>
                  </c:pt>
                  <c:pt idx="641">
                    <c:v>5-Apr</c:v>
                  </c:pt>
                  <c:pt idx="642">
                    <c:v>6-Apr</c:v>
                  </c:pt>
                  <c:pt idx="643">
                    <c:v>7-Apr</c:v>
                  </c:pt>
                  <c:pt idx="644">
                    <c:v>8-Apr</c:v>
                  </c:pt>
                  <c:pt idx="645">
                    <c:v>9-Apr</c:v>
                  </c:pt>
                  <c:pt idx="646">
                    <c:v>10-May</c:v>
                  </c:pt>
                  <c:pt idx="647">
                    <c:v>11-May</c:v>
                  </c:pt>
                  <c:pt idx="648">
                    <c:v>12-May</c:v>
                  </c:pt>
                  <c:pt idx="649">
                    <c:v>13-May</c:v>
                  </c:pt>
                  <c:pt idx="650">
                    <c:v>14-May</c:v>
                  </c:pt>
                  <c:pt idx="651">
                    <c:v>15-May</c:v>
                  </c:pt>
                  <c:pt idx="652">
                    <c:v>16-May</c:v>
                  </c:pt>
                  <c:pt idx="653">
                    <c:v>17-May</c:v>
                  </c:pt>
                  <c:pt idx="654">
                    <c:v>18-May</c:v>
                  </c:pt>
                  <c:pt idx="655">
                    <c:v>19-May</c:v>
                  </c:pt>
                  <c:pt idx="656">
                    <c:v>20-May</c:v>
                  </c:pt>
                  <c:pt idx="657">
                    <c:v>21-May</c:v>
                  </c:pt>
                  <c:pt idx="658">
                    <c:v>22-May</c:v>
                  </c:pt>
                  <c:pt idx="659">
                    <c:v>23-May</c:v>
                  </c:pt>
                  <c:pt idx="660">
                    <c:v>24-May</c:v>
                  </c:pt>
                  <c:pt idx="661">
                    <c:v>25-May</c:v>
                  </c:pt>
                  <c:pt idx="662">
                    <c:v>26-May</c:v>
                  </c:pt>
                  <c:pt idx="663">
                    <c:v>27-May</c:v>
                  </c:pt>
                  <c:pt idx="664">
                    <c:v>28-May</c:v>
                  </c:pt>
                  <c:pt idx="665">
                    <c:v>29-May</c:v>
                  </c:pt>
                  <c:pt idx="666">
                    <c:v>30-May</c:v>
                  </c:pt>
                  <c:pt idx="667">
                    <c:v>31-May</c:v>
                  </c:pt>
                  <c:pt idx="668">
                    <c:v>1-May</c:v>
                  </c:pt>
                  <c:pt idx="669">
                    <c:v>2-May</c:v>
                  </c:pt>
                  <c:pt idx="670">
                    <c:v>3-May</c:v>
                  </c:pt>
                  <c:pt idx="671">
                    <c:v>4-May</c:v>
                  </c:pt>
                  <c:pt idx="672">
                    <c:v>5-May</c:v>
                  </c:pt>
                  <c:pt idx="673">
                    <c:v>6-May</c:v>
                  </c:pt>
                  <c:pt idx="674">
                    <c:v>7-May</c:v>
                  </c:pt>
                  <c:pt idx="675">
                    <c:v>8-May</c:v>
                  </c:pt>
                  <c:pt idx="676">
                    <c:v>9-May</c:v>
                  </c:pt>
                  <c:pt idx="677">
                    <c:v>10-Jun</c:v>
                  </c:pt>
                  <c:pt idx="678">
                    <c:v>11-Jun</c:v>
                  </c:pt>
                  <c:pt idx="679">
                    <c:v>12-Jun</c:v>
                  </c:pt>
                  <c:pt idx="680">
                    <c:v>13-Jun</c:v>
                  </c:pt>
                  <c:pt idx="681">
                    <c:v>14-Jun</c:v>
                  </c:pt>
                  <c:pt idx="682">
                    <c:v>15-Jun</c:v>
                  </c:pt>
                  <c:pt idx="683">
                    <c:v>16-Jun</c:v>
                  </c:pt>
                  <c:pt idx="684">
                    <c:v>17-Jun</c:v>
                  </c:pt>
                  <c:pt idx="685">
                    <c:v>18-Jun</c:v>
                  </c:pt>
                  <c:pt idx="686">
                    <c:v>19-Jun</c:v>
                  </c:pt>
                  <c:pt idx="687">
                    <c:v>20-Jun</c:v>
                  </c:pt>
                  <c:pt idx="688">
                    <c:v>21-Jun</c:v>
                  </c:pt>
                  <c:pt idx="689">
                    <c:v>22-Jun</c:v>
                  </c:pt>
                  <c:pt idx="690">
                    <c:v>23-Jun</c:v>
                  </c:pt>
                  <c:pt idx="691">
                    <c:v>24-Jun</c:v>
                  </c:pt>
                  <c:pt idx="692">
                    <c:v>25-Jun</c:v>
                  </c:pt>
                  <c:pt idx="693">
                    <c:v>26-Jun</c:v>
                  </c:pt>
                  <c:pt idx="694">
                    <c:v>27-Jun</c:v>
                  </c:pt>
                  <c:pt idx="695">
                    <c:v>28-Jun</c:v>
                  </c:pt>
                  <c:pt idx="696">
                    <c:v>29-Jun</c:v>
                  </c:pt>
                  <c:pt idx="697">
                    <c:v>30-Jun</c:v>
                  </c:pt>
                  <c:pt idx="698">
                    <c:v>1-Jun</c:v>
                  </c:pt>
                  <c:pt idx="699">
                    <c:v>2-Jun</c:v>
                  </c:pt>
                  <c:pt idx="700">
                    <c:v>3-Jun</c:v>
                  </c:pt>
                  <c:pt idx="701">
                    <c:v>4-Jun</c:v>
                  </c:pt>
                  <c:pt idx="702">
                    <c:v>5-Jun</c:v>
                  </c:pt>
                  <c:pt idx="703">
                    <c:v>6-Jun</c:v>
                  </c:pt>
                  <c:pt idx="704">
                    <c:v>7-Jun</c:v>
                  </c:pt>
                  <c:pt idx="705">
                    <c:v>8-Jun</c:v>
                  </c:pt>
                  <c:pt idx="706">
                    <c:v>9-Jun</c:v>
                  </c:pt>
                  <c:pt idx="707">
                    <c:v>10-Jul</c:v>
                  </c:pt>
                  <c:pt idx="708">
                    <c:v>11-Jul</c:v>
                  </c:pt>
                  <c:pt idx="709">
                    <c:v>12-Jul</c:v>
                  </c:pt>
                  <c:pt idx="710">
                    <c:v>13-Jul</c:v>
                  </c:pt>
                  <c:pt idx="711">
                    <c:v>14-Jul</c:v>
                  </c:pt>
                  <c:pt idx="712">
                    <c:v>15-Jul</c:v>
                  </c:pt>
                  <c:pt idx="713">
                    <c:v>16-Jul</c:v>
                  </c:pt>
                  <c:pt idx="714">
                    <c:v>17-Jul</c:v>
                  </c:pt>
                  <c:pt idx="715">
                    <c:v>18-Jul</c:v>
                  </c:pt>
                  <c:pt idx="716">
                    <c:v>19-Jul</c:v>
                  </c:pt>
                  <c:pt idx="717">
                    <c:v>20-Jul</c:v>
                  </c:pt>
                  <c:pt idx="718">
                    <c:v>21-Jul</c:v>
                  </c:pt>
                  <c:pt idx="719">
                    <c:v>22-Jul</c:v>
                  </c:pt>
                  <c:pt idx="720">
                    <c:v>23-Jul</c:v>
                  </c:pt>
                  <c:pt idx="721">
                    <c:v>24-Jul</c:v>
                  </c:pt>
                  <c:pt idx="722">
                    <c:v>25-Jul</c:v>
                  </c:pt>
                  <c:pt idx="723">
                    <c:v>26-Jul</c:v>
                  </c:pt>
                  <c:pt idx="724">
                    <c:v>27-Jul</c:v>
                  </c:pt>
                  <c:pt idx="725">
                    <c:v>28-Jul</c:v>
                  </c:pt>
                  <c:pt idx="726">
                    <c:v>29-Jul</c:v>
                  </c:pt>
                  <c:pt idx="727">
                    <c:v>30-Jul</c:v>
                  </c:pt>
                  <c:pt idx="728">
                    <c:v>31-Jul</c:v>
                  </c:pt>
                  <c:pt idx="729">
                    <c:v>1-Jul</c:v>
                  </c:pt>
                  <c:pt idx="730">
                    <c:v>2-Jul</c:v>
                  </c:pt>
                  <c:pt idx="731">
                    <c:v>3-Jul</c:v>
                  </c:pt>
                  <c:pt idx="732">
                    <c:v>4-Jul</c:v>
                  </c:pt>
                  <c:pt idx="733">
                    <c:v>5-Jul</c:v>
                  </c:pt>
                  <c:pt idx="734">
                    <c:v>6-Jul</c:v>
                  </c:pt>
                  <c:pt idx="735">
                    <c:v>7-Jul</c:v>
                  </c:pt>
                  <c:pt idx="736">
                    <c:v>8-Jul</c:v>
                  </c:pt>
                  <c:pt idx="737">
                    <c:v>9-Jul</c:v>
                  </c:pt>
                  <c:pt idx="738">
                    <c:v>10-Aug</c:v>
                  </c:pt>
                  <c:pt idx="739">
                    <c:v>11-Aug</c:v>
                  </c:pt>
                  <c:pt idx="740">
                    <c:v>12-Aug</c:v>
                  </c:pt>
                  <c:pt idx="741">
                    <c:v>13-Aug</c:v>
                  </c:pt>
                  <c:pt idx="742">
                    <c:v>14-Aug</c:v>
                  </c:pt>
                  <c:pt idx="743">
                    <c:v>15-Aug</c:v>
                  </c:pt>
                  <c:pt idx="744">
                    <c:v>16-Aug</c:v>
                  </c:pt>
                  <c:pt idx="745">
                    <c:v>17-Aug</c:v>
                  </c:pt>
                  <c:pt idx="746">
                    <c:v>18-Aug</c:v>
                  </c:pt>
                  <c:pt idx="747">
                    <c:v>19-Aug</c:v>
                  </c:pt>
                  <c:pt idx="748">
                    <c:v>20-Aug</c:v>
                  </c:pt>
                  <c:pt idx="749">
                    <c:v>21-Aug</c:v>
                  </c:pt>
                  <c:pt idx="750">
                    <c:v>22-Aug</c:v>
                  </c:pt>
                  <c:pt idx="751">
                    <c:v>23-Aug</c:v>
                  </c:pt>
                  <c:pt idx="752">
                    <c:v>24-Aug</c:v>
                  </c:pt>
                  <c:pt idx="753">
                    <c:v>25-Aug</c:v>
                  </c:pt>
                  <c:pt idx="754">
                    <c:v>26-Aug</c:v>
                  </c:pt>
                  <c:pt idx="755">
                    <c:v>27-Aug</c:v>
                  </c:pt>
                  <c:pt idx="756">
                    <c:v>28-Aug</c:v>
                  </c:pt>
                  <c:pt idx="757">
                    <c:v>29-Aug</c:v>
                  </c:pt>
                  <c:pt idx="758">
                    <c:v>30-Aug</c:v>
                  </c:pt>
                  <c:pt idx="759">
                    <c:v>31-Aug</c:v>
                  </c:pt>
                  <c:pt idx="760">
                    <c:v>1-Aug</c:v>
                  </c:pt>
                  <c:pt idx="761">
                    <c:v>2-Aug</c:v>
                  </c:pt>
                  <c:pt idx="762">
                    <c:v>3-Aug</c:v>
                  </c:pt>
                  <c:pt idx="763">
                    <c:v>4-Aug</c:v>
                  </c:pt>
                  <c:pt idx="764">
                    <c:v>5-Aug</c:v>
                  </c:pt>
                  <c:pt idx="765">
                    <c:v>6-Aug</c:v>
                  </c:pt>
                  <c:pt idx="766">
                    <c:v>7-Aug</c:v>
                  </c:pt>
                  <c:pt idx="767">
                    <c:v>8-Aug</c:v>
                  </c:pt>
                  <c:pt idx="768">
                    <c:v>9-Aug</c:v>
                  </c:pt>
                  <c:pt idx="769">
                    <c:v>10-Sep</c:v>
                  </c:pt>
                  <c:pt idx="770">
                    <c:v>11-Sep</c:v>
                  </c:pt>
                  <c:pt idx="771">
                    <c:v>12-Sep</c:v>
                  </c:pt>
                  <c:pt idx="772">
                    <c:v>13-Sep</c:v>
                  </c:pt>
                  <c:pt idx="773">
                    <c:v>14-Sep</c:v>
                  </c:pt>
                  <c:pt idx="774">
                    <c:v>15-Sep</c:v>
                  </c:pt>
                  <c:pt idx="775">
                    <c:v>16-Sep</c:v>
                  </c:pt>
                  <c:pt idx="776">
                    <c:v>17-Sep</c:v>
                  </c:pt>
                  <c:pt idx="777">
                    <c:v>18-Sep</c:v>
                  </c:pt>
                  <c:pt idx="778">
                    <c:v>19-Sep</c:v>
                  </c:pt>
                  <c:pt idx="779">
                    <c:v>20-Sep</c:v>
                  </c:pt>
                  <c:pt idx="780">
                    <c:v>21-Sep</c:v>
                  </c:pt>
                  <c:pt idx="781">
                    <c:v>22-Sep</c:v>
                  </c:pt>
                  <c:pt idx="782">
                    <c:v>23-Sep</c:v>
                  </c:pt>
                  <c:pt idx="783">
                    <c:v>24-Sep</c:v>
                  </c:pt>
                  <c:pt idx="784">
                    <c:v>25-Sep</c:v>
                  </c:pt>
                  <c:pt idx="785">
                    <c:v>26-Sep</c:v>
                  </c:pt>
                  <c:pt idx="786">
                    <c:v>27-Sep</c:v>
                  </c:pt>
                  <c:pt idx="787">
                    <c:v>28-Sep</c:v>
                  </c:pt>
                  <c:pt idx="788">
                    <c:v>29-Sep</c:v>
                  </c:pt>
                  <c:pt idx="789">
                    <c:v>30-Sep</c:v>
                  </c:pt>
                  <c:pt idx="790">
                    <c:v>1-Sep</c:v>
                  </c:pt>
                  <c:pt idx="791">
                    <c:v>2-Sep</c:v>
                  </c:pt>
                  <c:pt idx="792">
                    <c:v>3-Sep</c:v>
                  </c:pt>
                  <c:pt idx="793">
                    <c:v>4-Sep</c:v>
                  </c:pt>
                  <c:pt idx="794">
                    <c:v>5-Sep</c:v>
                  </c:pt>
                  <c:pt idx="795">
                    <c:v>6-Sep</c:v>
                  </c:pt>
                  <c:pt idx="796">
                    <c:v>7-Sep</c:v>
                  </c:pt>
                  <c:pt idx="797">
                    <c:v>8-Sep</c:v>
                  </c:pt>
                  <c:pt idx="798">
                    <c:v>9-Sep</c:v>
                  </c:pt>
                  <c:pt idx="799">
                    <c:v>10-Oct</c:v>
                  </c:pt>
                  <c:pt idx="800">
                    <c:v>11-Oct</c:v>
                  </c:pt>
                  <c:pt idx="801">
                    <c:v>12-Oct</c:v>
                  </c:pt>
                  <c:pt idx="802">
                    <c:v>13-Oct</c:v>
                  </c:pt>
                  <c:pt idx="803">
                    <c:v>14-Oct</c:v>
                  </c:pt>
                  <c:pt idx="804">
                    <c:v>15-Oct</c:v>
                  </c:pt>
                  <c:pt idx="805">
                    <c:v>16-Oct</c:v>
                  </c:pt>
                  <c:pt idx="806">
                    <c:v>17-Oct</c:v>
                  </c:pt>
                  <c:pt idx="807">
                    <c:v>18-Oct</c:v>
                  </c:pt>
                  <c:pt idx="808">
                    <c:v>19-Oct</c:v>
                  </c:pt>
                  <c:pt idx="809">
                    <c:v>20-Oct</c:v>
                  </c:pt>
                  <c:pt idx="810">
                    <c:v>21-Oct</c:v>
                  </c:pt>
                  <c:pt idx="811">
                    <c:v>22-Oct</c:v>
                  </c:pt>
                  <c:pt idx="812">
                    <c:v>23-Oct</c:v>
                  </c:pt>
                  <c:pt idx="813">
                    <c:v>24-Oct</c:v>
                  </c:pt>
                  <c:pt idx="814">
                    <c:v>25-Oct</c:v>
                  </c:pt>
                  <c:pt idx="815">
                    <c:v>26-Oct</c:v>
                  </c:pt>
                  <c:pt idx="816">
                    <c:v>27-Oct</c:v>
                  </c:pt>
                  <c:pt idx="817">
                    <c:v>28-Oct</c:v>
                  </c:pt>
                  <c:pt idx="818">
                    <c:v>29-Oct</c:v>
                  </c:pt>
                  <c:pt idx="819">
                    <c:v>30-Oct</c:v>
                  </c:pt>
                  <c:pt idx="820">
                    <c:v>31-Oct</c:v>
                  </c:pt>
                  <c:pt idx="821">
                    <c:v>1-Oct</c:v>
                  </c:pt>
                  <c:pt idx="822">
                    <c:v>2-Oct</c:v>
                  </c:pt>
                  <c:pt idx="823">
                    <c:v>3-Oct</c:v>
                  </c:pt>
                  <c:pt idx="824">
                    <c:v>4-Oct</c:v>
                  </c:pt>
                  <c:pt idx="825">
                    <c:v>5-Oct</c:v>
                  </c:pt>
                  <c:pt idx="826">
                    <c:v>6-Oct</c:v>
                  </c:pt>
                  <c:pt idx="827">
                    <c:v>7-Oct</c:v>
                  </c:pt>
                  <c:pt idx="828">
                    <c:v>8-Oct</c:v>
                  </c:pt>
                  <c:pt idx="829">
                    <c:v>9-Oct</c:v>
                  </c:pt>
                  <c:pt idx="830">
                    <c:v>10-Nov</c:v>
                  </c:pt>
                  <c:pt idx="831">
                    <c:v>11-Nov</c:v>
                  </c:pt>
                  <c:pt idx="832">
                    <c:v>12-Nov</c:v>
                  </c:pt>
                  <c:pt idx="833">
                    <c:v>13-Nov</c:v>
                  </c:pt>
                  <c:pt idx="834">
                    <c:v>14-Nov</c:v>
                  </c:pt>
                  <c:pt idx="835">
                    <c:v>15-Nov</c:v>
                  </c:pt>
                  <c:pt idx="836">
                    <c:v>16-Nov</c:v>
                  </c:pt>
                  <c:pt idx="837">
                    <c:v>17-Nov</c:v>
                  </c:pt>
                  <c:pt idx="838">
                    <c:v>18-Nov</c:v>
                  </c:pt>
                  <c:pt idx="839">
                    <c:v>19-Nov</c:v>
                  </c:pt>
                  <c:pt idx="840">
                    <c:v>20-Nov</c:v>
                  </c:pt>
                  <c:pt idx="841">
                    <c:v>21-Nov</c:v>
                  </c:pt>
                  <c:pt idx="842">
                    <c:v>22-Nov</c:v>
                  </c:pt>
                  <c:pt idx="843">
                    <c:v>23-Nov</c:v>
                  </c:pt>
                  <c:pt idx="844">
                    <c:v>24-Nov</c:v>
                  </c:pt>
                  <c:pt idx="845">
                    <c:v>25-Nov</c:v>
                  </c:pt>
                  <c:pt idx="846">
                    <c:v>26-Nov</c:v>
                  </c:pt>
                  <c:pt idx="847">
                    <c:v>27-Nov</c:v>
                  </c:pt>
                  <c:pt idx="848">
                    <c:v>28-Nov</c:v>
                  </c:pt>
                  <c:pt idx="849">
                    <c:v>29-Nov</c:v>
                  </c:pt>
                  <c:pt idx="850">
                    <c:v>30-Nov</c:v>
                  </c:pt>
                  <c:pt idx="851">
                    <c:v>1-Nov</c:v>
                  </c:pt>
                  <c:pt idx="852">
                    <c:v>2-Nov</c:v>
                  </c:pt>
                  <c:pt idx="853">
                    <c:v>3-Nov</c:v>
                  </c:pt>
                  <c:pt idx="854">
                    <c:v>4-Nov</c:v>
                  </c:pt>
                  <c:pt idx="855">
                    <c:v>5-Nov</c:v>
                  </c:pt>
                  <c:pt idx="856">
                    <c:v>6-Nov</c:v>
                  </c:pt>
                  <c:pt idx="857">
                    <c:v>7-Nov</c:v>
                  </c:pt>
                  <c:pt idx="858">
                    <c:v>8-Nov</c:v>
                  </c:pt>
                  <c:pt idx="859">
                    <c:v>9-Nov</c:v>
                  </c:pt>
                  <c:pt idx="860">
                    <c:v>10-Dec</c:v>
                  </c:pt>
                  <c:pt idx="861">
                    <c:v>11-Dec</c:v>
                  </c:pt>
                  <c:pt idx="862">
                    <c:v>12-Dec</c:v>
                  </c:pt>
                  <c:pt idx="863">
                    <c:v>13-Dec</c:v>
                  </c:pt>
                  <c:pt idx="864">
                    <c:v>14-Dec</c:v>
                  </c:pt>
                  <c:pt idx="865">
                    <c:v>1-Dec</c:v>
                  </c:pt>
                  <c:pt idx="866">
                    <c:v>2-Dec</c:v>
                  </c:pt>
                  <c:pt idx="867">
                    <c:v>3-Dec</c:v>
                  </c:pt>
                  <c:pt idx="868">
                    <c:v>4-Dec</c:v>
                  </c:pt>
                  <c:pt idx="869">
                    <c:v>5-Dec</c:v>
                  </c:pt>
                  <c:pt idx="870">
                    <c:v>6-Dec</c:v>
                  </c:pt>
                  <c:pt idx="871">
                    <c:v>7-Dec</c:v>
                  </c:pt>
                  <c:pt idx="872">
                    <c:v>8-Dec</c:v>
                  </c:pt>
                  <c:pt idx="873">
                    <c:v>9-Dec</c:v>
                  </c:pt>
                </c:lvl>
                <c:lvl>
                  <c:pt idx="0">
                    <c:v>Jul</c:v>
                  </c:pt>
                  <c:pt idx="1">
                    <c:v>Oct</c:v>
                  </c:pt>
                  <c:pt idx="2">
                    <c:v>Dec</c:v>
                  </c:pt>
                  <c:pt idx="3">
                    <c:v>Feb</c:v>
                  </c:pt>
                  <c:pt idx="5">
                    <c:v>Mar</c:v>
                  </c:pt>
                  <c:pt idx="6">
                    <c:v>Apr</c:v>
                  </c:pt>
                  <c:pt idx="15">
                    <c:v>May</c:v>
                  </c:pt>
                  <c:pt idx="19">
                    <c:v>Jun</c:v>
                  </c:pt>
                  <c:pt idx="31">
                    <c:v>Jul</c:v>
                  </c:pt>
                  <c:pt idx="40">
                    <c:v>Aug</c:v>
                  </c:pt>
                  <c:pt idx="47">
                    <c:v>Sep</c:v>
                  </c:pt>
                  <c:pt idx="71">
                    <c:v>Oct</c:v>
                  </c:pt>
                  <c:pt idx="100">
                    <c:v>Nov</c:v>
                  </c:pt>
                  <c:pt idx="130">
                    <c:v>Dec</c:v>
                  </c:pt>
                  <c:pt idx="161">
                    <c:v>Jan</c:v>
                  </c:pt>
                  <c:pt idx="192">
                    <c:v>Feb</c:v>
                  </c:pt>
                  <c:pt idx="220">
                    <c:v>Mar</c:v>
                  </c:pt>
                  <c:pt idx="251">
                    <c:v>Apr</c:v>
                  </c:pt>
                  <c:pt idx="281">
                    <c:v>May</c:v>
                  </c:pt>
                  <c:pt idx="312">
                    <c:v>Jun</c:v>
                  </c:pt>
                  <c:pt idx="342">
                    <c:v>Jul</c:v>
                  </c:pt>
                  <c:pt idx="373">
                    <c:v>Aug</c:v>
                  </c:pt>
                  <c:pt idx="404">
                    <c:v>Sep</c:v>
                  </c:pt>
                  <c:pt idx="434">
                    <c:v>Oct</c:v>
                  </c:pt>
                  <c:pt idx="465">
                    <c:v>Nov</c:v>
                  </c:pt>
                  <c:pt idx="495">
                    <c:v>Dec</c:v>
                  </c:pt>
                  <c:pt idx="526">
                    <c:v>Jan</c:v>
                  </c:pt>
                  <c:pt idx="557">
                    <c:v>Feb</c:v>
                  </c:pt>
                  <c:pt idx="585">
                    <c:v>Mar</c:v>
                  </c:pt>
                  <c:pt idx="616">
                    <c:v>Apr</c:v>
                  </c:pt>
                  <c:pt idx="646">
                    <c:v>May</c:v>
                  </c:pt>
                  <c:pt idx="677">
                    <c:v>Jun</c:v>
                  </c:pt>
                  <c:pt idx="707">
                    <c:v>Jul</c:v>
                  </c:pt>
                  <c:pt idx="738">
                    <c:v>Aug</c:v>
                  </c:pt>
                  <c:pt idx="769">
                    <c:v>Sep</c:v>
                  </c:pt>
                  <c:pt idx="799">
                    <c:v>Oct</c:v>
                  </c:pt>
                  <c:pt idx="830">
                    <c:v>Nov</c:v>
                  </c:pt>
                  <c:pt idx="860">
                    <c:v>Dec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161">
                    <c:v>2022</c:v>
                  </c:pt>
                  <c:pt idx="526">
                    <c:v>2023</c:v>
                  </c:pt>
                </c:lvl>
              </c:multiLvlStrCache>
            </c:multiLvlStrRef>
          </c:cat>
          <c:val>
            <c:numRef>
              <c:f>Charts!$B$4:$B$919</c:f>
              <c:numCache>
                <c:formatCode>0</c:formatCode>
                <c:ptCount val="874"/>
                <c:pt idx="1">
                  <c:v>1.4019607843137254</c:v>
                </c:pt>
                <c:pt idx="2">
                  <c:v>1.1666666666666667</c:v>
                </c:pt>
                <c:pt idx="3">
                  <c:v>2.546875</c:v>
                </c:pt>
                <c:pt idx="4">
                  <c:v>5</c:v>
                </c:pt>
                <c:pt idx="5">
                  <c:v>5</c:v>
                </c:pt>
                <c:pt idx="6">
                  <c:v>41.333333333333336</c:v>
                </c:pt>
                <c:pt idx="7">
                  <c:v>15</c:v>
                </c:pt>
                <c:pt idx="8">
                  <c:v>12.666666666666666</c:v>
                </c:pt>
                <c:pt idx="9">
                  <c:v>7</c:v>
                </c:pt>
                <c:pt idx="10">
                  <c:v>6.666666666666667</c:v>
                </c:pt>
                <c:pt idx="11">
                  <c:v>6</c:v>
                </c:pt>
                <c:pt idx="12">
                  <c:v>68.5</c:v>
                </c:pt>
                <c:pt idx="13">
                  <c:v>227</c:v>
                </c:pt>
                <c:pt idx="14">
                  <c:v>13.05</c:v>
                </c:pt>
                <c:pt idx="15">
                  <c:v>4.7777777777777777</c:v>
                </c:pt>
                <c:pt idx="16">
                  <c:v>1</c:v>
                </c:pt>
                <c:pt idx="17">
                  <c:v>3.7272727272727271</c:v>
                </c:pt>
                <c:pt idx="18">
                  <c:v>5.8</c:v>
                </c:pt>
                <c:pt idx="19">
                  <c:v>4.7777777777777777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14</c:v>
                </c:pt>
                <c:pt idx="27">
                  <c:v>9</c:v>
                </c:pt>
                <c:pt idx="28">
                  <c:v>7</c:v>
                </c:pt>
                <c:pt idx="29">
                  <c:v>5</c:v>
                </c:pt>
                <c:pt idx="30">
                  <c:v>18.666666666666668</c:v>
                </c:pt>
                <c:pt idx="31">
                  <c:v>5.8888888888888893</c:v>
                </c:pt>
                <c:pt idx="32">
                  <c:v>6</c:v>
                </c:pt>
                <c:pt idx="33">
                  <c:v>3</c:v>
                </c:pt>
                <c:pt idx="34">
                  <c:v>6</c:v>
                </c:pt>
                <c:pt idx="35">
                  <c:v>8.5</c:v>
                </c:pt>
                <c:pt idx="36">
                  <c:v>4.375</c:v>
                </c:pt>
                <c:pt idx="37">
                  <c:v>3</c:v>
                </c:pt>
                <c:pt idx="38">
                  <c:v>6</c:v>
                </c:pt>
                <c:pt idx="39">
                  <c:v>4</c:v>
                </c:pt>
                <c:pt idx="40">
                  <c:v>2</c:v>
                </c:pt>
                <c:pt idx="41">
                  <c:v>14</c:v>
                </c:pt>
                <c:pt idx="42">
                  <c:v>8.2222222222222214</c:v>
                </c:pt>
                <c:pt idx="43">
                  <c:v>6.4285714285714288</c:v>
                </c:pt>
                <c:pt idx="44">
                  <c:v>8</c:v>
                </c:pt>
                <c:pt idx="45">
                  <c:v>8</c:v>
                </c:pt>
                <c:pt idx="46">
                  <c:v>3</c:v>
                </c:pt>
                <c:pt idx="47">
                  <c:v>11</c:v>
                </c:pt>
                <c:pt idx="48">
                  <c:v>13</c:v>
                </c:pt>
                <c:pt idx="49">
                  <c:v>11</c:v>
                </c:pt>
                <c:pt idx="50">
                  <c:v>15</c:v>
                </c:pt>
                <c:pt idx="51">
                  <c:v>11</c:v>
                </c:pt>
                <c:pt idx="52">
                  <c:v>9</c:v>
                </c:pt>
                <c:pt idx="53">
                  <c:v>17</c:v>
                </c:pt>
                <c:pt idx="54">
                  <c:v>3</c:v>
                </c:pt>
                <c:pt idx="55">
                  <c:v>9</c:v>
                </c:pt>
                <c:pt idx="56">
                  <c:v>6</c:v>
                </c:pt>
                <c:pt idx="57">
                  <c:v>7</c:v>
                </c:pt>
                <c:pt idx="58">
                  <c:v>14</c:v>
                </c:pt>
                <c:pt idx="59">
                  <c:v>33</c:v>
                </c:pt>
                <c:pt idx="60">
                  <c:v>17</c:v>
                </c:pt>
                <c:pt idx="61">
                  <c:v>11</c:v>
                </c:pt>
                <c:pt idx="62">
                  <c:v>8</c:v>
                </c:pt>
                <c:pt idx="63">
                  <c:v>11</c:v>
                </c:pt>
                <c:pt idx="64">
                  <c:v>8</c:v>
                </c:pt>
                <c:pt idx="65">
                  <c:v>10</c:v>
                </c:pt>
                <c:pt idx="66">
                  <c:v>13</c:v>
                </c:pt>
                <c:pt idx="67">
                  <c:v>8</c:v>
                </c:pt>
                <c:pt idx="68">
                  <c:v>9.5714285714285712</c:v>
                </c:pt>
                <c:pt idx="69">
                  <c:v>11.5</c:v>
                </c:pt>
                <c:pt idx="70">
                  <c:v>10.5</c:v>
                </c:pt>
                <c:pt idx="71">
                  <c:v>12</c:v>
                </c:pt>
                <c:pt idx="72">
                  <c:v>8</c:v>
                </c:pt>
                <c:pt idx="73">
                  <c:v>2.5</c:v>
                </c:pt>
                <c:pt idx="74">
                  <c:v>7.5</c:v>
                </c:pt>
                <c:pt idx="75">
                  <c:v>10</c:v>
                </c:pt>
                <c:pt idx="76">
                  <c:v>10</c:v>
                </c:pt>
                <c:pt idx="77">
                  <c:v>7</c:v>
                </c:pt>
                <c:pt idx="78">
                  <c:v>2</c:v>
                </c:pt>
                <c:pt idx="79">
                  <c:v>8</c:v>
                </c:pt>
                <c:pt idx="80">
                  <c:v>20</c:v>
                </c:pt>
                <c:pt idx="81">
                  <c:v>16</c:v>
                </c:pt>
                <c:pt idx="82">
                  <c:v>7</c:v>
                </c:pt>
                <c:pt idx="83">
                  <c:v>16</c:v>
                </c:pt>
                <c:pt idx="84">
                  <c:v>13</c:v>
                </c:pt>
                <c:pt idx="85">
                  <c:v>13</c:v>
                </c:pt>
                <c:pt idx="86">
                  <c:v>12</c:v>
                </c:pt>
                <c:pt idx="87">
                  <c:v>22</c:v>
                </c:pt>
                <c:pt idx="88">
                  <c:v>6</c:v>
                </c:pt>
                <c:pt idx="89">
                  <c:v>11</c:v>
                </c:pt>
                <c:pt idx="90">
                  <c:v>7</c:v>
                </c:pt>
                <c:pt idx="91">
                  <c:v>11</c:v>
                </c:pt>
                <c:pt idx="92">
                  <c:v>3</c:v>
                </c:pt>
                <c:pt idx="93">
                  <c:v>8</c:v>
                </c:pt>
                <c:pt idx="94">
                  <c:v>12</c:v>
                </c:pt>
                <c:pt idx="95">
                  <c:v>11</c:v>
                </c:pt>
                <c:pt idx="96">
                  <c:v>10</c:v>
                </c:pt>
                <c:pt idx="97">
                  <c:v>16</c:v>
                </c:pt>
                <c:pt idx="98">
                  <c:v>8</c:v>
                </c:pt>
                <c:pt idx="99">
                  <c:v>11</c:v>
                </c:pt>
                <c:pt idx="100">
                  <c:v>8</c:v>
                </c:pt>
                <c:pt idx="101">
                  <c:v>11</c:v>
                </c:pt>
                <c:pt idx="102">
                  <c:v>4</c:v>
                </c:pt>
                <c:pt idx="103">
                  <c:v>15</c:v>
                </c:pt>
                <c:pt idx="104">
                  <c:v>15</c:v>
                </c:pt>
                <c:pt idx="105">
                  <c:v>11</c:v>
                </c:pt>
                <c:pt idx="106">
                  <c:v>5</c:v>
                </c:pt>
                <c:pt idx="107">
                  <c:v>16</c:v>
                </c:pt>
                <c:pt idx="108">
                  <c:v>9</c:v>
                </c:pt>
                <c:pt idx="109">
                  <c:v>7</c:v>
                </c:pt>
                <c:pt idx="110">
                  <c:v>11</c:v>
                </c:pt>
                <c:pt idx="111">
                  <c:v>14</c:v>
                </c:pt>
                <c:pt idx="112">
                  <c:v>15</c:v>
                </c:pt>
                <c:pt idx="113">
                  <c:v>12</c:v>
                </c:pt>
                <c:pt idx="114">
                  <c:v>12</c:v>
                </c:pt>
                <c:pt idx="115">
                  <c:v>21</c:v>
                </c:pt>
                <c:pt idx="116">
                  <c:v>12</c:v>
                </c:pt>
                <c:pt idx="117">
                  <c:v>13</c:v>
                </c:pt>
                <c:pt idx="118">
                  <c:v>7</c:v>
                </c:pt>
                <c:pt idx="119">
                  <c:v>10</c:v>
                </c:pt>
                <c:pt idx="120">
                  <c:v>15</c:v>
                </c:pt>
                <c:pt idx="121">
                  <c:v>16</c:v>
                </c:pt>
                <c:pt idx="122">
                  <c:v>13</c:v>
                </c:pt>
                <c:pt idx="123">
                  <c:v>7</c:v>
                </c:pt>
                <c:pt idx="124">
                  <c:v>14</c:v>
                </c:pt>
                <c:pt idx="125">
                  <c:v>29</c:v>
                </c:pt>
                <c:pt idx="126">
                  <c:v>10</c:v>
                </c:pt>
                <c:pt idx="127">
                  <c:v>7</c:v>
                </c:pt>
                <c:pt idx="128">
                  <c:v>10</c:v>
                </c:pt>
                <c:pt idx="129">
                  <c:v>12</c:v>
                </c:pt>
                <c:pt idx="130">
                  <c:v>18</c:v>
                </c:pt>
                <c:pt idx="131">
                  <c:v>16</c:v>
                </c:pt>
                <c:pt idx="132">
                  <c:v>10</c:v>
                </c:pt>
                <c:pt idx="133">
                  <c:v>23</c:v>
                </c:pt>
                <c:pt idx="134">
                  <c:v>15</c:v>
                </c:pt>
                <c:pt idx="135">
                  <c:v>17</c:v>
                </c:pt>
                <c:pt idx="136">
                  <c:v>10</c:v>
                </c:pt>
                <c:pt idx="137">
                  <c:v>12</c:v>
                </c:pt>
                <c:pt idx="138">
                  <c:v>16</c:v>
                </c:pt>
                <c:pt idx="139">
                  <c:v>17</c:v>
                </c:pt>
                <c:pt idx="140">
                  <c:v>13</c:v>
                </c:pt>
                <c:pt idx="141">
                  <c:v>7</c:v>
                </c:pt>
                <c:pt idx="142">
                  <c:v>23</c:v>
                </c:pt>
                <c:pt idx="143">
                  <c:v>15</c:v>
                </c:pt>
                <c:pt idx="144">
                  <c:v>11</c:v>
                </c:pt>
                <c:pt idx="145">
                  <c:v>7</c:v>
                </c:pt>
                <c:pt idx="146">
                  <c:v>20</c:v>
                </c:pt>
                <c:pt idx="147">
                  <c:v>14</c:v>
                </c:pt>
                <c:pt idx="148">
                  <c:v>17</c:v>
                </c:pt>
                <c:pt idx="149">
                  <c:v>21</c:v>
                </c:pt>
                <c:pt idx="150">
                  <c:v>20</c:v>
                </c:pt>
                <c:pt idx="151">
                  <c:v>19</c:v>
                </c:pt>
                <c:pt idx="152">
                  <c:v>18</c:v>
                </c:pt>
                <c:pt idx="153">
                  <c:v>7</c:v>
                </c:pt>
                <c:pt idx="154">
                  <c:v>14</c:v>
                </c:pt>
                <c:pt idx="155">
                  <c:v>9</c:v>
                </c:pt>
                <c:pt idx="156">
                  <c:v>14</c:v>
                </c:pt>
                <c:pt idx="157">
                  <c:v>8</c:v>
                </c:pt>
                <c:pt idx="158">
                  <c:v>16</c:v>
                </c:pt>
                <c:pt idx="159">
                  <c:v>9</c:v>
                </c:pt>
                <c:pt idx="160">
                  <c:v>10</c:v>
                </c:pt>
                <c:pt idx="161">
                  <c:v>18</c:v>
                </c:pt>
                <c:pt idx="162">
                  <c:v>18</c:v>
                </c:pt>
                <c:pt idx="163">
                  <c:v>22</c:v>
                </c:pt>
                <c:pt idx="164">
                  <c:v>7</c:v>
                </c:pt>
                <c:pt idx="165">
                  <c:v>21</c:v>
                </c:pt>
                <c:pt idx="166">
                  <c:v>12</c:v>
                </c:pt>
                <c:pt idx="167">
                  <c:v>26</c:v>
                </c:pt>
                <c:pt idx="168">
                  <c:v>22</c:v>
                </c:pt>
                <c:pt idx="169">
                  <c:v>20</c:v>
                </c:pt>
                <c:pt idx="170">
                  <c:v>30</c:v>
                </c:pt>
                <c:pt idx="171">
                  <c:v>20</c:v>
                </c:pt>
                <c:pt idx="172">
                  <c:v>23</c:v>
                </c:pt>
                <c:pt idx="173">
                  <c:v>10</c:v>
                </c:pt>
                <c:pt idx="174">
                  <c:v>14</c:v>
                </c:pt>
                <c:pt idx="175">
                  <c:v>18</c:v>
                </c:pt>
                <c:pt idx="176">
                  <c:v>19</c:v>
                </c:pt>
                <c:pt idx="177">
                  <c:v>12</c:v>
                </c:pt>
                <c:pt idx="178">
                  <c:v>21</c:v>
                </c:pt>
                <c:pt idx="179">
                  <c:v>18</c:v>
                </c:pt>
                <c:pt idx="180">
                  <c:v>17</c:v>
                </c:pt>
                <c:pt idx="181">
                  <c:v>14</c:v>
                </c:pt>
                <c:pt idx="182">
                  <c:v>11</c:v>
                </c:pt>
                <c:pt idx="183">
                  <c:v>23</c:v>
                </c:pt>
                <c:pt idx="184">
                  <c:v>18</c:v>
                </c:pt>
                <c:pt idx="185">
                  <c:v>29</c:v>
                </c:pt>
                <c:pt idx="186">
                  <c:v>14</c:v>
                </c:pt>
                <c:pt idx="187">
                  <c:v>15</c:v>
                </c:pt>
                <c:pt idx="188">
                  <c:v>15</c:v>
                </c:pt>
                <c:pt idx="189">
                  <c:v>8</c:v>
                </c:pt>
                <c:pt idx="190">
                  <c:v>20</c:v>
                </c:pt>
                <c:pt idx="191">
                  <c:v>14</c:v>
                </c:pt>
                <c:pt idx="192">
                  <c:v>20</c:v>
                </c:pt>
                <c:pt idx="193">
                  <c:v>12</c:v>
                </c:pt>
                <c:pt idx="194">
                  <c:v>16</c:v>
                </c:pt>
                <c:pt idx="195">
                  <c:v>24</c:v>
                </c:pt>
                <c:pt idx="196">
                  <c:v>14</c:v>
                </c:pt>
                <c:pt idx="197">
                  <c:v>10</c:v>
                </c:pt>
                <c:pt idx="198">
                  <c:v>20</c:v>
                </c:pt>
                <c:pt idx="199">
                  <c:v>22</c:v>
                </c:pt>
                <c:pt idx="200">
                  <c:v>20</c:v>
                </c:pt>
                <c:pt idx="201">
                  <c:v>24</c:v>
                </c:pt>
                <c:pt idx="202">
                  <c:v>17</c:v>
                </c:pt>
                <c:pt idx="203">
                  <c:v>26</c:v>
                </c:pt>
                <c:pt idx="204">
                  <c:v>32</c:v>
                </c:pt>
                <c:pt idx="205">
                  <c:v>24</c:v>
                </c:pt>
                <c:pt idx="206">
                  <c:v>27</c:v>
                </c:pt>
                <c:pt idx="207">
                  <c:v>25</c:v>
                </c:pt>
                <c:pt idx="208">
                  <c:v>28</c:v>
                </c:pt>
                <c:pt idx="209">
                  <c:v>23</c:v>
                </c:pt>
                <c:pt idx="210">
                  <c:v>19</c:v>
                </c:pt>
                <c:pt idx="211">
                  <c:v>17</c:v>
                </c:pt>
                <c:pt idx="212">
                  <c:v>28</c:v>
                </c:pt>
                <c:pt idx="213">
                  <c:v>24</c:v>
                </c:pt>
                <c:pt idx="214">
                  <c:v>11</c:v>
                </c:pt>
                <c:pt idx="215">
                  <c:v>17</c:v>
                </c:pt>
                <c:pt idx="216">
                  <c:v>10</c:v>
                </c:pt>
                <c:pt idx="217">
                  <c:v>14</c:v>
                </c:pt>
                <c:pt idx="218">
                  <c:v>24</c:v>
                </c:pt>
                <c:pt idx="219">
                  <c:v>36</c:v>
                </c:pt>
                <c:pt idx="220">
                  <c:v>17</c:v>
                </c:pt>
                <c:pt idx="221">
                  <c:v>22</c:v>
                </c:pt>
                <c:pt idx="222">
                  <c:v>26</c:v>
                </c:pt>
                <c:pt idx="223">
                  <c:v>12</c:v>
                </c:pt>
                <c:pt idx="224">
                  <c:v>20</c:v>
                </c:pt>
                <c:pt idx="225">
                  <c:v>23</c:v>
                </c:pt>
                <c:pt idx="226">
                  <c:v>25</c:v>
                </c:pt>
                <c:pt idx="227">
                  <c:v>16</c:v>
                </c:pt>
                <c:pt idx="228">
                  <c:v>16</c:v>
                </c:pt>
                <c:pt idx="229">
                  <c:v>2</c:v>
                </c:pt>
                <c:pt idx="230">
                  <c:v>25</c:v>
                </c:pt>
                <c:pt idx="231">
                  <c:v>30</c:v>
                </c:pt>
                <c:pt idx="232">
                  <c:v>39</c:v>
                </c:pt>
                <c:pt idx="233">
                  <c:v>30</c:v>
                </c:pt>
                <c:pt idx="234">
                  <c:v>19</c:v>
                </c:pt>
                <c:pt idx="235">
                  <c:v>16</c:v>
                </c:pt>
                <c:pt idx="236">
                  <c:v>18</c:v>
                </c:pt>
                <c:pt idx="237">
                  <c:v>32</c:v>
                </c:pt>
                <c:pt idx="238">
                  <c:v>25</c:v>
                </c:pt>
                <c:pt idx="239">
                  <c:v>32</c:v>
                </c:pt>
                <c:pt idx="240">
                  <c:v>24</c:v>
                </c:pt>
                <c:pt idx="241">
                  <c:v>16</c:v>
                </c:pt>
                <c:pt idx="242">
                  <c:v>21</c:v>
                </c:pt>
                <c:pt idx="243">
                  <c:v>19</c:v>
                </c:pt>
                <c:pt idx="244">
                  <c:v>23</c:v>
                </c:pt>
                <c:pt idx="245">
                  <c:v>23</c:v>
                </c:pt>
                <c:pt idx="246">
                  <c:v>15</c:v>
                </c:pt>
                <c:pt idx="247">
                  <c:v>12</c:v>
                </c:pt>
                <c:pt idx="248">
                  <c:v>17</c:v>
                </c:pt>
                <c:pt idx="249">
                  <c:v>15</c:v>
                </c:pt>
                <c:pt idx="250">
                  <c:v>16</c:v>
                </c:pt>
                <c:pt idx="251">
                  <c:v>52</c:v>
                </c:pt>
                <c:pt idx="252">
                  <c:v>21</c:v>
                </c:pt>
                <c:pt idx="253">
                  <c:v>25</c:v>
                </c:pt>
                <c:pt idx="254">
                  <c:v>28</c:v>
                </c:pt>
                <c:pt idx="255">
                  <c:v>31</c:v>
                </c:pt>
                <c:pt idx="256">
                  <c:v>15</c:v>
                </c:pt>
                <c:pt idx="257">
                  <c:v>10</c:v>
                </c:pt>
                <c:pt idx="258">
                  <c:v>13</c:v>
                </c:pt>
                <c:pt idx="259">
                  <c:v>24</c:v>
                </c:pt>
                <c:pt idx="260">
                  <c:v>28</c:v>
                </c:pt>
                <c:pt idx="261">
                  <c:v>21</c:v>
                </c:pt>
                <c:pt idx="262">
                  <c:v>23</c:v>
                </c:pt>
                <c:pt idx="263">
                  <c:v>19</c:v>
                </c:pt>
                <c:pt idx="264">
                  <c:v>25</c:v>
                </c:pt>
                <c:pt idx="265">
                  <c:v>14</c:v>
                </c:pt>
                <c:pt idx="266">
                  <c:v>23</c:v>
                </c:pt>
                <c:pt idx="267">
                  <c:v>27</c:v>
                </c:pt>
                <c:pt idx="268">
                  <c:v>18</c:v>
                </c:pt>
                <c:pt idx="269">
                  <c:v>17</c:v>
                </c:pt>
                <c:pt idx="270">
                  <c:v>21</c:v>
                </c:pt>
                <c:pt idx="271">
                  <c:v>20</c:v>
                </c:pt>
                <c:pt idx="272">
                  <c:v>12</c:v>
                </c:pt>
                <c:pt idx="273">
                  <c:v>16</c:v>
                </c:pt>
                <c:pt idx="274">
                  <c:v>22</c:v>
                </c:pt>
                <c:pt idx="275">
                  <c:v>30</c:v>
                </c:pt>
                <c:pt idx="276">
                  <c:v>22</c:v>
                </c:pt>
                <c:pt idx="277">
                  <c:v>25</c:v>
                </c:pt>
                <c:pt idx="278">
                  <c:v>16</c:v>
                </c:pt>
                <c:pt idx="279">
                  <c:v>37</c:v>
                </c:pt>
                <c:pt idx="280">
                  <c:v>41</c:v>
                </c:pt>
                <c:pt idx="281">
                  <c:v>17</c:v>
                </c:pt>
                <c:pt idx="282">
                  <c:v>27</c:v>
                </c:pt>
                <c:pt idx="283">
                  <c:v>25</c:v>
                </c:pt>
                <c:pt idx="284">
                  <c:v>21</c:v>
                </c:pt>
                <c:pt idx="285">
                  <c:v>48</c:v>
                </c:pt>
                <c:pt idx="286">
                  <c:v>27</c:v>
                </c:pt>
                <c:pt idx="287">
                  <c:v>32</c:v>
                </c:pt>
                <c:pt idx="288">
                  <c:v>15</c:v>
                </c:pt>
                <c:pt idx="289">
                  <c:v>15</c:v>
                </c:pt>
                <c:pt idx="290">
                  <c:v>16</c:v>
                </c:pt>
                <c:pt idx="291">
                  <c:v>14</c:v>
                </c:pt>
                <c:pt idx="292">
                  <c:v>21</c:v>
                </c:pt>
                <c:pt idx="293">
                  <c:v>21</c:v>
                </c:pt>
                <c:pt idx="294">
                  <c:v>22</c:v>
                </c:pt>
                <c:pt idx="295">
                  <c:v>19</c:v>
                </c:pt>
                <c:pt idx="296">
                  <c:v>30</c:v>
                </c:pt>
                <c:pt idx="297">
                  <c:v>22</c:v>
                </c:pt>
                <c:pt idx="298">
                  <c:v>19</c:v>
                </c:pt>
                <c:pt idx="299">
                  <c:v>24</c:v>
                </c:pt>
                <c:pt idx="300">
                  <c:v>25</c:v>
                </c:pt>
                <c:pt idx="301">
                  <c:v>22</c:v>
                </c:pt>
                <c:pt idx="302">
                  <c:v>14</c:v>
                </c:pt>
                <c:pt idx="303">
                  <c:v>18</c:v>
                </c:pt>
                <c:pt idx="304">
                  <c:v>14</c:v>
                </c:pt>
                <c:pt idx="305">
                  <c:v>20</c:v>
                </c:pt>
                <c:pt idx="306">
                  <c:v>24</c:v>
                </c:pt>
                <c:pt idx="307">
                  <c:v>22</c:v>
                </c:pt>
                <c:pt idx="308">
                  <c:v>9</c:v>
                </c:pt>
                <c:pt idx="309">
                  <c:v>20</c:v>
                </c:pt>
                <c:pt idx="310">
                  <c:v>20</c:v>
                </c:pt>
                <c:pt idx="311">
                  <c:v>27</c:v>
                </c:pt>
                <c:pt idx="312">
                  <c:v>31</c:v>
                </c:pt>
                <c:pt idx="313">
                  <c:v>33</c:v>
                </c:pt>
                <c:pt idx="314">
                  <c:v>19</c:v>
                </c:pt>
                <c:pt idx="315">
                  <c:v>104</c:v>
                </c:pt>
                <c:pt idx="316">
                  <c:v>24</c:v>
                </c:pt>
                <c:pt idx="317">
                  <c:v>21</c:v>
                </c:pt>
                <c:pt idx="318">
                  <c:v>28</c:v>
                </c:pt>
                <c:pt idx="319">
                  <c:v>25</c:v>
                </c:pt>
                <c:pt idx="320">
                  <c:v>18</c:v>
                </c:pt>
                <c:pt idx="321">
                  <c:v>27</c:v>
                </c:pt>
                <c:pt idx="322">
                  <c:v>23</c:v>
                </c:pt>
                <c:pt idx="323">
                  <c:v>25</c:v>
                </c:pt>
                <c:pt idx="324">
                  <c:v>17</c:v>
                </c:pt>
                <c:pt idx="325">
                  <c:v>19</c:v>
                </c:pt>
                <c:pt idx="326">
                  <c:v>13</c:v>
                </c:pt>
                <c:pt idx="327">
                  <c:v>20</c:v>
                </c:pt>
                <c:pt idx="328">
                  <c:v>26</c:v>
                </c:pt>
                <c:pt idx="329">
                  <c:v>21</c:v>
                </c:pt>
                <c:pt idx="330">
                  <c:v>19</c:v>
                </c:pt>
                <c:pt idx="331">
                  <c:v>13</c:v>
                </c:pt>
                <c:pt idx="332">
                  <c:v>87</c:v>
                </c:pt>
                <c:pt idx="333">
                  <c:v>16</c:v>
                </c:pt>
                <c:pt idx="334">
                  <c:v>13</c:v>
                </c:pt>
                <c:pt idx="335">
                  <c:v>11</c:v>
                </c:pt>
                <c:pt idx="336">
                  <c:v>19</c:v>
                </c:pt>
                <c:pt idx="337">
                  <c:v>22</c:v>
                </c:pt>
                <c:pt idx="338">
                  <c:v>24</c:v>
                </c:pt>
                <c:pt idx="339">
                  <c:v>8</c:v>
                </c:pt>
                <c:pt idx="340">
                  <c:v>13</c:v>
                </c:pt>
                <c:pt idx="341">
                  <c:v>23</c:v>
                </c:pt>
                <c:pt idx="342">
                  <c:v>36</c:v>
                </c:pt>
                <c:pt idx="343">
                  <c:v>20</c:v>
                </c:pt>
                <c:pt idx="344">
                  <c:v>36</c:v>
                </c:pt>
                <c:pt idx="345">
                  <c:v>21</c:v>
                </c:pt>
                <c:pt idx="346">
                  <c:v>27</c:v>
                </c:pt>
                <c:pt idx="347">
                  <c:v>28</c:v>
                </c:pt>
                <c:pt idx="348">
                  <c:v>21</c:v>
                </c:pt>
                <c:pt idx="349">
                  <c:v>37</c:v>
                </c:pt>
                <c:pt idx="350">
                  <c:v>16</c:v>
                </c:pt>
                <c:pt idx="351">
                  <c:v>26</c:v>
                </c:pt>
                <c:pt idx="352">
                  <c:v>19</c:v>
                </c:pt>
                <c:pt idx="353">
                  <c:v>23</c:v>
                </c:pt>
                <c:pt idx="354">
                  <c:v>12</c:v>
                </c:pt>
                <c:pt idx="355">
                  <c:v>29</c:v>
                </c:pt>
                <c:pt idx="356">
                  <c:v>18</c:v>
                </c:pt>
                <c:pt idx="357">
                  <c:v>33</c:v>
                </c:pt>
                <c:pt idx="358">
                  <c:v>27</c:v>
                </c:pt>
                <c:pt idx="359">
                  <c:v>34</c:v>
                </c:pt>
                <c:pt idx="360">
                  <c:v>23</c:v>
                </c:pt>
                <c:pt idx="361">
                  <c:v>54</c:v>
                </c:pt>
                <c:pt idx="362">
                  <c:v>29</c:v>
                </c:pt>
                <c:pt idx="363">
                  <c:v>39</c:v>
                </c:pt>
                <c:pt idx="364">
                  <c:v>88</c:v>
                </c:pt>
                <c:pt idx="365">
                  <c:v>59</c:v>
                </c:pt>
                <c:pt idx="366">
                  <c:v>54</c:v>
                </c:pt>
                <c:pt idx="367">
                  <c:v>47</c:v>
                </c:pt>
                <c:pt idx="368">
                  <c:v>45</c:v>
                </c:pt>
                <c:pt idx="369">
                  <c:v>37</c:v>
                </c:pt>
                <c:pt idx="370">
                  <c:v>25</c:v>
                </c:pt>
                <c:pt idx="371">
                  <c:v>26</c:v>
                </c:pt>
                <c:pt idx="372">
                  <c:v>22</c:v>
                </c:pt>
                <c:pt idx="373">
                  <c:v>30</c:v>
                </c:pt>
                <c:pt idx="374">
                  <c:v>27</c:v>
                </c:pt>
                <c:pt idx="375">
                  <c:v>19</c:v>
                </c:pt>
                <c:pt idx="376">
                  <c:v>24</c:v>
                </c:pt>
                <c:pt idx="377">
                  <c:v>22</c:v>
                </c:pt>
                <c:pt idx="378">
                  <c:v>37</c:v>
                </c:pt>
                <c:pt idx="379">
                  <c:v>27</c:v>
                </c:pt>
                <c:pt idx="380">
                  <c:v>18</c:v>
                </c:pt>
                <c:pt idx="381">
                  <c:v>20</c:v>
                </c:pt>
                <c:pt idx="382">
                  <c:v>29</c:v>
                </c:pt>
                <c:pt idx="383">
                  <c:v>17</c:v>
                </c:pt>
                <c:pt idx="384">
                  <c:v>25</c:v>
                </c:pt>
                <c:pt idx="385">
                  <c:v>39</c:v>
                </c:pt>
                <c:pt idx="386">
                  <c:v>10</c:v>
                </c:pt>
                <c:pt idx="387">
                  <c:v>24</c:v>
                </c:pt>
                <c:pt idx="388">
                  <c:v>28</c:v>
                </c:pt>
                <c:pt idx="389">
                  <c:v>23</c:v>
                </c:pt>
                <c:pt idx="390">
                  <c:v>31</c:v>
                </c:pt>
                <c:pt idx="391">
                  <c:v>26</c:v>
                </c:pt>
                <c:pt idx="392">
                  <c:v>46</c:v>
                </c:pt>
                <c:pt idx="393">
                  <c:v>29</c:v>
                </c:pt>
                <c:pt idx="394">
                  <c:v>36</c:v>
                </c:pt>
                <c:pt idx="395">
                  <c:v>38</c:v>
                </c:pt>
                <c:pt idx="396">
                  <c:v>25</c:v>
                </c:pt>
                <c:pt idx="397">
                  <c:v>20</c:v>
                </c:pt>
                <c:pt idx="398">
                  <c:v>28</c:v>
                </c:pt>
                <c:pt idx="399">
                  <c:v>25</c:v>
                </c:pt>
                <c:pt idx="400">
                  <c:v>17</c:v>
                </c:pt>
                <c:pt idx="401">
                  <c:v>21</c:v>
                </c:pt>
                <c:pt idx="402">
                  <c:v>27</c:v>
                </c:pt>
                <c:pt idx="403">
                  <c:v>11</c:v>
                </c:pt>
                <c:pt idx="404">
                  <c:v>30</c:v>
                </c:pt>
                <c:pt idx="405">
                  <c:v>27</c:v>
                </c:pt>
                <c:pt idx="406">
                  <c:v>20</c:v>
                </c:pt>
                <c:pt idx="407">
                  <c:v>17</c:v>
                </c:pt>
                <c:pt idx="408">
                  <c:v>21</c:v>
                </c:pt>
                <c:pt idx="409">
                  <c:v>17</c:v>
                </c:pt>
                <c:pt idx="410">
                  <c:v>24</c:v>
                </c:pt>
                <c:pt idx="411">
                  <c:v>22</c:v>
                </c:pt>
                <c:pt idx="412">
                  <c:v>22</c:v>
                </c:pt>
                <c:pt idx="413">
                  <c:v>8</c:v>
                </c:pt>
                <c:pt idx="414">
                  <c:v>25</c:v>
                </c:pt>
                <c:pt idx="415">
                  <c:v>26</c:v>
                </c:pt>
                <c:pt idx="416">
                  <c:v>32</c:v>
                </c:pt>
                <c:pt idx="417">
                  <c:v>29</c:v>
                </c:pt>
                <c:pt idx="418">
                  <c:v>21</c:v>
                </c:pt>
                <c:pt idx="419">
                  <c:v>38</c:v>
                </c:pt>
                <c:pt idx="420">
                  <c:v>28</c:v>
                </c:pt>
                <c:pt idx="421">
                  <c:v>18</c:v>
                </c:pt>
                <c:pt idx="422">
                  <c:v>29</c:v>
                </c:pt>
                <c:pt idx="423">
                  <c:v>17</c:v>
                </c:pt>
                <c:pt idx="424">
                  <c:v>32</c:v>
                </c:pt>
                <c:pt idx="425">
                  <c:v>28</c:v>
                </c:pt>
                <c:pt idx="426">
                  <c:v>28</c:v>
                </c:pt>
                <c:pt idx="427">
                  <c:v>25</c:v>
                </c:pt>
                <c:pt idx="428">
                  <c:v>31</c:v>
                </c:pt>
                <c:pt idx="429">
                  <c:v>29</c:v>
                </c:pt>
                <c:pt idx="430">
                  <c:v>28</c:v>
                </c:pt>
                <c:pt idx="431">
                  <c:v>33</c:v>
                </c:pt>
                <c:pt idx="432">
                  <c:v>22</c:v>
                </c:pt>
                <c:pt idx="433">
                  <c:v>19</c:v>
                </c:pt>
                <c:pt idx="434">
                  <c:v>42</c:v>
                </c:pt>
                <c:pt idx="435">
                  <c:v>41</c:v>
                </c:pt>
                <c:pt idx="436">
                  <c:v>46</c:v>
                </c:pt>
                <c:pt idx="437">
                  <c:v>34</c:v>
                </c:pt>
                <c:pt idx="438">
                  <c:v>36</c:v>
                </c:pt>
                <c:pt idx="439">
                  <c:v>31</c:v>
                </c:pt>
                <c:pt idx="440">
                  <c:v>26</c:v>
                </c:pt>
                <c:pt idx="441">
                  <c:v>23</c:v>
                </c:pt>
                <c:pt idx="442">
                  <c:v>36</c:v>
                </c:pt>
                <c:pt idx="443">
                  <c:v>16</c:v>
                </c:pt>
                <c:pt idx="444">
                  <c:v>21</c:v>
                </c:pt>
                <c:pt idx="445">
                  <c:v>23</c:v>
                </c:pt>
                <c:pt idx="446">
                  <c:v>16</c:v>
                </c:pt>
                <c:pt idx="447">
                  <c:v>37</c:v>
                </c:pt>
                <c:pt idx="448">
                  <c:v>24</c:v>
                </c:pt>
                <c:pt idx="449">
                  <c:v>29</c:v>
                </c:pt>
                <c:pt idx="450">
                  <c:v>12</c:v>
                </c:pt>
                <c:pt idx="451">
                  <c:v>30</c:v>
                </c:pt>
                <c:pt idx="452">
                  <c:v>21</c:v>
                </c:pt>
                <c:pt idx="453">
                  <c:v>23</c:v>
                </c:pt>
                <c:pt idx="454">
                  <c:v>13</c:v>
                </c:pt>
                <c:pt idx="455">
                  <c:v>24</c:v>
                </c:pt>
                <c:pt idx="456">
                  <c:v>27</c:v>
                </c:pt>
                <c:pt idx="457">
                  <c:v>24</c:v>
                </c:pt>
                <c:pt idx="458">
                  <c:v>14</c:v>
                </c:pt>
                <c:pt idx="459">
                  <c:v>30</c:v>
                </c:pt>
                <c:pt idx="460">
                  <c:v>30</c:v>
                </c:pt>
                <c:pt idx="461">
                  <c:v>20</c:v>
                </c:pt>
                <c:pt idx="462">
                  <c:v>24</c:v>
                </c:pt>
                <c:pt idx="463">
                  <c:v>33</c:v>
                </c:pt>
                <c:pt idx="464">
                  <c:v>33</c:v>
                </c:pt>
                <c:pt idx="465">
                  <c:v>31</c:v>
                </c:pt>
                <c:pt idx="466">
                  <c:v>33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39</c:v>
                </c:pt>
                <c:pt idx="471">
                  <c:v>41</c:v>
                </c:pt>
                <c:pt idx="472">
                  <c:v>24</c:v>
                </c:pt>
                <c:pt idx="473">
                  <c:v>24</c:v>
                </c:pt>
                <c:pt idx="474">
                  <c:v>29</c:v>
                </c:pt>
                <c:pt idx="475">
                  <c:v>19</c:v>
                </c:pt>
                <c:pt idx="476">
                  <c:v>49</c:v>
                </c:pt>
                <c:pt idx="477">
                  <c:v>21</c:v>
                </c:pt>
                <c:pt idx="478">
                  <c:v>25</c:v>
                </c:pt>
                <c:pt idx="479">
                  <c:v>36</c:v>
                </c:pt>
                <c:pt idx="480">
                  <c:v>31</c:v>
                </c:pt>
                <c:pt idx="481">
                  <c:v>21</c:v>
                </c:pt>
                <c:pt idx="482">
                  <c:v>27</c:v>
                </c:pt>
                <c:pt idx="483">
                  <c:v>29</c:v>
                </c:pt>
                <c:pt idx="484">
                  <c:v>24</c:v>
                </c:pt>
                <c:pt idx="485">
                  <c:v>35</c:v>
                </c:pt>
                <c:pt idx="486">
                  <c:v>31</c:v>
                </c:pt>
                <c:pt idx="487">
                  <c:v>18</c:v>
                </c:pt>
                <c:pt idx="488">
                  <c:v>25</c:v>
                </c:pt>
                <c:pt idx="489">
                  <c:v>19</c:v>
                </c:pt>
                <c:pt idx="490">
                  <c:v>24</c:v>
                </c:pt>
                <c:pt idx="491">
                  <c:v>28</c:v>
                </c:pt>
                <c:pt idx="492">
                  <c:v>29</c:v>
                </c:pt>
                <c:pt idx="493">
                  <c:v>19</c:v>
                </c:pt>
                <c:pt idx="494">
                  <c:v>74</c:v>
                </c:pt>
                <c:pt idx="495">
                  <c:v>23</c:v>
                </c:pt>
                <c:pt idx="496">
                  <c:v>21</c:v>
                </c:pt>
                <c:pt idx="497">
                  <c:v>25</c:v>
                </c:pt>
                <c:pt idx="498">
                  <c:v>22</c:v>
                </c:pt>
                <c:pt idx="499">
                  <c:v>24</c:v>
                </c:pt>
                <c:pt idx="500">
                  <c:v>22</c:v>
                </c:pt>
                <c:pt idx="501">
                  <c:v>32</c:v>
                </c:pt>
                <c:pt idx="502">
                  <c:v>20</c:v>
                </c:pt>
                <c:pt idx="503">
                  <c:v>37</c:v>
                </c:pt>
                <c:pt idx="504">
                  <c:v>40</c:v>
                </c:pt>
                <c:pt idx="505">
                  <c:v>37</c:v>
                </c:pt>
                <c:pt idx="506">
                  <c:v>23</c:v>
                </c:pt>
                <c:pt idx="507">
                  <c:v>18</c:v>
                </c:pt>
                <c:pt idx="508">
                  <c:v>28</c:v>
                </c:pt>
                <c:pt idx="509">
                  <c:v>31</c:v>
                </c:pt>
                <c:pt idx="510">
                  <c:v>21</c:v>
                </c:pt>
                <c:pt idx="511">
                  <c:v>29</c:v>
                </c:pt>
                <c:pt idx="512">
                  <c:v>21</c:v>
                </c:pt>
                <c:pt idx="513">
                  <c:v>37</c:v>
                </c:pt>
                <c:pt idx="514">
                  <c:v>33</c:v>
                </c:pt>
                <c:pt idx="515">
                  <c:v>33</c:v>
                </c:pt>
                <c:pt idx="516">
                  <c:v>30</c:v>
                </c:pt>
                <c:pt idx="517">
                  <c:v>27</c:v>
                </c:pt>
                <c:pt idx="518">
                  <c:v>25</c:v>
                </c:pt>
                <c:pt idx="519">
                  <c:v>25</c:v>
                </c:pt>
                <c:pt idx="520">
                  <c:v>28</c:v>
                </c:pt>
                <c:pt idx="521">
                  <c:v>31</c:v>
                </c:pt>
                <c:pt idx="522">
                  <c:v>26</c:v>
                </c:pt>
                <c:pt idx="523">
                  <c:v>22</c:v>
                </c:pt>
                <c:pt idx="524">
                  <c:v>22</c:v>
                </c:pt>
                <c:pt idx="525">
                  <c:v>35</c:v>
                </c:pt>
                <c:pt idx="526">
                  <c:v>45</c:v>
                </c:pt>
                <c:pt idx="527">
                  <c:v>36</c:v>
                </c:pt>
                <c:pt idx="528">
                  <c:v>23</c:v>
                </c:pt>
                <c:pt idx="529">
                  <c:v>50</c:v>
                </c:pt>
                <c:pt idx="530">
                  <c:v>49</c:v>
                </c:pt>
                <c:pt idx="531">
                  <c:v>38</c:v>
                </c:pt>
                <c:pt idx="532">
                  <c:v>32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33</c:v>
                </c:pt>
                <c:pt idx="537">
                  <c:v>34</c:v>
                </c:pt>
                <c:pt idx="538">
                  <c:v>29</c:v>
                </c:pt>
                <c:pt idx="539">
                  <c:v>35</c:v>
                </c:pt>
                <c:pt idx="540">
                  <c:v>29</c:v>
                </c:pt>
                <c:pt idx="541">
                  <c:v>51</c:v>
                </c:pt>
                <c:pt idx="542">
                  <c:v>27</c:v>
                </c:pt>
                <c:pt idx="543">
                  <c:v>27</c:v>
                </c:pt>
                <c:pt idx="544">
                  <c:v>27</c:v>
                </c:pt>
                <c:pt idx="545">
                  <c:v>35</c:v>
                </c:pt>
                <c:pt idx="546">
                  <c:v>47</c:v>
                </c:pt>
                <c:pt idx="547">
                  <c:v>43</c:v>
                </c:pt>
                <c:pt idx="548">
                  <c:v>28</c:v>
                </c:pt>
                <c:pt idx="549">
                  <c:v>53</c:v>
                </c:pt>
                <c:pt idx="550">
                  <c:v>79</c:v>
                </c:pt>
                <c:pt idx="551">
                  <c:v>70</c:v>
                </c:pt>
                <c:pt idx="552">
                  <c:v>56</c:v>
                </c:pt>
                <c:pt idx="553">
                  <c:v>46</c:v>
                </c:pt>
                <c:pt idx="554">
                  <c:v>33</c:v>
                </c:pt>
                <c:pt idx="555">
                  <c:v>40</c:v>
                </c:pt>
                <c:pt idx="556">
                  <c:v>77</c:v>
                </c:pt>
                <c:pt idx="557">
                  <c:v>23</c:v>
                </c:pt>
                <c:pt idx="558">
                  <c:v>29</c:v>
                </c:pt>
                <c:pt idx="559">
                  <c:v>26</c:v>
                </c:pt>
                <c:pt idx="560">
                  <c:v>13</c:v>
                </c:pt>
                <c:pt idx="561">
                  <c:v>33</c:v>
                </c:pt>
                <c:pt idx="562">
                  <c:v>37</c:v>
                </c:pt>
                <c:pt idx="563">
                  <c:v>31</c:v>
                </c:pt>
                <c:pt idx="564">
                  <c:v>29</c:v>
                </c:pt>
                <c:pt idx="565">
                  <c:v>20</c:v>
                </c:pt>
                <c:pt idx="566">
                  <c:v>40</c:v>
                </c:pt>
                <c:pt idx="567">
                  <c:v>33</c:v>
                </c:pt>
                <c:pt idx="568">
                  <c:v>30</c:v>
                </c:pt>
                <c:pt idx="569">
                  <c:v>34</c:v>
                </c:pt>
                <c:pt idx="570">
                  <c:v>16</c:v>
                </c:pt>
                <c:pt idx="571">
                  <c:v>16</c:v>
                </c:pt>
                <c:pt idx="572">
                  <c:v>30</c:v>
                </c:pt>
                <c:pt idx="573">
                  <c:v>29</c:v>
                </c:pt>
                <c:pt idx="574">
                  <c:v>31</c:v>
                </c:pt>
                <c:pt idx="575">
                  <c:v>29</c:v>
                </c:pt>
                <c:pt idx="576">
                  <c:v>26</c:v>
                </c:pt>
                <c:pt idx="577">
                  <c:v>56</c:v>
                </c:pt>
                <c:pt idx="578">
                  <c:v>40</c:v>
                </c:pt>
                <c:pt idx="579">
                  <c:v>36</c:v>
                </c:pt>
                <c:pt idx="580">
                  <c:v>52</c:v>
                </c:pt>
                <c:pt idx="581">
                  <c:v>35</c:v>
                </c:pt>
                <c:pt idx="582">
                  <c:v>29</c:v>
                </c:pt>
                <c:pt idx="583">
                  <c:v>21</c:v>
                </c:pt>
                <c:pt idx="584">
                  <c:v>47</c:v>
                </c:pt>
                <c:pt idx="585">
                  <c:v>33</c:v>
                </c:pt>
                <c:pt idx="586">
                  <c:v>27</c:v>
                </c:pt>
                <c:pt idx="587">
                  <c:v>35</c:v>
                </c:pt>
                <c:pt idx="588">
                  <c:v>35</c:v>
                </c:pt>
                <c:pt idx="589">
                  <c:v>25</c:v>
                </c:pt>
                <c:pt idx="590">
                  <c:v>32</c:v>
                </c:pt>
                <c:pt idx="591">
                  <c:v>39</c:v>
                </c:pt>
                <c:pt idx="592">
                  <c:v>26</c:v>
                </c:pt>
                <c:pt idx="593">
                  <c:v>34</c:v>
                </c:pt>
                <c:pt idx="594">
                  <c:v>36</c:v>
                </c:pt>
                <c:pt idx="595">
                  <c:v>34</c:v>
                </c:pt>
                <c:pt idx="596">
                  <c:v>33</c:v>
                </c:pt>
                <c:pt idx="597">
                  <c:v>36</c:v>
                </c:pt>
                <c:pt idx="598">
                  <c:v>25</c:v>
                </c:pt>
                <c:pt idx="599">
                  <c:v>36</c:v>
                </c:pt>
                <c:pt idx="600">
                  <c:v>37</c:v>
                </c:pt>
                <c:pt idx="601">
                  <c:v>43</c:v>
                </c:pt>
                <c:pt idx="602">
                  <c:v>30</c:v>
                </c:pt>
                <c:pt idx="603">
                  <c:v>50</c:v>
                </c:pt>
                <c:pt idx="604">
                  <c:v>36</c:v>
                </c:pt>
                <c:pt idx="605">
                  <c:v>32</c:v>
                </c:pt>
                <c:pt idx="606">
                  <c:v>20</c:v>
                </c:pt>
                <c:pt idx="607">
                  <c:v>19</c:v>
                </c:pt>
                <c:pt idx="608">
                  <c:v>53</c:v>
                </c:pt>
                <c:pt idx="609">
                  <c:v>25</c:v>
                </c:pt>
                <c:pt idx="610">
                  <c:v>32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34</c:v>
                </c:pt>
                <c:pt idx="615">
                  <c:v>35</c:v>
                </c:pt>
                <c:pt idx="616">
                  <c:v>39</c:v>
                </c:pt>
                <c:pt idx="617">
                  <c:v>37</c:v>
                </c:pt>
                <c:pt idx="618">
                  <c:v>36</c:v>
                </c:pt>
                <c:pt idx="619">
                  <c:v>17</c:v>
                </c:pt>
                <c:pt idx="620">
                  <c:v>23</c:v>
                </c:pt>
                <c:pt idx="621">
                  <c:v>13</c:v>
                </c:pt>
                <c:pt idx="622">
                  <c:v>44</c:v>
                </c:pt>
                <c:pt idx="623">
                  <c:v>20</c:v>
                </c:pt>
                <c:pt idx="624">
                  <c:v>38</c:v>
                </c:pt>
                <c:pt idx="625">
                  <c:v>38</c:v>
                </c:pt>
                <c:pt idx="626">
                  <c:v>35</c:v>
                </c:pt>
                <c:pt idx="627">
                  <c:v>20</c:v>
                </c:pt>
                <c:pt idx="628">
                  <c:v>18</c:v>
                </c:pt>
                <c:pt idx="629">
                  <c:v>31</c:v>
                </c:pt>
                <c:pt idx="630">
                  <c:v>18</c:v>
                </c:pt>
                <c:pt idx="631">
                  <c:v>35</c:v>
                </c:pt>
                <c:pt idx="632">
                  <c:v>29</c:v>
                </c:pt>
                <c:pt idx="633">
                  <c:v>26</c:v>
                </c:pt>
                <c:pt idx="634">
                  <c:v>19</c:v>
                </c:pt>
                <c:pt idx="635">
                  <c:v>28</c:v>
                </c:pt>
                <c:pt idx="636">
                  <c:v>29</c:v>
                </c:pt>
                <c:pt idx="637">
                  <c:v>33</c:v>
                </c:pt>
                <c:pt idx="638">
                  <c:v>33</c:v>
                </c:pt>
                <c:pt idx="639">
                  <c:v>25</c:v>
                </c:pt>
                <c:pt idx="640">
                  <c:v>23</c:v>
                </c:pt>
                <c:pt idx="641">
                  <c:v>23</c:v>
                </c:pt>
                <c:pt idx="642">
                  <c:v>24</c:v>
                </c:pt>
                <c:pt idx="643">
                  <c:v>21</c:v>
                </c:pt>
                <c:pt idx="644">
                  <c:v>17</c:v>
                </c:pt>
                <c:pt idx="645">
                  <c:v>24</c:v>
                </c:pt>
                <c:pt idx="646">
                  <c:v>17</c:v>
                </c:pt>
                <c:pt idx="647">
                  <c:v>19</c:v>
                </c:pt>
                <c:pt idx="648">
                  <c:v>18</c:v>
                </c:pt>
                <c:pt idx="649">
                  <c:v>41</c:v>
                </c:pt>
                <c:pt idx="650">
                  <c:v>21</c:v>
                </c:pt>
                <c:pt idx="651">
                  <c:v>14</c:v>
                </c:pt>
                <c:pt idx="652">
                  <c:v>26</c:v>
                </c:pt>
                <c:pt idx="653">
                  <c:v>22</c:v>
                </c:pt>
                <c:pt idx="654">
                  <c:v>23</c:v>
                </c:pt>
                <c:pt idx="655">
                  <c:v>18</c:v>
                </c:pt>
                <c:pt idx="656">
                  <c:v>16</c:v>
                </c:pt>
                <c:pt idx="657">
                  <c:v>21</c:v>
                </c:pt>
                <c:pt idx="658">
                  <c:v>23</c:v>
                </c:pt>
                <c:pt idx="659">
                  <c:v>20</c:v>
                </c:pt>
                <c:pt idx="660">
                  <c:v>12</c:v>
                </c:pt>
                <c:pt idx="661">
                  <c:v>27</c:v>
                </c:pt>
                <c:pt idx="662">
                  <c:v>24</c:v>
                </c:pt>
                <c:pt idx="663">
                  <c:v>24</c:v>
                </c:pt>
                <c:pt idx="664">
                  <c:v>17</c:v>
                </c:pt>
                <c:pt idx="665">
                  <c:v>21</c:v>
                </c:pt>
                <c:pt idx="666">
                  <c:v>23</c:v>
                </c:pt>
                <c:pt idx="667">
                  <c:v>13</c:v>
                </c:pt>
                <c:pt idx="668">
                  <c:v>34</c:v>
                </c:pt>
                <c:pt idx="669">
                  <c:v>27</c:v>
                </c:pt>
                <c:pt idx="670">
                  <c:v>29</c:v>
                </c:pt>
                <c:pt idx="671">
                  <c:v>28</c:v>
                </c:pt>
                <c:pt idx="672">
                  <c:v>27</c:v>
                </c:pt>
                <c:pt idx="673">
                  <c:v>15</c:v>
                </c:pt>
                <c:pt idx="674">
                  <c:v>31</c:v>
                </c:pt>
                <c:pt idx="675">
                  <c:v>35</c:v>
                </c:pt>
                <c:pt idx="676">
                  <c:v>28</c:v>
                </c:pt>
                <c:pt idx="677">
                  <c:v>20</c:v>
                </c:pt>
                <c:pt idx="678">
                  <c:v>10</c:v>
                </c:pt>
                <c:pt idx="679">
                  <c:v>9</c:v>
                </c:pt>
                <c:pt idx="680">
                  <c:v>15</c:v>
                </c:pt>
                <c:pt idx="681">
                  <c:v>18</c:v>
                </c:pt>
                <c:pt idx="682">
                  <c:v>29</c:v>
                </c:pt>
                <c:pt idx="683">
                  <c:v>23</c:v>
                </c:pt>
                <c:pt idx="684">
                  <c:v>13</c:v>
                </c:pt>
                <c:pt idx="685">
                  <c:v>19</c:v>
                </c:pt>
                <c:pt idx="686">
                  <c:v>24</c:v>
                </c:pt>
                <c:pt idx="687">
                  <c:v>23</c:v>
                </c:pt>
                <c:pt idx="688">
                  <c:v>18</c:v>
                </c:pt>
                <c:pt idx="689">
                  <c:v>16</c:v>
                </c:pt>
                <c:pt idx="690">
                  <c:v>10</c:v>
                </c:pt>
                <c:pt idx="691">
                  <c:v>16</c:v>
                </c:pt>
                <c:pt idx="692">
                  <c:v>22</c:v>
                </c:pt>
                <c:pt idx="693">
                  <c:v>12</c:v>
                </c:pt>
                <c:pt idx="694">
                  <c:v>35</c:v>
                </c:pt>
                <c:pt idx="695">
                  <c:v>21</c:v>
                </c:pt>
                <c:pt idx="696">
                  <c:v>23</c:v>
                </c:pt>
                <c:pt idx="697">
                  <c:v>18</c:v>
                </c:pt>
                <c:pt idx="698">
                  <c:v>13</c:v>
                </c:pt>
                <c:pt idx="699">
                  <c:v>19</c:v>
                </c:pt>
                <c:pt idx="700">
                  <c:v>16</c:v>
                </c:pt>
                <c:pt idx="701">
                  <c:v>24</c:v>
                </c:pt>
                <c:pt idx="702">
                  <c:v>16</c:v>
                </c:pt>
                <c:pt idx="703">
                  <c:v>12</c:v>
                </c:pt>
                <c:pt idx="704">
                  <c:v>22</c:v>
                </c:pt>
                <c:pt idx="705">
                  <c:v>20</c:v>
                </c:pt>
                <c:pt idx="706">
                  <c:v>20</c:v>
                </c:pt>
                <c:pt idx="707">
                  <c:v>26</c:v>
                </c:pt>
                <c:pt idx="708">
                  <c:v>17</c:v>
                </c:pt>
                <c:pt idx="709">
                  <c:v>26</c:v>
                </c:pt>
                <c:pt idx="710">
                  <c:v>28</c:v>
                </c:pt>
                <c:pt idx="711">
                  <c:v>28</c:v>
                </c:pt>
                <c:pt idx="712">
                  <c:v>27</c:v>
                </c:pt>
                <c:pt idx="713">
                  <c:v>18</c:v>
                </c:pt>
                <c:pt idx="714">
                  <c:v>42</c:v>
                </c:pt>
                <c:pt idx="715">
                  <c:v>14</c:v>
                </c:pt>
                <c:pt idx="716">
                  <c:v>19</c:v>
                </c:pt>
                <c:pt idx="717">
                  <c:v>27</c:v>
                </c:pt>
                <c:pt idx="718">
                  <c:v>23</c:v>
                </c:pt>
                <c:pt idx="719">
                  <c:v>11</c:v>
                </c:pt>
                <c:pt idx="720">
                  <c:v>26</c:v>
                </c:pt>
                <c:pt idx="721">
                  <c:v>25</c:v>
                </c:pt>
                <c:pt idx="722">
                  <c:v>17</c:v>
                </c:pt>
                <c:pt idx="723">
                  <c:v>22</c:v>
                </c:pt>
                <c:pt idx="724">
                  <c:v>23</c:v>
                </c:pt>
                <c:pt idx="725">
                  <c:v>25</c:v>
                </c:pt>
                <c:pt idx="726">
                  <c:v>30</c:v>
                </c:pt>
                <c:pt idx="727">
                  <c:v>28</c:v>
                </c:pt>
                <c:pt idx="728">
                  <c:v>17</c:v>
                </c:pt>
                <c:pt idx="729">
                  <c:v>17</c:v>
                </c:pt>
                <c:pt idx="730">
                  <c:v>16</c:v>
                </c:pt>
                <c:pt idx="731">
                  <c:v>31</c:v>
                </c:pt>
                <c:pt idx="732">
                  <c:v>24</c:v>
                </c:pt>
                <c:pt idx="733">
                  <c:v>17</c:v>
                </c:pt>
                <c:pt idx="734">
                  <c:v>25</c:v>
                </c:pt>
                <c:pt idx="735">
                  <c:v>23</c:v>
                </c:pt>
                <c:pt idx="736">
                  <c:v>29</c:v>
                </c:pt>
                <c:pt idx="737">
                  <c:v>20</c:v>
                </c:pt>
                <c:pt idx="738">
                  <c:v>24</c:v>
                </c:pt>
                <c:pt idx="739">
                  <c:v>23</c:v>
                </c:pt>
                <c:pt idx="740">
                  <c:v>19</c:v>
                </c:pt>
                <c:pt idx="741">
                  <c:v>31</c:v>
                </c:pt>
                <c:pt idx="742">
                  <c:v>25</c:v>
                </c:pt>
                <c:pt idx="743">
                  <c:v>27</c:v>
                </c:pt>
                <c:pt idx="744">
                  <c:v>29</c:v>
                </c:pt>
                <c:pt idx="745">
                  <c:v>20</c:v>
                </c:pt>
                <c:pt idx="746">
                  <c:v>34</c:v>
                </c:pt>
                <c:pt idx="747">
                  <c:v>23</c:v>
                </c:pt>
                <c:pt idx="748">
                  <c:v>28</c:v>
                </c:pt>
                <c:pt idx="749">
                  <c:v>30</c:v>
                </c:pt>
                <c:pt idx="750">
                  <c:v>36</c:v>
                </c:pt>
                <c:pt idx="751">
                  <c:v>33</c:v>
                </c:pt>
                <c:pt idx="752">
                  <c:v>29</c:v>
                </c:pt>
                <c:pt idx="753">
                  <c:v>30</c:v>
                </c:pt>
                <c:pt idx="754">
                  <c:v>12</c:v>
                </c:pt>
                <c:pt idx="755">
                  <c:v>24</c:v>
                </c:pt>
                <c:pt idx="756">
                  <c:v>27</c:v>
                </c:pt>
                <c:pt idx="757">
                  <c:v>16</c:v>
                </c:pt>
                <c:pt idx="758">
                  <c:v>21</c:v>
                </c:pt>
                <c:pt idx="759">
                  <c:v>15</c:v>
                </c:pt>
                <c:pt idx="760">
                  <c:v>25</c:v>
                </c:pt>
                <c:pt idx="761">
                  <c:v>23</c:v>
                </c:pt>
                <c:pt idx="762">
                  <c:v>27</c:v>
                </c:pt>
                <c:pt idx="763">
                  <c:v>17</c:v>
                </c:pt>
                <c:pt idx="764">
                  <c:v>17</c:v>
                </c:pt>
                <c:pt idx="765">
                  <c:v>25</c:v>
                </c:pt>
                <c:pt idx="766">
                  <c:v>23</c:v>
                </c:pt>
                <c:pt idx="767">
                  <c:v>27</c:v>
                </c:pt>
                <c:pt idx="768">
                  <c:v>21</c:v>
                </c:pt>
                <c:pt idx="769">
                  <c:v>22</c:v>
                </c:pt>
                <c:pt idx="770">
                  <c:v>27</c:v>
                </c:pt>
                <c:pt idx="771">
                  <c:v>31</c:v>
                </c:pt>
                <c:pt idx="772">
                  <c:v>11</c:v>
                </c:pt>
                <c:pt idx="773">
                  <c:v>35</c:v>
                </c:pt>
                <c:pt idx="774">
                  <c:v>24</c:v>
                </c:pt>
                <c:pt idx="775">
                  <c:v>26</c:v>
                </c:pt>
                <c:pt idx="776">
                  <c:v>31</c:v>
                </c:pt>
                <c:pt idx="777">
                  <c:v>26</c:v>
                </c:pt>
                <c:pt idx="778">
                  <c:v>24</c:v>
                </c:pt>
                <c:pt idx="779">
                  <c:v>18</c:v>
                </c:pt>
                <c:pt idx="780">
                  <c:v>45</c:v>
                </c:pt>
                <c:pt idx="781">
                  <c:v>16</c:v>
                </c:pt>
                <c:pt idx="782">
                  <c:v>35</c:v>
                </c:pt>
                <c:pt idx="783">
                  <c:v>21</c:v>
                </c:pt>
                <c:pt idx="784">
                  <c:v>23</c:v>
                </c:pt>
                <c:pt idx="785">
                  <c:v>34</c:v>
                </c:pt>
                <c:pt idx="786">
                  <c:v>30</c:v>
                </c:pt>
                <c:pt idx="787">
                  <c:v>109</c:v>
                </c:pt>
                <c:pt idx="788">
                  <c:v>57</c:v>
                </c:pt>
                <c:pt idx="789">
                  <c:v>35</c:v>
                </c:pt>
                <c:pt idx="790">
                  <c:v>25</c:v>
                </c:pt>
                <c:pt idx="791">
                  <c:v>27</c:v>
                </c:pt>
                <c:pt idx="792">
                  <c:v>68</c:v>
                </c:pt>
                <c:pt idx="793">
                  <c:v>40</c:v>
                </c:pt>
                <c:pt idx="794">
                  <c:v>41</c:v>
                </c:pt>
                <c:pt idx="795">
                  <c:v>32</c:v>
                </c:pt>
                <c:pt idx="796">
                  <c:v>24</c:v>
                </c:pt>
                <c:pt idx="797">
                  <c:v>26</c:v>
                </c:pt>
                <c:pt idx="798">
                  <c:v>44</c:v>
                </c:pt>
                <c:pt idx="799">
                  <c:v>46</c:v>
                </c:pt>
                <c:pt idx="800">
                  <c:v>30</c:v>
                </c:pt>
                <c:pt idx="801">
                  <c:v>26</c:v>
                </c:pt>
                <c:pt idx="802">
                  <c:v>44</c:v>
                </c:pt>
                <c:pt idx="803">
                  <c:v>36</c:v>
                </c:pt>
                <c:pt idx="804">
                  <c:v>52</c:v>
                </c:pt>
                <c:pt idx="805">
                  <c:v>31</c:v>
                </c:pt>
                <c:pt idx="806">
                  <c:v>34</c:v>
                </c:pt>
                <c:pt idx="807">
                  <c:v>25</c:v>
                </c:pt>
                <c:pt idx="808">
                  <c:v>19</c:v>
                </c:pt>
                <c:pt idx="809">
                  <c:v>64</c:v>
                </c:pt>
                <c:pt idx="810">
                  <c:v>43</c:v>
                </c:pt>
                <c:pt idx="811">
                  <c:v>54</c:v>
                </c:pt>
                <c:pt idx="812">
                  <c:v>33</c:v>
                </c:pt>
                <c:pt idx="813">
                  <c:v>38</c:v>
                </c:pt>
                <c:pt idx="814">
                  <c:v>40</c:v>
                </c:pt>
                <c:pt idx="815">
                  <c:v>35</c:v>
                </c:pt>
                <c:pt idx="816">
                  <c:v>10</c:v>
                </c:pt>
                <c:pt idx="817">
                  <c:v>37</c:v>
                </c:pt>
                <c:pt idx="818">
                  <c:v>20</c:v>
                </c:pt>
                <c:pt idx="819">
                  <c:v>33</c:v>
                </c:pt>
                <c:pt idx="820">
                  <c:v>31</c:v>
                </c:pt>
                <c:pt idx="821">
                  <c:v>87</c:v>
                </c:pt>
                <c:pt idx="822">
                  <c:v>79</c:v>
                </c:pt>
                <c:pt idx="823">
                  <c:v>36</c:v>
                </c:pt>
                <c:pt idx="824">
                  <c:v>43</c:v>
                </c:pt>
                <c:pt idx="825">
                  <c:v>43</c:v>
                </c:pt>
                <c:pt idx="826">
                  <c:v>37</c:v>
                </c:pt>
                <c:pt idx="827">
                  <c:v>23</c:v>
                </c:pt>
                <c:pt idx="828">
                  <c:v>218</c:v>
                </c:pt>
                <c:pt idx="829">
                  <c:v>125</c:v>
                </c:pt>
                <c:pt idx="830">
                  <c:v>31</c:v>
                </c:pt>
                <c:pt idx="831">
                  <c:v>33</c:v>
                </c:pt>
                <c:pt idx="832">
                  <c:v>25</c:v>
                </c:pt>
                <c:pt idx="833">
                  <c:v>35</c:v>
                </c:pt>
                <c:pt idx="834">
                  <c:v>34</c:v>
                </c:pt>
                <c:pt idx="835">
                  <c:v>23</c:v>
                </c:pt>
                <c:pt idx="836">
                  <c:v>20</c:v>
                </c:pt>
                <c:pt idx="837">
                  <c:v>34</c:v>
                </c:pt>
                <c:pt idx="838">
                  <c:v>18</c:v>
                </c:pt>
                <c:pt idx="839">
                  <c:v>47</c:v>
                </c:pt>
                <c:pt idx="840">
                  <c:v>29</c:v>
                </c:pt>
                <c:pt idx="841">
                  <c:v>35</c:v>
                </c:pt>
                <c:pt idx="842">
                  <c:v>34</c:v>
                </c:pt>
                <c:pt idx="843">
                  <c:v>29</c:v>
                </c:pt>
                <c:pt idx="844">
                  <c:v>46</c:v>
                </c:pt>
                <c:pt idx="845">
                  <c:v>53</c:v>
                </c:pt>
                <c:pt idx="846">
                  <c:v>42</c:v>
                </c:pt>
                <c:pt idx="847">
                  <c:v>35</c:v>
                </c:pt>
                <c:pt idx="848">
                  <c:v>29</c:v>
                </c:pt>
                <c:pt idx="849">
                  <c:v>38</c:v>
                </c:pt>
                <c:pt idx="850">
                  <c:v>26</c:v>
                </c:pt>
                <c:pt idx="851">
                  <c:v>19</c:v>
                </c:pt>
                <c:pt idx="852">
                  <c:v>33</c:v>
                </c:pt>
                <c:pt idx="853">
                  <c:v>22</c:v>
                </c:pt>
                <c:pt idx="854">
                  <c:v>27</c:v>
                </c:pt>
                <c:pt idx="855">
                  <c:v>34</c:v>
                </c:pt>
                <c:pt idx="856">
                  <c:v>30</c:v>
                </c:pt>
                <c:pt idx="857">
                  <c:v>31</c:v>
                </c:pt>
                <c:pt idx="858">
                  <c:v>38</c:v>
                </c:pt>
                <c:pt idx="859">
                  <c:v>29</c:v>
                </c:pt>
                <c:pt idx="860">
                  <c:v>43</c:v>
                </c:pt>
                <c:pt idx="861">
                  <c:v>35</c:v>
                </c:pt>
                <c:pt idx="862">
                  <c:v>37</c:v>
                </c:pt>
                <c:pt idx="863">
                  <c:v>34</c:v>
                </c:pt>
                <c:pt idx="864">
                  <c:v>25</c:v>
                </c:pt>
                <c:pt idx="865">
                  <c:v>32</c:v>
                </c:pt>
                <c:pt idx="866">
                  <c:v>28</c:v>
                </c:pt>
                <c:pt idx="867">
                  <c:v>22</c:v>
                </c:pt>
                <c:pt idx="868">
                  <c:v>28</c:v>
                </c:pt>
                <c:pt idx="869">
                  <c:v>34</c:v>
                </c:pt>
                <c:pt idx="870">
                  <c:v>26</c:v>
                </c:pt>
                <c:pt idx="871">
                  <c:v>31</c:v>
                </c:pt>
                <c:pt idx="872">
                  <c:v>22</c:v>
                </c:pt>
                <c:pt idx="87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7-2E47-838F-C08108699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892112"/>
        <c:axId val="809594000"/>
      </c:lineChart>
      <c:catAx>
        <c:axId val="98489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94000"/>
        <c:crosses val="autoZero"/>
        <c:auto val="1"/>
        <c:lblAlgn val="ctr"/>
        <c:lblOffset val="100"/>
        <c:noMultiLvlLbl val="0"/>
      </c:catAx>
      <c:valAx>
        <c:axId val="8095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9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157968"/>
        <c:axId val="945242640"/>
      </c:barChart>
      <c:catAx>
        <c:axId val="2871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42640"/>
        <c:crosses val="autoZero"/>
        <c:auto val="1"/>
        <c:lblAlgn val="ctr"/>
        <c:lblOffset val="100"/>
        <c:noMultiLvlLbl val="0"/>
      </c:catAx>
      <c:valAx>
        <c:axId val="9452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[Watch time and Subscriber Tracker.xlsx]Suggestion1!PivotTable4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'Daily Change' has outliers at 'Date': </a:t>
            </a:r>
            <a:r>
              <a:rPr lang="en-US">
                <a:solidFill>
                  <a:srgbClr val="DD5A13"/>
                </a:solidFill>
              </a:rPr>
              <a:t>Wednesday, April 28, 2021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Monday, June 13, 2022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6B9-410C-B976-7777261BA1DB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58A6-4CBA-85E7-4765EA25A212}"/>
              </c:ext>
            </c:extLst>
          </c:dPt>
          <c:dPt>
            <c:idx val="3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D6B9-410C-B976-7777261BA1DB}"/>
              </c:ext>
            </c:extLst>
          </c:dPt>
          <c:dPt>
            <c:idx val="3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58A6-4CBA-85E7-4765EA25A212}"/>
              </c:ext>
            </c:extLst>
          </c:dPt>
          <c:cat>
            <c:multiLvlStrRef>
              <c:f>Suggestion1!$A$3:$A$919</c:f>
              <c:multiLvlStrCache>
                <c:ptCount val="874"/>
                <c:lvl>
                  <c:pt idx="0">
                    <c:v>7-Jul</c:v>
                  </c:pt>
                  <c:pt idx="1">
                    <c:v>17-Oct</c:v>
                  </c:pt>
                  <c:pt idx="2">
                    <c:v>4-Dec</c:v>
                  </c:pt>
                  <c:pt idx="3">
                    <c:v>22-Feb</c:v>
                  </c:pt>
                  <c:pt idx="4">
                    <c:v>28-Feb</c:v>
                  </c:pt>
                  <c:pt idx="5">
                    <c:v>20-Mar</c:v>
                  </c:pt>
                  <c:pt idx="6">
                    <c:v>12-Apr</c:v>
                  </c:pt>
                  <c:pt idx="7">
                    <c:v>13-Apr</c:v>
                  </c:pt>
                  <c:pt idx="8">
                    <c:v>19-Apr</c:v>
                  </c:pt>
                  <c:pt idx="9">
                    <c:v>21-Apr</c:v>
                  </c:pt>
                  <c:pt idx="10">
                    <c:v>24-Apr</c:v>
                  </c:pt>
                  <c:pt idx="11">
                    <c:v>25-Apr</c:v>
                  </c:pt>
                  <c:pt idx="12">
                    <c:v>27-Apr</c:v>
                  </c:pt>
                  <c:pt idx="13">
                    <c:v>28-Apr</c:v>
                  </c:pt>
                  <c:pt idx="14">
                    <c:v>9-Apr</c:v>
                  </c:pt>
                  <c:pt idx="15">
                    <c:v>17-May</c:v>
                  </c:pt>
                  <c:pt idx="16">
                    <c:v>18-May</c:v>
                  </c:pt>
                  <c:pt idx="17">
                    <c:v>29-May</c:v>
                  </c:pt>
                  <c:pt idx="18">
                    <c:v>8-May</c:v>
                  </c:pt>
                  <c:pt idx="19">
                    <c:v>10-Jun</c:v>
                  </c:pt>
                  <c:pt idx="20">
                    <c:v>11-Jun</c:v>
                  </c:pt>
                  <c:pt idx="21">
                    <c:v>15-Jun</c:v>
                  </c:pt>
                  <c:pt idx="22">
                    <c:v>18-Jun</c:v>
                  </c:pt>
                  <c:pt idx="23">
                    <c:v>19-Jun</c:v>
                  </c:pt>
                  <c:pt idx="24">
                    <c:v>20-Jun</c:v>
                  </c:pt>
                  <c:pt idx="25">
                    <c:v>21-Jun</c:v>
                  </c:pt>
                  <c:pt idx="26">
                    <c:v>22-Jun</c:v>
                  </c:pt>
                  <c:pt idx="27">
                    <c:v>23-Jun</c:v>
                  </c:pt>
                  <c:pt idx="28">
                    <c:v>24-Jun</c:v>
                  </c:pt>
                  <c:pt idx="29">
                    <c:v>25-Jun</c:v>
                  </c:pt>
                  <c:pt idx="30">
                    <c:v>1-Jun</c:v>
                  </c:pt>
                  <c:pt idx="31">
                    <c:v>16-Jul</c:v>
                  </c:pt>
                  <c:pt idx="32">
                    <c:v>18-Jul</c:v>
                  </c:pt>
                  <c:pt idx="33">
                    <c:v>19-Jul</c:v>
                  </c:pt>
                  <c:pt idx="34">
                    <c:v>22-Jul</c:v>
                  </c:pt>
                  <c:pt idx="35">
                    <c:v>26-Jul</c:v>
                  </c:pt>
                  <c:pt idx="36">
                    <c:v>3-Jul</c:v>
                  </c:pt>
                  <c:pt idx="37">
                    <c:v>5-Jul</c:v>
                  </c:pt>
                  <c:pt idx="38">
                    <c:v>6-Jul</c:v>
                  </c:pt>
                  <c:pt idx="39">
                    <c:v>7-Jul</c:v>
                  </c:pt>
                  <c:pt idx="40">
                    <c:v>11-Aug</c:v>
                  </c:pt>
                  <c:pt idx="41">
                    <c:v>18-Aug</c:v>
                  </c:pt>
                  <c:pt idx="42">
                    <c:v>27-Aug</c:v>
                  </c:pt>
                  <c:pt idx="43">
                    <c:v>2-Aug</c:v>
                  </c:pt>
                  <c:pt idx="44">
                    <c:v>6-Aug</c:v>
                  </c:pt>
                  <c:pt idx="45">
                    <c:v>7-Aug</c:v>
                  </c:pt>
                  <c:pt idx="46">
                    <c:v>8-Aug</c:v>
                  </c:pt>
                  <c:pt idx="47">
                    <c:v>10-Sep</c:v>
                  </c:pt>
                  <c:pt idx="48">
                    <c:v>11-Sep</c:v>
                  </c:pt>
                  <c:pt idx="49">
                    <c:v>12-Sep</c:v>
                  </c:pt>
                  <c:pt idx="50">
                    <c:v>13-Sep</c:v>
                  </c:pt>
                  <c:pt idx="51">
                    <c:v>14-Sep</c:v>
                  </c:pt>
                  <c:pt idx="52">
                    <c:v>15-Sep</c:v>
                  </c:pt>
                  <c:pt idx="53">
                    <c:v>16-Sep</c:v>
                  </c:pt>
                  <c:pt idx="54">
                    <c:v>17-Sep</c:v>
                  </c:pt>
                  <c:pt idx="55">
                    <c:v>18-Sep</c:v>
                  </c:pt>
                  <c:pt idx="56">
                    <c:v>19-Sep</c:v>
                  </c:pt>
                  <c:pt idx="57">
                    <c:v>20-Sep</c:v>
                  </c:pt>
                  <c:pt idx="58">
                    <c:v>21-Sep</c:v>
                  </c:pt>
                  <c:pt idx="59">
                    <c:v>22-Sep</c:v>
                  </c:pt>
                  <c:pt idx="60">
                    <c:v>23-Sep</c:v>
                  </c:pt>
                  <c:pt idx="61">
                    <c:v>24-Sep</c:v>
                  </c:pt>
                  <c:pt idx="62">
                    <c:v>25-Sep</c:v>
                  </c:pt>
                  <c:pt idx="63">
                    <c:v>26-Sep</c:v>
                  </c:pt>
                  <c:pt idx="64">
                    <c:v>27-Sep</c:v>
                  </c:pt>
                  <c:pt idx="65">
                    <c:v>28-Sep</c:v>
                  </c:pt>
                  <c:pt idx="66">
                    <c:v>29-Sep</c:v>
                  </c:pt>
                  <c:pt idx="67">
                    <c:v>30-Sep</c:v>
                  </c:pt>
                  <c:pt idx="68">
                    <c:v>3-Sep</c:v>
                  </c:pt>
                  <c:pt idx="69">
                    <c:v>5-Sep</c:v>
                  </c:pt>
                  <c:pt idx="70">
                    <c:v>7-Sep</c:v>
                  </c:pt>
                  <c:pt idx="71">
                    <c:v>10-Oct</c:v>
                  </c:pt>
                  <c:pt idx="72">
                    <c:v>11-Oct</c:v>
                  </c:pt>
                  <c:pt idx="73">
                    <c:v>13-Oct</c:v>
                  </c:pt>
                  <c:pt idx="74">
                    <c:v>15-Oct</c:v>
                  </c:pt>
                  <c:pt idx="75">
                    <c:v>16-Oct</c:v>
                  </c:pt>
                  <c:pt idx="76">
                    <c:v>17-Oct</c:v>
                  </c:pt>
                  <c:pt idx="77">
                    <c:v>18-Oct</c:v>
                  </c:pt>
                  <c:pt idx="78">
                    <c:v>19-Oct</c:v>
                  </c:pt>
                  <c:pt idx="79">
                    <c:v>20-Oct</c:v>
                  </c:pt>
                  <c:pt idx="80">
                    <c:v>21-Oct</c:v>
                  </c:pt>
                  <c:pt idx="81">
                    <c:v>22-Oct</c:v>
                  </c:pt>
                  <c:pt idx="82">
                    <c:v>23-Oct</c:v>
                  </c:pt>
                  <c:pt idx="83">
                    <c:v>24-Oct</c:v>
                  </c:pt>
                  <c:pt idx="84">
                    <c:v>25-Oct</c:v>
                  </c:pt>
                  <c:pt idx="85">
                    <c:v>26-Oct</c:v>
                  </c:pt>
                  <c:pt idx="86">
                    <c:v>27-Oct</c:v>
                  </c:pt>
                  <c:pt idx="87">
                    <c:v>28-Oct</c:v>
                  </c:pt>
                  <c:pt idx="88">
                    <c:v>29-Oct</c:v>
                  </c:pt>
                  <c:pt idx="89">
                    <c:v>30-Oct</c:v>
                  </c:pt>
                  <c:pt idx="90">
                    <c:v>31-Oct</c:v>
                  </c:pt>
                  <c:pt idx="91">
                    <c:v>1-Oct</c:v>
                  </c:pt>
                  <c:pt idx="92">
                    <c:v>2-Oct</c:v>
                  </c:pt>
                  <c:pt idx="93">
                    <c:v>3-Oct</c:v>
                  </c:pt>
                  <c:pt idx="94">
                    <c:v>4-Oct</c:v>
                  </c:pt>
                  <c:pt idx="95">
                    <c:v>5-Oct</c:v>
                  </c:pt>
                  <c:pt idx="96">
                    <c:v>6-Oct</c:v>
                  </c:pt>
                  <c:pt idx="97">
                    <c:v>7-Oct</c:v>
                  </c:pt>
                  <c:pt idx="98">
                    <c:v>8-Oct</c:v>
                  </c:pt>
                  <c:pt idx="99">
                    <c:v>9-Oct</c:v>
                  </c:pt>
                  <c:pt idx="100">
                    <c:v>10-Nov</c:v>
                  </c:pt>
                  <c:pt idx="101">
                    <c:v>11-Nov</c:v>
                  </c:pt>
                  <c:pt idx="102">
                    <c:v>12-Nov</c:v>
                  </c:pt>
                  <c:pt idx="103">
                    <c:v>13-Nov</c:v>
                  </c:pt>
                  <c:pt idx="104">
                    <c:v>14-Nov</c:v>
                  </c:pt>
                  <c:pt idx="105">
                    <c:v>15-Nov</c:v>
                  </c:pt>
                  <c:pt idx="106">
                    <c:v>16-Nov</c:v>
                  </c:pt>
                  <c:pt idx="107">
                    <c:v>17-Nov</c:v>
                  </c:pt>
                  <c:pt idx="108">
                    <c:v>18-Nov</c:v>
                  </c:pt>
                  <c:pt idx="109">
                    <c:v>19-Nov</c:v>
                  </c:pt>
                  <c:pt idx="110">
                    <c:v>20-Nov</c:v>
                  </c:pt>
                  <c:pt idx="111">
                    <c:v>21-Nov</c:v>
                  </c:pt>
                  <c:pt idx="112">
                    <c:v>22-Nov</c:v>
                  </c:pt>
                  <c:pt idx="113">
                    <c:v>23-Nov</c:v>
                  </c:pt>
                  <c:pt idx="114">
                    <c:v>24-Nov</c:v>
                  </c:pt>
                  <c:pt idx="115">
                    <c:v>25-Nov</c:v>
                  </c:pt>
                  <c:pt idx="116">
                    <c:v>26-Nov</c:v>
                  </c:pt>
                  <c:pt idx="117">
                    <c:v>27-Nov</c:v>
                  </c:pt>
                  <c:pt idx="118">
                    <c:v>28-Nov</c:v>
                  </c:pt>
                  <c:pt idx="119">
                    <c:v>29-Nov</c:v>
                  </c:pt>
                  <c:pt idx="120">
                    <c:v>30-Nov</c:v>
                  </c:pt>
                  <c:pt idx="121">
                    <c:v>1-Nov</c:v>
                  </c:pt>
                  <c:pt idx="122">
                    <c:v>2-Nov</c:v>
                  </c:pt>
                  <c:pt idx="123">
                    <c:v>3-Nov</c:v>
                  </c:pt>
                  <c:pt idx="124">
                    <c:v>4-Nov</c:v>
                  </c:pt>
                  <c:pt idx="125">
                    <c:v>5-Nov</c:v>
                  </c:pt>
                  <c:pt idx="126">
                    <c:v>6-Nov</c:v>
                  </c:pt>
                  <c:pt idx="127">
                    <c:v>7-Nov</c:v>
                  </c:pt>
                  <c:pt idx="128">
                    <c:v>8-Nov</c:v>
                  </c:pt>
                  <c:pt idx="129">
                    <c:v>9-Nov</c:v>
                  </c:pt>
                  <c:pt idx="130">
                    <c:v>10-Dec</c:v>
                  </c:pt>
                  <c:pt idx="131">
                    <c:v>11-Dec</c:v>
                  </c:pt>
                  <c:pt idx="132">
                    <c:v>12-Dec</c:v>
                  </c:pt>
                  <c:pt idx="133">
                    <c:v>13-Dec</c:v>
                  </c:pt>
                  <c:pt idx="134">
                    <c:v>14-Dec</c:v>
                  </c:pt>
                  <c:pt idx="135">
                    <c:v>15-Dec</c:v>
                  </c:pt>
                  <c:pt idx="136">
                    <c:v>16-Dec</c:v>
                  </c:pt>
                  <c:pt idx="137">
                    <c:v>17-Dec</c:v>
                  </c:pt>
                  <c:pt idx="138">
                    <c:v>18-Dec</c:v>
                  </c:pt>
                  <c:pt idx="139">
                    <c:v>19-Dec</c:v>
                  </c:pt>
                  <c:pt idx="140">
                    <c:v>20-Dec</c:v>
                  </c:pt>
                  <c:pt idx="141">
                    <c:v>21-Dec</c:v>
                  </c:pt>
                  <c:pt idx="142">
                    <c:v>22-Dec</c:v>
                  </c:pt>
                  <c:pt idx="143">
                    <c:v>23-Dec</c:v>
                  </c:pt>
                  <c:pt idx="144">
                    <c:v>24-Dec</c:v>
                  </c:pt>
                  <c:pt idx="145">
                    <c:v>25-Dec</c:v>
                  </c:pt>
                  <c:pt idx="146">
                    <c:v>26-Dec</c:v>
                  </c:pt>
                  <c:pt idx="147">
                    <c:v>27-Dec</c:v>
                  </c:pt>
                  <c:pt idx="148">
                    <c:v>28-Dec</c:v>
                  </c:pt>
                  <c:pt idx="149">
                    <c:v>29-Dec</c:v>
                  </c:pt>
                  <c:pt idx="150">
                    <c:v>30-Dec</c:v>
                  </c:pt>
                  <c:pt idx="151">
                    <c:v>31-Dec</c:v>
                  </c:pt>
                  <c:pt idx="152">
                    <c:v>1-Dec</c:v>
                  </c:pt>
                  <c:pt idx="153">
                    <c:v>2-Dec</c:v>
                  </c:pt>
                  <c:pt idx="154">
                    <c:v>3-Dec</c:v>
                  </c:pt>
                  <c:pt idx="155">
                    <c:v>4-Dec</c:v>
                  </c:pt>
                  <c:pt idx="156">
                    <c:v>5-Dec</c:v>
                  </c:pt>
                  <c:pt idx="157">
                    <c:v>6-Dec</c:v>
                  </c:pt>
                  <c:pt idx="158">
                    <c:v>7-Dec</c:v>
                  </c:pt>
                  <c:pt idx="159">
                    <c:v>8-Dec</c:v>
                  </c:pt>
                  <c:pt idx="160">
                    <c:v>9-Dec</c:v>
                  </c:pt>
                  <c:pt idx="161">
                    <c:v>10-Jan</c:v>
                  </c:pt>
                  <c:pt idx="162">
                    <c:v>11-Jan</c:v>
                  </c:pt>
                  <c:pt idx="163">
                    <c:v>12-Jan</c:v>
                  </c:pt>
                  <c:pt idx="164">
                    <c:v>13-Jan</c:v>
                  </c:pt>
                  <c:pt idx="165">
                    <c:v>14-Jan</c:v>
                  </c:pt>
                  <c:pt idx="166">
                    <c:v>15-Jan</c:v>
                  </c:pt>
                  <c:pt idx="167">
                    <c:v>16-Jan</c:v>
                  </c:pt>
                  <c:pt idx="168">
                    <c:v>17-Jan</c:v>
                  </c:pt>
                  <c:pt idx="169">
                    <c:v>18-Jan</c:v>
                  </c:pt>
                  <c:pt idx="170">
                    <c:v>19-Jan</c:v>
                  </c:pt>
                  <c:pt idx="171">
                    <c:v>20-Jan</c:v>
                  </c:pt>
                  <c:pt idx="172">
                    <c:v>21-Jan</c:v>
                  </c:pt>
                  <c:pt idx="173">
                    <c:v>22-Jan</c:v>
                  </c:pt>
                  <c:pt idx="174">
                    <c:v>23-Jan</c:v>
                  </c:pt>
                  <c:pt idx="175">
                    <c:v>24-Jan</c:v>
                  </c:pt>
                  <c:pt idx="176">
                    <c:v>25-Jan</c:v>
                  </c:pt>
                  <c:pt idx="177">
                    <c:v>26-Jan</c:v>
                  </c:pt>
                  <c:pt idx="178">
                    <c:v>27-Jan</c:v>
                  </c:pt>
                  <c:pt idx="179">
                    <c:v>28-Jan</c:v>
                  </c:pt>
                  <c:pt idx="180">
                    <c:v>29-Jan</c:v>
                  </c:pt>
                  <c:pt idx="181">
                    <c:v>30-Jan</c:v>
                  </c:pt>
                  <c:pt idx="182">
                    <c:v>31-Jan</c:v>
                  </c:pt>
                  <c:pt idx="183">
                    <c:v>1-Jan</c:v>
                  </c:pt>
                  <c:pt idx="184">
                    <c:v>2-Jan</c:v>
                  </c:pt>
                  <c:pt idx="185">
                    <c:v>3-Jan</c:v>
                  </c:pt>
                  <c:pt idx="186">
                    <c:v>4-Jan</c:v>
                  </c:pt>
                  <c:pt idx="187">
                    <c:v>5-Jan</c:v>
                  </c:pt>
                  <c:pt idx="188">
                    <c:v>6-Jan</c:v>
                  </c:pt>
                  <c:pt idx="189">
                    <c:v>7-Jan</c:v>
                  </c:pt>
                  <c:pt idx="190">
                    <c:v>8-Jan</c:v>
                  </c:pt>
                  <c:pt idx="191">
                    <c:v>9-Jan</c:v>
                  </c:pt>
                  <c:pt idx="192">
                    <c:v>10-Feb</c:v>
                  </c:pt>
                  <c:pt idx="193">
                    <c:v>11-Feb</c:v>
                  </c:pt>
                  <c:pt idx="194">
                    <c:v>12-Feb</c:v>
                  </c:pt>
                  <c:pt idx="195">
                    <c:v>13-Feb</c:v>
                  </c:pt>
                  <c:pt idx="196">
                    <c:v>14-Feb</c:v>
                  </c:pt>
                  <c:pt idx="197">
                    <c:v>15-Feb</c:v>
                  </c:pt>
                  <c:pt idx="198">
                    <c:v>16-Feb</c:v>
                  </c:pt>
                  <c:pt idx="199">
                    <c:v>17-Feb</c:v>
                  </c:pt>
                  <c:pt idx="200">
                    <c:v>18-Feb</c:v>
                  </c:pt>
                  <c:pt idx="201">
                    <c:v>19-Feb</c:v>
                  </c:pt>
                  <c:pt idx="202">
                    <c:v>20-Feb</c:v>
                  </c:pt>
                  <c:pt idx="203">
                    <c:v>21-Feb</c:v>
                  </c:pt>
                  <c:pt idx="204">
                    <c:v>22-Feb</c:v>
                  </c:pt>
                  <c:pt idx="205">
                    <c:v>23-Feb</c:v>
                  </c:pt>
                  <c:pt idx="206">
                    <c:v>24-Feb</c:v>
                  </c:pt>
                  <c:pt idx="207">
                    <c:v>25-Feb</c:v>
                  </c:pt>
                  <c:pt idx="208">
                    <c:v>26-Feb</c:v>
                  </c:pt>
                  <c:pt idx="209">
                    <c:v>27-Feb</c:v>
                  </c:pt>
                  <c:pt idx="210">
                    <c:v>28-Feb</c:v>
                  </c:pt>
                  <c:pt idx="211">
                    <c:v>1-Feb</c:v>
                  </c:pt>
                  <c:pt idx="212">
                    <c:v>2-Feb</c:v>
                  </c:pt>
                  <c:pt idx="213">
                    <c:v>3-Feb</c:v>
                  </c:pt>
                  <c:pt idx="214">
                    <c:v>4-Feb</c:v>
                  </c:pt>
                  <c:pt idx="215">
                    <c:v>5-Feb</c:v>
                  </c:pt>
                  <c:pt idx="216">
                    <c:v>6-Feb</c:v>
                  </c:pt>
                  <c:pt idx="217">
                    <c:v>7-Feb</c:v>
                  </c:pt>
                  <c:pt idx="218">
                    <c:v>8-Feb</c:v>
                  </c:pt>
                  <c:pt idx="219">
                    <c:v>9-Feb</c:v>
                  </c:pt>
                  <c:pt idx="220">
                    <c:v>10-Mar</c:v>
                  </c:pt>
                  <c:pt idx="221">
                    <c:v>11-Mar</c:v>
                  </c:pt>
                  <c:pt idx="222">
                    <c:v>12-Mar</c:v>
                  </c:pt>
                  <c:pt idx="223">
                    <c:v>13-Mar</c:v>
                  </c:pt>
                  <c:pt idx="224">
                    <c:v>14-Mar</c:v>
                  </c:pt>
                  <c:pt idx="225">
                    <c:v>15-Mar</c:v>
                  </c:pt>
                  <c:pt idx="226">
                    <c:v>16-Mar</c:v>
                  </c:pt>
                  <c:pt idx="227">
                    <c:v>17-Mar</c:v>
                  </c:pt>
                  <c:pt idx="228">
                    <c:v>18-Mar</c:v>
                  </c:pt>
                  <c:pt idx="229">
                    <c:v>19-Mar</c:v>
                  </c:pt>
                  <c:pt idx="230">
                    <c:v>20-Mar</c:v>
                  </c:pt>
                  <c:pt idx="231">
                    <c:v>21-Mar</c:v>
                  </c:pt>
                  <c:pt idx="232">
                    <c:v>22-Mar</c:v>
                  </c:pt>
                  <c:pt idx="233">
                    <c:v>23-Mar</c:v>
                  </c:pt>
                  <c:pt idx="234">
                    <c:v>24-Mar</c:v>
                  </c:pt>
                  <c:pt idx="235">
                    <c:v>25-Mar</c:v>
                  </c:pt>
                  <c:pt idx="236">
                    <c:v>26-Mar</c:v>
                  </c:pt>
                  <c:pt idx="237">
                    <c:v>27-Mar</c:v>
                  </c:pt>
                  <c:pt idx="238">
                    <c:v>28-Mar</c:v>
                  </c:pt>
                  <c:pt idx="239">
                    <c:v>29-Mar</c:v>
                  </c:pt>
                  <c:pt idx="240">
                    <c:v>30-Mar</c:v>
                  </c:pt>
                  <c:pt idx="241">
                    <c:v>31-Mar</c:v>
                  </c:pt>
                  <c:pt idx="242">
                    <c:v>1-Mar</c:v>
                  </c:pt>
                  <c:pt idx="243">
                    <c:v>2-Mar</c:v>
                  </c:pt>
                  <c:pt idx="244">
                    <c:v>3-Mar</c:v>
                  </c:pt>
                  <c:pt idx="245">
                    <c:v>4-Mar</c:v>
                  </c:pt>
                  <c:pt idx="246">
                    <c:v>5-Mar</c:v>
                  </c:pt>
                  <c:pt idx="247">
                    <c:v>6-Mar</c:v>
                  </c:pt>
                  <c:pt idx="248">
                    <c:v>7-Mar</c:v>
                  </c:pt>
                  <c:pt idx="249">
                    <c:v>8-Mar</c:v>
                  </c:pt>
                  <c:pt idx="250">
                    <c:v>9-Mar</c:v>
                  </c:pt>
                  <c:pt idx="251">
                    <c:v>10-Apr</c:v>
                  </c:pt>
                  <c:pt idx="252">
                    <c:v>11-Apr</c:v>
                  </c:pt>
                  <c:pt idx="253">
                    <c:v>12-Apr</c:v>
                  </c:pt>
                  <c:pt idx="254">
                    <c:v>13-Apr</c:v>
                  </c:pt>
                  <c:pt idx="255">
                    <c:v>14-Apr</c:v>
                  </c:pt>
                  <c:pt idx="256">
                    <c:v>15-Apr</c:v>
                  </c:pt>
                  <c:pt idx="257">
                    <c:v>16-Apr</c:v>
                  </c:pt>
                  <c:pt idx="258">
                    <c:v>17-Apr</c:v>
                  </c:pt>
                  <c:pt idx="259">
                    <c:v>18-Apr</c:v>
                  </c:pt>
                  <c:pt idx="260">
                    <c:v>19-Apr</c:v>
                  </c:pt>
                  <c:pt idx="261">
                    <c:v>20-Apr</c:v>
                  </c:pt>
                  <c:pt idx="262">
                    <c:v>21-Apr</c:v>
                  </c:pt>
                  <c:pt idx="263">
                    <c:v>22-Apr</c:v>
                  </c:pt>
                  <c:pt idx="264">
                    <c:v>23-Apr</c:v>
                  </c:pt>
                  <c:pt idx="265">
                    <c:v>24-Apr</c:v>
                  </c:pt>
                  <c:pt idx="266">
                    <c:v>25-Apr</c:v>
                  </c:pt>
                  <c:pt idx="267">
                    <c:v>26-Apr</c:v>
                  </c:pt>
                  <c:pt idx="268">
                    <c:v>27-Apr</c:v>
                  </c:pt>
                  <c:pt idx="269">
                    <c:v>28-Apr</c:v>
                  </c:pt>
                  <c:pt idx="270">
                    <c:v>29-Apr</c:v>
                  </c:pt>
                  <c:pt idx="271">
                    <c:v>30-Apr</c:v>
                  </c:pt>
                  <c:pt idx="272">
                    <c:v>1-Apr</c:v>
                  </c:pt>
                  <c:pt idx="273">
                    <c:v>2-Apr</c:v>
                  </c:pt>
                  <c:pt idx="274">
                    <c:v>3-Apr</c:v>
                  </c:pt>
                  <c:pt idx="275">
                    <c:v>4-Apr</c:v>
                  </c:pt>
                  <c:pt idx="276">
                    <c:v>5-Apr</c:v>
                  </c:pt>
                  <c:pt idx="277">
                    <c:v>6-Apr</c:v>
                  </c:pt>
                  <c:pt idx="278">
                    <c:v>7-Apr</c:v>
                  </c:pt>
                  <c:pt idx="279">
                    <c:v>8-Apr</c:v>
                  </c:pt>
                  <c:pt idx="280">
                    <c:v>9-Apr</c:v>
                  </c:pt>
                  <c:pt idx="281">
                    <c:v>10-May</c:v>
                  </c:pt>
                  <c:pt idx="282">
                    <c:v>11-May</c:v>
                  </c:pt>
                  <c:pt idx="283">
                    <c:v>12-May</c:v>
                  </c:pt>
                  <c:pt idx="284">
                    <c:v>13-May</c:v>
                  </c:pt>
                  <c:pt idx="285">
                    <c:v>14-May</c:v>
                  </c:pt>
                  <c:pt idx="286">
                    <c:v>15-May</c:v>
                  </c:pt>
                  <c:pt idx="287">
                    <c:v>16-May</c:v>
                  </c:pt>
                  <c:pt idx="288">
                    <c:v>17-May</c:v>
                  </c:pt>
                  <c:pt idx="289">
                    <c:v>18-May</c:v>
                  </c:pt>
                  <c:pt idx="290">
                    <c:v>19-May</c:v>
                  </c:pt>
                  <c:pt idx="291">
                    <c:v>20-May</c:v>
                  </c:pt>
                  <c:pt idx="292">
                    <c:v>21-May</c:v>
                  </c:pt>
                  <c:pt idx="293">
                    <c:v>22-May</c:v>
                  </c:pt>
                  <c:pt idx="294">
                    <c:v>23-May</c:v>
                  </c:pt>
                  <c:pt idx="295">
                    <c:v>24-May</c:v>
                  </c:pt>
                  <c:pt idx="296">
                    <c:v>25-May</c:v>
                  </c:pt>
                  <c:pt idx="297">
                    <c:v>26-May</c:v>
                  </c:pt>
                  <c:pt idx="298">
                    <c:v>27-May</c:v>
                  </c:pt>
                  <c:pt idx="299">
                    <c:v>28-May</c:v>
                  </c:pt>
                  <c:pt idx="300">
                    <c:v>29-May</c:v>
                  </c:pt>
                  <c:pt idx="301">
                    <c:v>30-May</c:v>
                  </c:pt>
                  <c:pt idx="302">
                    <c:v>31-May</c:v>
                  </c:pt>
                  <c:pt idx="303">
                    <c:v>1-May</c:v>
                  </c:pt>
                  <c:pt idx="304">
                    <c:v>2-May</c:v>
                  </c:pt>
                  <c:pt idx="305">
                    <c:v>3-May</c:v>
                  </c:pt>
                  <c:pt idx="306">
                    <c:v>4-May</c:v>
                  </c:pt>
                  <c:pt idx="307">
                    <c:v>5-May</c:v>
                  </c:pt>
                  <c:pt idx="308">
                    <c:v>6-May</c:v>
                  </c:pt>
                  <c:pt idx="309">
                    <c:v>7-May</c:v>
                  </c:pt>
                  <c:pt idx="310">
                    <c:v>8-May</c:v>
                  </c:pt>
                  <c:pt idx="311">
                    <c:v>9-May</c:v>
                  </c:pt>
                  <c:pt idx="312">
                    <c:v>10-Jun</c:v>
                  </c:pt>
                  <c:pt idx="313">
                    <c:v>11-Jun</c:v>
                  </c:pt>
                  <c:pt idx="314">
                    <c:v>12-Jun</c:v>
                  </c:pt>
                  <c:pt idx="315">
                    <c:v>13-Jun</c:v>
                  </c:pt>
                  <c:pt idx="316">
                    <c:v>14-Jun</c:v>
                  </c:pt>
                  <c:pt idx="317">
                    <c:v>15-Jun</c:v>
                  </c:pt>
                  <c:pt idx="318">
                    <c:v>16-Jun</c:v>
                  </c:pt>
                  <c:pt idx="319">
                    <c:v>17-Jun</c:v>
                  </c:pt>
                  <c:pt idx="320">
                    <c:v>18-Jun</c:v>
                  </c:pt>
                  <c:pt idx="321">
                    <c:v>19-Jun</c:v>
                  </c:pt>
                  <c:pt idx="322">
                    <c:v>20-Jun</c:v>
                  </c:pt>
                  <c:pt idx="323">
                    <c:v>21-Jun</c:v>
                  </c:pt>
                  <c:pt idx="324">
                    <c:v>22-Jun</c:v>
                  </c:pt>
                  <c:pt idx="325">
                    <c:v>23-Jun</c:v>
                  </c:pt>
                  <c:pt idx="326">
                    <c:v>24-Jun</c:v>
                  </c:pt>
                  <c:pt idx="327">
                    <c:v>25-Jun</c:v>
                  </c:pt>
                  <c:pt idx="328">
                    <c:v>26-Jun</c:v>
                  </c:pt>
                  <c:pt idx="329">
                    <c:v>27-Jun</c:v>
                  </c:pt>
                  <c:pt idx="330">
                    <c:v>28-Jun</c:v>
                  </c:pt>
                  <c:pt idx="331">
                    <c:v>29-Jun</c:v>
                  </c:pt>
                  <c:pt idx="332">
                    <c:v>30-Jun</c:v>
                  </c:pt>
                  <c:pt idx="333">
                    <c:v>1-Jun</c:v>
                  </c:pt>
                  <c:pt idx="334">
                    <c:v>2-Jun</c:v>
                  </c:pt>
                  <c:pt idx="335">
                    <c:v>3-Jun</c:v>
                  </c:pt>
                  <c:pt idx="336">
                    <c:v>4-Jun</c:v>
                  </c:pt>
                  <c:pt idx="337">
                    <c:v>5-Jun</c:v>
                  </c:pt>
                  <c:pt idx="338">
                    <c:v>6-Jun</c:v>
                  </c:pt>
                  <c:pt idx="339">
                    <c:v>7-Jun</c:v>
                  </c:pt>
                  <c:pt idx="340">
                    <c:v>8-Jun</c:v>
                  </c:pt>
                  <c:pt idx="341">
                    <c:v>9-Jun</c:v>
                  </c:pt>
                  <c:pt idx="342">
                    <c:v>10-Jul</c:v>
                  </c:pt>
                  <c:pt idx="343">
                    <c:v>11-Jul</c:v>
                  </c:pt>
                  <c:pt idx="344">
                    <c:v>12-Jul</c:v>
                  </c:pt>
                  <c:pt idx="345">
                    <c:v>13-Jul</c:v>
                  </c:pt>
                  <c:pt idx="346">
                    <c:v>14-Jul</c:v>
                  </c:pt>
                  <c:pt idx="347">
                    <c:v>15-Jul</c:v>
                  </c:pt>
                  <c:pt idx="348">
                    <c:v>16-Jul</c:v>
                  </c:pt>
                  <c:pt idx="349">
                    <c:v>17-Jul</c:v>
                  </c:pt>
                  <c:pt idx="350">
                    <c:v>18-Jul</c:v>
                  </c:pt>
                  <c:pt idx="351">
                    <c:v>19-Jul</c:v>
                  </c:pt>
                  <c:pt idx="352">
                    <c:v>20-Jul</c:v>
                  </c:pt>
                  <c:pt idx="353">
                    <c:v>21-Jul</c:v>
                  </c:pt>
                  <c:pt idx="354">
                    <c:v>22-Jul</c:v>
                  </c:pt>
                  <c:pt idx="355">
                    <c:v>23-Jul</c:v>
                  </c:pt>
                  <c:pt idx="356">
                    <c:v>24-Jul</c:v>
                  </c:pt>
                  <c:pt idx="357">
                    <c:v>25-Jul</c:v>
                  </c:pt>
                  <c:pt idx="358">
                    <c:v>26-Jul</c:v>
                  </c:pt>
                  <c:pt idx="359">
                    <c:v>27-Jul</c:v>
                  </c:pt>
                  <c:pt idx="360">
                    <c:v>28-Jul</c:v>
                  </c:pt>
                  <c:pt idx="361">
                    <c:v>29-Jul</c:v>
                  </c:pt>
                  <c:pt idx="362">
                    <c:v>30-Jul</c:v>
                  </c:pt>
                  <c:pt idx="363">
                    <c:v>31-Jul</c:v>
                  </c:pt>
                  <c:pt idx="364">
                    <c:v>1-Jul</c:v>
                  </c:pt>
                  <c:pt idx="365">
                    <c:v>2-Jul</c:v>
                  </c:pt>
                  <c:pt idx="366">
                    <c:v>3-Jul</c:v>
                  </c:pt>
                  <c:pt idx="367">
                    <c:v>4-Jul</c:v>
                  </c:pt>
                  <c:pt idx="368">
                    <c:v>5-Jul</c:v>
                  </c:pt>
                  <c:pt idx="369">
                    <c:v>6-Jul</c:v>
                  </c:pt>
                  <c:pt idx="370">
                    <c:v>7-Jul</c:v>
                  </c:pt>
                  <c:pt idx="371">
                    <c:v>8-Jul</c:v>
                  </c:pt>
                  <c:pt idx="372">
                    <c:v>9-Jul</c:v>
                  </c:pt>
                  <c:pt idx="373">
                    <c:v>10-Aug</c:v>
                  </c:pt>
                  <c:pt idx="374">
                    <c:v>11-Aug</c:v>
                  </c:pt>
                  <c:pt idx="375">
                    <c:v>12-Aug</c:v>
                  </c:pt>
                  <c:pt idx="376">
                    <c:v>13-Aug</c:v>
                  </c:pt>
                  <c:pt idx="377">
                    <c:v>14-Aug</c:v>
                  </c:pt>
                  <c:pt idx="378">
                    <c:v>15-Aug</c:v>
                  </c:pt>
                  <c:pt idx="379">
                    <c:v>16-Aug</c:v>
                  </c:pt>
                  <c:pt idx="380">
                    <c:v>17-Aug</c:v>
                  </c:pt>
                  <c:pt idx="381">
                    <c:v>18-Aug</c:v>
                  </c:pt>
                  <c:pt idx="382">
                    <c:v>19-Aug</c:v>
                  </c:pt>
                  <c:pt idx="383">
                    <c:v>20-Aug</c:v>
                  </c:pt>
                  <c:pt idx="384">
                    <c:v>21-Aug</c:v>
                  </c:pt>
                  <c:pt idx="385">
                    <c:v>22-Aug</c:v>
                  </c:pt>
                  <c:pt idx="386">
                    <c:v>23-Aug</c:v>
                  </c:pt>
                  <c:pt idx="387">
                    <c:v>24-Aug</c:v>
                  </c:pt>
                  <c:pt idx="388">
                    <c:v>25-Aug</c:v>
                  </c:pt>
                  <c:pt idx="389">
                    <c:v>26-Aug</c:v>
                  </c:pt>
                  <c:pt idx="390">
                    <c:v>27-Aug</c:v>
                  </c:pt>
                  <c:pt idx="391">
                    <c:v>28-Aug</c:v>
                  </c:pt>
                  <c:pt idx="392">
                    <c:v>29-Aug</c:v>
                  </c:pt>
                  <c:pt idx="393">
                    <c:v>30-Aug</c:v>
                  </c:pt>
                  <c:pt idx="394">
                    <c:v>31-Aug</c:v>
                  </c:pt>
                  <c:pt idx="395">
                    <c:v>1-Aug</c:v>
                  </c:pt>
                  <c:pt idx="396">
                    <c:v>2-Aug</c:v>
                  </c:pt>
                  <c:pt idx="397">
                    <c:v>3-Aug</c:v>
                  </c:pt>
                  <c:pt idx="398">
                    <c:v>4-Aug</c:v>
                  </c:pt>
                  <c:pt idx="399">
                    <c:v>5-Aug</c:v>
                  </c:pt>
                  <c:pt idx="400">
                    <c:v>6-Aug</c:v>
                  </c:pt>
                  <c:pt idx="401">
                    <c:v>7-Aug</c:v>
                  </c:pt>
                  <c:pt idx="402">
                    <c:v>8-Aug</c:v>
                  </c:pt>
                  <c:pt idx="403">
                    <c:v>9-Aug</c:v>
                  </c:pt>
                  <c:pt idx="404">
                    <c:v>10-Sep</c:v>
                  </c:pt>
                  <c:pt idx="405">
                    <c:v>11-Sep</c:v>
                  </c:pt>
                  <c:pt idx="406">
                    <c:v>12-Sep</c:v>
                  </c:pt>
                  <c:pt idx="407">
                    <c:v>13-Sep</c:v>
                  </c:pt>
                  <c:pt idx="408">
                    <c:v>14-Sep</c:v>
                  </c:pt>
                  <c:pt idx="409">
                    <c:v>15-Sep</c:v>
                  </c:pt>
                  <c:pt idx="410">
                    <c:v>16-Sep</c:v>
                  </c:pt>
                  <c:pt idx="411">
                    <c:v>17-Sep</c:v>
                  </c:pt>
                  <c:pt idx="412">
                    <c:v>18-Sep</c:v>
                  </c:pt>
                  <c:pt idx="413">
                    <c:v>19-Sep</c:v>
                  </c:pt>
                  <c:pt idx="414">
                    <c:v>20-Sep</c:v>
                  </c:pt>
                  <c:pt idx="415">
                    <c:v>21-Sep</c:v>
                  </c:pt>
                  <c:pt idx="416">
                    <c:v>22-Sep</c:v>
                  </c:pt>
                  <c:pt idx="417">
                    <c:v>23-Sep</c:v>
                  </c:pt>
                  <c:pt idx="418">
                    <c:v>24-Sep</c:v>
                  </c:pt>
                  <c:pt idx="419">
                    <c:v>25-Sep</c:v>
                  </c:pt>
                  <c:pt idx="420">
                    <c:v>26-Sep</c:v>
                  </c:pt>
                  <c:pt idx="421">
                    <c:v>27-Sep</c:v>
                  </c:pt>
                  <c:pt idx="422">
                    <c:v>28-Sep</c:v>
                  </c:pt>
                  <c:pt idx="423">
                    <c:v>29-Sep</c:v>
                  </c:pt>
                  <c:pt idx="424">
                    <c:v>30-Sep</c:v>
                  </c:pt>
                  <c:pt idx="425">
                    <c:v>1-Sep</c:v>
                  </c:pt>
                  <c:pt idx="426">
                    <c:v>2-Sep</c:v>
                  </c:pt>
                  <c:pt idx="427">
                    <c:v>3-Sep</c:v>
                  </c:pt>
                  <c:pt idx="428">
                    <c:v>4-Sep</c:v>
                  </c:pt>
                  <c:pt idx="429">
                    <c:v>5-Sep</c:v>
                  </c:pt>
                  <c:pt idx="430">
                    <c:v>6-Sep</c:v>
                  </c:pt>
                  <c:pt idx="431">
                    <c:v>7-Sep</c:v>
                  </c:pt>
                  <c:pt idx="432">
                    <c:v>8-Sep</c:v>
                  </c:pt>
                  <c:pt idx="433">
                    <c:v>9-Sep</c:v>
                  </c:pt>
                  <c:pt idx="434">
                    <c:v>10-Oct</c:v>
                  </c:pt>
                  <c:pt idx="435">
                    <c:v>11-Oct</c:v>
                  </c:pt>
                  <c:pt idx="436">
                    <c:v>12-Oct</c:v>
                  </c:pt>
                  <c:pt idx="437">
                    <c:v>13-Oct</c:v>
                  </c:pt>
                  <c:pt idx="438">
                    <c:v>14-Oct</c:v>
                  </c:pt>
                  <c:pt idx="439">
                    <c:v>15-Oct</c:v>
                  </c:pt>
                  <c:pt idx="440">
                    <c:v>16-Oct</c:v>
                  </c:pt>
                  <c:pt idx="441">
                    <c:v>17-Oct</c:v>
                  </c:pt>
                  <c:pt idx="442">
                    <c:v>18-Oct</c:v>
                  </c:pt>
                  <c:pt idx="443">
                    <c:v>19-Oct</c:v>
                  </c:pt>
                  <c:pt idx="444">
                    <c:v>20-Oct</c:v>
                  </c:pt>
                  <c:pt idx="445">
                    <c:v>21-Oct</c:v>
                  </c:pt>
                  <c:pt idx="446">
                    <c:v>22-Oct</c:v>
                  </c:pt>
                  <c:pt idx="447">
                    <c:v>23-Oct</c:v>
                  </c:pt>
                  <c:pt idx="448">
                    <c:v>24-Oct</c:v>
                  </c:pt>
                  <c:pt idx="449">
                    <c:v>25-Oct</c:v>
                  </c:pt>
                  <c:pt idx="450">
                    <c:v>26-Oct</c:v>
                  </c:pt>
                  <c:pt idx="451">
                    <c:v>27-Oct</c:v>
                  </c:pt>
                  <c:pt idx="452">
                    <c:v>28-Oct</c:v>
                  </c:pt>
                  <c:pt idx="453">
                    <c:v>29-Oct</c:v>
                  </c:pt>
                  <c:pt idx="454">
                    <c:v>30-Oct</c:v>
                  </c:pt>
                  <c:pt idx="455">
                    <c:v>31-Oct</c:v>
                  </c:pt>
                  <c:pt idx="456">
                    <c:v>1-Oct</c:v>
                  </c:pt>
                  <c:pt idx="457">
                    <c:v>2-Oct</c:v>
                  </c:pt>
                  <c:pt idx="458">
                    <c:v>3-Oct</c:v>
                  </c:pt>
                  <c:pt idx="459">
                    <c:v>4-Oct</c:v>
                  </c:pt>
                  <c:pt idx="460">
                    <c:v>5-Oct</c:v>
                  </c:pt>
                  <c:pt idx="461">
                    <c:v>6-Oct</c:v>
                  </c:pt>
                  <c:pt idx="462">
                    <c:v>7-Oct</c:v>
                  </c:pt>
                  <c:pt idx="463">
                    <c:v>8-Oct</c:v>
                  </c:pt>
                  <c:pt idx="464">
                    <c:v>9-Oct</c:v>
                  </c:pt>
                  <c:pt idx="465">
                    <c:v>10-Nov</c:v>
                  </c:pt>
                  <c:pt idx="466">
                    <c:v>11-Nov</c:v>
                  </c:pt>
                  <c:pt idx="467">
                    <c:v>12-Nov</c:v>
                  </c:pt>
                  <c:pt idx="468">
                    <c:v>13-Nov</c:v>
                  </c:pt>
                  <c:pt idx="469">
                    <c:v>14-Nov</c:v>
                  </c:pt>
                  <c:pt idx="470">
                    <c:v>15-Nov</c:v>
                  </c:pt>
                  <c:pt idx="471">
                    <c:v>16-Nov</c:v>
                  </c:pt>
                  <c:pt idx="472">
                    <c:v>17-Nov</c:v>
                  </c:pt>
                  <c:pt idx="473">
                    <c:v>18-Nov</c:v>
                  </c:pt>
                  <c:pt idx="474">
                    <c:v>19-Nov</c:v>
                  </c:pt>
                  <c:pt idx="475">
                    <c:v>20-Nov</c:v>
                  </c:pt>
                  <c:pt idx="476">
                    <c:v>21-Nov</c:v>
                  </c:pt>
                  <c:pt idx="477">
                    <c:v>22-Nov</c:v>
                  </c:pt>
                  <c:pt idx="478">
                    <c:v>23-Nov</c:v>
                  </c:pt>
                  <c:pt idx="479">
                    <c:v>24-Nov</c:v>
                  </c:pt>
                  <c:pt idx="480">
                    <c:v>25-Nov</c:v>
                  </c:pt>
                  <c:pt idx="481">
                    <c:v>26-Nov</c:v>
                  </c:pt>
                  <c:pt idx="482">
                    <c:v>27-Nov</c:v>
                  </c:pt>
                  <c:pt idx="483">
                    <c:v>28-Nov</c:v>
                  </c:pt>
                  <c:pt idx="484">
                    <c:v>29-Nov</c:v>
                  </c:pt>
                  <c:pt idx="485">
                    <c:v>30-Nov</c:v>
                  </c:pt>
                  <c:pt idx="486">
                    <c:v>1-Nov</c:v>
                  </c:pt>
                  <c:pt idx="487">
                    <c:v>2-Nov</c:v>
                  </c:pt>
                  <c:pt idx="488">
                    <c:v>3-Nov</c:v>
                  </c:pt>
                  <c:pt idx="489">
                    <c:v>4-Nov</c:v>
                  </c:pt>
                  <c:pt idx="490">
                    <c:v>5-Nov</c:v>
                  </c:pt>
                  <c:pt idx="491">
                    <c:v>6-Nov</c:v>
                  </c:pt>
                  <c:pt idx="492">
                    <c:v>7-Nov</c:v>
                  </c:pt>
                  <c:pt idx="493">
                    <c:v>8-Nov</c:v>
                  </c:pt>
                  <c:pt idx="494">
                    <c:v>9-Nov</c:v>
                  </c:pt>
                  <c:pt idx="495">
                    <c:v>10-Dec</c:v>
                  </c:pt>
                  <c:pt idx="496">
                    <c:v>11-Dec</c:v>
                  </c:pt>
                  <c:pt idx="497">
                    <c:v>12-Dec</c:v>
                  </c:pt>
                  <c:pt idx="498">
                    <c:v>13-Dec</c:v>
                  </c:pt>
                  <c:pt idx="499">
                    <c:v>14-Dec</c:v>
                  </c:pt>
                  <c:pt idx="500">
                    <c:v>15-Dec</c:v>
                  </c:pt>
                  <c:pt idx="501">
                    <c:v>16-Dec</c:v>
                  </c:pt>
                  <c:pt idx="502">
                    <c:v>17-Dec</c:v>
                  </c:pt>
                  <c:pt idx="503">
                    <c:v>18-Dec</c:v>
                  </c:pt>
                  <c:pt idx="504">
                    <c:v>19-Dec</c:v>
                  </c:pt>
                  <c:pt idx="505">
                    <c:v>20-Dec</c:v>
                  </c:pt>
                  <c:pt idx="506">
                    <c:v>21-Dec</c:v>
                  </c:pt>
                  <c:pt idx="507">
                    <c:v>22-Dec</c:v>
                  </c:pt>
                  <c:pt idx="508">
                    <c:v>23-Dec</c:v>
                  </c:pt>
                  <c:pt idx="509">
                    <c:v>24-Dec</c:v>
                  </c:pt>
                  <c:pt idx="510">
                    <c:v>25-Dec</c:v>
                  </c:pt>
                  <c:pt idx="511">
                    <c:v>26-Dec</c:v>
                  </c:pt>
                  <c:pt idx="512">
                    <c:v>27-Dec</c:v>
                  </c:pt>
                  <c:pt idx="513">
                    <c:v>28-Dec</c:v>
                  </c:pt>
                  <c:pt idx="514">
                    <c:v>29-Dec</c:v>
                  </c:pt>
                  <c:pt idx="515">
                    <c:v>30-Dec</c:v>
                  </c:pt>
                  <c:pt idx="516">
                    <c:v>31-Dec</c:v>
                  </c:pt>
                  <c:pt idx="517">
                    <c:v>1-Dec</c:v>
                  </c:pt>
                  <c:pt idx="518">
                    <c:v>2-Dec</c:v>
                  </c:pt>
                  <c:pt idx="519">
                    <c:v>3-Dec</c:v>
                  </c:pt>
                  <c:pt idx="520">
                    <c:v>4-Dec</c:v>
                  </c:pt>
                  <c:pt idx="521">
                    <c:v>5-Dec</c:v>
                  </c:pt>
                  <c:pt idx="522">
                    <c:v>6-Dec</c:v>
                  </c:pt>
                  <c:pt idx="523">
                    <c:v>7-Dec</c:v>
                  </c:pt>
                  <c:pt idx="524">
                    <c:v>8-Dec</c:v>
                  </c:pt>
                  <c:pt idx="525">
                    <c:v>9-Dec</c:v>
                  </c:pt>
                  <c:pt idx="526">
                    <c:v>10-Jan</c:v>
                  </c:pt>
                  <c:pt idx="527">
                    <c:v>11-Jan</c:v>
                  </c:pt>
                  <c:pt idx="528">
                    <c:v>12-Jan</c:v>
                  </c:pt>
                  <c:pt idx="529">
                    <c:v>13-Jan</c:v>
                  </c:pt>
                  <c:pt idx="530">
                    <c:v>14-Jan</c:v>
                  </c:pt>
                  <c:pt idx="531">
                    <c:v>15-Jan</c:v>
                  </c:pt>
                  <c:pt idx="532">
                    <c:v>16-Jan</c:v>
                  </c:pt>
                  <c:pt idx="533">
                    <c:v>17-Jan</c:v>
                  </c:pt>
                  <c:pt idx="534">
                    <c:v>18-Jan</c:v>
                  </c:pt>
                  <c:pt idx="535">
                    <c:v>19-Jan</c:v>
                  </c:pt>
                  <c:pt idx="536">
                    <c:v>20-Jan</c:v>
                  </c:pt>
                  <c:pt idx="537">
                    <c:v>21-Jan</c:v>
                  </c:pt>
                  <c:pt idx="538">
                    <c:v>22-Jan</c:v>
                  </c:pt>
                  <c:pt idx="539">
                    <c:v>23-Jan</c:v>
                  </c:pt>
                  <c:pt idx="540">
                    <c:v>24-Jan</c:v>
                  </c:pt>
                  <c:pt idx="541">
                    <c:v>25-Jan</c:v>
                  </c:pt>
                  <c:pt idx="542">
                    <c:v>26-Jan</c:v>
                  </c:pt>
                  <c:pt idx="543">
                    <c:v>27-Jan</c:v>
                  </c:pt>
                  <c:pt idx="544">
                    <c:v>28-Jan</c:v>
                  </c:pt>
                  <c:pt idx="545">
                    <c:v>29-Jan</c:v>
                  </c:pt>
                  <c:pt idx="546">
                    <c:v>30-Jan</c:v>
                  </c:pt>
                  <c:pt idx="547">
                    <c:v>31-Jan</c:v>
                  </c:pt>
                  <c:pt idx="548">
                    <c:v>1-Jan</c:v>
                  </c:pt>
                  <c:pt idx="549">
                    <c:v>2-Jan</c:v>
                  </c:pt>
                  <c:pt idx="550">
                    <c:v>3-Jan</c:v>
                  </c:pt>
                  <c:pt idx="551">
                    <c:v>4-Jan</c:v>
                  </c:pt>
                  <c:pt idx="552">
                    <c:v>5-Jan</c:v>
                  </c:pt>
                  <c:pt idx="553">
                    <c:v>6-Jan</c:v>
                  </c:pt>
                  <c:pt idx="554">
                    <c:v>7-Jan</c:v>
                  </c:pt>
                  <c:pt idx="555">
                    <c:v>8-Jan</c:v>
                  </c:pt>
                  <c:pt idx="556">
                    <c:v>9-Jan</c:v>
                  </c:pt>
                  <c:pt idx="557">
                    <c:v>10-Feb</c:v>
                  </c:pt>
                  <c:pt idx="558">
                    <c:v>11-Feb</c:v>
                  </c:pt>
                  <c:pt idx="559">
                    <c:v>12-Feb</c:v>
                  </c:pt>
                  <c:pt idx="560">
                    <c:v>13-Feb</c:v>
                  </c:pt>
                  <c:pt idx="561">
                    <c:v>14-Feb</c:v>
                  </c:pt>
                  <c:pt idx="562">
                    <c:v>15-Feb</c:v>
                  </c:pt>
                  <c:pt idx="563">
                    <c:v>16-Feb</c:v>
                  </c:pt>
                  <c:pt idx="564">
                    <c:v>17-Feb</c:v>
                  </c:pt>
                  <c:pt idx="565">
                    <c:v>18-Feb</c:v>
                  </c:pt>
                  <c:pt idx="566">
                    <c:v>19-Feb</c:v>
                  </c:pt>
                  <c:pt idx="567">
                    <c:v>20-Feb</c:v>
                  </c:pt>
                  <c:pt idx="568">
                    <c:v>21-Feb</c:v>
                  </c:pt>
                  <c:pt idx="569">
                    <c:v>22-Feb</c:v>
                  </c:pt>
                  <c:pt idx="570">
                    <c:v>23-Feb</c:v>
                  </c:pt>
                  <c:pt idx="571">
                    <c:v>24-Feb</c:v>
                  </c:pt>
                  <c:pt idx="572">
                    <c:v>25-Feb</c:v>
                  </c:pt>
                  <c:pt idx="573">
                    <c:v>26-Feb</c:v>
                  </c:pt>
                  <c:pt idx="574">
                    <c:v>27-Feb</c:v>
                  </c:pt>
                  <c:pt idx="575">
                    <c:v>28-Feb</c:v>
                  </c:pt>
                  <c:pt idx="576">
                    <c:v>1-Feb</c:v>
                  </c:pt>
                  <c:pt idx="577">
                    <c:v>2-Feb</c:v>
                  </c:pt>
                  <c:pt idx="578">
                    <c:v>3-Feb</c:v>
                  </c:pt>
                  <c:pt idx="579">
                    <c:v>4-Feb</c:v>
                  </c:pt>
                  <c:pt idx="580">
                    <c:v>5-Feb</c:v>
                  </c:pt>
                  <c:pt idx="581">
                    <c:v>6-Feb</c:v>
                  </c:pt>
                  <c:pt idx="582">
                    <c:v>7-Feb</c:v>
                  </c:pt>
                  <c:pt idx="583">
                    <c:v>8-Feb</c:v>
                  </c:pt>
                  <c:pt idx="584">
                    <c:v>9-Feb</c:v>
                  </c:pt>
                  <c:pt idx="585">
                    <c:v>10-Mar</c:v>
                  </c:pt>
                  <c:pt idx="586">
                    <c:v>11-Mar</c:v>
                  </c:pt>
                  <c:pt idx="587">
                    <c:v>12-Mar</c:v>
                  </c:pt>
                  <c:pt idx="588">
                    <c:v>13-Mar</c:v>
                  </c:pt>
                  <c:pt idx="589">
                    <c:v>14-Mar</c:v>
                  </c:pt>
                  <c:pt idx="590">
                    <c:v>15-Mar</c:v>
                  </c:pt>
                  <c:pt idx="591">
                    <c:v>16-Mar</c:v>
                  </c:pt>
                  <c:pt idx="592">
                    <c:v>17-Mar</c:v>
                  </c:pt>
                  <c:pt idx="593">
                    <c:v>18-Mar</c:v>
                  </c:pt>
                  <c:pt idx="594">
                    <c:v>19-Mar</c:v>
                  </c:pt>
                  <c:pt idx="595">
                    <c:v>20-Mar</c:v>
                  </c:pt>
                  <c:pt idx="596">
                    <c:v>21-Mar</c:v>
                  </c:pt>
                  <c:pt idx="597">
                    <c:v>22-Mar</c:v>
                  </c:pt>
                  <c:pt idx="598">
                    <c:v>23-Mar</c:v>
                  </c:pt>
                  <c:pt idx="599">
                    <c:v>24-Mar</c:v>
                  </c:pt>
                  <c:pt idx="600">
                    <c:v>25-Mar</c:v>
                  </c:pt>
                  <c:pt idx="601">
                    <c:v>26-Mar</c:v>
                  </c:pt>
                  <c:pt idx="602">
                    <c:v>27-Mar</c:v>
                  </c:pt>
                  <c:pt idx="603">
                    <c:v>28-Mar</c:v>
                  </c:pt>
                  <c:pt idx="604">
                    <c:v>29-Mar</c:v>
                  </c:pt>
                  <c:pt idx="605">
                    <c:v>30-Mar</c:v>
                  </c:pt>
                  <c:pt idx="606">
                    <c:v>31-Mar</c:v>
                  </c:pt>
                  <c:pt idx="607">
                    <c:v>1-Mar</c:v>
                  </c:pt>
                  <c:pt idx="608">
                    <c:v>2-Mar</c:v>
                  </c:pt>
                  <c:pt idx="609">
                    <c:v>3-Mar</c:v>
                  </c:pt>
                  <c:pt idx="610">
                    <c:v>4-Mar</c:v>
                  </c:pt>
                  <c:pt idx="611">
                    <c:v>5-Mar</c:v>
                  </c:pt>
                  <c:pt idx="612">
                    <c:v>6-Mar</c:v>
                  </c:pt>
                  <c:pt idx="613">
                    <c:v>7-Mar</c:v>
                  </c:pt>
                  <c:pt idx="614">
                    <c:v>8-Mar</c:v>
                  </c:pt>
                  <c:pt idx="615">
                    <c:v>9-Mar</c:v>
                  </c:pt>
                  <c:pt idx="616">
                    <c:v>10-Apr</c:v>
                  </c:pt>
                  <c:pt idx="617">
                    <c:v>11-Apr</c:v>
                  </c:pt>
                  <c:pt idx="618">
                    <c:v>12-Apr</c:v>
                  </c:pt>
                  <c:pt idx="619">
                    <c:v>13-Apr</c:v>
                  </c:pt>
                  <c:pt idx="620">
                    <c:v>14-Apr</c:v>
                  </c:pt>
                  <c:pt idx="621">
                    <c:v>15-Apr</c:v>
                  </c:pt>
                  <c:pt idx="622">
                    <c:v>16-Apr</c:v>
                  </c:pt>
                  <c:pt idx="623">
                    <c:v>17-Apr</c:v>
                  </c:pt>
                  <c:pt idx="624">
                    <c:v>18-Apr</c:v>
                  </c:pt>
                  <c:pt idx="625">
                    <c:v>19-Apr</c:v>
                  </c:pt>
                  <c:pt idx="626">
                    <c:v>20-Apr</c:v>
                  </c:pt>
                  <c:pt idx="627">
                    <c:v>21-Apr</c:v>
                  </c:pt>
                  <c:pt idx="628">
                    <c:v>22-Apr</c:v>
                  </c:pt>
                  <c:pt idx="629">
                    <c:v>23-Apr</c:v>
                  </c:pt>
                  <c:pt idx="630">
                    <c:v>24-Apr</c:v>
                  </c:pt>
                  <c:pt idx="631">
                    <c:v>25-Apr</c:v>
                  </c:pt>
                  <c:pt idx="632">
                    <c:v>26-Apr</c:v>
                  </c:pt>
                  <c:pt idx="633">
                    <c:v>27-Apr</c:v>
                  </c:pt>
                  <c:pt idx="634">
                    <c:v>28-Apr</c:v>
                  </c:pt>
                  <c:pt idx="635">
                    <c:v>29-Apr</c:v>
                  </c:pt>
                  <c:pt idx="636">
                    <c:v>30-Apr</c:v>
                  </c:pt>
                  <c:pt idx="637">
                    <c:v>1-Apr</c:v>
                  </c:pt>
                  <c:pt idx="638">
                    <c:v>2-Apr</c:v>
                  </c:pt>
                  <c:pt idx="639">
                    <c:v>3-Apr</c:v>
                  </c:pt>
                  <c:pt idx="640">
                    <c:v>4-Apr</c:v>
                  </c:pt>
                  <c:pt idx="641">
                    <c:v>5-Apr</c:v>
                  </c:pt>
                  <c:pt idx="642">
                    <c:v>6-Apr</c:v>
                  </c:pt>
                  <c:pt idx="643">
                    <c:v>7-Apr</c:v>
                  </c:pt>
                  <c:pt idx="644">
                    <c:v>8-Apr</c:v>
                  </c:pt>
                  <c:pt idx="645">
                    <c:v>9-Apr</c:v>
                  </c:pt>
                  <c:pt idx="646">
                    <c:v>10-May</c:v>
                  </c:pt>
                  <c:pt idx="647">
                    <c:v>11-May</c:v>
                  </c:pt>
                  <c:pt idx="648">
                    <c:v>12-May</c:v>
                  </c:pt>
                  <c:pt idx="649">
                    <c:v>13-May</c:v>
                  </c:pt>
                  <c:pt idx="650">
                    <c:v>14-May</c:v>
                  </c:pt>
                  <c:pt idx="651">
                    <c:v>15-May</c:v>
                  </c:pt>
                  <c:pt idx="652">
                    <c:v>16-May</c:v>
                  </c:pt>
                  <c:pt idx="653">
                    <c:v>17-May</c:v>
                  </c:pt>
                  <c:pt idx="654">
                    <c:v>18-May</c:v>
                  </c:pt>
                  <c:pt idx="655">
                    <c:v>19-May</c:v>
                  </c:pt>
                  <c:pt idx="656">
                    <c:v>20-May</c:v>
                  </c:pt>
                  <c:pt idx="657">
                    <c:v>21-May</c:v>
                  </c:pt>
                  <c:pt idx="658">
                    <c:v>22-May</c:v>
                  </c:pt>
                  <c:pt idx="659">
                    <c:v>23-May</c:v>
                  </c:pt>
                  <c:pt idx="660">
                    <c:v>24-May</c:v>
                  </c:pt>
                  <c:pt idx="661">
                    <c:v>25-May</c:v>
                  </c:pt>
                  <c:pt idx="662">
                    <c:v>26-May</c:v>
                  </c:pt>
                  <c:pt idx="663">
                    <c:v>27-May</c:v>
                  </c:pt>
                  <c:pt idx="664">
                    <c:v>28-May</c:v>
                  </c:pt>
                  <c:pt idx="665">
                    <c:v>29-May</c:v>
                  </c:pt>
                  <c:pt idx="666">
                    <c:v>30-May</c:v>
                  </c:pt>
                  <c:pt idx="667">
                    <c:v>31-May</c:v>
                  </c:pt>
                  <c:pt idx="668">
                    <c:v>1-May</c:v>
                  </c:pt>
                  <c:pt idx="669">
                    <c:v>2-May</c:v>
                  </c:pt>
                  <c:pt idx="670">
                    <c:v>3-May</c:v>
                  </c:pt>
                  <c:pt idx="671">
                    <c:v>4-May</c:v>
                  </c:pt>
                  <c:pt idx="672">
                    <c:v>5-May</c:v>
                  </c:pt>
                  <c:pt idx="673">
                    <c:v>6-May</c:v>
                  </c:pt>
                  <c:pt idx="674">
                    <c:v>7-May</c:v>
                  </c:pt>
                  <c:pt idx="675">
                    <c:v>8-May</c:v>
                  </c:pt>
                  <c:pt idx="676">
                    <c:v>9-May</c:v>
                  </c:pt>
                  <c:pt idx="677">
                    <c:v>10-Jun</c:v>
                  </c:pt>
                  <c:pt idx="678">
                    <c:v>11-Jun</c:v>
                  </c:pt>
                  <c:pt idx="679">
                    <c:v>12-Jun</c:v>
                  </c:pt>
                  <c:pt idx="680">
                    <c:v>13-Jun</c:v>
                  </c:pt>
                  <c:pt idx="681">
                    <c:v>14-Jun</c:v>
                  </c:pt>
                  <c:pt idx="682">
                    <c:v>15-Jun</c:v>
                  </c:pt>
                  <c:pt idx="683">
                    <c:v>16-Jun</c:v>
                  </c:pt>
                  <c:pt idx="684">
                    <c:v>17-Jun</c:v>
                  </c:pt>
                  <c:pt idx="685">
                    <c:v>18-Jun</c:v>
                  </c:pt>
                  <c:pt idx="686">
                    <c:v>19-Jun</c:v>
                  </c:pt>
                  <c:pt idx="687">
                    <c:v>20-Jun</c:v>
                  </c:pt>
                  <c:pt idx="688">
                    <c:v>21-Jun</c:v>
                  </c:pt>
                  <c:pt idx="689">
                    <c:v>22-Jun</c:v>
                  </c:pt>
                  <c:pt idx="690">
                    <c:v>23-Jun</c:v>
                  </c:pt>
                  <c:pt idx="691">
                    <c:v>24-Jun</c:v>
                  </c:pt>
                  <c:pt idx="692">
                    <c:v>25-Jun</c:v>
                  </c:pt>
                  <c:pt idx="693">
                    <c:v>26-Jun</c:v>
                  </c:pt>
                  <c:pt idx="694">
                    <c:v>27-Jun</c:v>
                  </c:pt>
                  <c:pt idx="695">
                    <c:v>28-Jun</c:v>
                  </c:pt>
                  <c:pt idx="696">
                    <c:v>29-Jun</c:v>
                  </c:pt>
                  <c:pt idx="697">
                    <c:v>30-Jun</c:v>
                  </c:pt>
                  <c:pt idx="698">
                    <c:v>1-Jun</c:v>
                  </c:pt>
                  <c:pt idx="699">
                    <c:v>2-Jun</c:v>
                  </c:pt>
                  <c:pt idx="700">
                    <c:v>3-Jun</c:v>
                  </c:pt>
                  <c:pt idx="701">
                    <c:v>4-Jun</c:v>
                  </c:pt>
                  <c:pt idx="702">
                    <c:v>5-Jun</c:v>
                  </c:pt>
                  <c:pt idx="703">
                    <c:v>6-Jun</c:v>
                  </c:pt>
                  <c:pt idx="704">
                    <c:v>7-Jun</c:v>
                  </c:pt>
                  <c:pt idx="705">
                    <c:v>8-Jun</c:v>
                  </c:pt>
                  <c:pt idx="706">
                    <c:v>9-Jun</c:v>
                  </c:pt>
                  <c:pt idx="707">
                    <c:v>10-Jul</c:v>
                  </c:pt>
                  <c:pt idx="708">
                    <c:v>11-Jul</c:v>
                  </c:pt>
                  <c:pt idx="709">
                    <c:v>12-Jul</c:v>
                  </c:pt>
                  <c:pt idx="710">
                    <c:v>13-Jul</c:v>
                  </c:pt>
                  <c:pt idx="711">
                    <c:v>14-Jul</c:v>
                  </c:pt>
                  <c:pt idx="712">
                    <c:v>15-Jul</c:v>
                  </c:pt>
                  <c:pt idx="713">
                    <c:v>16-Jul</c:v>
                  </c:pt>
                  <c:pt idx="714">
                    <c:v>17-Jul</c:v>
                  </c:pt>
                  <c:pt idx="715">
                    <c:v>18-Jul</c:v>
                  </c:pt>
                  <c:pt idx="716">
                    <c:v>19-Jul</c:v>
                  </c:pt>
                  <c:pt idx="717">
                    <c:v>20-Jul</c:v>
                  </c:pt>
                  <c:pt idx="718">
                    <c:v>21-Jul</c:v>
                  </c:pt>
                  <c:pt idx="719">
                    <c:v>22-Jul</c:v>
                  </c:pt>
                  <c:pt idx="720">
                    <c:v>23-Jul</c:v>
                  </c:pt>
                  <c:pt idx="721">
                    <c:v>24-Jul</c:v>
                  </c:pt>
                  <c:pt idx="722">
                    <c:v>25-Jul</c:v>
                  </c:pt>
                  <c:pt idx="723">
                    <c:v>26-Jul</c:v>
                  </c:pt>
                  <c:pt idx="724">
                    <c:v>27-Jul</c:v>
                  </c:pt>
                  <c:pt idx="725">
                    <c:v>28-Jul</c:v>
                  </c:pt>
                  <c:pt idx="726">
                    <c:v>29-Jul</c:v>
                  </c:pt>
                  <c:pt idx="727">
                    <c:v>30-Jul</c:v>
                  </c:pt>
                  <c:pt idx="728">
                    <c:v>31-Jul</c:v>
                  </c:pt>
                  <c:pt idx="729">
                    <c:v>1-Jul</c:v>
                  </c:pt>
                  <c:pt idx="730">
                    <c:v>2-Jul</c:v>
                  </c:pt>
                  <c:pt idx="731">
                    <c:v>3-Jul</c:v>
                  </c:pt>
                  <c:pt idx="732">
                    <c:v>4-Jul</c:v>
                  </c:pt>
                  <c:pt idx="733">
                    <c:v>5-Jul</c:v>
                  </c:pt>
                  <c:pt idx="734">
                    <c:v>6-Jul</c:v>
                  </c:pt>
                  <c:pt idx="735">
                    <c:v>7-Jul</c:v>
                  </c:pt>
                  <c:pt idx="736">
                    <c:v>8-Jul</c:v>
                  </c:pt>
                  <c:pt idx="737">
                    <c:v>9-Jul</c:v>
                  </c:pt>
                  <c:pt idx="738">
                    <c:v>10-Aug</c:v>
                  </c:pt>
                  <c:pt idx="739">
                    <c:v>11-Aug</c:v>
                  </c:pt>
                  <c:pt idx="740">
                    <c:v>12-Aug</c:v>
                  </c:pt>
                  <c:pt idx="741">
                    <c:v>13-Aug</c:v>
                  </c:pt>
                  <c:pt idx="742">
                    <c:v>14-Aug</c:v>
                  </c:pt>
                  <c:pt idx="743">
                    <c:v>15-Aug</c:v>
                  </c:pt>
                  <c:pt idx="744">
                    <c:v>16-Aug</c:v>
                  </c:pt>
                  <c:pt idx="745">
                    <c:v>17-Aug</c:v>
                  </c:pt>
                  <c:pt idx="746">
                    <c:v>18-Aug</c:v>
                  </c:pt>
                  <c:pt idx="747">
                    <c:v>19-Aug</c:v>
                  </c:pt>
                  <c:pt idx="748">
                    <c:v>20-Aug</c:v>
                  </c:pt>
                  <c:pt idx="749">
                    <c:v>21-Aug</c:v>
                  </c:pt>
                  <c:pt idx="750">
                    <c:v>22-Aug</c:v>
                  </c:pt>
                  <c:pt idx="751">
                    <c:v>23-Aug</c:v>
                  </c:pt>
                  <c:pt idx="752">
                    <c:v>24-Aug</c:v>
                  </c:pt>
                  <c:pt idx="753">
                    <c:v>25-Aug</c:v>
                  </c:pt>
                  <c:pt idx="754">
                    <c:v>26-Aug</c:v>
                  </c:pt>
                  <c:pt idx="755">
                    <c:v>27-Aug</c:v>
                  </c:pt>
                  <c:pt idx="756">
                    <c:v>28-Aug</c:v>
                  </c:pt>
                  <c:pt idx="757">
                    <c:v>29-Aug</c:v>
                  </c:pt>
                  <c:pt idx="758">
                    <c:v>30-Aug</c:v>
                  </c:pt>
                  <c:pt idx="759">
                    <c:v>31-Aug</c:v>
                  </c:pt>
                  <c:pt idx="760">
                    <c:v>1-Aug</c:v>
                  </c:pt>
                  <c:pt idx="761">
                    <c:v>2-Aug</c:v>
                  </c:pt>
                  <c:pt idx="762">
                    <c:v>3-Aug</c:v>
                  </c:pt>
                  <c:pt idx="763">
                    <c:v>4-Aug</c:v>
                  </c:pt>
                  <c:pt idx="764">
                    <c:v>5-Aug</c:v>
                  </c:pt>
                  <c:pt idx="765">
                    <c:v>6-Aug</c:v>
                  </c:pt>
                  <c:pt idx="766">
                    <c:v>7-Aug</c:v>
                  </c:pt>
                  <c:pt idx="767">
                    <c:v>8-Aug</c:v>
                  </c:pt>
                  <c:pt idx="768">
                    <c:v>9-Aug</c:v>
                  </c:pt>
                  <c:pt idx="769">
                    <c:v>10-Sep</c:v>
                  </c:pt>
                  <c:pt idx="770">
                    <c:v>11-Sep</c:v>
                  </c:pt>
                  <c:pt idx="771">
                    <c:v>12-Sep</c:v>
                  </c:pt>
                  <c:pt idx="772">
                    <c:v>13-Sep</c:v>
                  </c:pt>
                  <c:pt idx="773">
                    <c:v>14-Sep</c:v>
                  </c:pt>
                  <c:pt idx="774">
                    <c:v>15-Sep</c:v>
                  </c:pt>
                  <c:pt idx="775">
                    <c:v>16-Sep</c:v>
                  </c:pt>
                  <c:pt idx="776">
                    <c:v>17-Sep</c:v>
                  </c:pt>
                  <c:pt idx="777">
                    <c:v>18-Sep</c:v>
                  </c:pt>
                  <c:pt idx="778">
                    <c:v>19-Sep</c:v>
                  </c:pt>
                  <c:pt idx="779">
                    <c:v>20-Sep</c:v>
                  </c:pt>
                  <c:pt idx="780">
                    <c:v>21-Sep</c:v>
                  </c:pt>
                  <c:pt idx="781">
                    <c:v>22-Sep</c:v>
                  </c:pt>
                  <c:pt idx="782">
                    <c:v>23-Sep</c:v>
                  </c:pt>
                  <c:pt idx="783">
                    <c:v>24-Sep</c:v>
                  </c:pt>
                  <c:pt idx="784">
                    <c:v>25-Sep</c:v>
                  </c:pt>
                  <c:pt idx="785">
                    <c:v>26-Sep</c:v>
                  </c:pt>
                  <c:pt idx="786">
                    <c:v>27-Sep</c:v>
                  </c:pt>
                  <c:pt idx="787">
                    <c:v>28-Sep</c:v>
                  </c:pt>
                  <c:pt idx="788">
                    <c:v>29-Sep</c:v>
                  </c:pt>
                  <c:pt idx="789">
                    <c:v>30-Sep</c:v>
                  </c:pt>
                  <c:pt idx="790">
                    <c:v>1-Sep</c:v>
                  </c:pt>
                  <c:pt idx="791">
                    <c:v>2-Sep</c:v>
                  </c:pt>
                  <c:pt idx="792">
                    <c:v>3-Sep</c:v>
                  </c:pt>
                  <c:pt idx="793">
                    <c:v>4-Sep</c:v>
                  </c:pt>
                  <c:pt idx="794">
                    <c:v>5-Sep</c:v>
                  </c:pt>
                  <c:pt idx="795">
                    <c:v>6-Sep</c:v>
                  </c:pt>
                  <c:pt idx="796">
                    <c:v>7-Sep</c:v>
                  </c:pt>
                  <c:pt idx="797">
                    <c:v>8-Sep</c:v>
                  </c:pt>
                  <c:pt idx="798">
                    <c:v>9-Sep</c:v>
                  </c:pt>
                  <c:pt idx="799">
                    <c:v>10-Oct</c:v>
                  </c:pt>
                  <c:pt idx="800">
                    <c:v>11-Oct</c:v>
                  </c:pt>
                  <c:pt idx="801">
                    <c:v>12-Oct</c:v>
                  </c:pt>
                  <c:pt idx="802">
                    <c:v>13-Oct</c:v>
                  </c:pt>
                  <c:pt idx="803">
                    <c:v>14-Oct</c:v>
                  </c:pt>
                  <c:pt idx="804">
                    <c:v>15-Oct</c:v>
                  </c:pt>
                  <c:pt idx="805">
                    <c:v>16-Oct</c:v>
                  </c:pt>
                  <c:pt idx="806">
                    <c:v>17-Oct</c:v>
                  </c:pt>
                  <c:pt idx="807">
                    <c:v>18-Oct</c:v>
                  </c:pt>
                  <c:pt idx="808">
                    <c:v>19-Oct</c:v>
                  </c:pt>
                  <c:pt idx="809">
                    <c:v>20-Oct</c:v>
                  </c:pt>
                  <c:pt idx="810">
                    <c:v>21-Oct</c:v>
                  </c:pt>
                  <c:pt idx="811">
                    <c:v>22-Oct</c:v>
                  </c:pt>
                  <c:pt idx="812">
                    <c:v>23-Oct</c:v>
                  </c:pt>
                  <c:pt idx="813">
                    <c:v>24-Oct</c:v>
                  </c:pt>
                  <c:pt idx="814">
                    <c:v>25-Oct</c:v>
                  </c:pt>
                  <c:pt idx="815">
                    <c:v>26-Oct</c:v>
                  </c:pt>
                  <c:pt idx="816">
                    <c:v>27-Oct</c:v>
                  </c:pt>
                  <c:pt idx="817">
                    <c:v>28-Oct</c:v>
                  </c:pt>
                  <c:pt idx="818">
                    <c:v>29-Oct</c:v>
                  </c:pt>
                  <c:pt idx="819">
                    <c:v>30-Oct</c:v>
                  </c:pt>
                  <c:pt idx="820">
                    <c:v>31-Oct</c:v>
                  </c:pt>
                  <c:pt idx="821">
                    <c:v>1-Oct</c:v>
                  </c:pt>
                  <c:pt idx="822">
                    <c:v>2-Oct</c:v>
                  </c:pt>
                  <c:pt idx="823">
                    <c:v>3-Oct</c:v>
                  </c:pt>
                  <c:pt idx="824">
                    <c:v>4-Oct</c:v>
                  </c:pt>
                  <c:pt idx="825">
                    <c:v>5-Oct</c:v>
                  </c:pt>
                  <c:pt idx="826">
                    <c:v>6-Oct</c:v>
                  </c:pt>
                  <c:pt idx="827">
                    <c:v>7-Oct</c:v>
                  </c:pt>
                  <c:pt idx="828">
                    <c:v>8-Oct</c:v>
                  </c:pt>
                  <c:pt idx="829">
                    <c:v>9-Oct</c:v>
                  </c:pt>
                  <c:pt idx="830">
                    <c:v>10-Nov</c:v>
                  </c:pt>
                  <c:pt idx="831">
                    <c:v>11-Nov</c:v>
                  </c:pt>
                  <c:pt idx="832">
                    <c:v>12-Nov</c:v>
                  </c:pt>
                  <c:pt idx="833">
                    <c:v>13-Nov</c:v>
                  </c:pt>
                  <c:pt idx="834">
                    <c:v>14-Nov</c:v>
                  </c:pt>
                  <c:pt idx="835">
                    <c:v>15-Nov</c:v>
                  </c:pt>
                  <c:pt idx="836">
                    <c:v>16-Nov</c:v>
                  </c:pt>
                  <c:pt idx="837">
                    <c:v>17-Nov</c:v>
                  </c:pt>
                  <c:pt idx="838">
                    <c:v>18-Nov</c:v>
                  </c:pt>
                  <c:pt idx="839">
                    <c:v>19-Nov</c:v>
                  </c:pt>
                  <c:pt idx="840">
                    <c:v>20-Nov</c:v>
                  </c:pt>
                  <c:pt idx="841">
                    <c:v>21-Nov</c:v>
                  </c:pt>
                  <c:pt idx="842">
                    <c:v>22-Nov</c:v>
                  </c:pt>
                  <c:pt idx="843">
                    <c:v>23-Nov</c:v>
                  </c:pt>
                  <c:pt idx="844">
                    <c:v>24-Nov</c:v>
                  </c:pt>
                  <c:pt idx="845">
                    <c:v>25-Nov</c:v>
                  </c:pt>
                  <c:pt idx="846">
                    <c:v>26-Nov</c:v>
                  </c:pt>
                  <c:pt idx="847">
                    <c:v>27-Nov</c:v>
                  </c:pt>
                  <c:pt idx="848">
                    <c:v>28-Nov</c:v>
                  </c:pt>
                  <c:pt idx="849">
                    <c:v>29-Nov</c:v>
                  </c:pt>
                  <c:pt idx="850">
                    <c:v>30-Nov</c:v>
                  </c:pt>
                  <c:pt idx="851">
                    <c:v>1-Nov</c:v>
                  </c:pt>
                  <c:pt idx="852">
                    <c:v>2-Nov</c:v>
                  </c:pt>
                  <c:pt idx="853">
                    <c:v>3-Nov</c:v>
                  </c:pt>
                  <c:pt idx="854">
                    <c:v>4-Nov</c:v>
                  </c:pt>
                  <c:pt idx="855">
                    <c:v>5-Nov</c:v>
                  </c:pt>
                  <c:pt idx="856">
                    <c:v>6-Nov</c:v>
                  </c:pt>
                  <c:pt idx="857">
                    <c:v>7-Nov</c:v>
                  </c:pt>
                  <c:pt idx="858">
                    <c:v>8-Nov</c:v>
                  </c:pt>
                  <c:pt idx="859">
                    <c:v>9-Nov</c:v>
                  </c:pt>
                  <c:pt idx="860">
                    <c:v>10-Dec</c:v>
                  </c:pt>
                  <c:pt idx="861">
                    <c:v>11-Dec</c:v>
                  </c:pt>
                  <c:pt idx="862">
                    <c:v>12-Dec</c:v>
                  </c:pt>
                  <c:pt idx="863">
                    <c:v>13-Dec</c:v>
                  </c:pt>
                  <c:pt idx="864">
                    <c:v>14-Dec</c:v>
                  </c:pt>
                  <c:pt idx="865">
                    <c:v>1-Dec</c:v>
                  </c:pt>
                  <c:pt idx="866">
                    <c:v>2-Dec</c:v>
                  </c:pt>
                  <c:pt idx="867">
                    <c:v>3-Dec</c:v>
                  </c:pt>
                  <c:pt idx="868">
                    <c:v>4-Dec</c:v>
                  </c:pt>
                  <c:pt idx="869">
                    <c:v>5-Dec</c:v>
                  </c:pt>
                  <c:pt idx="870">
                    <c:v>6-Dec</c:v>
                  </c:pt>
                  <c:pt idx="871">
                    <c:v>7-Dec</c:v>
                  </c:pt>
                  <c:pt idx="872">
                    <c:v>8-Dec</c:v>
                  </c:pt>
                  <c:pt idx="873">
                    <c:v>9-Dec</c:v>
                  </c:pt>
                </c:lvl>
                <c:lvl>
                  <c:pt idx="0">
                    <c:v>Jul</c:v>
                  </c:pt>
                  <c:pt idx="1">
                    <c:v>Oct</c:v>
                  </c:pt>
                  <c:pt idx="2">
                    <c:v>Dec</c:v>
                  </c:pt>
                  <c:pt idx="3">
                    <c:v>Feb</c:v>
                  </c:pt>
                  <c:pt idx="5">
                    <c:v>Mar</c:v>
                  </c:pt>
                  <c:pt idx="6">
                    <c:v>Apr</c:v>
                  </c:pt>
                  <c:pt idx="15">
                    <c:v>May</c:v>
                  </c:pt>
                  <c:pt idx="19">
                    <c:v>Jun</c:v>
                  </c:pt>
                  <c:pt idx="31">
                    <c:v>Jul</c:v>
                  </c:pt>
                  <c:pt idx="40">
                    <c:v>Aug</c:v>
                  </c:pt>
                  <c:pt idx="47">
                    <c:v>Sep</c:v>
                  </c:pt>
                  <c:pt idx="71">
                    <c:v>Oct</c:v>
                  </c:pt>
                  <c:pt idx="100">
                    <c:v>Nov</c:v>
                  </c:pt>
                  <c:pt idx="130">
                    <c:v>Dec</c:v>
                  </c:pt>
                  <c:pt idx="161">
                    <c:v>Jan</c:v>
                  </c:pt>
                  <c:pt idx="192">
                    <c:v>Feb</c:v>
                  </c:pt>
                  <c:pt idx="220">
                    <c:v>Mar</c:v>
                  </c:pt>
                  <c:pt idx="251">
                    <c:v>Apr</c:v>
                  </c:pt>
                  <c:pt idx="281">
                    <c:v>May</c:v>
                  </c:pt>
                  <c:pt idx="312">
                    <c:v>Jun</c:v>
                  </c:pt>
                  <c:pt idx="342">
                    <c:v>Jul</c:v>
                  </c:pt>
                  <c:pt idx="373">
                    <c:v>Aug</c:v>
                  </c:pt>
                  <c:pt idx="404">
                    <c:v>Sep</c:v>
                  </c:pt>
                  <c:pt idx="434">
                    <c:v>Oct</c:v>
                  </c:pt>
                  <c:pt idx="465">
                    <c:v>Nov</c:v>
                  </c:pt>
                  <c:pt idx="495">
                    <c:v>Dec</c:v>
                  </c:pt>
                  <c:pt idx="526">
                    <c:v>Jan</c:v>
                  </c:pt>
                  <c:pt idx="557">
                    <c:v>Feb</c:v>
                  </c:pt>
                  <c:pt idx="585">
                    <c:v>Mar</c:v>
                  </c:pt>
                  <c:pt idx="616">
                    <c:v>Apr</c:v>
                  </c:pt>
                  <c:pt idx="646">
                    <c:v>May</c:v>
                  </c:pt>
                  <c:pt idx="677">
                    <c:v>Jun</c:v>
                  </c:pt>
                  <c:pt idx="707">
                    <c:v>Jul</c:v>
                  </c:pt>
                  <c:pt idx="738">
                    <c:v>Aug</c:v>
                  </c:pt>
                  <c:pt idx="769">
                    <c:v>Sep</c:v>
                  </c:pt>
                  <c:pt idx="799">
                    <c:v>Oct</c:v>
                  </c:pt>
                  <c:pt idx="830">
                    <c:v>Nov</c:v>
                  </c:pt>
                  <c:pt idx="860">
                    <c:v>Dec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161">
                    <c:v>2022</c:v>
                  </c:pt>
                  <c:pt idx="526">
                    <c:v>2023</c:v>
                  </c:pt>
                </c:lvl>
              </c:multiLvlStrCache>
            </c:multiLvlStrRef>
          </c:cat>
          <c:val>
            <c:numRef>
              <c:f>Suggestion1!$B$3:$B$919</c:f>
              <c:numCache>
                <c:formatCode>0.0</c:formatCode>
                <c:ptCount val="874"/>
                <c:pt idx="1">
                  <c:v>1.4019607843137254</c:v>
                </c:pt>
                <c:pt idx="2">
                  <c:v>1.1666666666666667</c:v>
                </c:pt>
                <c:pt idx="3">
                  <c:v>2.546875</c:v>
                </c:pt>
                <c:pt idx="4">
                  <c:v>5</c:v>
                </c:pt>
                <c:pt idx="5">
                  <c:v>5</c:v>
                </c:pt>
                <c:pt idx="6">
                  <c:v>41.333333333333336</c:v>
                </c:pt>
                <c:pt idx="7">
                  <c:v>15</c:v>
                </c:pt>
                <c:pt idx="8">
                  <c:v>12.666666666666666</c:v>
                </c:pt>
                <c:pt idx="9">
                  <c:v>7</c:v>
                </c:pt>
                <c:pt idx="10">
                  <c:v>6.666666666666667</c:v>
                </c:pt>
                <c:pt idx="11">
                  <c:v>6</c:v>
                </c:pt>
                <c:pt idx="12">
                  <c:v>68.5</c:v>
                </c:pt>
                <c:pt idx="13">
                  <c:v>227</c:v>
                </c:pt>
                <c:pt idx="14">
                  <c:v>13.05</c:v>
                </c:pt>
                <c:pt idx="15">
                  <c:v>4.7777777777777777</c:v>
                </c:pt>
                <c:pt idx="16">
                  <c:v>1</c:v>
                </c:pt>
                <c:pt idx="17">
                  <c:v>3.7272727272727271</c:v>
                </c:pt>
                <c:pt idx="18">
                  <c:v>5.8</c:v>
                </c:pt>
                <c:pt idx="19">
                  <c:v>4.7777777777777777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14</c:v>
                </c:pt>
                <c:pt idx="27">
                  <c:v>9</c:v>
                </c:pt>
                <c:pt idx="28">
                  <c:v>7</c:v>
                </c:pt>
                <c:pt idx="29">
                  <c:v>5</c:v>
                </c:pt>
                <c:pt idx="30">
                  <c:v>18.666666666666668</c:v>
                </c:pt>
                <c:pt idx="31">
                  <c:v>5.8888888888888893</c:v>
                </c:pt>
                <c:pt idx="32">
                  <c:v>6</c:v>
                </c:pt>
                <c:pt idx="33">
                  <c:v>3</c:v>
                </c:pt>
                <c:pt idx="34">
                  <c:v>6</c:v>
                </c:pt>
                <c:pt idx="35">
                  <c:v>8.5</c:v>
                </c:pt>
                <c:pt idx="36">
                  <c:v>4.375</c:v>
                </c:pt>
                <c:pt idx="37">
                  <c:v>3</c:v>
                </c:pt>
                <c:pt idx="38">
                  <c:v>6</c:v>
                </c:pt>
                <c:pt idx="39">
                  <c:v>4</c:v>
                </c:pt>
                <c:pt idx="40">
                  <c:v>2</c:v>
                </c:pt>
                <c:pt idx="41">
                  <c:v>14</c:v>
                </c:pt>
                <c:pt idx="42">
                  <c:v>8.2222222222222214</c:v>
                </c:pt>
                <c:pt idx="43">
                  <c:v>6.4285714285714288</c:v>
                </c:pt>
                <c:pt idx="44">
                  <c:v>8</c:v>
                </c:pt>
                <c:pt idx="45">
                  <c:v>8</c:v>
                </c:pt>
                <c:pt idx="46">
                  <c:v>3</c:v>
                </c:pt>
                <c:pt idx="47">
                  <c:v>11</c:v>
                </c:pt>
                <c:pt idx="48">
                  <c:v>13</c:v>
                </c:pt>
                <c:pt idx="49">
                  <c:v>11</c:v>
                </c:pt>
                <c:pt idx="50">
                  <c:v>15</c:v>
                </c:pt>
                <c:pt idx="51">
                  <c:v>11</c:v>
                </c:pt>
                <c:pt idx="52">
                  <c:v>9</c:v>
                </c:pt>
                <c:pt idx="53">
                  <c:v>17</c:v>
                </c:pt>
                <c:pt idx="54">
                  <c:v>3</c:v>
                </c:pt>
                <c:pt idx="55">
                  <c:v>9</c:v>
                </c:pt>
                <c:pt idx="56">
                  <c:v>6</c:v>
                </c:pt>
                <c:pt idx="57">
                  <c:v>7</c:v>
                </c:pt>
                <c:pt idx="58">
                  <c:v>14</c:v>
                </c:pt>
                <c:pt idx="59">
                  <c:v>33</c:v>
                </c:pt>
                <c:pt idx="60">
                  <c:v>17</c:v>
                </c:pt>
                <c:pt idx="61">
                  <c:v>11</c:v>
                </c:pt>
                <c:pt idx="62">
                  <c:v>8</c:v>
                </c:pt>
                <c:pt idx="63">
                  <c:v>11</c:v>
                </c:pt>
                <c:pt idx="64">
                  <c:v>8</c:v>
                </c:pt>
                <c:pt idx="65">
                  <c:v>10</c:v>
                </c:pt>
                <c:pt idx="66">
                  <c:v>13</c:v>
                </c:pt>
                <c:pt idx="67">
                  <c:v>8</c:v>
                </c:pt>
                <c:pt idx="68">
                  <c:v>9.5714285714285712</c:v>
                </c:pt>
                <c:pt idx="69">
                  <c:v>11.5</c:v>
                </c:pt>
                <c:pt idx="70">
                  <c:v>10.5</c:v>
                </c:pt>
                <c:pt idx="71">
                  <c:v>12</c:v>
                </c:pt>
                <c:pt idx="72">
                  <c:v>8</c:v>
                </c:pt>
                <c:pt idx="73">
                  <c:v>2.5</c:v>
                </c:pt>
                <c:pt idx="74">
                  <c:v>7.5</c:v>
                </c:pt>
                <c:pt idx="75">
                  <c:v>10</c:v>
                </c:pt>
                <c:pt idx="76">
                  <c:v>10</c:v>
                </c:pt>
                <c:pt idx="77">
                  <c:v>7</c:v>
                </c:pt>
                <c:pt idx="78">
                  <c:v>2</c:v>
                </c:pt>
                <c:pt idx="79">
                  <c:v>8</c:v>
                </c:pt>
                <c:pt idx="80">
                  <c:v>20</c:v>
                </c:pt>
                <c:pt idx="81">
                  <c:v>16</c:v>
                </c:pt>
                <c:pt idx="82">
                  <c:v>7</c:v>
                </c:pt>
                <c:pt idx="83">
                  <c:v>16</c:v>
                </c:pt>
                <c:pt idx="84">
                  <c:v>13</c:v>
                </c:pt>
                <c:pt idx="85">
                  <c:v>13</c:v>
                </c:pt>
                <c:pt idx="86">
                  <c:v>12</c:v>
                </c:pt>
                <c:pt idx="87">
                  <c:v>22</c:v>
                </c:pt>
                <c:pt idx="88">
                  <c:v>6</c:v>
                </c:pt>
                <c:pt idx="89">
                  <c:v>11</c:v>
                </c:pt>
                <c:pt idx="90">
                  <c:v>7</c:v>
                </c:pt>
                <c:pt idx="91">
                  <c:v>11</c:v>
                </c:pt>
                <c:pt idx="92">
                  <c:v>3</c:v>
                </c:pt>
                <c:pt idx="93">
                  <c:v>8</c:v>
                </c:pt>
                <c:pt idx="94">
                  <c:v>12</c:v>
                </c:pt>
                <c:pt idx="95">
                  <c:v>11</c:v>
                </c:pt>
                <c:pt idx="96">
                  <c:v>10</c:v>
                </c:pt>
                <c:pt idx="97">
                  <c:v>16</c:v>
                </c:pt>
                <c:pt idx="98">
                  <c:v>8</c:v>
                </c:pt>
                <c:pt idx="99">
                  <c:v>11</c:v>
                </c:pt>
                <c:pt idx="100">
                  <c:v>8</c:v>
                </c:pt>
                <c:pt idx="101">
                  <c:v>11</c:v>
                </c:pt>
                <c:pt idx="102">
                  <c:v>4</c:v>
                </c:pt>
                <c:pt idx="103">
                  <c:v>15</c:v>
                </c:pt>
                <c:pt idx="104">
                  <c:v>15</c:v>
                </c:pt>
                <c:pt idx="105">
                  <c:v>11</c:v>
                </c:pt>
                <c:pt idx="106">
                  <c:v>5</c:v>
                </c:pt>
                <c:pt idx="107">
                  <c:v>16</c:v>
                </c:pt>
                <c:pt idx="108">
                  <c:v>9</c:v>
                </c:pt>
                <c:pt idx="109">
                  <c:v>7</c:v>
                </c:pt>
                <c:pt idx="110">
                  <c:v>11</c:v>
                </c:pt>
                <c:pt idx="111">
                  <c:v>14</c:v>
                </c:pt>
                <c:pt idx="112">
                  <c:v>15</c:v>
                </c:pt>
                <c:pt idx="113">
                  <c:v>12</c:v>
                </c:pt>
                <c:pt idx="114">
                  <c:v>12</c:v>
                </c:pt>
                <c:pt idx="115">
                  <c:v>21</c:v>
                </c:pt>
                <c:pt idx="116">
                  <c:v>12</c:v>
                </c:pt>
                <c:pt idx="117">
                  <c:v>13</c:v>
                </c:pt>
                <c:pt idx="118">
                  <c:v>7</c:v>
                </c:pt>
                <c:pt idx="119">
                  <c:v>10</c:v>
                </c:pt>
                <c:pt idx="120">
                  <c:v>15</c:v>
                </c:pt>
                <c:pt idx="121">
                  <c:v>16</c:v>
                </c:pt>
                <c:pt idx="122">
                  <c:v>13</c:v>
                </c:pt>
                <c:pt idx="123">
                  <c:v>7</c:v>
                </c:pt>
                <c:pt idx="124">
                  <c:v>14</c:v>
                </c:pt>
                <c:pt idx="125">
                  <c:v>29</c:v>
                </c:pt>
                <c:pt idx="126">
                  <c:v>10</c:v>
                </c:pt>
                <c:pt idx="127">
                  <c:v>7</c:v>
                </c:pt>
                <c:pt idx="128">
                  <c:v>10</c:v>
                </c:pt>
                <c:pt idx="129">
                  <c:v>12</c:v>
                </c:pt>
                <c:pt idx="130">
                  <c:v>18</c:v>
                </c:pt>
                <c:pt idx="131">
                  <c:v>16</c:v>
                </c:pt>
                <c:pt idx="132">
                  <c:v>10</c:v>
                </c:pt>
                <c:pt idx="133">
                  <c:v>23</c:v>
                </c:pt>
                <c:pt idx="134">
                  <c:v>15</c:v>
                </c:pt>
                <c:pt idx="135">
                  <c:v>17</c:v>
                </c:pt>
                <c:pt idx="136">
                  <c:v>10</c:v>
                </c:pt>
                <c:pt idx="137">
                  <c:v>12</c:v>
                </c:pt>
                <c:pt idx="138">
                  <c:v>16</c:v>
                </c:pt>
                <c:pt idx="139">
                  <c:v>17</c:v>
                </c:pt>
                <c:pt idx="140">
                  <c:v>13</c:v>
                </c:pt>
                <c:pt idx="141">
                  <c:v>7</c:v>
                </c:pt>
                <c:pt idx="142">
                  <c:v>23</c:v>
                </c:pt>
                <c:pt idx="143">
                  <c:v>15</c:v>
                </c:pt>
                <c:pt idx="144">
                  <c:v>11</c:v>
                </c:pt>
                <c:pt idx="145">
                  <c:v>7</c:v>
                </c:pt>
                <c:pt idx="146">
                  <c:v>20</c:v>
                </c:pt>
                <c:pt idx="147">
                  <c:v>14</c:v>
                </c:pt>
                <c:pt idx="148">
                  <c:v>17</c:v>
                </c:pt>
                <c:pt idx="149">
                  <c:v>21</c:v>
                </c:pt>
                <c:pt idx="150">
                  <c:v>20</c:v>
                </c:pt>
                <c:pt idx="151">
                  <c:v>19</c:v>
                </c:pt>
                <c:pt idx="152">
                  <c:v>18</c:v>
                </c:pt>
                <c:pt idx="153">
                  <c:v>7</c:v>
                </c:pt>
                <c:pt idx="154">
                  <c:v>14</c:v>
                </c:pt>
                <c:pt idx="155">
                  <c:v>9</c:v>
                </c:pt>
                <c:pt idx="156">
                  <c:v>14</c:v>
                </c:pt>
                <c:pt idx="157">
                  <c:v>8</c:v>
                </c:pt>
                <c:pt idx="158">
                  <c:v>16</c:v>
                </c:pt>
                <c:pt idx="159">
                  <c:v>9</c:v>
                </c:pt>
                <c:pt idx="160">
                  <c:v>10</c:v>
                </c:pt>
                <c:pt idx="161">
                  <c:v>18</c:v>
                </c:pt>
                <c:pt idx="162">
                  <c:v>18</c:v>
                </c:pt>
                <c:pt idx="163">
                  <c:v>22</c:v>
                </c:pt>
                <c:pt idx="164">
                  <c:v>7</c:v>
                </c:pt>
                <c:pt idx="165">
                  <c:v>21</c:v>
                </c:pt>
                <c:pt idx="166">
                  <c:v>12</c:v>
                </c:pt>
                <c:pt idx="167">
                  <c:v>26</c:v>
                </c:pt>
                <c:pt idx="168">
                  <c:v>22</c:v>
                </c:pt>
                <c:pt idx="169">
                  <c:v>20</c:v>
                </c:pt>
                <c:pt idx="170">
                  <c:v>30</c:v>
                </c:pt>
                <c:pt idx="171">
                  <c:v>20</c:v>
                </c:pt>
                <c:pt idx="172">
                  <c:v>23</c:v>
                </c:pt>
                <c:pt idx="173">
                  <c:v>10</c:v>
                </c:pt>
                <c:pt idx="174">
                  <c:v>14</c:v>
                </c:pt>
                <c:pt idx="175">
                  <c:v>18</c:v>
                </c:pt>
                <c:pt idx="176">
                  <c:v>19</c:v>
                </c:pt>
                <c:pt idx="177">
                  <c:v>12</c:v>
                </c:pt>
                <c:pt idx="178">
                  <c:v>21</c:v>
                </c:pt>
                <c:pt idx="179">
                  <c:v>18</c:v>
                </c:pt>
                <c:pt idx="180">
                  <c:v>17</c:v>
                </c:pt>
                <c:pt idx="181">
                  <c:v>14</c:v>
                </c:pt>
                <c:pt idx="182">
                  <c:v>11</c:v>
                </c:pt>
                <c:pt idx="183">
                  <c:v>23</c:v>
                </c:pt>
                <c:pt idx="184">
                  <c:v>18</c:v>
                </c:pt>
                <c:pt idx="185">
                  <c:v>29</c:v>
                </c:pt>
                <c:pt idx="186">
                  <c:v>14</c:v>
                </c:pt>
                <c:pt idx="187">
                  <c:v>15</c:v>
                </c:pt>
                <c:pt idx="188">
                  <c:v>15</c:v>
                </c:pt>
                <c:pt idx="189">
                  <c:v>8</c:v>
                </c:pt>
                <c:pt idx="190">
                  <c:v>20</c:v>
                </c:pt>
                <c:pt idx="191">
                  <c:v>14</c:v>
                </c:pt>
                <c:pt idx="192">
                  <c:v>20</c:v>
                </c:pt>
                <c:pt idx="193">
                  <c:v>12</c:v>
                </c:pt>
                <c:pt idx="194">
                  <c:v>16</c:v>
                </c:pt>
                <c:pt idx="195">
                  <c:v>24</c:v>
                </c:pt>
                <c:pt idx="196">
                  <c:v>14</c:v>
                </c:pt>
                <c:pt idx="197">
                  <c:v>10</c:v>
                </c:pt>
                <c:pt idx="198">
                  <c:v>20</c:v>
                </c:pt>
                <c:pt idx="199">
                  <c:v>22</c:v>
                </c:pt>
                <c:pt idx="200">
                  <c:v>20</c:v>
                </c:pt>
                <c:pt idx="201">
                  <c:v>24</c:v>
                </c:pt>
                <c:pt idx="202">
                  <c:v>17</c:v>
                </c:pt>
                <c:pt idx="203">
                  <c:v>26</c:v>
                </c:pt>
                <c:pt idx="204">
                  <c:v>32</c:v>
                </c:pt>
                <c:pt idx="205">
                  <c:v>24</c:v>
                </c:pt>
                <c:pt idx="206">
                  <c:v>27</c:v>
                </c:pt>
                <c:pt idx="207">
                  <c:v>25</c:v>
                </c:pt>
                <c:pt idx="208">
                  <c:v>28</c:v>
                </c:pt>
                <c:pt idx="209">
                  <c:v>23</c:v>
                </c:pt>
                <c:pt idx="210">
                  <c:v>19</c:v>
                </c:pt>
                <c:pt idx="211">
                  <c:v>17</c:v>
                </c:pt>
                <c:pt idx="212">
                  <c:v>28</c:v>
                </c:pt>
                <c:pt idx="213">
                  <c:v>24</c:v>
                </c:pt>
                <c:pt idx="214">
                  <c:v>11</c:v>
                </c:pt>
                <c:pt idx="215">
                  <c:v>17</c:v>
                </c:pt>
                <c:pt idx="216">
                  <c:v>10</c:v>
                </c:pt>
                <c:pt idx="217">
                  <c:v>14</c:v>
                </c:pt>
                <c:pt idx="218">
                  <c:v>24</c:v>
                </c:pt>
                <c:pt idx="219">
                  <c:v>36</c:v>
                </c:pt>
                <c:pt idx="220">
                  <c:v>17</c:v>
                </c:pt>
                <c:pt idx="221">
                  <c:v>22</c:v>
                </c:pt>
                <c:pt idx="222">
                  <c:v>26</c:v>
                </c:pt>
                <c:pt idx="223">
                  <c:v>12</c:v>
                </c:pt>
                <c:pt idx="224">
                  <c:v>20</c:v>
                </c:pt>
                <c:pt idx="225">
                  <c:v>23</c:v>
                </c:pt>
                <c:pt idx="226">
                  <c:v>25</c:v>
                </c:pt>
                <c:pt idx="227">
                  <c:v>16</c:v>
                </c:pt>
                <c:pt idx="228">
                  <c:v>16</c:v>
                </c:pt>
                <c:pt idx="229">
                  <c:v>2</c:v>
                </c:pt>
                <c:pt idx="230">
                  <c:v>25</c:v>
                </c:pt>
                <c:pt idx="231">
                  <c:v>30</c:v>
                </c:pt>
                <c:pt idx="232">
                  <c:v>39</c:v>
                </c:pt>
                <c:pt idx="233">
                  <c:v>30</c:v>
                </c:pt>
                <c:pt idx="234">
                  <c:v>19</c:v>
                </c:pt>
                <c:pt idx="235">
                  <c:v>16</c:v>
                </c:pt>
                <c:pt idx="236">
                  <c:v>18</c:v>
                </c:pt>
                <c:pt idx="237">
                  <c:v>32</c:v>
                </c:pt>
                <c:pt idx="238">
                  <c:v>25</c:v>
                </c:pt>
                <c:pt idx="239">
                  <c:v>32</c:v>
                </c:pt>
                <c:pt idx="240">
                  <c:v>24</c:v>
                </c:pt>
                <c:pt idx="241">
                  <c:v>16</c:v>
                </c:pt>
                <c:pt idx="242">
                  <c:v>21</c:v>
                </c:pt>
                <c:pt idx="243">
                  <c:v>19</c:v>
                </c:pt>
                <c:pt idx="244">
                  <c:v>23</c:v>
                </c:pt>
                <c:pt idx="245">
                  <c:v>23</c:v>
                </c:pt>
                <c:pt idx="246">
                  <c:v>15</c:v>
                </c:pt>
                <c:pt idx="247">
                  <c:v>12</c:v>
                </c:pt>
                <c:pt idx="248">
                  <c:v>17</c:v>
                </c:pt>
                <c:pt idx="249">
                  <c:v>15</c:v>
                </c:pt>
                <c:pt idx="250">
                  <c:v>16</c:v>
                </c:pt>
                <c:pt idx="251">
                  <c:v>52</c:v>
                </c:pt>
                <c:pt idx="252">
                  <c:v>21</c:v>
                </c:pt>
                <c:pt idx="253">
                  <c:v>25</c:v>
                </c:pt>
                <c:pt idx="254">
                  <c:v>28</c:v>
                </c:pt>
                <c:pt idx="255">
                  <c:v>31</c:v>
                </c:pt>
                <c:pt idx="256">
                  <c:v>15</c:v>
                </c:pt>
                <c:pt idx="257">
                  <c:v>10</c:v>
                </c:pt>
                <c:pt idx="258">
                  <c:v>13</c:v>
                </c:pt>
                <c:pt idx="259">
                  <c:v>24</c:v>
                </c:pt>
                <c:pt idx="260">
                  <c:v>28</c:v>
                </c:pt>
                <c:pt idx="261">
                  <c:v>21</c:v>
                </c:pt>
                <c:pt idx="262">
                  <c:v>23</c:v>
                </c:pt>
                <c:pt idx="263">
                  <c:v>19</c:v>
                </c:pt>
                <c:pt idx="264">
                  <c:v>25</c:v>
                </c:pt>
                <c:pt idx="265">
                  <c:v>14</c:v>
                </c:pt>
                <c:pt idx="266">
                  <c:v>23</c:v>
                </c:pt>
                <c:pt idx="267">
                  <c:v>27</c:v>
                </c:pt>
                <c:pt idx="268">
                  <c:v>18</c:v>
                </c:pt>
                <c:pt idx="269">
                  <c:v>17</c:v>
                </c:pt>
                <c:pt idx="270">
                  <c:v>21</c:v>
                </c:pt>
                <c:pt idx="271">
                  <c:v>20</c:v>
                </c:pt>
                <c:pt idx="272">
                  <c:v>12</c:v>
                </c:pt>
                <c:pt idx="273">
                  <c:v>16</c:v>
                </c:pt>
                <c:pt idx="274">
                  <c:v>22</c:v>
                </c:pt>
                <c:pt idx="275">
                  <c:v>30</c:v>
                </c:pt>
                <c:pt idx="276">
                  <c:v>22</c:v>
                </c:pt>
                <c:pt idx="277">
                  <c:v>25</c:v>
                </c:pt>
                <c:pt idx="278">
                  <c:v>16</c:v>
                </c:pt>
                <c:pt idx="279">
                  <c:v>37</c:v>
                </c:pt>
                <c:pt idx="280">
                  <c:v>41</c:v>
                </c:pt>
                <c:pt idx="281">
                  <c:v>17</c:v>
                </c:pt>
                <c:pt idx="282">
                  <c:v>27</c:v>
                </c:pt>
                <c:pt idx="283">
                  <c:v>25</c:v>
                </c:pt>
                <c:pt idx="284">
                  <c:v>21</c:v>
                </c:pt>
                <c:pt idx="285">
                  <c:v>48</c:v>
                </c:pt>
                <c:pt idx="286">
                  <c:v>27</c:v>
                </c:pt>
                <c:pt idx="287">
                  <c:v>32</c:v>
                </c:pt>
                <c:pt idx="288">
                  <c:v>15</c:v>
                </c:pt>
                <c:pt idx="289">
                  <c:v>15</c:v>
                </c:pt>
                <c:pt idx="290">
                  <c:v>16</c:v>
                </c:pt>
                <c:pt idx="291">
                  <c:v>14</c:v>
                </c:pt>
                <c:pt idx="292">
                  <c:v>21</c:v>
                </c:pt>
                <c:pt idx="293">
                  <c:v>21</c:v>
                </c:pt>
                <c:pt idx="294">
                  <c:v>22</c:v>
                </c:pt>
                <c:pt idx="295">
                  <c:v>19</c:v>
                </c:pt>
                <c:pt idx="296">
                  <c:v>30</c:v>
                </c:pt>
                <c:pt idx="297">
                  <c:v>22</c:v>
                </c:pt>
                <c:pt idx="298">
                  <c:v>19</c:v>
                </c:pt>
                <c:pt idx="299">
                  <c:v>24</c:v>
                </c:pt>
                <c:pt idx="300">
                  <c:v>25</c:v>
                </c:pt>
                <c:pt idx="301">
                  <c:v>22</c:v>
                </c:pt>
                <c:pt idx="302">
                  <c:v>14</c:v>
                </c:pt>
                <c:pt idx="303">
                  <c:v>18</c:v>
                </c:pt>
                <c:pt idx="304">
                  <c:v>14</c:v>
                </c:pt>
                <c:pt idx="305">
                  <c:v>20</c:v>
                </c:pt>
                <c:pt idx="306">
                  <c:v>24</c:v>
                </c:pt>
                <c:pt idx="307">
                  <c:v>22</c:v>
                </c:pt>
                <c:pt idx="308">
                  <c:v>9</c:v>
                </c:pt>
                <c:pt idx="309">
                  <c:v>20</c:v>
                </c:pt>
                <c:pt idx="310">
                  <c:v>20</c:v>
                </c:pt>
                <c:pt idx="311">
                  <c:v>27</c:v>
                </c:pt>
                <c:pt idx="312">
                  <c:v>31</c:v>
                </c:pt>
                <c:pt idx="313">
                  <c:v>33</c:v>
                </c:pt>
                <c:pt idx="314">
                  <c:v>19</c:v>
                </c:pt>
                <c:pt idx="315">
                  <c:v>104</c:v>
                </c:pt>
                <c:pt idx="316">
                  <c:v>24</c:v>
                </c:pt>
                <c:pt idx="317">
                  <c:v>21</c:v>
                </c:pt>
                <c:pt idx="318">
                  <c:v>28</c:v>
                </c:pt>
                <c:pt idx="319">
                  <c:v>25</c:v>
                </c:pt>
                <c:pt idx="320">
                  <c:v>18</c:v>
                </c:pt>
                <c:pt idx="321">
                  <c:v>27</c:v>
                </c:pt>
                <c:pt idx="322">
                  <c:v>23</c:v>
                </c:pt>
                <c:pt idx="323">
                  <c:v>25</c:v>
                </c:pt>
                <c:pt idx="324">
                  <c:v>17</c:v>
                </c:pt>
                <c:pt idx="325">
                  <c:v>19</c:v>
                </c:pt>
                <c:pt idx="326">
                  <c:v>13</c:v>
                </c:pt>
                <c:pt idx="327">
                  <c:v>20</c:v>
                </c:pt>
                <c:pt idx="328">
                  <c:v>26</c:v>
                </c:pt>
                <c:pt idx="329">
                  <c:v>21</c:v>
                </c:pt>
                <c:pt idx="330">
                  <c:v>19</c:v>
                </c:pt>
                <c:pt idx="331">
                  <c:v>13</c:v>
                </c:pt>
                <c:pt idx="332">
                  <c:v>87</c:v>
                </c:pt>
                <c:pt idx="333">
                  <c:v>16</c:v>
                </c:pt>
                <c:pt idx="334">
                  <c:v>13</c:v>
                </c:pt>
                <c:pt idx="335">
                  <c:v>11</c:v>
                </c:pt>
                <c:pt idx="336">
                  <c:v>19</c:v>
                </c:pt>
                <c:pt idx="337">
                  <c:v>22</c:v>
                </c:pt>
                <c:pt idx="338">
                  <c:v>24</c:v>
                </c:pt>
                <c:pt idx="339">
                  <c:v>8</c:v>
                </c:pt>
                <c:pt idx="340">
                  <c:v>13</c:v>
                </c:pt>
                <c:pt idx="341">
                  <c:v>23</c:v>
                </c:pt>
                <c:pt idx="342">
                  <c:v>36</c:v>
                </c:pt>
                <c:pt idx="343">
                  <c:v>20</c:v>
                </c:pt>
                <c:pt idx="344">
                  <c:v>36</c:v>
                </c:pt>
                <c:pt idx="345">
                  <c:v>21</c:v>
                </c:pt>
                <c:pt idx="346">
                  <c:v>27</c:v>
                </c:pt>
                <c:pt idx="347">
                  <c:v>28</c:v>
                </c:pt>
                <c:pt idx="348">
                  <c:v>21</c:v>
                </c:pt>
                <c:pt idx="349">
                  <c:v>37</c:v>
                </c:pt>
                <c:pt idx="350">
                  <c:v>16</c:v>
                </c:pt>
                <c:pt idx="351">
                  <c:v>26</c:v>
                </c:pt>
                <c:pt idx="352">
                  <c:v>19</c:v>
                </c:pt>
                <c:pt idx="353">
                  <c:v>23</c:v>
                </c:pt>
                <c:pt idx="354">
                  <c:v>12</c:v>
                </c:pt>
                <c:pt idx="355">
                  <c:v>29</c:v>
                </c:pt>
                <c:pt idx="356">
                  <c:v>18</c:v>
                </c:pt>
                <c:pt idx="357">
                  <c:v>33</c:v>
                </c:pt>
                <c:pt idx="358">
                  <c:v>27</c:v>
                </c:pt>
                <c:pt idx="359">
                  <c:v>34</c:v>
                </c:pt>
                <c:pt idx="360">
                  <c:v>23</c:v>
                </c:pt>
                <c:pt idx="361">
                  <c:v>54</c:v>
                </c:pt>
                <c:pt idx="362">
                  <c:v>29</c:v>
                </c:pt>
                <c:pt idx="363">
                  <c:v>39</c:v>
                </c:pt>
                <c:pt idx="364">
                  <c:v>88</c:v>
                </c:pt>
                <c:pt idx="365">
                  <c:v>59</c:v>
                </c:pt>
                <c:pt idx="366">
                  <c:v>54</c:v>
                </c:pt>
                <c:pt idx="367">
                  <c:v>47</c:v>
                </c:pt>
                <c:pt idx="368">
                  <c:v>45</c:v>
                </c:pt>
                <c:pt idx="369">
                  <c:v>37</c:v>
                </c:pt>
                <c:pt idx="370">
                  <c:v>25</c:v>
                </c:pt>
                <c:pt idx="371">
                  <c:v>26</c:v>
                </c:pt>
                <c:pt idx="372">
                  <c:v>22</c:v>
                </c:pt>
                <c:pt idx="373">
                  <c:v>30</c:v>
                </c:pt>
                <c:pt idx="374">
                  <c:v>27</c:v>
                </c:pt>
                <c:pt idx="375">
                  <c:v>19</c:v>
                </c:pt>
                <c:pt idx="376">
                  <c:v>24</c:v>
                </c:pt>
                <c:pt idx="377">
                  <c:v>22</c:v>
                </c:pt>
                <c:pt idx="378">
                  <c:v>37</c:v>
                </c:pt>
                <c:pt idx="379">
                  <c:v>27</c:v>
                </c:pt>
                <c:pt idx="380">
                  <c:v>18</c:v>
                </c:pt>
                <c:pt idx="381">
                  <c:v>20</c:v>
                </c:pt>
                <c:pt idx="382">
                  <c:v>29</c:v>
                </c:pt>
                <c:pt idx="383">
                  <c:v>17</c:v>
                </c:pt>
                <c:pt idx="384">
                  <c:v>25</c:v>
                </c:pt>
                <c:pt idx="385">
                  <c:v>39</c:v>
                </c:pt>
                <c:pt idx="386">
                  <c:v>10</c:v>
                </c:pt>
                <c:pt idx="387">
                  <c:v>24</c:v>
                </c:pt>
                <c:pt idx="388">
                  <c:v>28</c:v>
                </c:pt>
                <c:pt idx="389">
                  <c:v>23</c:v>
                </c:pt>
                <c:pt idx="390">
                  <c:v>31</c:v>
                </c:pt>
                <c:pt idx="391">
                  <c:v>26</c:v>
                </c:pt>
                <c:pt idx="392">
                  <c:v>46</c:v>
                </c:pt>
                <c:pt idx="393">
                  <c:v>29</c:v>
                </c:pt>
                <c:pt idx="394">
                  <c:v>36</c:v>
                </c:pt>
                <c:pt idx="395">
                  <c:v>38</c:v>
                </c:pt>
                <c:pt idx="396">
                  <c:v>25</c:v>
                </c:pt>
                <c:pt idx="397">
                  <c:v>20</c:v>
                </c:pt>
                <c:pt idx="398">
                  <c:v>28</c:v>
                </c:pt>
                <c:pt idx="399">
                  <c:v>25</c:v>
                </c:pt>
                <c:pt idx="400">
                  <c:v>17</c:v>
                </c:pt>
                <c:pt idx="401">
                  <c:v>21</c:v>
                </c:pt>
                <c:pt idx="402">
                  <c:v>27</c:v>
                </c:pt>
                <c:pt idx="403">
                  <c:v>11</c:v>
                </c:pt>
                <c:pt idx="404">
                  <c:v>30</c:v>
                </c:pt>
                <c:pt idx="405">
                  <c:v>27</c:v>
                </c:pt>
                <c:pt idx="406">
                  <c:v>20</c:v>
                </c:pt>
                <c:pt idx="407">
                  <c:v>17</c:v>
                </c:pt>
                <c:pt idx="408">
                  <c:v>21</c:v>
                </c:pt>
                <c:pt idx="409">
                  <c:v>17</c:v>
                </c:pt>
                <c:pt idx="410">
                  <c:v>24</c:v>
                </c:pt>
                <c:pt idx="411">
                  <c:v>22</c:v>
                </c:pt>
                <c:pt idx="412">
                  <c:v>22</c:v>
                </c:pt>
                <c:pt idx="413">
                  <c:v>8</c:v>
                </c:pt>
                <c:pt idx="414">
                  <c:v>25</c:v>
                </c:pt>
                <c:pt idx="415">
                  <c:v>26</c:v>
                </c:pt>
                <c:pt idx="416">
                  <c:v>32</c:v>
                </c:pt>
                <c:pt idx="417">
                  <c:v>29</c:v>
                </c:pt>
                <c:pt idx="418">
                  <c:v>21</c:v>
                </c:pt>
                <c:pt idx="419">
                  <c:v>38</c:v>
                </c:pt>
                <c:pt idx="420">
                  <c:v>28</c:v>
                </c:pt>
                <c:pt idx="421">
                  <c:v>18</c:v>
                </c:pt>
                <c:pt idx="422">
                  <c:v>29</c:v>
                </c:pt>
                <c:pt idx="423">
                  <c:v>17</c:v>
                </c:pt>
                <c:pt idx="424">
                  <c:v>32</c:v>
                </c:pt>
                <c:pt idx="425">
                  <c:v>28</c:v>
                </c:pt>
                <c:pt idx="426">
                  <c:v>28</c:v>
                </c:pt>
                <c:pt idx="427">
                  <c:v>25</c:v>
                </c:pt>
                <c:pt idx="428">
                  <c:v>31</c:v>
                </c:pt>
                <c:pt idx="429">
                  <c:v>29</c:v>
                </c:pt>
                <c:pt idx="430">
                  <c:v>28</c:v>
                </c:pt>
                <c:pt idx="431">
                  <c:v>33</c:v>
                </c:pt>
                <c:pt idx="432">
                  <c:v>22</c:v>
                </c:pt>
                <c:pt idx="433">
                  <c:v>19</c:v>
                </c:pt>
                <c:pt idx="434">
                  <c:v>42</c:v>
                </c:pt>
                <c:pt idx="435">
                  <c:v>41</c:v>
                </c:pt>
                <c:pt idx="436">
                  <c:v>46</c:v>
                </c:pt>
                <c:pt idx="437">
                  <c:v>34</c:v>
                </c:pt>
                <c:pt idx="438">
                  <c:v>36</c:v>
                </c:pt>
                <c:pt idx="439">
                  <c:v>31</c:v>
                </c:pt>
                <c:pt idx="440">
                  <c:v>26</c:v>
                </c:pt>
                <c:pt idx="441">
                  <c:v>23</c:v>
                </c:pt>
                <c:pt idx="442">
                  <c:v>36</c:v>
                </c:pt>
                <c:pt idx="443">
                  <c:v>16</c:v>
                </c:pt>
                <c:pt idx="444">
                  <c:v>21</c:v>
                </c:pt>
                <c:pt idx="445">
                  <c:v>23</c:v>
                </c:pt>
                <c:pt idx="446">
                  <c:v>16</c:v>
                </c:pt>
                <c:pt idx="447">
                  <c:v>37</c:v>
                </c:pt>
                <c:pt idx="448">
                  <c:v>24</c:v>
                </c:pt>
                <c:pt idx="449">
                  <c:v>29</c:v>
                </c:pt>
                <c:pt idx="450">
                  <c:v>12</c:v>
                </c:pt>
                <c:pt idx="451">
                  <c:v>30</c:v>
                </c:pt>
                <c:pt idx="452">
                  <c:v>21</c:v>
                </c:pt>
                <c:pt idx="453">
                  <c:v>23</c:v>
                </c:pt>
                <c:pt idx="454">
                  <c:v>13</c:v>
                </c:pt>
                <c:pt idx="455">
                  <c:v>24</c:v>
                </c:pt>
                <c:pt idx="456">
                  <c:v>27</c:v>
                </c:pt>
                <c:pt idx="457">
                  <c:v>24</c:v>
                </c:pt>
                <c:pt idx="458">
                  <c:v>14</c:v>
                </c:pt>
                <c:pt idx="459">
                  <c:v>30</c:v>
                </c:pt>
                <c:pt idx="460">
                  <c:v>30</c:v>
                </c:pt>
                <c:pt idx="461">
                  <c:v>20</c:v>
                </c:pt>
                <c:pt idx="462">
                  <c:v>24</c:v>
                </c:pt>
                <c:pt idx="463">
                  <c:v>33</c:v>
                </c:pt>
                <c:pt idx="464">
                  <c:v>33</c:v>
                </c:pt>
                <c:pt idx="465">
                  <c:v>31</c:v>
                </c:pt>
                <c:pt idx="466">
                  <c:v>33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39</c:v>
                </c:pt>
                <c:pt idx="471">
                  <c:v>41</c:v>
                </c:pt>
                <c:pt idx="472">
                  <c:v>24</c:v>
                </c:pt>
                <c:pt idx="473">
                  <c:v>24</c:v>
                </c:pt>
                <c:pt idx="474">
                  <c:v>29</c:v>
                </c:pt>
                <c:pt idx="475">
                  <c:v>19</c:v>
                </c:pt>
                <c:pt idx="476">
                  <c:v>49</c:v>
                </c:pt>
                <c:pt idx="477">
                  <c:v>21</c:v>
                </c:pt>
                <c:pt idx="478">
                  <c:v>25</c:v>
                </c:pt>
                <c:pt idx="479">
                  <c:v>36</c:v>
                </c:pt>
                <c:pt idx="480">
                  <c:v>31</c:v>
                </c:pt>
                <c:pt idx="481">
                  <c:v>21</c:v>
                </c:pt>
                <c:pt idx="482">
                  <c:v>27</c:v>
                </c:pt>
                <c:pt idx="483">
                  <c:v>29</c:v>
                </c:pt>
                <c:pt idx="484">
                  <c:v>24</c:v>
                </c:pt>
                <c:pt idx="485">
                  <c:v>35</c:v>
                </c:pt>
                <c:pt idx="486">
                  <c:v>31</c:v>
                </c:pt>
                <c:pt idx="487">
                  <c:v>18</c:v>
                </c:pt>
                <c:pt idx="488">
                  <c:v>25</c:v>
                </c:pt>
                <c:pt idx="489">
                  <c:v>19</c:v>
                </c:pt>
                <c:pt idx="490">
                  <c:v>24</c:v>
                </c:pt>
                <c:pt idx="491">
                  <c:v>28</c:v>
                </c:pt>
                <c:pt idx="492">
                  <c:v>29</c:v>
                </c:pt>
                <c:pt idx="493">
                  <c:v>19</c:v>
                </c:pt>
                <c:pt idx="494">
                  <c:v>74</c:v>
                </c:pt>
                <c:pt idx="495">
                  <c:v>23</c:v>
                </c:pt>
                <c:pt idx="496">
                  <c:v>21</c:v>
                </c:pt>
                <c:pt idx="497">
                  <c:v>25</c:v>
                </c:pt>
                <c:pt idx="498">
                  <c:v>22</c:v>
                </c:pt>
                <c:pt idx="499">
                  <c:v>24</c:v>
                </c:pt>
                <c:pt idx="500">
                  <c:v>22</c:v>
                </c:pt>
                <c:pt idx="501">
                  <c:v>32</c:v>
                </c:pt>
                <c:pt idx="502">
                  <c:v>20</c:v>
                </c:pt>
                <c:pt idx="503">
                  <c:v>37</c:v>
                </c:pt>
                <c:pt idx="504">
                  <c:v>40</c:v>
                </c:pt>
                <c:pt idx="505">
                  <c:v>37</c:v>
                </c:pt>
                <c:pt idx="506">
                  <c:v>23</c:v>
                </c:pt>
                <c:pt idx="507">
                  <c:v>18</c:v>
                </c:pt>
                <c:pt idx="508">
                  <c:v>28</c:v>
                </c:pt>
                <c:pt idx="509">
                  <c:v>31</c:v>
                </c:pt>
                <c:pt idx="510">
                  <c:v>21</c:v>
                </c:pt>
                <c:pt idx="511">
                  <c:v>29</c:v>
                </c:pt>
                <c:pt idx="512">
                  <c:v>21</c:v>
                </c:pt>
                <c:pt idx="513">
                  <c:v>37</c:v>
                </c:pt>
                <c:pt idx="514">
                  <c:v>33</c:v>
                </c:pt>
                <c:pt idx="515">
                  <c:v>33</c:v>
                </c:pt>
                <c:pt idx="516">
                  <c:v>30</c:v>
                </c:pt>
                <c:pt idx="517">
                  <c:v>27</c:v>
                </c:pt>
                <c:pt idx="518">
                  <c:v>25</c:v>
                </c:pt>
                <c:pt idx="519">
                  <c:v>25</c:v>
                </c:pt>
                <c:pt idx="520">
                  <c:v>28</c:v>
                </c:pt>
                <c:pt idx="521">
                  <c:v>31</c:v>
                </c:pt>
                <c:pt idx="522">
                  <c:v>26</c:v>
                </c:pt>
                <c:pt idx="523">
                  <c:v>22</c:v>
                </c:pt>
                <c:pt idx="524">
                  <c:v>22</c:v>
                </c:pt>
                <c:pt idx="525">
                  <c:v>35</c:v>
                </c:pt>
                <c:pt idx="526">
                  <c:v>45</c:v>
                </c:pt>
                <c:pt idx="527">
                  <c:v>36</c:v>
                </c:pt>
                <c:pt idx="528">
                  <c:v>23</c:v>
                </c:pt>
                <c:pt idx="529">
                  <c:v>50</c:v>
                </c:pt>
                <c:pt idx="530">
                  <c:v>49</c:v>
                </c:pt>
                <c:pt idx="531">
                  <c:v>38</c:v>
                </c:pt>
                <c:pt idx="532">
                  <c:v>32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33</c:v>
                </c:pt>
                <c:pt idx="537">
                  <c:v>34</c:v>
                </c:pt>
                <c:pt idx="538">
                  <c:v>29</c:v>
                </c:pt>
                <c:pt idx="539">
                  <c:v>35</c:v>
                </c:pt>
                <c:pt idx="540">
                  <c:v>29</c:v>
                </c:pt>
                <c:pt idx="541">
                  <c:v>51</c:v>
                </c:pt>
                <c:pt idx="542">
                  <c:v>27</c:v>
                </c:pt>
                <c:pt idx="543">
                  <c:v>27</c:v>
                </c:pt>
                <c:pt idx="544">
                  <c:v>27</c:v>
                </c:pt>
                <c:pt idx="545">
                  <c:v>35</c:v>
                </c:pt>
                <c:pt idx="546">
                  <c:v>47</c:v>
                </c:pt>
                <c:pt idx="547">
                  <c:v>43</c:v>
                </c:pt>
                <c:pt idx="548">
                  <c:v>28</c:v>
                </c:pt>
                <c:pt idx="549">
                  <c:v>53</c:v>
                </c:pt>
                <c:pt idx="550">
                  <c:v>79</c:v>
                </c:pt>
                <c:pt idx="551">
                  <c:v>70</c:v>
                </c:pt>
                <c:pt idx="552">
                  <c:v>56</c:v>
                </c:pt>
                <c:pt idx="553">
                  <c:v>46</c:v>
                </c:pt>
                <c:pt idx="554">
                  <c:v>33</c:v>
                </c:pt>
                <c:pt idx="555">
                  <c:v>40</c:v>
                </c:pt>
                <c:pt idx="556">
                  <c:v>77</c:v>
                </c:pt>
                <c:pt idx="557">
                  <c:v>23</c:v>
                </c:pt>
                <c:pt idx="558">
                  <c:v>29</c:v>
                </c:pt>
                <c:pt idx="559">
                  <c:v>26</c:v>
                </c:pt>
                <c:pt idx="560">
                  <c:v>13</c:v>
                </c:pt>
                <c:pt idx="561">
                  <c:v>33</c:v>
                </c:pt>
                <c:pt idx="562">
                  <c:v>37</c:v>
                </c:pt>
                <c:pt idx="563">
                  <c:v>31</c:v>
                </c:pt>
                <c:pt idx="564">
                  <c:v>29</c:v>
                </c:pt>
                <c:pt idx="565">
                  <c:v>20</c:v>
                </c:pt>
                <c:pt idx="566">
                  <c:v>40</c:v>
                </c:pt>
                <c:pt idx="567">
                  <c:v>33</c:v>
                </c:pt>
                <c:pt idx="568">
                  <c:v>30</c:v>
                </c:pt>
                <c:pt idx="569">
                  <c:v>34</c:v>
                </c:pt>
                <c:pt idx="570">
                  <c:v>16</c:v>
                </c:pt>
                <c:pt idx="571">
                  <c:v>16</c:v>
                </c:pt>
                <c:pt idx="572">
                  <c:v>30</c:v>
                </c:pt>
                <c:pt idx="573">
                  <c:v>29</c:v>
                </c:pt>
                <c:pt idx="574">
                  <c:v>31</c:v>
                </c:pt>
                <c:pt idx="575">
                  <c:v>29</c:v>
                </c:pt>
                <c:pt idx="576">
                  <c:v>26</c:v>
                </c:pt>
                <c:pt idx="577">
                  <c:v>56</c:v>
                </c:pt>
                <c:pt idx="578">
                  <c:v>40</c:v>
                </c:pt>
                <c:pt idx="579">
                  <c:v>36</c:v>
                </c:pt>
                <c:pt idx="580">
                  <c:v>52</c:v>
                </c:pt>
                <c:pt idx="581">
                  <c:v>35</c:v>
                </c:pt>
                <c:pt idx="582">
                  <c:v>29</c:v>
                </c:pt>
                <c:pt idx="583">
                  <c:v>21</c:v>
                </c:pt>
                <c:pt idx="584">
                  <c:v>47</c:v>
                </c:pt>
                <c:pt idx="585">
                  <c:v>33</c:v>
                </c:pt>
                <c:pt idx="586">
                  <c:v>27</c:v>
                </c:pt>
                <c:pt idx="587">
                  <c:v>35</c:v>
                </c:pt>
                <c:pt idx="588">
                  <c:v>35</c:v>
                </c:pt>
                <c:pt idx="589">
                  <c:v>25</c:v>
                </c:pt>
                <c:pt idx="590">
                  <c:v>32</c:v>
                </c:pt>
                <c:pt idx="591">
                  <c:v>39</c:v>
                </c:pt>
                <c:pt idx="592">
                  <c:v>26</c:v>
                </c:pt>
                <c:pt idx="593">
                  <c:v>34</c:v>
                </c:pt>
                <c:pt idx="594">
                  <c:v>36</c:v>
                </c:pt>
                <c:pt idx="595">
                  <c:v>34</c:v>
                </c:pt>
                <c:pt idx="596">
                  <c:v>33</c:v>
                </c:pt>
                <c:pt idx="597">
                  <c:v>36</c:v>
                </c:pt>
                <c:pt idx="598">
                  <c:v>25</c:v>
                </c:pt>
                <c:pt idx="599">
                  <c:v>36</c:v>
                </c:pt>
                <c:pt idx="600">
                  <c:v>37</c:v>
                </c:pt>
                <c:pt idx="601">
                  <c:v>43</c:v>
                </c:pt>
                <c:pt idx="602">
                  <c:v>30</c:v>
                </c:pt>
                <c:pt idx="603">
                  <c:v>50</c:v>
                </c:pt>
                <c:pt idx="604">
                  <c:v>36</c:v>
                </c:pt>
                <c:pt idx="605">
                  <c:v>32</c:v>
                </c:pt>
                <c:pt idx="606">
                  <c:v>20</c:v>
                </c:pt>
                <c:pt idx="607">
                  <c:v>19</c:v>
                </c:pt>
                <c:pt idx="608">
                  <c:v>53</c:v>
                </c:pt>
                <c:pt idx="609">
                  <c:v>25</c:v>
                </c:pt>
                <c:pt idx="610">
                  <c:v>32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34</c:v>
                </c:pt>
                <c:pt idx="615">
                  <c:v>35</c:v>
                </c:pt>
                <c:pt idx="616">
                  <c:v>39</c:v>
                </c:pt>
                <c:pt idx="617">
                  <c:v>37</c:v>
                </c:pt>
                <c:pt idx="618">
                  <c:v>36</c:v>
                </c:pt>
                <c:pt idx="619">
                  <c:v>17</c:v>
                </c:pt>
                <c:pt idx="620">
                  <c:v>23</c:v>
                </c:pt>
                <c:pt idx="621">
                  <c:v>13</c:v>
                </c:pt>
                <c:pt idx="622">
                  <c:v>44</c:v>
                </c:pt>
                <c:pt idx="623">
                  <c:v>20</c:v>
                </c:pt>
                <c:pt idx="624">
                  <c:v>38</c:v>
                </c:pt>
                <c:pt idx="625">
                  <c:v>38</c:v>
                </c:pt>
                <c:pt idx="626">
                  <c:v>35</c:v>
                </c:pt>
                <c:pt idx="627">
                  <c:v>20</c:v>
                </c:pt>
                <c:pt idx="628">
                  <c:v>18</c:v>
                </c:pt>
                <c:pt idx="629">
                  <c:v>31</c:v>
                </c:pt>
                <c:pt idx="630">
                  <c:v>18</c:v>
                </c:pt>
                <c:pt idx="631">
                  <c:v>35</c:v>
                </c:pt>
                <c:pt idx="632">
                  <c:v>29</c:v>
                </c:pt>
                <c:pt idx="633">
                  <c:v>26</c:v>
                </c:pt>
                <c:pt idx="634">
                  <c:v>19</c:v>
                </c:pt>
                <c:pt idx="635">
                  <c:v>28</c:v>
                </c:pt>
                <c:pt idx="636">
                  <c:v>29</c:v>
                </c:pt>
                <c:pt idx="637">
                  <c:v>33</c:v>
                </c:pt>
                <c:pt idx="638">
                  <c:v>33</c:v>
                </c:pt>
                <c:pt idx="639">
                  <c:v>25</c:v>
                </c:pt>
                <c:pt idx="640">
                  <c:v>23</c:v>
                </c:pt>
                <c:pt idx="641">
                  <c:v>23</c:v>
                </c:pt>
                <c:pt idx="642">
                  <c:v>24</c:v>
                </c:pt>
                <c:pt idx="643">
                  <c:v>21</c:v>
                </c:pt>
                <c:pt idx="644">
                  <c:v>17</c:v>
                </c:pt>
                <c:pt idx="645">
                  <c:v>24</c:v>
                </c:pt>
                <c:pt idx="646">
                  <c:v>17</c:v>
                </c:pt>
                <c:pt idx="647">
                  <c:v>19</c:v>
                </c:pt>
                <c:pt idx="648">
                  <c:v>18</c:v>
                </c:pt>
                <c:pt idx="649">
                  <c:v>41</c:v>
                </c:pt>
                <c:pt idx="650">
                  <c:v>21</c:v>
                </c:pt>
                <c:pt idx="651">
                  <c:v>14</c:v>
                </c:pt>
                <c:pt idx="652">
                  <c:v>26</c:v>
                </c:pt>
                <c:pt idx="653">
                  <c:v>22</c:v>
                </c:pt>
                <c:pt idx="654">
                  <c:v>23</c:v>
                </c:pt>
                <c:pt idx="655">
                  <c:v>18</c:v>
                </c:pt>
                <c:pt idx="656">
                  <c:v>16</c:v>
                </c:pt>
                <c:pt idx="657">
                  <c:v>21</c:v>
                </c:pt>
                <c:pt idx="658">
                  <c:v>23</c:v>
                </c:pt>
                <c:pt idx="659">
                  <c:v>20</c:v>
                </c:pt>
                <c:pt idx="660">
                  <c:v>12</c:v>
                </c:pt>
                <c:pt idx="661">
                  <c:v>27</c:v>
                </c:pt>
                <c:pt idx="662">
                  <c:v>24</c:v>
                </c:pt>
                <c:pt idx="663">
                  <c:v>24</c:v>
                </c:pt>
                <c:pt idx="664">
                  <c:v>17</c:v>
                </c:pt>
                <c:pt idx="665">
                  <c:v>21</c:v>
                </c:pt>
                <c:pt idx="666">
                  <c:v>23</c:v>
                </c:pt>
                <c:pt idx="667">
                  <c:v>13</c:v>
                </c:pt>
                <c:pt idx="668">
                  <c:v>34</c:v>
                </c:pt>
                <c:pt idx="669">
                  <c:v>27</c:v>
                </c:pt>
                <c:pt idx="670">
                  <c:v>29</c:v>
                </c:pt>
                <c:pt idx="671">
                  <c:v>28</c:v>
                </c:pt>
                <c:pt idx="672">
                  <c:v>27</c:v>
                </c:pt>
                <c:pt idx="673">
                  <c:v>15</c:v>
                </c:pt>
                <c:pt idx="674">
                  <c:v>31</c:v>
                </c:pt>
                <c:pt idx="675">
                  <c:v>35</c:v>
                </c:pt>
                <c:pt idx="676">
                  <c:v>28</c:v>
                </c:pt>
                <c:pt idx="677">
                  <c:v>20</c:v>
                </c:pt>
                <c:pt idx="678">
                  <c:v>10</c:v>
                </c:pt>
                <c:pt idx="679">
                  <c:v>9</c:v>
                </c:pt>
                <c:pt idx="680">
                  <c:v>15</c:v>
                </c:pt>
                <c:pt idx="681">
                  <c:v>18</c:v>
                </c:pt>
                <c:pt idx="682">
                  <c:v>29</c:v>
                </c:pt>
                <c:pt idx="683">
                  <c:v>23</c:v>
                </c:pt>
                <c:pt idx="684">
                  <c:v>13</c:v>
                </c:pt>
                <c:pt idx="685">
                  <c:v>19</c:v>
                </c:pt>
                <c:pt idx="686">
                  <c:v>24</c:v>
                </c:pt>
                <c:pt idx="687">
                  <c:v>23</c:v>
                </c:pt>
                <c:pt idx="688">
                  <c:v>18</c:v>
                </c:pt>
                <c:pt idx="689">
                  <c:v>16</c:v>
                </c:pt>
                <c:pt idx="690">
                  <c:v>10</c:v>
                </c:pt>
                <c:pt idx="691">
                  <c:v>16</c:v>
                </c:pt>
                <c:pt idx="692">
                  <c:v>22</c:v>
                </c:pt>
                <c:pt idx="693">
                  <c:v>12</c:v>
                </c:pt>
                <c:pt idx="694">
                  <c:v>35</c:v>
                </c:pt>
                <c:pt idx="695">
                  <c:v>21</c:v>
                </c:pt>
                <c:pt idx="696">
                  <c:v>23</c:v>
                </c:pt>
                <c:pt idx="697">
                  <c:v>18</c:v>
                </c:pt>
                <c:pt idx="698">
                  <c:v>13</c:v>
                </c:pt>
                <c:pt idx="699">
                  <c:v>19</c:v>
                </c:pt>
                <c:pt idx="700">
                  <c:v>16</c:v>
                </c:pt>
                <c:pt idx="701">
                  <c:v>24</c:v>
                </c:pt>
                <c:pt idx="702">
                  <c:v>16</c:v>
                </c:pt>
                <c:pt idx="703">
                  <c:v>12</c:v>
                </c:pt>
                <c:pt idx="704">
                  <c:v>22</c:v>
                </c:pt>
                <c:pt idx="705">
                  <c:v>20</c:v>
                </c:pt>
                <c:pt idx="706">
                  <c:v>20</c:v>
                </c:pt>
                <c:pt idx="707">
                  <c:v>26</c:v>
                </c:pt>
                <c:pt idx="708">
                  <c:v>17</c:v>
                </c:pt>
                <c:pt idx="709">
                  <c:v>26</c:v>
                </c:pt>
                <c:pt idx="710">
                  <c:v>28</c:v>
                </c:pt>
                <c:pt idx="711">
                  <c:v>28</c:v>
                </c:pt>
                <c:pt idx="712">
                  <c:v>27</c:v>
                </c:pt>
                <c:pt idx="713">
                  <c:v>18</c:v>
                </c:pt>
                <c:pt idx="714">
                  <c:v>42</c:v>
                </c:pt>
                <c:pt idx="715">
                  <c:v>14</c:v>
                </c:pt>
                <c:pt idx="716">
                  <c:v>19</c:v>
                </c:pt>
                <c:pt idx="717">
                  <c:v>27</c:v>
                </c:pt>
                <c:pt idx="718">
                  <c:v>23</c:v>
                </c:pt>
                <c:pt idx="719">
                  <c:v>11</c:v>
                </c:pt>
                <c:pt idx="720">
                  <c:v>26</c:v>
                </c:pt>
                <c:pt idx="721">
                  <c:v>25</c:v>
                </c:pt>
                <c:pt idx="722">
                  <c:v>17</c:v>
                </c:pt>
                <c:pt idx="723">
                  <c:v>22</c:v>
                </c:pt>
                <c:pt idx="724">
                  <c:v>23</c:v>
                </c:pt>
                <c:pt idx="725">
                  <c:v>25</c:v>
                </c:pt>
                <c:pt idx="726">
                  <c:v>30</c:v>
                </c:pt>
                <c:pt idx="727">
                  <c:v>28</c:v>
                </c:pt>
                <c:pt idx="728">
                  <c:v>17</c:v>
                </c:pt>
                <c:pt idx="729">
                  <c:v>17</c:v>
                </c:pt>
                <c:pt idx="730">
                  <c:v>16</c:v>
                </c:pt>
                <c:pt idx="731">
                  <c:v>31</c:v>
                </c:pt>
                <c:pt idx="732">
                  <c:v>24</c:v>
                </c:pt>
                <c:pt idx="733">
                  <c:v>17</c:v>
                </c:pt>
                <c:pt idx="734">
                  <c:v>25</c:v>
                </c:pt>
                <c:pt idx="735">
                  <c:v>23</c:v>
                </c:pt>
                <c:pt idx="736">
                  <c:v>29</c:v>
                </c:pt>
                <c:pt idx="737">
                  <c:v>20</c:v>
                </c:pt>
                <c:pt idx="738">
                  <c:v>24</c:v>
                </c:pt>
                <c:pt idx="739">
                  <c:v>23</c:v>
                </c:pt>
                <c:pt idx="740">
                  <c:v>19</c:v>
                </c:pt>
                <c:pt idx="741">
                  <c:v>31</c:v>
                </c:pt>
                <c:pt idx="742">
                  <c:v>25</c:v>
                </c:pt>
                <c:pt idx="743">
                  <c:v>27</c:v>
                </c:pt>
                <c:pt idx="744">
                  <c:v>29</c:v>
                </c:pt>
                <c:pt idx="745">
                  <c:v>20</c:v>
                </c:pt>
                <c:pt idx="746">
                  <c:v>34</c:v>
                </c:pt>
                <c:pt idx="747">
                  <c:v>23</c:v>
                </c:pt>
                <c:pt idx="748">
                  <c:v>28</c:v>
                </c:pt>
                <c:pt idx="749">
                  <c:v>30</c:v>
                </c:pt>
                <c:pt idx="750">
                  <c:v>36</c:v>
                </c:pt>
                <c:pt idx="751">
                  <c:v>33</c:v>
                </c:pt>
                <c:pt idx="752">
                  <c:v>29</c:v>
                </c:pt>
                <c:pt idx="753">
                  <c:v>30</c:v>
                </c:pt>
                <c:pt idx="754">
                  <c:v>12</c:v>
                </c:pt>
                <c:pt idx="755">
                  <c:v>24</c:v>
                </c:pt>
                <c:pt idx="756">
                  <c:v>27</c:v>
                </c:pt>
                <c:pt idx="757">
                  <c:v>16</c:v>
                </c:pt>
                <c:pt idx="758">
                  <c:v>21</c:v>
                </c:pt>
                <c:pt idx="759">
                  <c:v>15</c:v>
                </c:pt>
                <c:pt idx="760">
                  <c:v>25</c:v>
                </c:pt>
                <c:pt idx="761">
                  <c:v>23</c:v>
                </c:pt>
                <c:pt idx="762">
                  <c:v>27</c:v>
                </c:pt>
                <c:pt idx="763">
                  <c:v>17</c:v>
                </c:pt>
                <c:pt idx="764">
                  <c:v>17</c:v>
                </c:pt>
                <c:pt idx="765">
                  <c:v>25</c:v>
                </c:pt>
                <c:pt idx="766">
                  <c:v>23</c:v>
                </c:pt>
                <c:pt idx="767">
                  <c:v>27</c:v>
                </c:pt>
                <c:pt idx="768">
                  <c:v>21</c:v>
                </c:pt>
                <c:pt idx="769">
                  <c:v>22</c:v>
                </c:pt>
                <c:pt idx="770">
                  <c:v>27</c:v>
                </c:pt>
                <c:pt idx="771">
                  <c:v>31</c:v>
                </c:pt>
                <c:pt idx="772">
                  <c:v>11</c:v>
                </c:pt>
                <c:pt idx="773">
                  <c:v>35</c:v>
                </c:pt>
                <c:pt idx="774">
                  <c:v>24</c:v>
                </c:pt>
                <c:pt idx="775">
                  <c:v>26</c:v>
                </c:pt>
                <c:pt idx="776">
                  <c:v>31</c:v>
                </c:pt>
                <c:pt idx="777">
                  <c:v>26</c:v>
                </c:pt>
                <c:pt idx="778">
                  <c:v>24</c:v>
                </c:pt>
                <c:pt idx="779">
                  <c:v>18</c:v>
                </c:pt>
                <c:pt idx="780">
                  <c:v>45</c:v>
                </c:pt>
                <c:pt idx="781">
                  <c:v>16</c:v>
                </c:pt>
                <c:pt idx="782">
                  <c:v>35</c:v>
                </c:pt>
                <c:pt idx="783">
                  <c:v>21</c:v>
                </c:pt>
                <c:pt idx="784">
                  <c:v>23</c:v>
                </c:pt>
                <c:pt idx="785">
                  <c:v>34</c:v>
                </c:pt>
                <c:pt idx="786">
                  <c:v>30</c:v>
                </c:pt>
                <c:pt idx="787">
                  <c:v>109</c:v>
                </c:pt>
                <c:pt idx="788">
                  <c:v>57</c:v>
                </c:pt>
                <c:pt idx="789">
                  <c:v>35</c:v>
                </c:pt>
                <c:pt idx="790">
                  <c:v>25</c:v>
                </c:pt>
                <c:pt idx="791">
                  <c:v>27</c:v>
                </c:pt>
                <c:pt idx="792">
                  <c:v>68</c:v>
                </c:pt>
                <c:pt idx="793">
                  <c:v>40</c:v>
                </c:pt>
                <c:pt idx="794">
                  <c:v>41</c:v>
                </c:pt>
                <c:pt idx="795">
                  <c:v>32</c:v>
                </c:pt>
                <c:pt idx="796">
                  <c:v>24</c:v>
                </c:pt>
                <c:pt idx="797">
                  <c:v>26</c:v>
                </c:pt>
                <c:pt idx="798">
                  <c:v>44</c:v>
                </c:pt>
                <c:pt idx="799">
                  <c:v>46</c:v>
                </c:pt>
                <c:pt idx="800">
                  <c:v>30</c:v>
                </c:pt>
                <c:pt idx="801">
                  <c:v>26</c:v>
                </c:pt>
                <c:pt idx="802">
                  <c:v>44</c:v>
                </c:pt>
                <c:pt idx="803">
                  <c:v>36</c:v>
                </c:pt>
                <c:pt idx="804">
                  <c:v>52</c:v>
                </c:pt>
                <c:pt idx="805">
                  <c:v>31</c:v>
                </c:pt>
                <c:pt idx="806">
                  <c:v>34</c:v>
                </c:pt>
                <c:pt idx="807">
                  <c:v>25</c:v>
                </c:pt>
                <c:pt idx="808">
                  <c:v>19</c:v>
                </c:pt>
                <c:pt idx="809">
                  <c:v>64</c:v>
                </c:pt>
                <c:pt idx="810">
                  <c:v>43</c:v>
                </c:pt>
                <c:pt idx="811">
                  <c:v>54</c:v>
                </c:pt>
                <c:pt idx="812">
                  <c:v>33</c:v>
                </c:pt>
                <c:pt idx="813">
                  <c:v>38</c:v>
                </c:pt>
                <c:pt idx="814">
                  <c:v>40</c:v>
                </c:pt>
                <c:pt idx="815">
                  <c:v>35</c:v>
                </c:pt>
                <c:pt idx="816">
                  <c:v>10</c:v>
                </c:pt>
                <c:pt idx="817">
                  <c:v>37</c:v>
                </c:pt>
                <c:pt idx="818">
                  <c:v>20</c:v>
                </c:pt>
                <c:pt idx="819">
                  <c:v>33</c:v>
                </c:pt>
                <c:pt idx="820">
                  <c:v>31</c:v>
                </c:pt>
                <c:pt idx="821">
                  <c:v>87</c:v>
                </c:pt>
                <c:pt idx="822">
                  <c:v>79</c:v>
                </c:pt>
                <c:pt idx="823">
                  <c:v>36</c:v>
                </c:pt>
                <c:pt idx="824">
                  <c:v>43</c:v>
                </c:pt>
                <c:pt idx="825">
                  <c:v>43</c:v>
                </c:pt>
                <c:pt idx="826">
                  <c:v>37</c:v>
                </c:pt>
                <c:pt idx="827">
                  <c:v>23</c:v>
                </c:pt>
                <c:pt idx="828">
                  <c:v>218</c:v>
                </c:pt>
                <c:pt idx="829">
                  <c:v>125</c:v>
                </c:pt>
                <c:pt idx="830">
                  <c:v>31</c:v>
                </c:pt>
                <c:pt idx="831">
                  <c:v>33</c:v>
                </c:pt>
                <c:pt idx="832">
                  <c:v>25</c:v>
                </c:pt>
                <c:pt idx="833">
                  <c:v>35</c:v>
                </c:pt>
                <c:pt idx="834">
                  <c:v>34</c:v>
                </c:pt>
                <c:pt idx="835">
                  <c:v>23</c:v>
                </c:pt>
                <c:pt idx="836">
                  <c:v>20</c:v>
                </c:pt>
                <c:pt idx="837">
                  <c:v>34</c:v>
                </c:pt>
                <c:pt idx="838">
                  <c:v>18</c:v>
                </c:pt>
                <c:pt idx="839">
                  <c:v>47</c:v>
                </c:pt>
                <c:pt idx="840">
                  <c:v>29</c:v>
                </c:pt>
                <c:pt idx="841">
                  <c:v>35</c:v>
                </c:pt>
                <c:pt idx="842">
                  <c:v>34</c:v>
                </c:pt>
                <c:pt idx="843">
                  <c:v>29</c:v>
                </c:pt>
                <c:pt idx="844">
                  <c:v>46</c:v>
                </c:pt>
                <c:pt idx="845">
                  <c:v>53</c:v>
                </c:pt>
                <c:pt idx="846">
                  <c:v>42</c:v>
                </c:pt>
                <c:pt idx="847">
                  <c:v>35</c:v>
                </c:pt>
                <c:pt idx="848">
                  <c:v>29</c:v>
                </c:pt>
                <c:pt idx="849">
                  <c:v>38</c:v>
                </c:pt>
                <c:pt idx="850">
                  <c:v>26</c:v>
                </c:pt>
                <c:pt idx="851">
                  <c:v>19</c:v>
                </c:pt>
                <c:pt idx="852">
                  <c:v>33</c:v>
                </c:pt>
                <c:pt idx="853">
                  <c:v>22</c:v>
                </c:pt>
                <c:pt idx="854">
                  <c:v>27</c:v>
                </c:pt>
                <c:pt idx="855">
                  <c:v>34</c:v>
                </c:pt>
                <c:pt idx="856">
                  <c:v>30</c:v>
                </c:pt>
                <c:pt idx="857">
                  <c:v>31</c:v>
                </c:pt>
                <c:pt idx="858">
                  <c:v>38</c:v>
                </c:pt>
                <c:pt idx="859">
                  <c:v>29</c:v>
                </c:pt>
                <c:pt idx="860">
                  <c:v>43</c:v>
                </c:pt>
                <c:pt idx="861">
                  <c:v>35</c:v>
                </c:pt>
                <c:pt idx="862">
                  <c:v>37</c:v>
                </c:pt>
                <c:pt idx="863">
                  <c:v>34</c:v>
                </c:pt>
                <c:pt idx="864">
                  <c:v>25</c:v>
                </c:pt>
                <c:pt idx="865">
                  <c:v>32</c:v>
                </c:pt>
                <c:pt idx="866">
                  <c:v>28</c:v>
                </c:pt>
                <c:pt idx="867">
                  <c:v>22</c:v>
                </c:pt>
                <c:pt idx="868">
                  <c:v>28</c:v>
                </c:pt>
                <c:pt idx="869">
                  <c:v>34</c:v>
                </c:pt>
                <c:pt idx="870">
                  <c:v>26</c:v>
                </c:pt>
                <c:pt idx="871">
                  <c:v>31</c:v>
                </c:pt>
                <c:pt idx="872">
                  <c:v>22</c:v>
                </c:pt>
                <c:pt idx="87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A6-4CBA-85E7-4765EA25A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03416"/>
        <c:axId val="245928167"/>
      </c:lineChart>
      <c:catAx>
        <c:axId val="195603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28167"/>
        <c:crosses val="autoZero"/>
        <c:auto val="1"/>
        <c:lblAlgn val="ctr"/>
        <c:lblOffset val="100"/>
        <c:noMultiLvlLbl val="0"/>
      </c:catAx>
      <c:valAx>
        <c:axId val="245928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0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[Watch time and Subscriber Tracker.xlsx]Subscribers!PivotTable2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Subscribers!$W$2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forward val="2"/>
            <c:dispRSqr val="0"/>
            <c:dispEq val="0"/>
          </c:trendline>
          <c:cat>
            <c:multiLvlStrRef>
              <c:f>Subscribers!$U$3:$V$45</c:f>
              <c:multiLvlStrCache>
                <c:ptCount val="38"/>
                <c:lvl>
                  <c:pt idx="0">
                    <c:v>Jul</c:v>
                  </c:pt>
                  <c:pt idx="1">
                    <c:v>Oct</c:v>
                  </c:pt>
                  <c:pt idx="2">
                    <c:v>Dec</c:v>
                  </c:pt>
                  <c:pt idx="3">
                    <c:v>Feb</c:v>
                  </c:pt>
                  <c:pt idx="4">
                    <c:v>Mar</c:v>
                  </c:pt>
                  <c:pt idx="5">
                    <c:v>Apr</c:v>
                  </c:pt>
                  <c:pt idx="6">
                    <c:v>May</c:v>
                  </c:pt>
                  <c:pt idx="7">
                    <c:v>Jun</c:v>
                  </c:pt>
                  <c:pt idx="8">
                    <c:v>Jul</c:v>
                  </c:pt>
                  <c:pt idx="9">
                    <c:v>Aug</c:v>
                  </c:pt>
                  <c:pt idx="10">
                    <c:v>Sep</c:v>
                  </c:pt>
                  <c:pt idx="11">
                    <c:v>Oct</c:v>
                  </c:pt>
                  <c:pt idx="12">
                    <c:v>Nov</c:v>
                  </c:pt>
                  <c:pt idx="13">
                    <c:v>Dec</c:v>
                  </c:pt>
                  <c:pt idx="14">
                    <c:v>Jan</c:v>
                  </c:pt>
                  <c:pt idx="15">
                    <c:v>Feb</c:v>
                  </c:pt>
                  <c:pt idx="16">
                    <c:v>Mar</c:v>
                  </c:pt>
                  <c:pt idx="17">
                    <c:v>Apr</c:v>
                  </c:pt>
                  <c:pt idx="18">
                    <c:v>May</c:v>
                  </c:pt>
                  <c:pt idx="19">
                    <c:v>Jun</c:v>
                  </c:pt>
                  <c:pt idx="20">
                    <c:v>Jul</c:v>
                  </c:pt>
                  <c:pt idx="21">
                    <c:v>Aug</c:v>
                  </c:pt>
                  <c:pt idx="22">
                    <c:v>Sep</c:v>
                  </c:pt>
                  <c:pt idx="23">
                    <c:v>Oct</c:v>
                  </c:pt>
                  <c:pt idx="24">
                    <c:v>Nov</c:v>
                  </c:pt>
                  <c:pt idx="25">
                    <c:v>Dec</c:v>
                  </c:pt>
                  <c:pt idx="26">
                    <c:v>Jan</c:v>
                  </c:pt>
                  <c:pt idx="27">
                    <c:v>Feb</c:v>
                  </c:pt>
                  <c:pt idx="28">
                    <c:v>Mar</c:v>
                  </c:pt>
                  <c:pt idx="29">
                    <c:v>Apr</c:v>
                  </c:pt>
                  <c:pt idx="30">
                    <c:v>May</c:v>
                  </c:pt>
                  <c:pt idx="31">
                    <c:v>Jun</c:v>
                  </c:pt>
                  <c:pt idx="32">
                    <c:v>Jul</c:v>
                  </c:pt>
                  <c:pt idx="33">
                    <c:v>Aug</c:v>
                  </c:pt>
                  <c:pt idx="34">
                    <c:v>Sep</c:v>
                  </c:pt>
                  <c:pt idx="35">
                    <c:v>Oct</c:v>
                  </c:pt>
                  <c:pt idx="36">
                    <c:v>Nov</c:v>
                  </c:pt>
                  <c:pt idx="37">
                    <c:v>Dec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14">
                    <c:v>2022</c:v>
                  </c:pt>
                  <c:pt idx="26">
                    <c:v>2023</c:v>
                  </c:pt>
                </c:lvl>
              </c:multiLvlStrCache>
            </c:multiLvlStrRef>
          </c:cat>
          <c:val>
            <c:numRef>
              <c:f>Subscribers!$W$3:$W$45</c:f>
              <c:numCache>
                <c:formatCode>0</c:formatCode>
                <c:ptCount val="38"/>
                <c:pt idx="1">
                  <c:v>1.4019607843137254</c:v>
                </c:pt>
                <c:pt idx="2">
                  <c:v>1.1666666666666667</c:v>
                </c:pt>
                <c:pt idx="3">
                  <c:v>7.546875</c:v>
                </c:pt>
                <c:pt idx="4">
                  <c:v>5</c:v>
                </c:pt>
                <c:pt idx="5">
                  <c:v>397.2166666666667</c:v>
                </c:pt>
                <c:pt idx="6">
                  <c:v>15.305050505050504</c:v>
                </c:pt>
                <c:pt idx="7">
                  <c:v>103.44444444444444</c:v>
                </c:pt>
                <c:pt idx="8">
                  <c:v>46.763888888888886</c:v>
                </c:pt>
                <c:pt idx="9">
                  <c:v>49.650793650793652</c:v>
                </c:pt>
                <c:pt idx="10">
                  <c:v>276.57142857142856</c:v>
                </c:pt>
                <c:pt idx="11">
                  <c:v>300</c:v>
                </c:pt>
                <c:pt idx="12">
                  <c:v>361</c:v>
                </c:pt>
                <c:pt idx="13">
                  <c:v>446</c:v>
                </c:pt>
                <c:pt idx="14">
                  <c:v>549</c:v>
                </c:pt>
                <c:pt idx="15">
                  <c:v>584</c:v>
                </c:pt>
                <c:pt idx="16">
                  <c:v>646</c:v>
                </c:pt>
                <c:pt idx="17">
                  <c:v>696</c:v>
                </c:pt>
                <c:pt idx="18">
                  <c:v>670</c:v>
                </c:pt>
                <c:pt idx="19">
                  <c:v>762</c:v>
                </c:pt>
                <c:pt idx="20">
                  <c:v>1011</c:v>
                </c:pt>
                <c:pt idx="21">
                  <c:v>799</c:v>
                </c:pt>
                <c:pt idx="22">
                  <c:v>746</c:v>
                </c:pt>
                <c:pt idx="23">
                  <c:v>839</c:v>
                </c:pt>
                <c:pt idx="24">
                  <c:v>877</c:v>
                </c:pt>
                <c:pt idx="25">
                  <c:v>848</c:v>
                </c:pt>
                <c:pt idx="26">
                  <c:v>1304</c:v>
                </c:pt>
                <c:pt idx="27">
                  <c:v>871</c:v>
                </c:pt>
                <c:pt idx="28">
                  <c:v>1031</c:v>
                </c:pt>
                <c:pt idx="29">
                  <c:v>816</c:v>
                </c:pt>
                <c:pt idx="30">
                  <c:v>714</c:v>
                </c:pt>
                <c:pt idx="31">
                  <c:v>556</c:v>
                </c:pt>
                <c:pt idx="32">
                  <c:v>721</c:v>
                </c:pt>
                <c:pt idx="33">
                  <c:v>761</c:v>
                </c:pt>
                <c:pt idx="34">
                  <c:v>1007</c:v>
                </c:pt>
                <c:pt idx="35">
                  <c:v>1472</c:v>
                </c:pt>
                <c:pt idx="36">
                  <c:v>959</c:v>
                </c:pt>
                <c:pt idx="37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8-374A-81CC-411C3D85D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77136"/>
        <c:axId val="129760160"/>
      </c:barChart>
      <c:catAx>
        <c:axId val="1292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0160"/>
        <c:crosses val="autoZero"/>
        <c:auto val="1"/>
        <c:lblAlgn val="ctr"/>
        <c:lblOffset val="100"/>
        <c:noMultiLvlLbl val="0"/>
      </c:catAx>
      <c:valAx>
        <c:axId val="12976016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[Watch time and Subscriber Tracker.xlsx]Subscribers!PivotTable3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Subscribers!$AB$2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Subscribers!$Y$3:$AA$741</c:f>
              <c:multiLvlStrCache>
                <c:ptCount val="712"/>
                <c:lvl>
                  <c:pt idx="0">
                    <c:v>10-Jan</c:v>
                  </c:pt>
                  <c:pt idx="1">
                    <c:v>11-Jan</c:v>
                  </c:pt>
                  <c:pt idx="2">
                    <c:v>12-Jan</c:v>
                  </c:pt>
                  <c:pt idx="3">
                    <c:v>13-Jan</c:v>
                  </c:pt>
                  <c:pt idx="4">
                    <c:v>14-Jan</c:v>
                  </c:pt>
                  <c:pt idx="5">
                    <c:v>15-Jan</c:v>
                  </c:pt>
                  <c:pt idx="6">
                    <c:v>16-Jan</c:v>
                  </c:pt>
                  <c:pt idx="7">
                    <c:v>17-Jan</c:v>
                  </c:pt>
                  <c:pt idx="8">
                    <c:v>18-Jan</c:v>
                  </c:pt>
                  <c:pt idx="9">
                    <c:v>19-Jan</c:v>
                  </c:pt>
                  <c:pt idx="10">
                    <c:v>20-Jan</c:v>
                  </c:pt>
                  <c:pt idx="11">
                    <c:v>21-Jan</c:v>
                  </c:pt>
                  <c:pt idx="12">
                    <c:v>22-Jan</c:v>
                  </c:pt>
                  <c:pt idx="13">
                    <c:v>23-Jan</c:v>
                  </c:pt>
                  <c:pt idx="14">
                    <c:v>24-Jan</c:v>
                  </c:pt>
                  <c:pt idx="15">
                    <c:v>25-Jan</c:v>
                  </c:pt>
                  <c:pt idx="16">
                    <c:v>26-Jan</c:v>
                  </c:pt>
                  <c:pt idx="17">
                    <c:v>27-Jan</c:v>
                  </c:pt>
                  <c:pt idx="18">
                    <c:v>28-Jan</c:v>
                  </c:pt>
                  <c:pt idx="19">
                    <c:v>29-Jan</c:v>
                  </c:pt>
                  <c:pt idx="20">
                    <c:v>30-Jan</c:v>
                  </c:pt>
                  <c:pt idx="21">
                    <c:v>31-Jan</c:v>
                  </c:pt>
                  <c:pt idx="22">
                    <c:v>2-Jan</c:v>
                  </c:pt>
                  <c:pt idx="23">
                    <c:v>3-Jan</c:v>
                  </c:pt>
                  <c:pt idx="24">
                    <c:v>4-Jan</c:v>
                  </c:pt>
                  <c:pt idx="25">
                    <c:v>5-Jan</c:v>
                  </c:pt>
                  <c:pt idx="26">
                    <c:v>6-Jan</c:v>
                  </c:pt>
                  <c:pt idx="27">
                    <c:v>7-Jan</c:v>
                  </c:pt>
                  <c:pt idx="28">
                    <c:v>8-Jan</c:v>
                  </c:pt>
                  <c:pt idx="29">
                    <c:v>9-Jan</c:v>
                  </c:pt>
                  <c:pt idx="30">
                    <c:v>10-Feb</c:v>
                  </c:pt>
                  <c:pt idx="31">
                    <c:v>11-Feb</c:v>
                  </c:pt>
                  <c:pt idx="32">
                    <c:v>12-Feb</c:v>
                  </c:pt>
                  <c:pt idx="33">
                    <c:v>13-Feb</c:v>
                  </c:pt>
                  <c:pt idx="34">
                    <c:v>14-Feb</c:v>
                  </c:pt>
                  <c:pt idx="35">
                    <c:v>15-Feb</c:v>
                  </c:pt>
                  <c:pt idx="36">
                    <c:v>16-Feb</c:v>
                  </c:pt>
                  <c:pt idx="37">
                    <c:v>17-Feb</c:v>
                  </c:pt>
                  <c:pt idx="38">
                    <c:v>18-Feb</c:v>
                  </c:pt>
                  <c:pt idx="39">
                    <c:v>19-Feb</c:v>
                  </c:pt>
                  <c:pt idx="40">
                    <c:v>20-Feb</c:v>
                  </c:pt>
                  <c:pt idx="41">
                    <c:v>21-Feb</c:v>
                  </c:pt>
                  <c:pt idx="42">
                    <c:v>22-Feb</c:v>
                  </c:pt>
                  <c:pt idx="43">
                    <c:v>23-Feb</c:v>
                  </c:pt>
                  <c:pt idx="44">
                    <c:v>24-Feb</c:v>
                  </c:pt>
                  <c:pt idx="45">
                    <c:v>25-Feb</c:v>
                  </c:pt>
                  <c:pt idx="46">
                    <c:v>26-Feb</c:v>
                  </c:pt>
                  <c:pt idx="47">
                    <c:v>27-Feb</c:v>
                  </c:pt>
                  <c:pt idx="48">
                    <c:v>28-Feb</c:v>
                  </c:pt>
                  <c:pt idx="49">
                    <c:v>1-Feb</c:v>
                  </c:pt>
                  <c:pt idx="50">
                    <c:v>2-Feb</c:v>
                  </c:pt>
                  <c:pt idx="51">
                    <c:v>3-Feb</c:v>
                  </c:pt>
                  <c:pt idx="52">
                    <c:v>4-Feb</c:v>
                  </c:pt>
                  <c:pt idx="53">
                    <c:v>5-Feb</c:v>
                  </c:pt>
                  <c:pt idx="54">
                    <c:v>6-Feb</c:v>
                  </c:pt>
                  <c:pt idx="55">
                    <c:v>7-Feb</c:v>
                  </c:pt>
                  <c:pt idx="56">
                    <c:v>8-Feb</c:v>
                  </c:pt>
                  <c:pt idx="57">
                    <c:v>9-Feb</c:v>
                  </c:pt>
                  <c:pt idx="58">
                    <c:v>10-Mar</c:v>
                  </c:pt>
                  <c:pt idx="59">
                    <c:v>11-Mar</c:v>
                  </c:pt>
                  <c:pt idx="60">
                    <c:v>12-Mar</c:v>
                  </c:pt>
                  <c:pt idx="61">
                    <c:v>13-Mar</c:v>
                  </c:pt>
                  <c:pt idx="62">
                    <c:v>14-Mar</c:v>
                  </c:pt>
                  <c:pt idx="63">
                    <c:v>15-Mar</c:v>
                  </c:pt>
                  <c:pt idx="64">
                    <c:v>16-Mar</c:v>
                  </c:pt>
                  <c:pt idx="65">
                    <c:v>17-Mar</c:v>
                  </c:pt>
                  <c:pt idx="66">
                    <c:v>18-Mar</c:v>
                  </c:pt>
                  <c:pt idx="67">
                    <c:v>19-Mar</c:v>
                  </c:pt>
                  <c:pt idx="68">
                    <c:v>20-Mar</c:v>
                  </c:pt>
                  <c:pt idx="69">
                    <c:v>21-Mar</c:v>
                  </c:pt>
                  <c:pt idx="70">
                    <c:v>22-Mar</c:v>
                  </c:pt>
                  <c:pt idx="71">
                    <c:v>23-Mar</c:v>
                  </c:pt>
                  <c:pt idx="72">
                    <c:v>24-Mar</c:v>
                  </c:pt>
                  <c:pt idx="73">
                    <c:v>25-Mar</c:v>
                  </c:pt>
                  <c:pt idx="74">
                    <c:v>26-Mar</c:v>
                  </c:pt>
                  <c:pt idx="75">
                    <c:v>27-Mar</c:v>
                  </c:pt>
                  <c:pt idx="76">
                    <c:v>28-Mar</c:v>
                  </c:pt>
                  <c:pt idx="77">
                    <c:v>29-Mar</c:v>
                  </c:pt>
                  <c:pt idx="78">
                    <c:v>30-Mar</c:v>
                  </c:pt>
                  <c:pt idx="79">
                    <c:v>31-Mar</c:v>
                  </c:pt>
                  <c:pt idx="80">
                    <c:v>1-Mar</c:v>
                  </c:pt>
                  <c:pt idx="81">
                    <c:v>2-Mar</c:v>
                  </c:pt>
                  <c:pt idx="82">
                    <c:v>3-Mar</c:v>
                  </c:pt>
                  <c:pt idx="83">
                    <c:v>4-Mar</c:v>
                  </c:pt>
                  <c:pt idx="84">
                    <c:v>5-Mar</c:v>
                  </c:pt>
                  <c:pt idx="85">
                    <c:v>6-Mar</c:v>
                  </c:pt>
                  <c:pt idx="86">
                    <c:v>7-Mar</c:v>
                  </c:pt>
                  <c:pt idx="87">
                    <c:v>8-Mar</c:v>
                  </c:pt>
                  <c:pt idx="88">
                    <c:v>9-Mar</c:v>
                  </c:pt>
                  <c:pt idx="89">
                    <c:v>10-Apr</c:v>
                  </c:pt>
                  <c:pt idx="90">
                    <c:v>11-Apr</c:v>
                  </c:pt>
                  <c:pt idx="91">
                    <c:v>12-Apr</c:v>
                  </c:pt>
                  <c:pt idx="92">
                    <c:v>13-Apr</c:v>
                  </c:pt>
                  <c:pt idx="93">
                    <c:v>14-Apr</c:v>
                  </c:pt>
                  <c:pt idx="94">
                    <c:v>15-Apr</c:v>
                  </c:pt>
                  <c:pt idx="95">
                    <c:v>16-Apr</c:v>
                  </c:pt>
                  <c:pt idx="96">
                    <c:v>17-Apr</c:v>
                  </c:pt>
                  <c:pt idx="97">
                    <c:v>18-Apr</c:v>
                  </c:pt>
                  <c:pt idx="98">
                    <c:v>19-Apr</c:v>
                  </c:pt>
                  <c:pt idx="99">
                    <c:v>20-Apr</c:v>
                  </c:pt>
                  <c:pt idx="100">
                    <c:v>21-Apr</c:v>
                  </c:pt>
                  <c:pt idx="101">
                    <c:v>22-Apr</c:v>
                  </c:pt>
                  <c:pt idx="102">
                    <c:v>23-Apr</c:v>
                  </c:pt>
                  <c:pt idx="103">
                    <c:v>24-Apr</c:v>
                  </c:pt>
                  <c:pt idx="104">
                    <c:v>25-Apr</c:v>
                  </c:pt>
                  <c:pt idx="105">
                    <c:v>26-Apr</c:v>
                  </c:pt>
                  <c:pt idx="106">
                    <c:v>27-Apr</c:v>
                  </c:pt>
                  <c:pt idx="107">
                    <c:v>28-Apr</c:v>
                  </c:pt>
                  <c:pt idx="108">
                    <c:v>29-Apr</c:v>
                  </c:pt>
                  <c:pt idx="109">
                    <c:v>30-Apr</c:v>
                  </c:pt>
                  <c:pt idx="110">
                    <c:v>1-Apr</c:v>
                  </c:pt>
                  <c:pt idx="111">
                    <c:v>2-Apr</c:v>
                  </c:pt>
                  <c:pt idx="112">
                    <c:v>3-Apr</c:v>
                  </c:pt>
                  <c:pt idx="113">
                    <c:v>4-Apr</c:v>
                  </c:pt>
                  <c:pt idx="114">
                    <c:v>5-Apr</c:v>
                  </c:pt>
                  <c:pt idx="115">
                    <c:v>6-Apr</c:v>
                  </c:pt>
                  <c:pt idx="116">
                    <c:v>7-Apr</c:v>
                  </c:pt>
                  <c:pt idx="117">
                    <c:v>8-Apr</c:v>
                  </c:pt>
                  <c:pt idx="118">
                    <c:v>9-Apr</c:v>
                  </c:pt>
                  <c:pt idx="119">
                    <c:v>10-May</c:v>
                  </c:pt>
                  <c:pt idx="120">
                    <c:v>11-May</c:v>
                  </c:pt>
                  <c:pt idx="121">
                    <c:v>12-May</c:v>
                  </c:pt>
                  <c:pt idx="122">
                    <c:v>13-May</c:v>
                  </c:pt>
                  <c:pt idx="123">
                    <c:v>14-May</c:v>
                  </c:pt>
                  <c:pt idx="124">
                    <c:v>15-May</c:v>
                  </c:pt>
                  <c:pt idx="125">
                    <c:v>16-May</c:v>
                  </c:pt>
                  <c:pt idx="126">
                    <c:v>17-May</c:v>
                  </c:pt>
                  <c:pt idx="127">
                    <c:v>18-May</c:v>
                  </c:pt>
                  <c:pt idx="128">
                    <c:v>19-May</c:v>
                  </c:pt>
                  <c:pt idx="129">
                    <c:v>20-May</c:v>
                  </c:pt>
                  <c:pt idx="130">
                    <c:v>21-May</c:v>
                  </c:pt>
                  <c:pt idx="131">
                    <c:v>22-May</c:v>
                  </c:pt>
                  <c:pt idx="132">
                    <c:v>23-May</c:v>
                  </c:pt>
                  <c:pt idx="133">
                    <c:v>24-May</c:v>
                  </c:pt>
                  <c:pt idx="134">
                    <c:v>25-May</c:v>
                  </c:pt>
                  <c:pt idx="135">
                    <c:v>26-May</c:v>
                  </c:pt>
                  <c:pt idx="136">
                    <c:v>27-May</c:v>
                  </c:pt>
                  <c:pt idx="137">
                    <c:v>28-May</c:v>
                  </c:pt>
                  <c:pt idx="138">
                    <c:v>29-May</c:v>
                  </c:pt>
                  <c:pt idx="139">
                    <c:v>30-May</c:v>
                  </c:pt>
                  <c:pt idx="140">
                    <c:v>31-May</c:v>
                  </c:pt>
                  <c:pt idx="141">
                    <c:v>1-May</c:v>
                  </c:pt>
                  <c:pt idx="142">
                    <c:v>2-May</c:v>
                  </c:pt>
                  <c:pt idx="143">
                    <c:v>3-May</c:v>
                  </c:pt>
                  <c:pt idx="144">
                    <c:v>4-May</c:v>
                  </c:pt>
                  <c:pt idx="145">
                    <c:v>5-May</c:v>
                  </c:pt>
                  <c:pt idx="146">
                    <c:v>6-May</c:v>
                  </c:pt>
                  <c:pt idx="147">
                    <c:v>7-May</c:v>
                  </c:pt>
                  <c:pt idx="148">
                    <c:v>8-May</c:v>
                  </c:pt>
                  <c:pt idx="149">
                    <c:v>9-May</c:v>
                  </c:pt>
                  <c:pt idx="150">
                    <c:v>10-Jun</c:v>
                  </c:pt>
                  <c:pt idx="151">
                    <c:v>11-Jun</c:v>
                  </c:pt>
                  <c:pt idx="152">
                    <c:v>12-Jun</c:v>
                  </c:pt>
                  <c:pt idx="153">
                    <c:v>13-Jun</c:v>
                  </c:pt>
                  <c:pt idx="154">
                    <c:v>14-Jun</c:v>
                  </c:pt>
                  <c:pt idx="155">
                    <c:v>15-Jun</c:v>
                  </c:pt>
                  <c:pt idx="156">
                    <c:v>16-Jun</c:v>
                  </c:pt>
                  <c:pt idx="157">
                    <c:v>17-Jun</c:v>
                  </c:pt>
                  <c:pt idx="158">
                    <c:v>18-Jun</c:v>
                  </c:pt>
                  <c:pt idx="159">
                    <c:v>19-Jun</c:v>
                  </c:pt>
                  <c:pt idx="160">
                    <c:v>20-Jun</c:v>
                  </c:pt>
                  <c:pt idx="161">
                    <c:v>21-Jun</c:v>
                  </c:pt>
                  <c:pt idx="162">
                    <c:v>22-Jun</c:v>
                  </c:pt>
                  <c:pt idx="163">
                    <c:v>23-Jun</c:v>
                  </c:pt>
                  <c:pt idx="164">
                    <c:v>24-Jun</c:v>
                  </c:pt>
                  <c:pt idx="165">
                    <c:v>25-Jun</c:v>
                  </c:pt>
                  <c:pt idx="166">
                    <c:v>26-Jun</c:v>
                  </c:pt>
                  <c:pt idx="167">
                    <c:v>27-Jun</c:v>
                  </c:pt>
                  <c:pt idx="168">
                    <c:v>28-Jun</c:v>
                  </c:pt>
                  <c:pt idx="169">
                    <c:v>29-Jun</c:v>
                  </c:pt>
                  <c:pt idx="170">
                    <c:v>30-Jun</c:v>
                  </c:pt>
                  <c:pt idx="171">
                    <c:v>1-Jun</c:v>
                  </c:pt>
                  <c:pt idx="172">
                    <c:v>2-Jun</c:v>
                  </c:pt>
                  <c:pt idx="173">
                    <c:v>3-Jun</c:v>
                  </c:pt>
                  <c:pt idx="174">
                    <c:v>4-Jun</c:v>
                  </c:pt>
                  <c:pt idx="175">
                    <c:v>5-Jun</c:v>
                  </c:pt>
                  <c:pt idx="176">
                    <c:v>6-Jun</c:v>
                  </c:pt>
                  <c:pt idx="177">
                    <c:v>7-Jun</c:v>
                  </c:pt>
                  <c:pt idx="178">
                    <c:v>8-Jun</c:v>
                  </c:pt>
                  <c:pt idx="179">
                    <c:v>9-Jun</c:v>
                  </c:pt>
                  <c:pt idx="180">
                    <c:v>10-Jul</c:v>
                  </c:pt>
                  <c:pt idx="181">
                    <c:v>11-Jul</c:v>
                  </c:pt>
                  <c:pt idx="182">
                    <c:v>12-Jul</c:v>
                  </c:pt>
                  <c:pt idx="183">
                    <c:v>13-Jul</c:v>
                  </c:pt>
                  <c:pt idx="184">
                    <c:v>14-Jul</c:v>
                  </c:pt>
                  <c:pt idx="185">
                    <c:v>15-Jul</c:v>
                  </c:pt>
                  <c:pt idx="186">
                    <c:v>16-Jul</c:v>
                  </c:pt>
                  <c:pt idx="187">
                    <c:v>17-Jul</c:v>
                  </c:pt>
                  <c:pt idx="188">
                    <c:v>18-Jul</c:v>
                  </c:pt>
                  <c:pt idx="189">
                    <c:v>19-Jul</c:v>
                  </c:pt>
                  <c:pt idx="190">
                    <c:v>20-Jul</c:v>
                  </c:pt>
                  <c:pt idx="191">
                    <c:v>21-Jul</c:v>
                  </c:pt>
                  <c:pt idx="192">
                    <c:v>22-Jul</c:v>
                  </c:pt>
                  <c:pt idx="193">
                    <c:v>23-Jul</c:v>
                  </c:pt>
                  <c:pt idx="194">
                    <c:v>24-Jul</c:v>
                  </c:pt>
                  <c:pt idx="195">
                    <c:v>25-Jul</c:v>
                  </c:pt>
                  <c:pt idx="196">
                    <c:v>26-Jul</c:v>
                  </c:pt>
                  <c:pt idx="197">
                    <c:v>27-Jul</c:v>
                  </c:pt>
                  <c:pt idx="198">
                    <c:v>28-Jul</c:v>
                  </c:pt>
                  <c:pt idx="199">
                    <c:v>29-Jul</c:v>
                  </c:pt>
                  <c:pt idx="200">
                    <c:v>30-Jul</c:v>
                  </c:pt>
                  <c:pt idx="201">
                    <c:v>31-Jul</c:v>
                  </c:pt>
                  <c:pt idx="202">
                    <c:v>1-Jul</c:v>
                  </c:pt>
                  <c:pt idx="203">
                    <c:v>2-Jul</c:v>
                  </c:pt>
                  <c:pt idx="204">
                    <c:v>3-Jul</c:v>
                  </c:pt>
                  <c:pt idx="205">
                    <c:v>4-Jul</c:v>
                  </c:pt>
                  <c:pt idx="206">
                    <c:v>5-Jul</c:v>
                  </c:pt>
                  <c:pt idx="207">
                    <c:v>6-Jul</c:v>
                  </c:pt>
                  <c:pt idx="208">
                    <c:v>7-Jul</c:v>
                  </c:pt>
                  <c:pt idx="209">
                    <c:v>8-Jul</c:v>
                  </c:pt>
                  <c:pt idx="210">
                    <c:v>9-Jul</c:v>
                  </c:pt>
                  <c:pt idx="211">
                    <c:v>10-Aug</c:v>
                  </c:pt>
                  <c:pt idx="212">
                    <c:v>11-Aug</c:v>
                  </c:pt>
                  <c:pt idx="213">
                    <c:v>12-Aug</c:v>
                  </c:pt>
                  <c:pt idx="214">
                    <c:v>13-Aug</c:v>
                  </c:pt>
                  <c:pt idx="215">
                    <c:v>14-Aug</c:v>
                  </c:pt>
                  <c:pt idx="216">
                    <c:v>15-Aug</c:v>
                  </c:pt>
                  <c:pt idx="217">
                    <c:v>16-Aug</c:v>
                  </c:pt>
                  <c:pt idx="218">
                    <c:v>17-Aug</c:v>
                  </c:pt>
                  <c:pt idx="219">
                    <c:v>18-Aug</c:v>
                  </c:pt>
                  <c:pt idx="220">
                    <c:v>19-Aug</c:v>
                  </c:pt>
                  <c:pt idx="221">
                    <c:v>20-Aug</c:v>
                  </c:pt>
                  <c:pt idx="222">
                    <c:v>21-Aug</c:v>
                  </c:pt>
                  <c:pt idx="223">
                    <c:v>22-Aug</c:v>
                  </c:pt>
                  <c:pt idx="224">
                    <c:v>23-Aug</c:v>
                  </c:pt>
                  <c:pt idx="225">
                    <c:v>24-Aug</c:v>
                  </c:pt>
                  <c:pt idx="226">
                    <c:v>25-Aug</c:v>
                  </c:pt>
                  <c:pt idx="227">
                    <c:v>26-Aug</c:v>
                  </c:pt>
                  <c:pt idx="228">
                    <c:v>27-Aug</c:v>
                  </c:pt>
                  <c:pt idx="229">
                    <c:v>28-Aug</c:v>
                  </c:pt>
                  <c:pt idx="230">
                    <c:v>29-Aug</c:v>
                  </c:pt>
                  <c:pt idx="231">
                    <c:v>30-Aug</c:v>
                  </c:pt>
                  <c:pt idx="232">
                    <c:v>31-Aug</c:v>
                  </c:pt>
                  <c:pt idx="233">
                    <c:v>1-Aug</c:v>
                  </c:pt>
                  <c:pt idx="234">
                    <c:v>2-Aug</c:v>
                  </c:pt>
                  <c:pt idx="235">
                    <c:v>3-Aug</c:v>
                  </c:pt>
                  <c:pt idx="236">
                    <c:v>4-Aug</c:v>
                  </c:pt>
                  <c:pt idx="237">
                    <c:v>5-Aug</c:v>
                  </c:pt>
                  <c:pt idx="238">
                    <c:v>6-Aug</c:v>
                  </c:pt>
                  <c:pt idx="239">
                    <c:v>7-Aug</c:v>
                  </c:pt>
                  <c:pt idx="240">
                    <c:v>8-Aug</c:v>
                  </c:pt>
                  <c:pt idx="241">
                    <c:v>9-Aug</c:v>
                  </c:pt>
                  <c:pt idx="242">
                    <c:v>10-Sep</c:v>
                  </c:pt>
                  <c:pt idx="243">
                    <c:v>11-Sep</c:v>
                  </c:pt>
                  <c:pt idx="244">
                    <c:v>12-Sep</c:v>
                  </c:pt>
                  <c:pt idx="245">
                    <c:v>13-Sep</c:v>
                  </c:pt>
                  <c:pt idx="246">
                    <c:v>14-Sep</c:v>
                  </c:pt>
                  <c:pt idx="247">
                    <c:v>15-Sep</c:v>
                  </c:pt>
                  <c:pt idx="248">
                    <c:v>16-Sep</c:v>
                  </c:pt>
                  <c:pt idx="249">
                    <c:v>17-Sep</c:v>
                  </c:pt>
                  <c:pt idx="250">
                    <c:v>18-Sep</c:v>
                  </c:pt>
                  <c:pt idx="251">
                    <c:v>19-Sep</c:v>
                  </c:pt>
                  <c:pt idx="252">
                    <c:v>20-Sep</c:v>
                  </c:pt>
                  <c:pt idx="253">
                    <c:v>21-Sep</c:v>
                  </c:pt>
                  <c:pt idx="254">
                    <c:v>22-Sep</c:v>
                  </c:pt>
                  <c:pt idx="255">
                    <c:v>23-Sep</c:v>
                  </c:pt>
                  <c:pt idx="256">
                    <c:v>24-Sep</c:v>
                  </c:pt>
                  <c:pt idx="257">
                    <c:v>25-Sep</c:v>
                  </c:pt>
                  <c:pt idx="258">
                    <c:v>26-Sep</c:v>
                  </c:pt>
                  <c:pt idx="259">
                    <c:v>27-Sep</c:v>
                  </c:pt>
                  <c:pt idx="260">
                    <c:v>28-Sep</c:v>
                  </c:pt>
                  <c:pt idx="261">
                    <c:v>29-Sep</c:v>
                  </c:pt>
                  <c:pt idx="262">
                    <c:v>30-Sep</c:v>
                  </c:pt>
                  <c:pt idx="263">
                    <c:v>1-Sep</c:v>
                  </c:pt>
                  <c:pt idx="264">
                    <c:v>2-Sep</c:v>
                  </c:pt>
                  <c:pt idx="265">
                    <c:v>3-Sep</c:v>
                  </c:pt>
                  <c:pt idx="266">
                    <c:v>4-Sep</c:v>
                  </c:pt>
                  <c:pt idx="267">
                    <c:v>5-Sep</c:v>
                  </c:pt>
                  <c:pt idx="268">
                    <c:v>6-Sep</c:v>
                  </c:pt>
                  <c:pt idx="269">
                    <c:v>7-Sep</c:v>
                  </c:pt>
                  <c:pt idx="270">
                    <c:v>8-Sep</c:v>
                  </c:pt>
                  <c:pt idx="271">
                    <c:v>9-Sep</c:v>
                  </c:pt>
                  <c:pt idx="272">
                    <c:v>10-Oct</c:v>
                  </c:pt>
                  <c:pt idx="273">
                    <c:v>11-Oct</c:v>
                  </c:pt>
                  <c:pt idx="274">
                    <c:v>12-Oct</c:v>
                  </c:pt>
                  <c:pt idx="275">
                    <c:v>13-Oct</c:v>
                  </c:pt>
                  <c:pt idx="276">
                    <c:v>14-Oct</c:v>
                  </c:pt>
                  <c:pt idx="277">
                    <c:v>15-Oct</c:v>
                  </c:pt>
                  <c:pt idx="278">
                    <c:v>16-Oct</c:v>
                  </c:pt>
                  <c:pt idx="279">
                    <c:v>17-Oct</c:v>
                  </c:pt>
                  <c:pt idx="280">
                    <c:v>18-Oct</c:v>
                  </c:pt>
                  <c:pt idx="281">
                    <c:v>19-Oct</c:v>
                  </c:pt>
                  <c:pt idx="282">
                    <c:v>20-Oct</c:v>
                  </c:pt>
                  <c:pt idx="283">
                    <c:v>21-Oct</c:v>
                  </c:pt>
                  <c:pt idx="284">
                    <c:v>22-Oct</c:v>
                  </c:pt>
                  <c:pt idx="285">
                    <c:v>23-Oct</c:v>
                  </c:pt>
                  <c:pt idx="286">
                    <c:v>24-Oct</c:v>
                  </c:pt>
                  <c:pt idx="287">
                    <c:v>25-Oct</c:v>
                  </c:pt>
                  <c:pt idx="288">
                    <c:v>26-Oct</c:v>
                  </c:pt>
                  <c:pt idx="289">
                    <c:v>27-Oct</c:v>
                  </c:pt>
                  <c:pt idx="290">
                    <c:v>28-Oct</c:v>
                  </c:pt>
                  <c:pt idx="291">
                    <c:v>29-Oct</c:v>
                  </c:pt>
                  <c:pt idx="292">
                    <c:v>30-Oct</c:v>
                  </c:pt>
                  <c:pt idx="293">
                    <c:v>31-Oct</c:v>
                  </c:pt>
                  <c:pt idx="294">
                    <c:v>1-Oct</c:v>
                  </c:pt>
                  <c:pt idx="295">
                    <c:v>2-Oct</c:v>
                  </c:pt>
                  <c:pt idx="296">
                    <c:v>3-Oct</c:v>
                  </c:pt>
                  <c:pt idx="297">
                    <c:v>4-Oct</c:v>
                  </c:pt>
                  <c:pt idx="298">
                    <c:v>5-Oct</c:v>
                  </c:pt>
                  <c:pt idx="299">
                    <c:v>6-Oct</c:v>
                  </c:pt>
                  <c:pt idx="300">
                    <c:v>7-Oct</c:v>
                  </c:pt>
                  <c:pt idx="301">
                    <c:v>8-Oct</c:v>
                  </c:pt>
                  <c:pt idx="302">
                    <c:v>9-Oct</c:v>
                  </c:pt>
                  <c:pt idx="303">
                    <c:v>10-Nov</c:v>
                  </c:pt>
                  <c:pt idx="304">
                    <c:v>11-Nov</c:v>
                  </c:pt>
                  <c:pt idx="305">
                    <c:v>12-Nov</c:v>
                  </c:pt>
                  <c:pt idx="306">
                    <c:v>13-Nov</c:v>
                  </c:pt>
                  <c:pt idx="307">
                    <c:v>14-Nov</c:v>
                  </c:pt>
                  <c:pt idx="308">
                    <c:v>15-Nov</c:v>
                  </c:pt>
                  <c:pt idx="309">
                    <c:v>16-Nov</c:v>
                  </c:pt>
                  <c:pt idx="310">
                    <c:v>17-Nov</c:v>
                  </c:pt>
                  <c:pt idx="311">
                    <c:v>18-Nov</c:v>
                  </c:pt>
                  <c:pt idx="312">
                    <c:v>19-Nov</c:v>
                  </c:pt>
                  <c:pt idx="313">
                    <c:v>20-Nov</c:v>
                  </c:pt>
                  <c:pt idx="314">
                    <c:v>21-Nov</c:v>
                  </c:pt>
                  <c:pt idx="315">
                    <c:v>22-Nov</c:v>
                  </c:pt>
                  <c:pt idx="316">
                    <c:v>23-Nov</c:v>
                  </c:pt>
                  <c:pt idx="317">
                    <c:v>24-Nov</c:v>
                  </c:pt>
                  <c:pt idx="318">
                    <c:v>25-Nov</c:v>
                  </c:pt>
                  <c:pt idx="319">
                    <c:v>26-Nov</c:v>
                  </c:pt>
                  <c:pt idx="320">
                    <c:v>27-Nov</c:v>
                  </c:pt>
                  <c:pt idx="321">
                    <c:v>28-Nov</c:v>
                  </c:pt>
                  <c:pt idx="322">
                    <c:v>29-Nov</c:v>
                  </c:pt>
                  <c:pt idx="323">
                    <c:v>30-Nov</c:v>
                  </c:pt>
                  <c:pt idx="324">
                    <c:v>1-Nov</c:v>
                  </c:pt>
                  <c:pt idx="325">
                    <c:v>2-Nov</c:v>
                  </c:pt>
                  <c:pt idx="326">
                    <c:v>3-Nov</c:v>
                  </c:pt>
                  <c:pt idx="327">
                    <c:v>4-Nov</c:v>
                  </c:pt>
                  <c:pt idx="328">
                    <c:v>5-Nov</c:v>
                  </c:pt>
                  <c:pt idx="329">
                    <c:v>6-Nov</c:v>
                  </c:pt>
                  <c:pt idx="330">
                    <c:v>7-Nov</c:v>
                  </c:pt>
                  <c:pt idx="331">
                    <c:v>8-Nov</c:v>
                  </c:pt>
                  <c:pt idx="332">
                    <c:v>9-Nov</c:v>
                  </c:pt>
                  <c:pt idx="333">
                    <c:v>10-Dec</c:v>
                  </c:pt>
                  <c:pt idx="334">
                    <c:v>11-Dec</c:v>
                  </c:pt>
                  <c:pt idx="335">
                    <c:v>12-Dec</c:v>
                  </c:pt>
                  <c:pt idx="336">
                    <c:v>13-Dec</c:v>
                  </c:pt>
                  <c:pt idx="337">
                    <c:v>14-Dec</c:v>
                  </c:pt>
                  <c:pt idx="338">
                    <c:v>15-Dec</c:v>
                  </c:pt>
                  <c:pt idx="339">
                    <c:v>16-Dec</c:v>
                  </c:pt>
                  <c:pt idx="340">
                    <c:v>17-Dec</c:v>
                  </c:pt>
                  <c:pt idx="341">
                    <c:v>18-Dec</c:v>
                  </c:pt>
                  <c:pt idx="342">
                    <c:v>19-Dec</c:v>
                  </c:pt>
                  <c:pt idx="343">
                    <c:v>20-Dec</c:v>
                  </c:pt>
                  <c:pt idx="344">
                    <c:v>21-Dec</c:v>
                  </c:pt>
                  <c:pt idx="345">
                    <c:v>22-Dec</c:v>
                  </c:pt>
                  <c:pt idx="346">
                    <c:v>23-Dec</c:v>
                  </c:pt>
                  <c:pt idx="347">
                    <c:v>24-Dec</c:v>
                  </c:pt>
                  <c:pt idx="348">
                    <c:v>25-Dec</c:v>
                  </c:pt>
                  <c:pt idx="349">
                    <c:v>26-Dec</c:v>
                  </c:pt>
                  <c:pt idx="350">
                    <c:v>27-Dec</c:v>
                  </c:pt>
                  <c:pt idx="351">
                    <c:v>28-Dec</c:v>
                  </c:pt>
                  <c:pt idx="352">
                    <c:v>29-Dec</c:v>
                  </c:pt>
                  <c:pt idx="353">
                    <c:v>30-Dec</c:v>
                  </c:pt>
                  <c:pt idx="354">
                    <c:v>31-Dec</c:v>
                  </c:pt>
                  <c:pt idx="355">
                    <c:v>1-Dec</c:v>
                  </c:pt>
                  <c:pt idx="356">
                    <c:v>2-Dec</c:v>
                  </c:pt>
                  <c:pt idx="357">
                    <c:v>3-Dec</c:v>
                  </c:pt>
                  <c:pt idx="358">
                    <c:v>4-Dec</c:v>
                  </c:pt>
                  <c:pt idx="359">
                    <c:v>5-Dec</c:v>
                  </c:pt>
                  <c:pt idx="360">
                    <c:v>6-Dec</c:v>
                  </c:pt>
                  <c:pt idx="361">
                    <c:v>7-Dec</c:v>
                  </c:pt>
                  <c:pt idx="362">
                    <c:v>8-Dec</c:v>
                  </c:pt>
                  <c:pt idx="363">
                    <c:v>9-Dec</c:v>
                  </c:pt>
                  <c:pt idx="364">
                    <c:v>10-Jan</c:v>
                  </c:pt>
                  <c:pt idx="365">
                    <c:v>11-Jan</c:v>
                  </c:pt>
                  <c:pt idx="366">
                    <c:v>12-Jan</c:v>
                  </c:pt>
                  <c:pt idx="367">
                    <c:v>13-Jan</c:v>
                  </c:pt>
                  <c:pt idx="368">
                    <c:v>14-Jan</c:v>
                  </c:pt>
                  <c:pt idx="369">
                    <c:v>15-Jan</c:v>
                  </c:pt>
                  <c:pt idx="370">
                    <c:v>16-Jan</c:v>
                  </c:pt>
                  <c:pt idx="371">
                    <c:v>17-Jan</c:v>
                  </c:pt>
                  <c:pt idx="372">
                    <c:v>18-Jan</c:v>
                  </c:pt>
                  <c:pt idx="373">
                    <c:v>19-Jan</c:v>
                  </c:pt>
                  <c:pt idx="374">
                    <c:v>20-Jan</c:v>
                  </c:pt>
                  <c:pt idx="375">
                    <c:v>21-Jan</c:v>
                  </c:pt>
                  <c:pt idx="376">
                    <c:v>22-Jan</c:v>
                  </c:pt>
                  <c:pt idx="377">
                    <c:v>23-Jan</c:v>
                  </c:pt>
                  <c:pt idx="378">
                    <c:v>24-Jan</c:v>
                  </c:pt>
                  <c:pt idx="379">
                    <c:v>25-Jan</c:v>
                  </c:pt>
                  <c:pt idx="380">
                    <c:v>26-Jan</c:v>
                  </c:pt>
                  <c:pt idx="381">
                    <c:v>27-Jan</c:v>
                  </c:pt>
                  <c:pt idx="382">
                    <c:v>28-Jan</c:v>
                  </c:pt>
                  <c:pt idx="383">
                    <c:v>29-Jan</c:v>
                  </c:pt>
                  <c:pt idx="384">
                    <c:v>30-Jan</c:v>
                  </c:pt>
                  <c:pt idx="385">
                    <c:v>31-Jan</c:v>
                  </c:pt>
                  <c:pt idx="386">
                    <c:v>1-Jan</c:v>
                  </c:pt>
                  <c:pt idx="387">
                    <c:v>2-Jan</c:v>
                  </c:pt>
                  <c:pt idx="388">
                    <c:v>3-Jan</c:v>
                  </c:pt>
                  <c:pt idx="389">
                    <c:v>4-Jan</c:v>
                  </c:pt>
                  <c:pt idx="390">
                    <c:v>5-Jan</c:v>
                  </c:pt>
                  <c:pt idx="391">
                    <c:v>6-Jan</c:v>
                  </c:pt>
                  <c:pt idx="392">
                    <c:v>7-Jan</c:v>
                  </c:pt>
                  <c:pt idx="393">
                    <c:v>8-Jan</c:v>
                  </c:pt>
                  <c:pt idx="394">
                    <c:v>9-Jan</c:v>
                  </c:pt>
                  <c:pt idx="395">
                    <c:v>10-Feb</c:v>
                  </c:pt>
                  <c:pt idx="396">
                    <c:v>11-Feb</c:v>
                  </c:pt>
                  <c:pt idx="397">
                    <c:v>12-Feb</c:v>
                  </c:pt>
                  <c:pt idx="398">
                    <c:v>13-Feb</c:v>
                  </c:pt>
                  <c:pt idx="399">
                    <c:v>14-Feb</c:v>
                  </c:pt>
                  <c:pt idx="400">
                    <c:v>15-Feb</c:v>
                  </c:pt>
                  <c:pt idx="401">
                    <c:v>16-Feb</c:v>
                  </c:pt>
                  <c:pt idx="402">
                    <c:v>17-Feb</c:v>
                  </c:pt>
                  <c:pt idx="403">
                    <c:v>18-Feb</c:v>
                  </c:pt>
                  <c:pt idx="404">
                    <c:v>19-Feb</c:v>
                  </c:pt>
                  <c:pt idx="405">
                    <c:v>20-Feb</c:v>
                  </c:pt>
                  <c:pt idx="406">
                    <c:v>21-Feb</c:v>
                  </c:pt>
                  <c:pt idx="407">
                    <c:v>22-Feb</c:v>
                  </c:pt>
                  <c:pt idx="408">
                    <c:v>23-Feb</c:v>
                  </c:pt>
                  <c:pt idx="409">
                    <c:v>24-Feb</c:v>
                  </c:pt>
                  <c:pt idx="410">
                    <c:v>25-Feb</c:v>
                  </c:pt>
                  <c:pt idx="411">
                    <c:v>26-Feb</c:v>
                  </c:pt>
                  <c:pt idx="412">
                    <c:v>27-Feb</c:v>
                  </c:pt>
                  <c:pt idx="413">
                    <c:v>28-Feb</c:v>
                  </c:pt>
                  <c:pt idx="414">
                    <c:v>1-Feb</c:v>
                  </c:pt>
                  <c:pt idx="415">
                    <c:v>2-Feb</c:v>
                  </c:pt>
                  <c:pt idx="416">
                    <c:v>3-Feb</c:v>
                  </c:pt>
                  <c:pt idx="417">
                    <c:v>4-Feb</c:v>
                  </c:pt>
                  <c:pt idx="418">
                    <c:v>5-Feb</c:v>
                  </c:pt>
                  <c:pt idx="419">
                    <c:v>6-Feb</c:v>
                  </c:pt>
                  <c:pt idx="420">
                    <c:v>7-Feb</c:v>
                  </c:pt>
                  <c:pt idx="421">
                    <c:v>8-Feb</c:v>
                  </c:pt>
                  <c:pt idx="422">
                    <c:v>9-Feb</c:v>
                  </c:pt>
                  <c:pt idx="423">
                    <c:v>10-Mar</c:v>
                  </c:pt>
                  <c:pt idx="424">
                    <c:v>11-Mar</c:v>
                  </c:pt>
                  <c:pt idx="425">
                    <c:v>12-Mar</c:v>
                  </c:pt>
                  <c:pt idx="426">
                    <c:v>13-Mar</c:v>
                  </c:pt>
                  <c:pt idx="427">
                    <c:v>14-Mar</c:v>
                  </c:pt>
                  <c:pt idx="428">
                    <c:v>15-Mar</c:v>
                  </c:pt>
                  <c:pt idx="429">
                    <c:v>16-Mar</c:v>
                  </c:pt>
                  <c:pt idx="430">
                    <c:v>17-Mar</c:v>
                  </c:pt>
                  <c:pt idx="431">
                    <c:v>18-Mar</c:v>
                  </c:pt>
                  <c:pt idx="432">
                    <c:v>19-Mar</c:v>
                  </c:pt>
                  <c:pt idx="433">
                    <c:v>20-Mar</c:v>
                  </c:pt>
                  <c:pt idx="434">
                    <c:v>21-Mar</c:v>
                  </c:pt>
                  <c:pt idx="435">
                    <c:v>22-Mar</c:v>
                  </c:pt>
                  <c:pt idx="436">
                    <c:v>23-Mar</c:v>
                  </c:pt>
                  <c:pt idx="437">
                    <c:v>24-Mar</c:v>
                  </c:pt>
                  <c:pt idx="438">
                    <c:v>25-Mar</c:v>
                  </c:pt>
                  <c:pt idx="439">
                    <c:v>26-Mar</c:v>
                  </c:pt>
                  <c:pt idx="440">
                    <c:v>27-Mar</c:v>
                  </c:pt>
                  <c:pt idx="441">
                    <c:v>28-Mar</c:v>
                  </c:pt>
                  <c:pt idx="442">
                    <c:v>29-Mar</c:v>
                  </c:pt>
                  <c:pt idx="443">
                    <c:v>30-Mar</c:v>
                  </c:pt>
                  <c:pt idx="444">
                    <c:v>31-Mar</c:v>
                  </c:pt>
                  <c:pt idx="445">
                    <c:v>1-Mar</c:v>
                  </c:pt>
                  <c:pt idx="446">
                    <c:v>2-Mar</c:v>
                  </c:pt>
                  <c:pt idx="447">
                    <c:v>3-Mar</c:v>
                  </c:pt>
                  <c:pt idx="448">
                    <c:v>4-Mar</c:v>
                  </c:pt>
                  <c:pt idx="449">
                    <c:v>5-Mar</c:v>
                  </c:pt>
                  <c:pt idx="450">
                    <c:v>6-Mar</c:v>
                  </c:pt>
                  <c:pt idx="451">
                    <c:v>7-Mar</c:v>
                  </c:pt>
                  <c:pt idx="452">
                    <c:v>8-Mar</c:v>
                  </c:pt>
                  <c:pt idx="453">
                    <c:v>9-Mar</c:v>
                  </c:pt>
                  <c:pt idx="454">
                    <c:v>10-Apr</c:v>
                  </c:pt>
                  <c:pt idx="455">
                    <c:v>11-Apr</c:v>
                  </c:pt>
                  <c:pt idx="456">
                    <c:v>12-Apr</c:v>
                  </c:pt>
                  <c:pt idx="457">
                    <c:v>13-Apr</c:v>
                  </c:pt>
                  <c:pt idx="458">
                    <c:v>14-Apr</c:v>
                  </c:pt>
                  <c:pt idx="459">
                    <c:v>15-Apr</c:v>
                  </c:pt>
                  <c:pt idx="460">
                    <c:v>16-Apr</c:v>
                  </c:pt>
                  <c:pt idx="461">
                    <c:v>17-Apr</c:v>
                  </c:pt>
                  <c:pt idx="462">
                    <c:v>18-Apr</c:v>
                  </c:pt>
                  <c:pt idx="463">
                    <c:v>19-Apr</c:v>
                  </c:pt>
                  <c:pt idx="464">
                    <c:v>20-Apr</c:v>
                  </c:pt>
                  <c:pt idx="465">
                    <c:v>21-Apr</c:v>
                  </c:pt>
                  <c:pt idx="466">
                    <c:v>22-Apr</c:v>
                  </c:pt>
                  <c:pt idx="467">
                    <c:v>23-Apr</c:v>
                  </c:pt>
                  <c:pt idx="468">
                    <c:v>24-Apr</c:v>
                  </c:pt>
                  <c:pt idx="469">
                    <c:v>25-Apr</c:v>
                  </c:pt>
                  <c:pt idx="470">
                    <c:v>26-Apr</c:v>
                  </c:pt>
                  <c:pt idx="471">
                    <c:v>27-Apr</c:v>
                  </c:pt>
                  <c:pt idx="472">
                    <c:v>28-Apr</c:v>
                  </c:pt>
                  <c:pt idx="473">
                    <c:v>29-Apr</c:v>
                  </c:pt>
                  <c:pt idx="474">
                    <c:v>30-Apr</c:v>
                  </c:pt>
                  <c:pt idx="475">
                    <c:v>1-Apr</c:v>
                  </c:pt>
                  <c:pt idx="476">
                    <c:v>2-Apr</c:v>
                  </c:pt>
                  <c:pt idx="477">
                    <c:v>3-Apr</c:v>
                  </c:pt>
                  <c:pt idx="478">
                    <c:v>4-Apr</c:v>
                  </c:pt>
                  <c:pt idx="479">
                    <c:v>5-Apr</c:v>
                  </c:pt>
                  <c:pt idx="480">
                    <c:v>6-Apr</c:v>
                  </c:pt>
                  <c:pt idx="481">
                    <c:v>7-Apr</c:v>
                  </c:pt>
                  <c:pt idx="482">
                    <c:v>8-Apr</c:v>
                  </c:pt>
                  <c:pt idx="483">
                    <c:v>9-Apr</c:v>
                  </c:pt>
                  <c:pt idx="484">
                    <c:v>10-May</c:v>
                  </c:pt>
                  <c:pt idx="485">
                    <c:v>11-May</c:v>
                  </c:pt>
                  <c:pt idx="486">
                    <c:v>12-May</c:v>
                  </c:pt>
                  <c:pt idx="487">
                    <c:v>13-May</c:v>
                  </c:pt>
                  <c:pt idx="488">
                    <c:v>14-May</c:v>
                  </c:pt>
                  <c:pt idx="489">
                    <c:v>15-May</c:v>
                  </c:pt>
                  <c:pt idx="490">
                    <c:v>16-May</c:v>
                  </c:pt>
                  <c:pt idx="491">
                    <c:v>17-May</c:v>
                  </c:pt>
                  <c:pt idx="492">
                    <c:v>18-May</c:v>
                  </c:pt>
                  <c:pt idx="493">
                    <c:v>19-May</c:v>
                  </c:pt>
                  <c:pt idx="494">
                    <c:v>20-May</c:v>
                  </c:pt>
                  <c:pt idx="495">
                    <c:v>21-May</c:v>
                  </c:pt>
                  <c:pt idx="496">
                    <c:v>22-May</c:v>
                  </c:pt>
                  <c:pt idx="497">
                    <c:v>23-May</c:v>
                  </c:pt>
                  <c:pt idx="498">
                    <c:v>24-May</c:v>
                  </c:pt>
                  <c:pt idx="499">
                    <c:v>25-May</c:v>
                  </c:pt>
                  <c:pt idx="500">
                    <c:v>26-May</c:v>
                  </c:pt>
                  <c:pt idx="501">
                    <c:v>27-May</c:v>
                  </c:pt>
                  <c:pt idx="502">
                    <c:v>28-May</c:v>
                  </c:pt>
                  <c:pt idx="503">
                    <c:v>29-May</c:v>
                  </c:pt>
                  <c:pt idx="504">
                    <c:v>30-May</c:v>
                  </c:pt>
                  <c:pt idx="505">
                    <c:v>31-May</c:v>
                  </c:pt>
                  <c:pt idx="506">
                    <c:v>1-May</c:v>
                  </c:pt>
                  <c:pt idx="507">
                    <c:v>2-May</c:v>
                  </c:pt>
                  <c:pt idx="508">
                    <c:v>3-May</c:v>
                  </c:pt>
                  <c:pt idx="509">
                    <c:v>4-May</c:v>
                  </c:pt>
                  <c:pt idx="510">
                    <c:v>5-May</c:v>
                  </c:pt>
                  <c:pt idx="511">
                    <c:v>6-May</c:v>
                  </c:pt>
                  <c:pt idx="512">
                    <c:v>7-May</c:v>
                  </c:pt>
                  <c:pt idx="513">
                    <c:v>8-May</c:v>
                  </c:pt>
                  <c:pt idx="514">
                    <c:v>9-May</c:v>
                  </c:pt>
                  <c:pt idx="515">
                    <c:v>10-Jun</c:v>
                  </c:pt>
                  <c:pt idx="516">
                    <c:v>11-Jun</c:v>
                  </c:pt>
                  <c:pt idx="517">
                    <c:v>12-Jun</c:v>
                  </c:pt>
                  <c:pt idx="518">
                    <c:v>13-Jun</c:v>
                  </c:pt>
                  <c:pt idx="519">
                    <c:v>14-Jun</c:v>
                  </c:pt>
                  <c:pt idx="520">
                    <c:v>15-Jun</c:v>
                  </c:pt>
                  <c:pt idx="521">
                    <c:v>16-Jun</c:v>
                  </c:pt>
                  <c:pt idx="522">
                    <c:v>17-Jun</c:v>
                  </c:pt>
                  <c:pt idx="523">
                    <c:v>18-Jun</c:v>
                  </c:pt>
                  <c:pt idx="524">
                    <c:v>19-Jun</c:v>
                  </c:pt>
                  <c:pt idx="525">
                    <c:v>20-Jun</c:v>
                  </c:pt>
                  <c:pt idx="526">
                    <c:v>21-Jun</c:v>
                  </c:pt>
                  <c:pt idx="527">
                    <c:v>22-Jun</c:v>
                  </c:pt>
                  <c:pt idx="528">
                    <c:v>23-Jun</c:v>
                  </c:pt>
                  <c:pt idx="529">
                    <c:v>24-Jun</c:v>
                  </c:pt>
                  <c:pt idx="530">
                    <c:v>25-Jun</c:v>
                  </c:pt>
                  <c:pt idx="531">
                    <c:v>26-Jun</c:v>
                  </c:pt>
                  <c:pt idx="532">
                    <c:v>27-Jun</c:v>
                  </c:pt>
                  <c:pt idx="533">
                    <c:v>28-Jun</c:v>
                  </c:pt>
                  <c:pt idx="534">
                    <c:v>29-Jun</c:v>
                  </c:pt>
                  <c:pt idx="535">
                    <c:v>30-Jun</c:v>
                  </c:pt>
                  <c:pt idx="536">
                    <c:v>1-Jun</c:v>
                  </c:pt>
                  <c:pt idx="537">
                    <c:v>2-Jun</c:v>
                  </c:pt>
                  <c:pt idx="538">
                    <c:v>3-Jun</c:v>
                  </c:pt>
                  <c:pt idx="539">
                    <c:v>4-Jun</c:v>
                  </c:pt>
                  <c:pt idx="540">
                    <c:v>5-Jun</c:v>
                  </c:pt>
                  <c:pt idx="541">
                    <c:v>6-Jun</c:v>
                  </c:pt>
                  <c:pt idx="542">
                    <c:v>7-Jun</c:v>
                  </c:pt>
                  <c:pt idx="543">
                    <c:v>8-Jun</c:v>
                  </c:pt>
                  <c:pt idx="544">
                    <c:v>9-Jun</c:v>
                  </c:pt>
                  <c:pt idx="545">
                    <c:v>10-Jul</c:v>
                  </c:pt>
                  <c:pt idx="546">
                    <c:v>11-Jul</c:v>
                  </c:pt>
                  <c:pt idx="547">
                    <c:v>12-Jul</c:v>
                  </c:pt>
                  <c:pt idx="548">
                    <c:v>13-Jul</c:v>
                  </c:pt>
                  <c:pt idx="549">
                    <c:v>14-Jul</c:v>
                  </c:pt>
                  <c:pt idx="550">
                    <c:v>15-Jul</c:v>
                  </c:pt>
                  <c:pt idx="551">
                    <c:v>16-Jul</c:v>
                  </c:pt>
                  <c:pt idx="552">
                    <c:v>17-Jul</c:v>
                  </c:pt>
                  <c:pt idx="553">
                    <c:v>18-Jul</c:v>
                  </c:pt>
                  <c:pt idx="554">
                    <c:v>19-Jul</c:v>
                  </c:pt>
                  <c:pt idx="555">
                    <c:v>20-Jul</c:v>
                  </c:pt>
                  <c:pt idx="556">
                    <c:v>21-Jul</c:v>
                  </c:pt>
                  <c:pt idx="557">
                    <c:v>22-Jul</c:v>
                  </c:pt>
                  <c:pt idx="558">
                    <c:v>23-Jul</c:v>
                  </c:pt>
                  <c:pt idx="559">
                    <c:v>24-Jul</c:v>
                  </c:pt>
                  <c:pt idx="560">
                    <c:v>25-Jul</c:v>
                  </c:pt>
                  <c:pt idx="561">
                    <c:v>26-Jul</c:v>
                  </c:pt>
                  <c:pt idx="562">
                    <c:v>27-Jul</c:v>
                  </c:pt>
                  <c:pt idx="563">
                    <c:v>28-Jul</c:v>
                  </c:pt>
                  <c:pt idx="564">
                    <c:v>29-Jul</c:v>
                  </c:pt>
                  <c:pt idx="565">
                    <c:v>30-Jul</c:v>
                  </c:pt>
                  <c:pt idx="566">
                    <c:v>31-Jul</c:v>
                  </c:pt>
                  <c:pt idx="567">
                    <c:v>1-Jul</c:v>
                  </c:pt>
                  <c:pt idx="568">
                    <c:v>2-Jul</c:v>
                  </c:pt>
                  <c:pt idx="569">
                    <c:v>3-Jul</c:v>
                  </c:pt>
                  <c:pt idx="570">
                    <c:v>4-Jul</c:v>
                  </c:pt>
                  <c:pt idx="571">
                    <c:v>5-Jul</c:v>
                  </c:pt>
                  <c:pt idx="572">
                    <c:v>6-Jul</c:v>
                  </c:pt>
                  <c:pt idx="573">
                    <c:v>7-Jul</c:v>
                  </c:pt>
                  <c:pt idx="574">
                    <c:v>8-Jul</c:v>
                  </c:pt>
                  <c:pt idx="575">
                    <c:v>9-Jul</c:v>
                  </c:pt>
                  <c:pt idx="576">
                    <c:v>10-Aug</c:v>
                  </c:pt>
                  <c:pt idx="577">
                    <c:v>11-Aug</c:v>
                  </c:pt>
                  <c:pt idx="578">
                    <c:v>12-Aug</c:v>
                  </c:pt>
                  <c:pt idx="579">
                    <c:v>13-Aug</c:v>
                  </c:pt>
                  <c:pt idx="580">
                    <c:v>14-Aug</c:v>
                  </c:pt>
                  <c:pt idx="581">
                    <c:v>15-Aug</c:v>
                  </c:pt>
                  <c:pt idx="582">
                    <c:v>16-Aug</c:v>
                  </c:pt>
                  <c:pt idx="583">
                    <c:v>17-Aug</c:v>
                  </c:pt>
                  <c:pt idx="584">
                    <c:v>18-Aug</c:v>
                  </c:pt>
                  <c:pt idx="585">
                    <c:v>19-Aug</c:v>
                  </c:pt>
                  <c:pt idx="586">
                    <c:v>20-Aug</c:v>
                  </c:pt>
                  <c:pt idx="587">
                    <c:v>21-Aug</c:v>
                  </c:pt>
                  <c:pt idx="588">
                    <c:v>22-Aug</c:v>
                  </c:pt>
                  <c:pt idx="589">
                    <c:v>23-Aug</c:v>
                  </c:pt>
                  <c:pt idx="590">
                    <c:v>24-Aug</c:v>
                  </c:pt>
                  <c:pt idx="591">
                    <c:v>25-Aug</c:v>
                  </c:pt>
                  <c:pt idx="592">
                    <c:v>26-Aug</c:v>
                  </c:pt>
                  <c:pt idx="593">
                    <c:v>27-Aug</c:v>
                  </c:pt>
                  <c:pt idx="594">
                    <c:v>28-Aug</c:v>
                  </c:pt>
                  <c:pt idx="595">
                    <c:v>29-Aug</c:v>
                  </c:pt>
                  <c:pt idx="596">
                    <c:v>30-Aug</c:v>
                  </c:pt>
                  <c:pt idx="597">
                    <c:v>31-Aug</c:v>
                  </c:pt>
                  <c:pt idx="598">
                    <c:v>1-Aug</c:v>
                  </c:pt>
                  <c:pt idx="599">
                    <c:v>2-Aug</c:v>
                  </c:pt>
                  <c:pt idx="600">
                    <c:v>3-Aug</c:v>
                  </c:pt>
                  <c:pt idx="601">
                    <c:v>4-Aug</c:v>
                  </c:pt>
                  <c:pt idx="602">
                    <c:v>5-Aug</c:v>
                  </c:pt>
                  <c:pt idx="603">
                    <c:v>6-Aug</c:v>
                  </c:pt>
                  <c:pt idx="604">
                    <c:v>7-Aug</c:v>
                  </c:pt>
                  <c:pt idx="605">
                    <c:v>8-Aug</c:v>
                  </c:pt>
                  <c:pt idx="606">
                    <c:v>9-Aug</c:v>
                  </c:pt>
                  <c:pt idx="607">
                    <c:v>10-Sep</c:v>
                  </c:pt>
                  <c:pt idx="608">
                    <c:v>11-Sep</c:v>
                  </c:pt>
                  <c:pt idx="609">
                    <c:v>12-Sep</c:v>
                  </c:pt>
                  <c:pt idx="610">
                    <c:v>13-Sep</c:v>
                  </c:pt>
                  <c:pt idx="611">
                    <c:v>14-Sep</c:v>
                  </c:pt>
                  <c:pt idx="612">
                    <c:v>15-Sep</c:v>
                  </c:pt>
                  <c:pt idx="613">
                    <c:v>16-Sep</c:v>
                  </c:pt>
                  <c:pt idx="614">
                    <c:v>17-Sep</c:v>
                  </c:pt>
                  <c:pt idx="615">
                    <c:v>18-Sep</c:v>
                  </c:pt>
                  <c:pt idx="616">
                    <c:v>19-Sep</c:v>
                  </c:pt>
                  <c:pt idx="617">
                    <c:v>20-Sep</c:v>
                  </c:pt>
                  <c:pt idx="618">
                    <c:v>21-Sep</c:v>
                  </c:pt>
                  <c:pt idx="619">
                    <c:v>22-Sep</c:v>
                  </c:pt>
                  <c:pt idx="620">
                    <c:v>23-Sep</c:v>
                  </c:pt>
                  <c:pt idx="621">
                    <c:v>24-Sep</c:v>
                  </c:pt>
                  <c:pt idx="622">
                    <c:v>25-Sep</c:v>
                  </c:pt>
                  <c:pt idx="623">
                    <c:v>26-Sep</c:v>
                  </c:pt>
                  <c:pt idx="624">
                    <c:v>27-Sep</c:v>
                  </c:pt>
                  <c:pt idx="625">
                    <c:v>28-Sep</c:v>
                  </c:pt>
                  <c:pt idx="626">
                    <c:v>29-Sep</c:v>
                  </c:pt>
                  <c:pt idx="627">
                    <c:v>30-Sep</c:v>
                  </c:pt>
                  <c:pt idx="628">
                    <c:v>1-Sep</c:v>
                  </c:pt>
                  <c:pt idx="629">
                    <c:v>2-Sep</c:v>
                  </c:pt>
                  <c:pt idx="630">
                    <c:v>3-Sep</c:v>
                  </c:pt>
                  <c:pt idx="631">
                    <c:v>4-Sep</c:v>
                  </c:pt>
                  <c:pt idx="632">
                    <c:v>5-Sep</c:v>
                  </c:pt>
                  <c:pt idx="633">
                    <c:v>6-Sep</c:v>
                  </c:pt>
                  <c:pt idx="634">
                    <c:v>7-Sep</c:v>
                  </c:pt>
                  <c:pt idx="635">
                    <c:v>8-Sep</c:v>
                  </c:pt>
                  <c:pt idx="636">
                    <c:v>9-Sep</c:v>
                  </c:pt>
                  <c:pt idx="637">
                    <c:v>10-Oct</c:v>
                  </c:pt>
                  <c:pt idx="638">
                    <c:v>11-Oct</c:v>
                  </c:pt>
                  <c:pt idx="639">
                    <c:v>12-Oct</c:v>
                  </c:pt>
                  <c:pt idx="640">
                    <c:v>13-Oct</c:v>
                  </c:pt>
                  <c:pt idx="641">
                    <c:v>14-Oct</c:v>
                  </c:pt>
                  <c:pt idx="642">
                    <c:v>15-Oct</c:v>
                  </c:pt>
                  <c:pt idx="643">
                    <c:v>16-Oct</c:v>
                  </c:pt>
                  <c:pt idx="644">
                    <c:v>17-Oct</c:v>
                  </c:pt>
                  <c:pt idx="645">
                    <c:v>18-Oct</c:v>
                  </c:pt>
                  <c:pt idx="646">
                    <c:v>19-Oct</c:v>
                  </c:pt>
                  <c:pt idx="647">
                    <c:v>20-Oct</c:v>
                  </c:pt>
                  <c:pt idx="648">
                    <c:v>21-Oct</c:v>
                  </c:pt>
                  <c:pt idx="649">
                    <c:v>22-Oct</c:v>
                  </c:pt>
                  <c:pt idx="650">
                    <c:v>23-Oct</c:v>
                  </c:pt>
                  <c:pt idx="651">
                    <c:v>24-Oct</c:v>
                  </c:pt>
                  <c:pt idx="652">
                    <c:v>25-Oct</c:v>
                  </c:pt>
                  <c:pt idx="653">
                    <c:v>26-Oct</c:v>
                  </c:pt>
                  <c:pt idx="654">
                    <c:v>27-Oct</c:v>
                  </c:pt>
                  <c:pt idx="655">
                    <c:v>28-Oct</c:v>
                  </c:pt>
                  <c:pt idx="656">
                    <c:v>29-Oct</c:v>
                  </c:pt>
                  <c:pt idx="657">
                    <c:v>30-Oct</c:v>
                  </c:pt>
                  <c:pt idx="658">
                    <c:v>31-Oct</c:v>
                  </c:pt>
                  <c:pt idx="659">
                    <c:v>1-Oct</c:v>
                  </c:pt>
                  <c:pt idx="660">
                    <c:v>2-Oct</c:v>
                  </c:pt>
                  <c:pt idx="661">
                    <c:v>3-Oct</c:v>
                  </c:pt>
                  <c:pt idx="662">
                    <c:v>4-Oct</c:v>
                  </c:pt>
                  <c:pt idx="663">
                    <c:v>5-Oct</c:v>
                  </c:pt>
                  <c:pt idx="664">
                    <c:v>6-Oct</c:v>
                  </c:pt>
                  <c:pt idx="665">
                    <c:v>7-Oct</c:v>
                  </c:pt>
                  <c:pt idx="666">
                    <c:v>8-Oct</c:v>
                  </c:pt>
                  <c:pt idx="667">
                    <c:v>9-Oct</c:v>
                  </c:pt>
                  <c:pt idx="668">
                    <c:v>10-Nov</c:v>
                  </c:pt>
                  <c:pt idx="669">
                    <c:v>11-Nov</c:v>
                  </c:pt>
                  <c:pt idx="670">
                    <c:v>12-Nov</c:v>
                  </c:pt>
                  <c:pt idx="671">
                    <c:v>13-Nov</c:v>
                  </c:pt>
                  <c:pt idx="672">
                    <c:v>14-Nov</c:v>
                  </c:pt>
                  <c:pt idx="673">
                    <c:v>15-Nov</c:v>
                  </c:pt>
                  <c:pt idx="674">
                    <c:v>16-Nov</c:v>
                  </c:pt>
                  <c:pt idx="675">
                    <c:v>17-Nov</c:v>
                  </c:pt>
                  <c:pt idx="676">
                    <c:v>18-Nov</c:v>
                  </c:pt>
                  <c:pt idx="677">
                    <c:v>19-Nov</c:v>
                  </c:pt>
                  <c:pt idx="678">
                    <c:v>20-Nov</c:v>
                  </c:pt>
                  <c:pt idx="679">
                    <c:v>21-Nov</c:v>
                  </c:pt>
                  <c:pt idx="680">
                    <c:v>22-Nov</c:v>
                  </c:pt>
                  <c:pt idx="681">
                    <c:v>23-Nov</c:v>
                  </c:pt>
                  <c:pt idx="682">
                    <c:v>24-Nov</c:v>
                  </c:pt>
                  <c:pt idx="683">
                    <c:v>25-Nov</c:v>
                  </c:pt>
                  <c:pt idx="684">
                    <c:v>26-Nov</c:v>
                  </c:pt>
                  <c:pt idx="685">
                    <c:v>27-Nov</c:v>
                  </c:pt>
                  <c:pt idx="686">
                    <c:v>28-Nov</c:v>
                  </c:pt>
                  <c:pt idx="687">
                    <c:v>29-Nov</c:v>
                  </c:pt>
                  <c:pt idx="688">
                    <c:v>30-Nov</c:v>
                  </c:pt>
                  <c:pt idx="689">
                    <c:v>1-Nov</c:v>
                  </c:pt>
                  <c:pt idx="690">
                    <c:v>2-Nov</c:v>
                  </c:pt>
                  <c:pt idx="691">
                    <c:v>3-Nov</c:v>
                  </c:pt>
                  <c:pt idx="692">
                    <c:v>4-Nov</c:v>
                  </c:pt>
                  <c:pt idx="693">
                    <c:v>5-Nov</c:v>
                  </c:pt>
                  <c:pt idx="694">
                    <c:v>6-Nov</c:v>
                  </c:pt>
                  <c:pt idx="695">
                    <c:v>7-Nov</c:v>
                  </c:pt>
                  <c:pt idx="696">
                    <c:v>8-Nov</c:v>
                  </c:pt>
                  <c:pt idx="697">
                    <c:v>9-Nov</c:v>
                  </c:pt>
                  <c:pt idx="698">
                    <c:v>10-Dec</c:v>
                  </c:pt>
                  <c:pt idx="699">
                    <c:v>11-Dec</c:v>
                  </c:pt>
                  <c:pt idx="700">
                    <c:v>12-Dec</c:v>
                  </c:pt>
                  <c:pt idx="701">
                    <c:v>13-Dec</c:v>
                  </c:pt>
                  <c:pt idx="702">
                    <c:v>14-Dec</c:v>
                  </c:pt>
                  <c:pt idx="703">
                    <c:v>1-Dec</c:v>
                  </c:pt>
                  <c:pt idx="704">
                    <c:v>2-Dec</c:v>
                  </c:pt>
                  <c:pt idx="705">
                    <c:v>3-Dec</c:v>
                  </c:pt>
                  <c:pt idx="706">
                    <c:v>4-Dec</c:v>
                  </c:pt>
                  <c:pt idx="707">
                    <c:v>5-Dec</c:v>
                  </c:pt>
                  <c:pt idx="708">
                    <c:v>6-Dec</c:v>
                  </c:pt>
                  <c:pt idx="709">
                    <c:v>7-Dec</c:v>
                  </c:pt>
                  <c:pt idx="710">
                    <c:v>8-Dec</c:v>
                  </c:pt>
                  <c:pt idx="711">
                    <c:v>9-Dec</c:v>
                  </c:pt>
                </c:lvl>
                <c:lvl>
                  <c:pt idx="0">
                    <c:v>Jan</c:v>
                  </c:pt>
                  <c:pt idx="30">
                    <c:v>Feb</c:v>
                  </c:pt>
                  <c:pt idx="58">
                    <c:v>Mar</c:v>
                  </c:pt>
                  <c:pt idx="89">
                    <c:v>Apr</c:v>
                  </c:pt>
                  <c:pt idx="119">
                    <c:v>May</c:v>
                  </c:pt>
                  <c:pt idx="150">
                    <c:v>Jun</c:v>
                  </c:pt>
                  <c:pt idx="180">
                    <c:v>Jul</c:v>
                  </c:pt>
                  <c:pt idx="211">
                    <c:v>Aug</c:v>
                  </c:pt>
                  <c:pt idx="242">
                    <c:v>Sep</c:v>
                  </c:pt>
                  <c:pt idx="272">
                    <c:v>Oct</c:v>
                  </c:pt>
                  <c:pt idx="303">
                    <c:v>Nov</c:v>
                  </c:pt>
                  <c:pt idx="333">
                    <c:v>Dec</c:v>
                  </c:pt>
                  <c:pt idx="364">
                    <c:v>Jan</c:v>
                  </c:pt>
                  <c:pt idx="395">
                    <c:v>Feb</c:v>
                  </c:pt>
                  <c:pt idx="423">
                    <c:v>Mar</c:v>
                  </c:pt>
                  <c:pt idx="454">
                    <c:v>Apr</c:v>
                  </c:pt>
                  <c:pt idx="484">
                    <c:v>May</c:v>
                  </c:pt>
                  <c:pt idx="515">
                    <c:v>Jun</c:v>
                  </c:pt>
                  <c:pt idx="545">
                    <c:v>Jul</c:v>
                  </c:pt>
                  <c:pt idx="576">
                    <c:v>Aug</c:v>
                  </c:pt>
                  <c:pt idx="607">
                    <c:v>Sep</c:v>
                  </c:pt>
                  <c:pt idx="637">
                    <c:v>Oct</c:v>
                  </c:pt>
                  <c:pt idx="668">
                    <c:v>Nov</c:v>
                  </c:pt>
                  <c:pt idx="698">
                    <c:v>Dec</c:v>
                  </c:pt>
                </c:lvl>
                <c:lvl>
                  <c:pt idx="0">
                    <c:v>2022</c:v>
                  </c:pt>
                  <c:pt idx="364">
                    <c:v>2023</c:v>
                  </c:pt>
                </c:lvl>
              </c:multiLvlStrCache>
            </c:multiLvlStrRef>
          </c:cat>
          <c:val>
            <c:numRef>
              <c:f>Subscribers!$AB$3:$AB$741</c:f>
              <c:numCache>
                <c:formatCode>General</c:formatCode>
                <c:ptCount val="712"/>
                <c:pt idx="0">
                  <c:v>18</c:v>
                </c:pt>
                <c:pt idx="1">
                  <c:v>18</c:v>
                </c:pt>
                <c:pt idx="2">
                  <c:v>22</c:v>
                </c:pt>
                <c:pt idx="3">
                  <c:v>7</c:v>
                </c:pt>
                <c:pt idx="4">
                  <c:v>21</c:v>
                </c:pt>
                <c:pt idx="5">
                  <c:v>12</c:v>
                </c:pt>
                <c:pt idx="6">
                  <c:v>26</c:v>
                </c:pt>
                <c:pt idx="7">
                  <c:v>22</c:v>
                </c:pt>
                <c:pt idx="8">
                  <c:v>20</c:v>
                </c:pt>
                <c:pt idx="9">
                  <c:v>30</c:v>
                </c:pt>
                <c:pt idx="10">
                  <c:v>20</c:v>
                </c:pt>
                <c:pt idx="11">
                  <c:v>23</c:v>
                </c:pt>
                <c:pt idx="12">
                  <c:v>10</c:v>
                </c:pt>
                <c:pt idx="13">
                  <c:v>14</c:v>
                </c:pt>
                <c:pt idx="14">
                  <c:v>18</c:v>
                </c:pt>
                <c:pt idx="15">
                  <c:v>19</c:v>
                </c:pt>
                <c:pt idx="16">
                  <c:v>12</c:v>
                </c:pt>
                <c:pt idx="17">
                  <c:v>21</c:v>
                </c:pt>
                <c:pt idx="18">
                  <c:v>18</c:v>
                </c:pt>
                <c:pt idx="19">
                  <c:v>17</c:v>
                </c:pt>
                <c:pt idx="20">
                  <c:v>14</c:v>
                </c:pt>
                <c:pt idx="21">
                  <c:v>11</c:v>
                </c:pt>
                <c:pt idx="22">
                  <c:v>18</c:v>
                </c:pt>
                <c:pt idx="23">
                  <c:v>29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8</c:v>
                </c:pt>
                <c:pt idx="28">
                  <c:v>20</c:v>
                </c:pt>
                <c:pt idx="29">
                  <c:v>14</c:v>
                </c:pt>
                <c:pt idx="30">
                  <c:v>20</c:v>
                </c:pt>
                <c:pt idx="31">
                  <c:v>12</c:v>
                </c:pt>
                <c:pt idx="32">
                  <c:v>16</c:v>
                </c:pt>
                <c:pt idx="33">
                  <c:v>24</c:v>
                </c:pt>
                <c:pt idx="34">
                  <c:v>14</c:v>
                </c:pt>
                <c:pt idx="35">
                  <c:v>10</c:v>
                </c:pt>
                <c:pt idx="36">
                  <c:v>20</c:v>
                </c:pt>
                <c:pt idx="37">
                  <c:v>22</c:v>
                </c:pt>
                <c:pt idx="38">
                  <c:v>20</c:v>
                </c:pt>
                <c:pt idx="39">
                  <c:v>24</c:v>
                </c:pt>
                <c:pt idx="40">
                  <c:v>17</c:v>
                </c:pt>
                <c:pt idx="41">
                  <c:v>26</c:v>
                </c:pt>
                <c:pt idx="42">
                  <c:v>32</c:v>
                </c:pt>
                <c:pt idx="43">
                  <c:v>24</c:v>
                </c:pt>
                <c:pt idx="44">
                  <c:v>27</c:v>
                </c:pt>
                <c:pt idx="45">
                  <c:v>25</c:v>
                </c:pt>
                <c:pt idx="46">
                  <c:v>28</c:v>
                </c:pt>
                <c:pt idx="47">
                  <c:v>23</c:v>
                </c:pt>
                <c:pt idx="48">
                  <c:v>19</c:v>
                </c:pt>
                <c:pt idx="49">
                  <c:v>17</c:v>
                </c:pt>
                <c:pt idx="50">
                  <c:v>28</c:v>
                </c:pt>
                <c:pt idx="51">
                  <c:v>24</c:v>
                </c:pt>
                <c:pt idx="52">
                  <c:v>11</c:v>
                </c:pt>
                <c:pt idx="53">
                  <c:v>17</c:v>
                </c:pt>
                <c:pt idx="54">
                  <c:v>10</c:v>
                </c:pt>
                <c:pt idx="55">
                  <c:v>14</c:v>
                </c:pt>
                <c:pt idx="56">
                  <c:v>24</c:v>
                </c:pt>
                <c:pt idx="57">
                  <c:v>36</c:v>
                </c:pt>
                <c:pt idx="58">
                  <c:v>17</c:v>
                </c:pt>
                <c:pt idx="59">
                  <c:v>22</c:v>
                </c:pt>
                <c:pt idx="60">
                  <c:v>26</c:v>
                </c:pt>
                <c:pt idx="61">
                  <c:v>12</c:v>
                </c:pt>
                <c:pt idx="62">
                  <c:v>20</c:v>
                </c:pt>
                <c:pt idx="63">
                  <c:v>23</c:v>
                </c:pt>
                <c:pt idx="64">
                  <c:v>25</c:v>
                </c:pt>
                <c:pt idx="65">
                  <c:v>16</c:v>
                </c:pt>
                <c:pt idx="66">
                  <c:v>16</c:v>
                </c:pt>
                <c:pt idx="67">
                  <c:v>2</c:v>
                </c:pt>
                <c:pt idx="68">
                  <c:v>25</c:v>
                </c:pt>
                <c:pt idx="69">
                  <c:v>30</c:v>
                </c:pt>
                <c:pt idx="70">
                  <c:v>39</c:v>
                </c:pt>
                <c:pt idx="71">
                  <c:v>30</c:v>
                </c:pt>
                <c:pt idx="72">
                  <c:v>19</c:v>
                </c:pt>
                <c:pt idx="73">
                  <c:v>16</c:v>
                </c:pt>
                <c:pt idx="74">
                  <c:v>18</c:v>
                </c:pt>
                <c:pt idx="75">
                  <c:v>32</c:v>
                </c:pt>
                <c:pt idx="76">
                  <c:v>25</c:v>
                </c:pt>
                <c:pt idx="77">
                  <c:v>32</c:v>
                </c:pt>
                <c:pt idx="78">
                  <c:v>24</c:v>
                </c:pt>
                <c:pt idx="79">
                  <c:v>16</c:v>
                </c:pt>
                <c:pt idx="80">
                  <c:v>21</c:v>
                </c:pt>
                <c:pt idx="81">
                  <c:v>19</c:v>
                </c:pt>
                <c:pt idx="82">
                  <c:v>23</c:v>
                </c:pt>
                <c:pt idx="83">
                  <c:v>23</c:v>
                </c:pt>
                <c:pt idx="84">
                  <c:v>15</c:v>
                </c:pt>
                <c:pt idx="85">
                  <c:v>12</c:v>
                </c:pt>
                <c:pt idx="86">
                  <c:v>17</c:v>
                </c:pt>
                <c:pt idx="87">
                  <c:v>15</c:v>
                </c:pt>
                <c:pt idx="88">
                  <c:v>16</c:v>
                </c:pt>
                <c:pt idx="89">
                  <c:v>52</c:v>
                </c:pt>
                <c:pt idx="90">
                  <c:v>21</c:v>
                </c:pt>
                <c:pt idx="91">
                  <c:v>25</c:v>
                </c:pt>
                <c:pt idx="92">
                  <c:v>28</c:v>
                </c:pt>
                <c:pt idx="93">
                  <c:v>31</c:v>
                </c:pt>
                <c:pt idx="94">
                  <c:v>15</c:v>
                </c:pt>
                <c:pt idx="95">
                  <c:v>10</c:v>
                </c:pt>
                <c:pt idx="96">
                  <c:v>13</c:v>
                </c:pt>
                <c:pt idx="97">
                  <c:v>24</c:v>
                </c:pt>
                <c:pt idx="98">
                  <c:v>28</c:v>
                </c:pt>
                <c:pt idx="99">
                  <c:v>21</c:v>
                </c:pt>
                <c:pt idx="100">
                  <c:v>23</c:v>
                </c:pt>
                <c:pt idx="101">
                  <c:v>19</c:v>
                </c:pt>
                <c:pt idx="102">
                  <c:v>25</c:v>
                </c:pt>
                <c:pt idx="103">
                  <c:v>14</c:v>
                </c:pt>
                <c:pt idx="104">
                  <c:v>23</c:v>
                </c:pt>
                <c:pt idx="105">
                  <c:v>27</c:v>
                </c:pt>
                <c:pt idx="106">
                  <c:v>18</c:v>
                </c:pt>
                <c:pt idx="107">
                  <c:v>17</c:v>
                </c:pt>
                <c:pt idx="108">
                  <c:v>21</c:v>
                </c:pt>
                <c:pt idx="109">
                  <c:v>20</c:v>
                </c:pt>
                <c:pt idx="110">
                  <c:v>12</c:v>
                </c:pt>
                <c:pt idx="111">
                  <c:v>16</c:v>
                </c:pt>
                <c:pt idx="112">
                  <c:v>22</c:v>
                </c:pt>
                <c:pt idx="113">
                  <c:v>30</c:v>
                </c:pt>
                <c:pt idx="114">
                  <c:v>22</c:v>
                </c:pt>
                <c:pt idx="115">
                  <c:v>25</c:v>
                </c:pt>
                <c:pt idx="116">
                  <c:v>16</c:v>
                </c:pt>
                <c:pt idx="117">
                  <c:v>37</c:v>
                </c:pt>
                <c:pt idx="118">
                  <c:v>41</c:v>
                </c:pt>
                <c:pt idx="119">
                  <c:v>17</c:v>
                </c:pt>
                <c:pt idx="120">
                  <c:v>27</c:v>
                </c:pt>
                <c:pt idx="121">
                  <c:v>25</c:v>
                </c:pt>
                <c:pt idx="122">
                  <c:v>21</c:v>
                </c:pt>
                <c:pt idx="123">
                  <c:v>48</c:v>
                </c:pt>
                <c:pt idx="124">
                  <c:v>27</c:v>
                </c:pt>
                <c:pt idx="125">
                  <c:v>32</c:v>
                </c:pt>
                <c:pt idx="126">
                  <c:v>15</c:v>
                </c:pt>
                <c:pt idx="127">
                  <c:v>15</c:v>
                </c:pt>
                <c:pt idx="128">
                  <c:v>16</c:v>
                </c:pt>
                <c:pt idx="129">
                  <c:v>14</c:v>
                </c:pt>
                <c:pt idx="130">
                  <c:v>21</c:v>
                </c:pt>
                <c:pt idx="131">
                  <c:v>21</c:v>
                </c:pt>
                <c:pt idx="132">
                  <c:v>22</c:v>
                </c:pt>
                <c:pt idx="133">
                  <c:v>19</c:v>
                </c:pt>
                <c:pt idx="134">
                  <c:v>30</c:v>
                </c:pt>
                <c:pt idx="135">
                  <c:v>22</c:v>
                </c:pt>
                <c:pt idx="136">
                  <c:v>19</c:v>
                </c:pt>
                <c:pt idx="137">
                  <c:v>24</c:v>
                </c:pt>
                <c:pt idx="138">
                  <c:v>25</c:v>
                </c:pt>
                <c:pt idx="139">
                  <c:v>22</c:v>
                </c:pt>
                <c:pt idx="140">
                  <c:v>14</c:v>
                </c:pt>
                <c:pt idx="141">
                  <c:v>18</c:v>
                </c:pt>
                <c:pt idx="142">
                  <c:v>14</c:v>
                </c:pt>
                <c:pt idx="143">
                  <c:v>20</c:v>
                </c:pt>
                <c:pt idx="144">
                  <c:v>24</c:v>
                </c:pt>
                <c:pt idx="145">
                  <c:v>22</c:v>
                </c:pt>
                <c:pt idx="146">
                  <c:v>9</c:v>
                </c:pt>
                <c:pt idx="147">
                  <c:v>20</c:v>
                </c:pt>
                <c:pt idx="148">
                  <c:v>20</c:v>
                </c:pt>
                <c:pt idx="149">
                  <c:v>27</c:v>
                </c:pt>
                <c:pt idx="150">
                  <c:v>31</c:v>
                </c:pt>
                <c:pt idx="151">
                  <c:v>33</c:v>
                </c:pt>
                <c:pt idx="152">
                  <c:v>19</c:v>
                </c:pt>
                <c:pt idx="153">
                  <c:v>104</c:v>
                </c:pt>
                <c:pt idx="154">
                  <c:v>24</c:v>
                </c:pt>
                <c:pt idx="155">
                  <c:v>21</c:v>
                </c:pt>
                <c:pt idx="156">
                  <c:v>28</c:v>
                </c:pt>
                <c:pt idx="157">
                  <c:v>25</c:v>
                </c:pt>
                <c:pt idx="158">
                  <c:v>18</c:v>
                </c:pt>
                <c:pt idx="159">
                  <c:v>27</c:v>
                </c:pt>
                <c:pt idx="160">
                  <c:v>23</c:v>
                </c:pt>
                <c:pt idx="161">
                  <c:v>25</c:v>
                </c:pt>
                <c:pt idx="162">
                  <c:v>17</c:v>
                </c:pt>
                <c:pt idx="163">
                  <c:v>19</c:v>
                </c:pt>
                <c:pt idx="164">
                  <c:v>13</c:v>
                </c:pt>
                <c:pt idx="165">
                  <c:v>20</c:v>
                </c:pt>
                <c:pt idx="166">
                  <c:v>26</c:v>
                </c:pt>
                <c:pt idx="167">
                  <c:v>21</c:v>
                </c:pt>
                <c:pt idx="168">
                  <c:v>19</c:v>
                </c:pt>
                <c:pt idx="169">
                  <c:v>13</c:v>
                </c:pt>
                <c:pt idx="170">
                  <c:v>87</c:v>
                </c:pt>
                <c:pt idx="171">
                  <c:v>16</c:v>
                </c:pt>
                <c:pt idx="172">
                  <c:v>13</c:v>
                </c:pt>
                <c:pt idx="173">
                  <c:v>11</c:v>
                </c:pt>
                <c:pt idx="174">
                  <c:v>19</c:v>
                </c:pt>
                <c:pt idx="175">
                  <c:v>22</c:v>
                </c:pt>
                <c:pt idx="176">
                  <c:v>24</c:v>
                </c:pt>
                <c:pt idx="177">
                  <c:v>8</c:v>
                </c:pt>
                <c:pt idx="178">
                  <c:v>13</c:v>
                </c:pt>
                <c:pt idx="179">
                  <c:v>23</c:v>
                </c:pt>
                <c:pt idx="180">
                  <c:v>36</c:v>
                </c:pt>
                <c:pt idx="181">
                  <c:v>20</c:v>
                </c:pt>
                <c:pt idx="182">
                  <c:v>36</c:v>
                </c:pt>
                <c:pt idx="183">
                  <c:v>21</c:v>
                </c:pt>
                <c:pt idx="184">
                  <c:v>27</c:v>
                </c:pt>
                <c:pt idx="185">
                  <c:v>28</c:v>
                </c:pt>
                <c:pt idx="186">
                  <c:v>21</c:v>
                </c:pt>
                <c:pt idx="187">
                  <c:v>37</c:v>
                </c:pt>
                <c:pt idx="188">
                  <c:v>16</c:v>
                </c:pt>
                <c:pt idx="189">
                  <c:v>26</c:v>
                </c:pt>
                <c:pt idx="190">
                  <c:v>19</c:v>
                </c:pt>
                <c:pt idx="191">
                  <c:v>23</c:v>
                </c:pt>
                <c:pt idx="192">
                  <c:v>12</c:v>
                </c:pt>
                <c:pt idx="193">
                  <c:v>29</c:v>
                </c:pt>
                <c:pt idx="194">
                  <c:v>18</c:v>
                </c:pt>
                <c:pt idx="195">
                  <c:v>33</c:v>
                </c:pt>
                <c:pt idx="196">
                  <c:v>27</c:v>
                </c:pt>
                <c:pt idx="197">
                  <c:v>34</c:v>
                </c:pt>
                <c:pt idx="198">
                  <c:v>23</c:v>
                </c:pt>
                <c:pt idx="199">
                  <c:v>54</c:v>
                </c:pt>
                <c:pt idx="200">
                  <c:v>29</c:v>
                </c:pt>
                <c:pt idx="201">
                  <c:v>39</c:v>
                </c:pt>
                <c:pt idx="202">
                  <c:v>88</c:v>
                </c:pt>
                <c:pt idx="203">
                  <c:v>59</c:v>
                </c:pt>
                <c:pt idx="204">
                  <c:v>54</c:v>
                </c:pt>
                <c:pt idx="205">
                  <c:v>47</c:v>
                </c:pt>
                <c:pt idx="206">
                  <c:v>45</c:v>
                </c:pt>
                <c:pt idx="207">
                  <c:v>37</c:v>
                </c:pt>
                <c:pt idx="208">
                  <c:v>25</c:v>
                </c:pt>
                <c:pt idx="209">
                  <c:v>26</c:v>
                </c:pt>
                <c:pt idx="210">
                  <c:v>22</c:v>
                </c:pt>
                <c:pt idx="211">
                  <c:v>30</c:v>
                </c:pt>
                <c:pt idx="212">
                  <c:v>27</c:v>
                </c:pt>
                <c:pt idx="213">
                  <c:v>19</c:v>
                </c:pt>
                <c:pt idx="214">
                  <c:v>24</c:v>
                </c:pt>
                <c:pt idx="215">
                  <c:v>22</c:v>
                </c:pt>
                <c:pt idx="216">
                  <c:v>37</c:v>
                </c:pt>
                <c:pt idx="217">
                  <c:v>27</c:v>
                </c:pt>
                <c:pt idx="218">
                  <c:v>18</c:v>
                </c:pt>
                <c:pt idx="219">
                  <c:v>20</c:v>
                </c:pt>
                <c:pt idx="220">
                  <c:v>29</c:v>
                </c:pt>
                <c:pt idx="221">
                  <c:v>17</c:v>
                </c:pt>
                <c:pt idx="222">
                  <c:v>25</c:v>
                </c:pt>
                <c:pt idx="223">
                  <c:v>39</c:v>
                </c:pt>
                <c:pt idx="224">
                  <c:v>10</c:v>
                </c:pt>
                <c:pt idx="225">
                  <c:v>24</c:v>
                </c:pt>
                <c:pt idx="226">
                  <c:v>28</c:v>
                </c:pt>
                <c:pt idx="227">
                  <c:v>23</c:v>
                </c:pt>
                <c:pt idx="228">
                  <c:v>31</c:v>
                </c:pt>
                <c:pt idx="229">
                  <c:v>26</c:v>
                </c:pt>
                <c:pt idx="230">
                  <c:v>46</c:v>
                </c:pt>
                <c:pt idx="231">
                  <c:v>29</c:v>
                </c:pt>
                <c:pt idx="232">
                  <c:v>36</c:v>
                </c:pt>
                <c:pt idx="233">
                  <c:v>38</c:v>
                </c:pt>
                <c:pt idx="234">
                  <c:v>25</c:v>
                </c:pt>
                <c:pt idx="235">
                  <c:v>20</c:v>
                </c:pt>
                <c:pt idx="236">
                  <c:v>28</c:v>
                </c:pt>
                <c:pt idx="237">
                  <c:v>25</c:v>
                </c:pt>
                <c:pt idx="238">
                  <c:v>17</c:v>
                </c:pt>
                <c:pt idx="239">
                  <c:v>21</c:v>
                </c:pt>
                <c:pt idx="240">
                  <c:v>27</c:v>
                </c:pt>
                <c:pt idx="241">
                  <c:v>11</c:v>
                </c:pt>
                <c:pt idx="242">
                  <c:v>30</c:v>
                </c:pt>
                <c:pt idx="243">
                  <c:v>27</c:v>
                </c:pt>
                <c:pt idx="244">
                  <c:v>20</c:v>
                </c:pt>
                <c:pt idx="245">
                  <c:v>17</c:v>
                </c:pt>
                <c:pt idx="246">
                  <c:v>21</c:v>
                </c:pt>
                <c:pt idx="247">
                  <c:v>17</c:v>
                </c:pt>
                <c:pt idx="248">
                  <c:v>24</c:v>
                </c:pt>
                <c:pt idx="249">
                  <c:v>22</c:v>
                </c:pt>
                <c:pt idx="250">
                  <c:v>22</c:v>
                </c:pt>
                <c:pt idx="251">
                  <c:v>8</c:v>
                </c:pt>
                <c:pt idx="252">
                  <c:v>25</c:v>
                </c:pt>
                <c:pt idx="253">
                  <c:v>26</c:v>
                </c:pt>
                <c:pt idx="254">
                  <c:v>32</c:v>
                </c:pt>
                <c:pt idx="255">
                  <c:v>29</c:v>
                </c:pt>
                <c:pt idx="256">
                  <c:v>21</c:v>
                </c:pt>
                <c:pt idx="257">
                  <c:v>38</c:v>
                </c:pt>
                <c:pt idx="258">
                  <c:v>28</c:v>
                </c:pt>
                <c:pt idx="259">
                  <c:v>18</c:v>
                </c:pt>
                <c:pt idx="260">
                  <c:v>29</c:v>
                </c:pt>
                <c:pt idx="261">
                  <c:v>17</c:v>
                </c:pt>
                <c:pt idx="262">
                  <c:v>32</c:v>
                </c:pt>
                <c:pt idx="263">
                  <c:v>28</c:v>
                </c:pt>
                <c:pt idx="264">
                  <c:v>28</c:v>
                </c:pt>
                <c:pt idx="265">
                  <c:v>25</c:v>
                </c:pt>
                <c:pt idx="266">
                  <c:v>31</c:v>
                </c:pt>
                <c:pt idx="267">
                  <c:v>29</c:v>
                </c:pt>
                <c:pt idx="268">
                  <c:v>28</c:v>
                </c:pt>
                <c:pt idx="269">
                  <c:v>33</c:v>
                </c:pt>
                <c:pt idx="270">
                  <c:v>22</c:v>
                </c:pt>
                <c:pt idx="271">
                  <c:v>19</c:v>
                </c:pt>
                <c:pt idx="272">
                  <c:v>42</c:v>
                </c:pt>
                <c:pt idx="273">
                  <c:v>41</c:v>
                </c:pt>
                <c:pt idx="274">
                  <c:v>46</c:v>
                </c:pt>
                <c:pt idx="275">
                  <c:v>34</c:v>
                </c:pt>
                <c:pt idx="276">
                  <c:v>36</c:v>
                </c:pt>
                <c:pt idx="277">
                  <c:v>31</c:v>
                </c:pt>
                <c:pt idx="278">
                  <c:v>26</c:v>
                </c:pt>
                <c:pt idx="279">
                  <c:v>23</c:v>
                </c:pt>
                <c:pt idx="280">
                  <c:v>36</c:v>
                </c:pt>
                <c:pt idx="281">
                  <c:v>16</c:v>
                </c:pt>
                <c:pt idx="282">
                  <c:v>21</c:v>
                </c:pt>
                <c:pt idx="283">
                  <c:v>23</c:v>
                </c:pt>
                <c:pt idx="284">
                  <c:v>16</c:v>
                </c:pt>
                <c:pt idx="285">
                  <c:v>37</c:v>
                </c:pt>
                <c:pt idx="286">
                  <c:v>24</c:v>
                </c:pt>
                <c:pt idx="287">
                  <c:v>29</c:v>
                </c:pt>
                <c:pt idx="288">
                  <c:v>12</c:v>
                </c:pt>
                <c:pt idx="289">
                  <c:v>30</c:v>
                </c:pt>
                <c:pt idx="290">
                  <c:v>21</c:v>
                </c:pt>
                <c:pt idx="291">
                  <c:v>23</c:v>
                </c:pt>
                <c:pt idx="292">
                  <c:v>13</c:v>
                </c:pt>
                <c:pt idx="293">
                  <c:v>24</c:v>
                </c:pt>
                <c:pt idx="294">
                  <c:v>27</c:v>
                </c:pt>
                <c:pt idx="295">
                  <c:v>24</c:v>
                </c:pt>
                <c:pt idx="296">
                  <c:v>14</c:v>
                </c:pt>
                <c:pt idx="297">
                  <c:v>30</c:v>
                </c:pt>
                <c:pt idx="298">
                  <c:v>30</c:v>
                </c:pt>
                <c:pt idx="299">
                  <c:v>20</c:v>
                </c:pt>
                <c:pt idx="300">
                  <c:v>24</c:v>
                </c:pt>
                <c:pt idx="301">
                  <c:v>33</c:v>
                </c:pt>
                <c:pt idx="302">
                  <c:v>33</c:v>
                </c:pt>
                <c:pt idx="303">
                  <c:v>31</c:v>
                </c:pt>
                <c:pt idx="304">
                  <c:v>33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39</c:v>
                </c:pt>
                <c:pt idx="309">
                  <c:v>41</c:v>
                </c:pt>
                <c:pt idx="310">
                  <c:v>24</c:v>
                </c:pt>
                <c:pt idx="311">
                  <c:v>24</c:v>
                </c:pt>
                <c:pt idx="312">
                  <c:v>29</c:v>
                </c:pt>
                <c:pt idx="313">
                  <c:v>19</c:v>
                </c:pt>
                <c:pt idx="314">
                  <c:v>49</c:v>
                </c:pt>
                <c:pt idx="315">
                  <c:v>21</c:v>
                </c:pt>
                <c:pt idx="316">
                  <c:v>25</c:v>
                </c:pt>
                <c:pt idx="317">
                  <c:v>36</c:v>
                </c:pt>
                <c:pt idx="318">
                  <c:v>31</c:v>
                </c:pt>
                <c:pt idx="319">
                  <c:v>21</c:v>
                </c:pt>
                <c:pt idx="320">
                  <c:v>27</c:v>
                </c:pt>
                <c:pt idx="321">
                  <c:v>29</c:v>
                </c:pt>
                <c:pt idx="322">
                  <c:v>24</c:v>
                </c:pt>
                <c:pt idx="323">
                  <c:v>35</c:v>
                </c:pt>
                <c:pt idx="324">
                  <c:v>31</c:v>
                </c:pt>
                <c:pt idx="325">
                  <c:v>18</c:v>
                </c:pt>
                <c:pt idx="326">
                  <c:v>25</c:v>
                </c:pt>
                <c:pt idx="327">
                  <c:v>19</c:v>
                </c:pt>
                <c:pt idx="328">
                  <c:v>24</c:v>
                </c:pt>
                <c:pt idx="329">
                  <c:v>28</c:v>
                </c:pt>
                <c:pt idx="330">
                  <c:v>29</c:v>
                </c:pt>
                <c:pt idx="331">
                  <c:v>19</c:v>
                </c:pt>
                <c:pt idx="332">
                  <c:v>74</c:v>
                </c:pt>
                <c:pt idx="333">
                  <c:v>23</c:v>
                </c:pt>
                <c:pt idx="334">
                  <c:v>21</c:v>
                </c:pt>
                <c:pt idx="335">
                  <c:v>25</c:v>
                </c:pt>
                <c:pt idx="336">
                  <c:v>22</c:v>
                </c:pt>
                <c:pt idx="337">
                  <c:v>24</c:v>
                </c:pt>
                <c:pt idx="338">
                  <c:v>22</c:v>
                </c:pt>
                <c:pt idx="339">
                  <c:v>32</c:v>
                </c:pt>
                <c:pt idx="340">
                  <c:v>20</c:v>
                </c:pt>
                <c:pt idx="341">
                  <c:v>37</c:v>
                </c:pt>
                <c:pt idx="342">
                  <c:v>40</c:v>
                </c:pt>
                <c:pt idx="343">
                  <c:v>37</c:v>
                </c:pt>
                <c:pt idx="344">
                  <c:v>23</c:v>
                </c:pt>
                <c:pt idx="345">
                  <c:v>18</c:v>
                </c:pt>
                <c:pt idx="346">
                  <c:v>28</c:v>
                </c:pt>
                <c:pt idx="347">
                  <c:v>31</c:v>
                </c:pt>
                <c:pt idx="348">
                  <c:v>21</c:v>
                </c:pt>
                <c:pt idx="349">
                  <c:v>29</c:v>
                </c:pt>
                <c:pt idx="350">
                  <c:v>21</c:v>
                </c:pt>
                <c:pt idx="351">
                  <c:v>37</c:v>
                </c:pt>
                <c:pt idx="352">
                  <c:v>33</c:v>
                </c:pt>
                <c:pt idx="353">
                  <c:v>33</c:v>
                </c:pt>
                <c:pt idx="354">
                  <c:v>30</c:v>
                </c:pt>
                <c:pt idx="355">
                  <c:v>27</c:v>
                </c:pt>
                <c:pt idx="356">
                  <c:v>25</c:v>
                </c:pt>
                <c:pt idx="357">
                  <c:v>25</c:v>
                </c:pt>
                <c:pt idx="358">
                  <c:v>28</c:v>
                </c:pt>
                <c:pt idx="359">
                  <c:v>31</c:v>
                </c:pt>
                <c:pt idx="360">
                  <c:v>26</c:v>
                </c:pt>
                <c:pt idx="361">
                  <c:v>22</c:v>
                </c:pt>
                <c:pt idx="362">
                  <c:v>22</c:v>
                </c:pt>
                <c:pt idx="363">
                  <c:v>35</c:v>
                </c:pt>
                <c:pt idx="364">
                  <c:v>45</c:v>
                </c:pt>
                <c:pt idx="365">
                  <c:v>36</c:v>
                </c:pt>
                <c:pt idx="366">
                  <c:v>23</c:v>
                </c:pt>
                <c:pt idx="367">
                  <c:v>50</c:v>
                </c:pt>
                <c:pt idx="368">
                  <c:v>49</c:v>
                </c:pt>
                <c:pt idx="369">
                  <c:v>38</c:v>
                </c:pt>
                <c:pt idx="370">
                  <c:v>32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33</c:v>
                </c:pt>
                <c:pt idx="375">
                  <c:v>34</c:v>
                </c:pt>
                <c:pt idx="376">
                  <c:v>29</c:v>
                </c:pt>
                <c:pt idx="377">
                  <c:v>35</c:v>
                </c:pt>
                <c:pt idx="378">
                  <c:v>29</c:v>
                </c:pt>
                <c:pt idx="379">
                  <c:v>51</c:v>
                </c:pt>
                <c:pt idx="380">
                  <c:v>27</c:v>
                </c:pt>
                <c:pt idx="381">
                  <c:v>27</c:v>
                </c:pt>
                <c:pt idx="382">
                  <c:v>27</c:v>
                </c:pt>
                <c:pt idx="383">
                  <c:v>35</c:v>
                </c:pt>
                <c:pt idx="384">
                  <c:v>47</c:v>
                </c:pt>
                <c:pt idx="385">
                  <c:v>43</c:v>
                </c:pt>
                <c:pt idx="386">
                  <c:v>28</c:v>
                </c:pt>
                <c:pt idx="387">
                  <c:v>53</c:v>
                </c:pt>
                <c:pt idx="388">
                  <c:v>79</c:v>
                </c:pt>
                <c:pt idx="389">
                  <c:v>70</c:v>
                </c:pt>
                <c:pt idx="390">
                  <c:v>56</c:v>
                </c:pt>
                <c:pt idx="391">
                  <c:v>46</c:v>
                </c:pt>
                <c:pt idx="392">
                  <c:v>33</c:v>
                </c:pt>
                <c:pt idx="393">
                  <c:v>40</c:v>
                </c:pt>
                <c:pt idx="394">
                  <c:v>77</c:v>
                </c:pt>
                <c:pt idx="395">
                  <c:v>23</c:v>
                </c:pt>
                <c:pt idx="396">
                  <c:v>29</c:v>
                </c:pt>
                <c:pt idx="397">
                  <c:v>26</c:v>
                </c:pt>
                <c:pt idx="398">
                  <c:v>13</c:v>
                </c:pt>
                <c:pt idx="399">
                  <c:v>33</c:v>
                </c:pt>
                <c:pt idx="400">
                  <c:v>37</c:v>
                </c:pt>
                <c:pt idx="401">
                  <c:v>31</c:v>
                </c:pt>
                <c:pt idx="402">
                  <c:v>29</c:v>
                </c:pt>
                <c:pt idx="403">
                  <c:v>20</c:v>
                </c:pt>
                <c:pt idx="404">
                  <c:v>40</c:v>
                </c:pt>
                <c:pt idx="405">
                  <c:v>33</c:v>
                </c:pt>
                <c:pt idx="406">
                  <c:v>30</c:v>
                </c:pt>
                <c:pt idx="407">
                  <c:v>34</c:v>
                </c:pt>
                <c:pt idx="408">
                  <c:v>16</c:v>
                </c:pt>
                <c:pt idx="409">
                  <c:v>16</c:v>
                </c:pt>
                <c:pt idx="410">
                  <c:v>30</c:v>
                </c:pt>
                <c:pt idx="411">
                  <c:v>29</c:v>
                </c:pt>
                <c:pt idx="412">
                  <c:v>31</c:v>
                </c:pt>
                <c:pt idx="413">
                  <c:v>29</c:v>
                </c:pt>
                <c:pt idx="414">
                  <c:v>26</c:v>
                </c:pt>
                <c:pt idx="415">
                  <c:v>56</c:v>
                </c:pt>
                <c:pt idx="416">
                  <c:v>40</c:v>
                </c:pt>
                <c:pt idx="417">
                  <c:v>36</c:v>
                </c:pt>
                <c:pt idx="418">
                  <c:v>52</c:v>
                </c:pt>
                <c:pt idx="419">
                  <c:v>35</c:v>
                </c:pt>
                <c:pt idx="420">
                  <c:v>29</c:v>
                </c:pt>
                <c:pt idx="421">
                  <c:v>21</c:v>
                </c:pt>
                <c:pt idx="422">
                  <c:v>47</c:v>
                </c:pt>
                <c:pt idx="423">
                  <c:v>33</c:v>
                </c:pt>
                <c:pt idx="424">
                  <c:v>27</c:v>
                </c:pt>
                <c:pt idx="425">
                  <c:v>35</c:v>
                </c:pt>
                <c:pt idx="426">
                  <c:v>35</c:v>
                </c:pt>
                <c:pt idx="427">
                  <c:v>25</c:v>
                </c:pt>
                <c:pt idx="428">
                  <c:v>32</c:v>
                </c:pt>
                <c:pt idx="429">
                  <c:v>39</c:v>
                </c:pt>
                <c:pt idx="430">
                  <c:v>26</c:v>
                </c:pt>
                <c:pt idx="431">
                  <c:v>34</c:v>
                </c:pt>
                <c:pt idx="432">
                  <c:v>36</c:v>
                </c:pt>
                <c:pt idx="433">
                  <c:v>34</c:v>
                </c:pt>
                <c:pt idx="434">
                  <c:v>33</c:v>
                </c:pt>
                <c:pt idx="435">
                  <c:v>36</c:v>
                </c:pt>
                <c:pt idx="436">
                  <c:v>25</c:v>
                </c:pt>
                <c:pt idx="437">
                  <c:v>36</c:v>
                </c:pt>
                <c:pt idx="438">
                  <c:v>37</c:v>
                </c:pt>
                <c:pt idx="439">
                  <c:v>43</c:v>
                </c:pt>
                <c:pt idx="440">
                  <c:v>30</c:v>
                </c:pt>
                <c:pt idx="441">
                  <c:v>50</c:v>
                </c:pt>
                <c:pt idx="442">
                  <c:v>36</c:v>
                </c:pt>
                <c:pt idx="443">
                  <c:v>32</c:v>
                </c:pt>
                <c:pt idx="444">
                  <c:v>20</c:v>
                </c:pt>
                <c:pt idx="445">
                  <c:v>19</c:v>
                </c:pt>
                <c:pt idx="446">
                  <c:v>53</c:v>
                </c:pt>
                <c:pt idx="447">
                  <c:v>25</c:v>
                </c:pt>
                <c:pt idx="448">
                  <c:v>32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34</c:v>
                </c:pt>
                <c:pt idx="453">
                  <c:v>35</c:v>
                </c:pt>
                <c:pt idx="454">
                  <c:v>39</c:v>
                </c:pt>
                <c:pt idx="455">
                  <c:v>37</c:v>
                </c:pt>
                <c:pt idx="456">
                  <c:v>36</c:v>
                </c:pt>
                <c:pt idx="457">
                  <c:v>17</c:v>
                </c:pt>
                <c:pt idx="458">
                  <c:v>23</c:v>
                </c:pt>
                <c:pt idx="459">
                  <c:v>13</c:v>
                </c:pt>
                <c:pt idx="460">
                  <c:v>44</c:v>
                </c:pt>
                <c:pt idx="461">
                  <c:v>20</c:v>
                </c:pt>
                <c:pt idx="462">
                  <c:v>38</c:v>
                </c:pt>
                <c:pt idx="463">
                  <c:v>38</c:v>
                </c:pt>
                <c:pt idx="464">
                  <c:v>35</c:v>
                </c:pt>
                <c:pt idx="465">
                  <c:v>20</c:v>
                </c:pt>
                <c:pt idx="466">
                  <c:v>18</c:v>
                </c:pt>
                <c:pt idx="467">
                  <c:v>31</c:v>
                </c:pt>
                <c:pt idx="468">
                  <c:v>18</c:v>
                </c:pt>
                <c:pt idx="469">
                  <c:v>35</c:v>
                </c:pt>
                <c:pt idx="470">
                  <c:v>29</c:v>
                </c:pt>
                <c:pt idx="471">
                  <c:v>26</c:v>
                </c:pt>
                <c:pt idx="472">
                  <c:v>19</c:v>
                </c:pt>
                <c:pt idx="473">
                  <c:v>28</c:v>
                </c:pt>
                <c:pt idx="474">
                  <c:v>29</c:v>
                </c:pt>
                <c:pt idx="475">
                  <c:v>33</c:v>
                </c:pt>
                <c:pt idx="476">
                  <c:v>33</c:v>
                </c:pt>
                <c:pt idx="477">
                  <c:v>25</c:v>
                </c:pt>
                <c:pt idx="478">
                  <c:v>23</c:v>
                </c:pt>
                <c:pt idx="479">
                  <c:v>23</c:v>
                </c:pt>
                <c:pt idx="480">
                  <c:v>24</c:v>
                </c:pt>
                <c:pt idx="481">
                  <c:v>21</c:v>
                </c:pt>
                <c:pt idx="482">
                  <c:v>17</c:v>
                </c:pt>
                <c:pt idx="483">
                  <c:v>24</c:v>
                </c:pt>
                <c:pt idx="484">
                  <c:v>17</c:v>
                </c:pt>
                <c:pt idx="485">
                  <c:v>19</c:v>
                </c:pt>
                <c:pt idx="486">
                  <c:v>18</c:v>
                </c:pt>
                <c:pt idx="487">
                  <c:v>41</c:v>
                </c:pt>
                <c:pt idx="488">
                  <c:v>21</c:v>
                </c:pt>
                <c:pt idx="489">
                  <c:v>14</c:v>
                </c:pt>
                <c:pt idx="490">
                  <c:v>26</c:v>
                </c:pt>
                <c:pt idx="491">
                  <c:v>22</c:v>
                </c:pt>
                <c:pt idx="492">
                  <c:v>23</c:v>
                </c:pt>
                <c:pt idx="493">
                  <c:v>18</c:v>
                </c:pt>
                <c:pt idx="494">
                  <c:v>16</c:v>
                </c:pt>
                <c:pt idx="495">
                  <c:v>21</c:v>
                </c:pt>
                <c:pt idx="496">
                  <c:v>23</c:v>
                </c:pt>
                <c:pt idx="497">
                  <c:v>20</c:v>
                </c:pt>
                <c:pt idx="498">
                  <c:v>12</c:v>
                </c:pt>
                <c:pt idx="499">
                  <c:v>27</c:v>
                </c:pt>
                <c:pt idx="500">
                  <c:v>24</c:v>
                </c:pt>
                <c:pt idx="501">
                  <c:v>24</c:v>
                </c:pt>
                <c:pt idx="502">
                  <c:v>17</c:v>
                </c:pt>
                <c:pt idx="503">
                  <c:v>21</c:v>
                </c:pt>
                <c:pt idx="504">
                  <c:v>23</c:v>
                </c:pt>
                <c:pt idx="505">
                  <c:v>13</c:v>
                </c:pt>
                <c:pt idx="506">
                  <c:v>34</c:v>
                </c:pt>
                <c:pt idx="507">
                  <c:v>27</c:v>
                </c:pt>
                <c:pt idx="508">
                  <c:v>29</c:v>
                </c:pt>
                <c:pt idx="509">
                  <c:v>28</c:v>
                </c:pt>
                <c:pt idx="510">
                  <c:v>27</c:v>
                </c:pt>
                <c:pt idx="511">
                  <c:v>15</c:v>
                </c:pt>
                <c:pt idx="512">
                  <c:v>31</c:v>
                </c:pt>
                <c:pt idx="513">
                  <c:v>35</c:v>
                </c:pt>
                <c:pt idx="514">
                  <c:v>28</c:v>
                </c:pt>
                <c:pt idx="515">
                  <c:v>20</c:v>
                </c:pt>
                <c:pt idx="516">
                  <c:v>10</c:v>
                </c:pt>
                <c:pt idx="517">
                  <c:v>9</c:v>
                </c:pt>
                <c:pt idx="518">
                  <c:v>15</c:v>
                </c:pt>
                <c:pt idx="519">
                  <c:v>18</c:v>
                </c:pt>
                <c:pt idx="520">
                  <c:v>29</c:v>
                </c:pt>
                <c:pt idx="521">
                  <c:v>23</c:v>
                </c:pt>
                <c:pt idx="522">
                  <c:v>13</c:v>
                </c:pt>
                <c:pt idx="523">
                  <c:v>19</c:v>
                </c:pt>
                <c:pt idx="524">
                  <c:v>24</c:v>
                </c:pt>
                <c:pt idx="525">
                  <c:v>23</c:v>
                </c:pt>
                <c:pt idx="526">
                  <c:v>18</c:v>
                </c:pt>
                <c:pt idx="527">
                  <c:v>16</c:v>
                </c:pt>
                <c:pt idx="528">
                  <c:v>10</c:v>
                </c:pt>
                <c:pt idx="529">
                  <c:v>16</c:v>
                </c:pt>
                <c:pt idx="530">
                  <c:v>22</c:v>
                </c:pt>
                <c:pt idx="531">
                  <c:v>12</c:v>
                </c:pt>
                <c:pt idx="532">
                  <c:v>35</c:v>
                </c:pt>
                <c:pt idx="533">
                  <c:v>21</c:v>
                </c:pt>
                <c:pt idx="534">
                  <c:v>23</c:v>
                </c:pt>
                <c:pt idx="535">
                  <c:v>18</c:v>
                </c:pt>
                <c:pt idx="536">
                  <c:v>13</c:v>
                </c:pt>
                <c:pt idx="537">
                  <c:v>19</c:v>
                </c:pt>
                <c:pt idx="538">
                  <c:v>16</c:v>
                </c:pt>
                <c:pt idx="539">
                  <c:v>24</c:v>
                </c:pt>
                <c:pt idx="540">
                  <c:v>16</c:v>
                </c:pt>
                <c:pt idx="541">
                  <c:v>12</c:v>
                </c:pt>
                <c:pt idx="542">
                  <c:v>22</c:v>
                </c:pt>
                <c:pt idx="543">
                  <c:v>20</c:v>
                </c:pt>
                <c:pt idx="544">
                  <c:v>20</c:v>
                </c:pt>
                <c:pt idx="545">
                  <c:v>26</c:v>
                </c:pt>
                <c:pt idx="546">
                  <c:v>17</c:v>
                </c:pt>
                <c:pt idx="547">
                  <c:v>26</c:v>
                </c:pt>
                <c:pt idx="548">
                  <c:v>28</c:v>
                </c:pt>
                <c:pt idx="549">
                  <c:v>28</c:v>
                </c:pt>
                <c:pt idx="550">
                  <c:v>27</c:v>
                </c:pt>
                <c:pt idx="551">
                  <c:v>18</c:v>
                </c:pt>
                <c:pt idx="552">
                  <c:v>42</c:v>
                </c:pt>
                <c:pt idx="553">
                  <c:v>14</c:v>
                </c:pt>
                <c:pt idx="554">
                  <c:v>19</c:v>
                </c:pt>
                <c:pt idx="555">
                  <c:v>27</c:v>
                </c:pt>
                <c:pt idx="556">
                  <c:v>23</c:v>
                </c:pt>
                <c:pt idx="557">
                  <c:v>11</c:v>
                </c:pt>
                <c:pt idx="558">
                  <c:v>26</c:v>
                </c:pt>
                <c:pt idx="559">
                  <c:v>25</c:v>
                </c:pt>
                <c:pt idx="560">
                  <c:v>17</c:v>
                </c:pt>
                <c:pt idx="561">
                  <c:v>22</c:v>
                </c:pt>
                <c:pt idx="562">
                  <c:v>23</c:v>
                </c:pt>
                <c:pt idx="563">
                  <c:v>25</c:v>
                </c:pt>
                <c:pt idx="564">
                  <c:v>30</c:v>
                </c:pt>
                <c:pt idx="565">
                  <c:v>28</c:v>
                </c:pt>
                <c:pt idx="566">
                  <c:v>17</c:v>
                </c:pt>
                <c:pt idx="567">
                  <c:v>17</c:v>
                </c:pt>
                <c:pt idx="568">
                  <c:v>16</c:v>
                </c:pt>
                <c:pt idx="569">
                  <c:v>31</c:v>
                </c:pt>
                <c:pt idx="570">
                  <c:v>24</c:v>
                </c:pt>
                <c:pt idx="571">
                  <c:v>17</c:v>
                </c:pt>
                <c:pt idx="572">
                  <c:v>25</c:v>
                </c:pt>
                <c:pt idx="573">
                  <c:v>23</c:v>
                </c:pt>
                <c:pt idx="574">
                  <c:v>29</c:v>
                </c:pt>
                <c:pt idx="575">
                  <c:v>20</c:v>
                </c:pt>
                <c:pt idx="576">
                  <c:v>24</c:v>
                </c:pt>
                <c:pt idx="577">
                  <c:v>23</c:v>
                </c:pt>
                <c:pt idx="578">
                  <c:v>19</c:v>
                </c:pt>
                <c:pt idx="579">
                  <c:v>31</c:v>
                </c:pt>
                <c:pt idx="580">
                  <c:v>25</c:v>
                </c:pt>
                <c:pt idx="581">
                  <c:v>27</c:v>
                </c:pt>
                <c:pt idx="582">
                  <c:v>29</c:v>
                </c:pt>
                <c:pt idx="583">
                  <c:v>20</c:v>
                </c:pt>
                <c:pt idx="584">
                  <c:v>34</c:v>
                </c:pt>
                <c:pt idx="585">
                  <c:v>23</c:v>
                </c:pt>
                <c:pt idx="586">
                  <c:v>28</c:v>
                </c:pt>
                <c:pt idx="587">
                  <c:v>30</c:v>
                </c:pt>
                <c:pt idx="588">
                  <c:v>36</c:v>
                </c:pt>
                <c:pt idx="589">
                  <c:v>33</c:v>
                </c:pt>
                <c:pt idx="590">
                  <c:v>29</c:v>
                </c:pt>
                <c:pt idx="591">
                  <c:v>30</c:v>
                </c:pt>
                <c:pt idx="592">
                  <c:v>12</c:v>
                </c:pt>
                <c:pt idx="593">
                  <c:v>24</c:v>
                </c:pt>
                <c:pt idx="594">
                  <c:v>27</c:v>
                </c:pt>
                <c:pt idx="595">
                  <c:v>16</c:v>
                </c:pt>
                <c:pt idx="596">
                  <c:v>21</c:v>
                </c:pt>
                <c:pt idx="597">
                  <c:v>15</c:v>
                </c:pt>
                <c:pt idx="598">
                  <c:v>25</c:v>
                </c:pt>
                <c:pt idx="599">
                  <c:v>23</c:v>
                </c:pt>
                <c:pt idx="600">
                  <c:v>27</c:v>
                </c:pt>
                <c:pt idx="601">
                  <c:v>17</c:v>
                </c:pt>
                <c:pt idx="602">
                  <c:v>17</c:v>
                </c:pt>
                <c:pt idx="603">
                  <c:v>25</c:v>
                </c:pt>
                <c:pt idx="604">
                  <c:v>23</c:v>
                </c:pt>
                <c:pt idx="605">
                  <c:v>27</c:v>
                </c:pt>
                <c:pt idx="606">
                  <c:v>21</c:v>
                </c:pt>
                <c:pt idx="607">
                  <c:v>22</c:v>
                </c:pt>
                <c:pt idx="608">
                  <c:v>27</c:v>
                </c:pt>
                <c:pt idx="609">
                  <c:v>31</c:v>
                </c:pt>
                <c:pt idx="610">
                  <c:v>11</c:v>
                </c:pt>
                <c:pt idx="611">
                  <c:v>35</c:v>
                </c:pt>
                <c:pt idx="612">
                  <c:v>24</c:v>
                </c:pt>
                <c:pt idx="613">
                  <c:v>26</c:v>
                </c:pt>
                <c:pt idx="614">
                  <c:v>31</c:v>
                </c:pt>
                <c:pt idx="615">
                  <c:v>26</c:v>
                </c:pt>
                <c:pt idx="616">
                  <c:v>24</c:v>
                </c:pt>
                <c:pt idx="617">
                  <c:v>18</c:v>
                </c:pt>
                <c:pt idx="618">
                  <c:v>45</c:v>
                </c:pt>
                <c:pt idx="619">
                  <c:v>16</c:v>
                </c:pt>
                <c:pt idx="620">
                  <c:v>35</c:v>
                </c:pt>
                <c:pt idx="621">
                  <c:v>21</c:v>
                </c:pt>
                <c:pt idx="622">
                  <c:v>23</c:v>
                </c:pt>
                <c:pt idx="623">
                  <c:v>34</c:v>
                </c:pt>
                <c:pt idx="624">
                  <c:v>30</c:v>
                </c:pt>
                <c:pt idx="625">
                  <c:v>109</c:v>
                </c:pt>
                <c:pt idx="626">
                  <c:v>57</c:v>
                </c:pt>
                <c:pt idx="627">
                  <c:v>35</c:v>
                </c:pt>
                <c:pt idx="628">
                  <c:v>25</c:v>
                </c:pt>
                <c:pt idx="629">
                  <c:v>27</c:v>
                </c:pt>
                <c:pt idx="630">
                  <c:v>68</c:v>
                </c:pt>
                <c:pt idx="631">
                  <c:v>40</c:v>
                </c:pt>
                <c:pt idx="632">
                  <c:v>41</c:v>
                </c:pt>
                <c:pt idx="633">
                  <c:v>32</c:v>
                </c:pt>
                <c:pt idx="634">
                  <c:v>24</c:v>
                </c:pt>
                <c:pt idx="635">
                  <c:v>26</c:v>
                </c:pt>
                <c:pt idx="636">
                  <c:v>44</c:v>
                </c:pt>
                <c:pt idx="637">
                  <c:v>46</c:v>
                </c:pt>
                <c:pt idx="638">
                  <c:v>30</c:v>
                </c:pt>
                <c:pt idx="639">
                  <c:v>26</c:v>
                </c:pt>
                <c:pt idx="640">
                  <c:v>44</c:v>
                </c:pt>
                <c:pt idx="641">
                  <c:v>36</c:v>
                </c:pt>
                <c:pt idx="642">
                  <c:v>52</c:v>
                </c:pt>
                <c:pt idx="643">
                  <c:v>31</c:v>
                </c:pt>
                <c:pt idx="644">
                  <c:v>34</c:v>
                </c:pt>
                <c:pt idx="645">
                  <c:v>25</c:v>
                </c:pt>
                <c:pt idx="646">
                  <c:v>19</c:v>
                </c:pt>
                <c:pt idx="647">
                  <c:v>64</c:v>
                </c:pt>
                <c:pt idx="648">
                  <c:v>43</c:v>
                </c:pt>
                <c:pt idx="649">
                  <c:v>54</c:v>
                </c:pt>
                <c:pt idx="650">
                  <c:v>33</c:v>
                </c:pt>
                <c:pt idx="651">
                  <c:v>38</c:v>
                </c:pt>
                <c:pt idx="652">
                  <c:v>40</c:v>
                </c:pt>
                <c:pt idx="653">
                  <c:v>35</c:v>
                </c:pt>
                <c:pt idx="654">
                  <c:v>10</c:v>
                </c:pt>
                <c:pt idx="655">
                  <c:v>37</c:v>
                </c:pt>
                <c:pt idx="656">
                  <c:v>20</c:v>
                </c:pt>
                <c:pt idx="657">
                  <c:v>33</c:v>
                </c:pt>
                <c:pt idx="658">
                  <c:v>31</c:v>
                </c:pt>
                <c:pt idx="659">
                  <c:v>87</c:v>
                </c:pt>
                <c:pt idx="660">
                  <c:v>79</c:v>
                </c:pt>
                <c:pt idx="661">
                  <c:v>36</c:v>
                </c:pt>
                <c:pt idx="662">
                  <c:v>43</c:v>
                </c:pt>
                <c:pt idx="663">
                  <c:v>43</c:v>
                </c:pt>
                <c:pt idx="664">
                  <c:v>37</c:v>
                </c:pt>
                <c:pt idx="665">
                  <c:v>23</c:v>
                </c:pt>
                <c:pt idx="666">
                  <c:v>218</c:v>
                </c:pt>
                <c:pt idx="667">
                  <c:v>125</c:v>
                </c:pt>
                <c:pt idx="668">
                  <c:v>31</c:v>
                </c:pt>
                <c:pt idx="669">
                  <c:v>33</c:v>
                </c:pt>
                <c:pt idx="670">
                  <c:v>25</c:v>
                </c:pt>
                <c:pt idx="671">
                  <c:v>35</c:v>
                </c:pt>
                <c:pt idx="672">
                  <c:v>34</c:v>
                </c:pt>
                <c:pt idx="673">
                  <c:v>23</c:v>
                </c:pt>
                <c:pt idx="674">
                  <c:v>20</c:v>
                </c:pt>
                <c:pt idx="675">
                  <c:v>34</c:v>
                </c:pt>
                <c:pt idx="676">
                  <c:v>18</c:v>
                </c:pt>
                <c:pt idx="677">
                  <c:v>47</c:v>
                </c:pt>
                <c:pt idx="678">
                  <c:v>29</c:v>
                </c:pt>
                <c:pt idx="679">
                  <c:v>35</c:v>
                </c:pt>
                <c:pt idx="680">
                  <c:v>34</c:v>
                </c:pt>
                <c:pt idx="681">
                  <c:v>29</c:v>
                </c:pt>
                <c:pt idx="682">
                  <c:v>46</c:v>
                </c:pt>
                <c:pt idx="683">
                  <c:v>53</c:v>
                </c:pt>
                <c:pt idx="684">
                  <c:v>42</c:v>
                </c:pt>
                <c:pt idx="685">
                  <c:v>35</c:v>
                </c:pt>
                <c:pt idx="686">
                  <c:v>29</c:v>
                </c:pt>
                <c:pt idx="687">
                  <c:v>38</c:v>
                </c:pt>
                <c:pt idx="688">
                  <c:v>26</c:v>
                </c:pt>
                <c:pt idx="689">
                  <c:v>19</c:v>
                </c:pt>
                <c:pt idx="690">
                  <c:v>33</c:v>
                </c:pt>
                <c:pt idx="691">
                  <c:v>22</c:v>
                </c:pt>
                <c:pt idx="692">
                  <c:v>27</c:v>
                </c:pt>
                <c:pt idx="693">
                  <c:v>34</c:v>
                </c:pt>
                <c:pt idx="694">
                  <c:v>30</c:v>
                </c:pt>
                <c:pt idx="695">
                  <c:v>31</c:v>
                </c:pt>
                <c:pt idx="696">
                  <c:v>38</c:v>
                </c:pt>
                <c:pt idx="697">
                  <c:v>29</c:v>
                </c:pt>
                <c:pt idx="698">
                  <c:v>43</c:v>
                </c:pt>
                <c:pt idx="699">
                  <c:v>35</c:v>
                </c:pt>
                <c:pt idx="700">
                  <c:v>37</c:v>
                </c:pt>
                <c:pt idx="701">
                  <c:v>34</c:v>
                </c:pt>
                <c:pt idx="702">
                  <c:v>25</c:v>
                </c:pt>
                <c:pt idx="703">
                  <c:v>32</c:v>
                </c:pt>
                <c:pt idx="704">
                  <c:v>28</c:v>
                </c:pt>
                <c:pt idx="705">
                  <c:v>22</c:v>
                </c:pt>
                <c:pt idx="706">
                  <c:v>28</c:v>
                </c:pt>
                <c:pt idx="707">
                  <c:v>34</c:v>
                </c:pt>
                <c:pt idx="708">
                  <c:v>26</c:v>
                </c:pt>
                <c:pt idx="709">
                  <c:v>31</c:v>
                </c:pt>
                <c:pt idx="710">
                  <c:v>22</c:v>
                </c:pt>
                <c:pt idx="7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9-496C-8576-8E26217DD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260664"/>
        <c:axId val="87556760"/>
      </c:lineChart>
      <c:catAx>
        <c:axId val="174826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6760"/>
        <c:crosses val="autoZero"/>
        <c:auto val="1"/>
        <c:lblAlgn val="ctr"/>
        <c:lblOffset val="100"/>
        <c:noMultiLvlLbl val="0"/>
      </c:catAx>
      <c:valAx>
        <c:axId val="8755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6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[Watch time and Subscriber Tracker.xlsx]Month on month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Subscribers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on month chart'!$B$1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'Month on month chart'!$A$2:$A$66</c:f>
              <c:multiLvlStrCache>
                <c:ptCount val="61"/>
                <c:lvl>
                  <c:pt idx="0">
                    <c:v>10-Sep</c:v>
                  </c:pt>
                  <c:pt idx="1">
                    <c:v>11-Sep</c:v>
                  </c:pt>
                  <c:pt idx="2">
                    <c:v>12-Sep</c:v>
                  </c:pt>
                  <c:pt idx="3">
                    <c:v>13-Sep</c:v>
                  </c:pt>
                  <c:pt idx="4">
                    <c:v>14-Sep</c:v>
                  </c:pt>
                  <c:pt idx="5">
                    <c:v>15-Sep</c:v>
                  </c:pt>
                  <c:pt idx="6">
                    <c:v>16-Sep</c:v>
                  </c:pt>
                  <c:pt idx="7">
                    <c:v>17-Sep</c:v>
                  </c:pt>
                  <c:pt idx="8">
                    <c:v>18-Sep</c:v>
                  </c:pt>
                  <c:pt idx="9">
                    <c:v>19-Sep</c:v>
                  </c:pt>
                  <c:pt idx="10">
                    <c:v>20-Sep</c:v>
                  </c:pt>
                  <c:pt idx="11">
                    <c:v>21-Sep</c:v>
                  </c:pt>
                  <c:pt idx="12">
                    <c:v>22-Sep</c:v>
                  </c:pt>
                  <c:pt idx="13">
                    <c:v>23-Sep</c:v>
                  </c:pt>
                  <c:pt idx="14">
                    <c:v>24-Sep</c:v>
                  </c:pt>
                  <c:pt idx="15">
                    <c:v>25-Sep</c:v>
                  </c:pt>
                  <c:pt idx="16">
                    <c:v>26-Sep</c:v>
                  </c:pt>
                  <c:pt idx="17">
                    <c:v>27-Sep</c:v>
                  </c:pt>
                  <c:pt idx="18">
                    <c:v>28-Sep</c:v>
                  </c:pt>
                  <c:pt idx="19">
                    <c:v>29-Sep</c:v>
                  </c:pt>
                  <c:pt idx="20">
                    <c:v>30-Sep</c:v>
                  </c:pt>
                  <c:pt idx="21">
                    <c:v>1-Sep</c:v>
                  </c:pt>
                  <c:pt idx="22">
                    <c:v>2-Sep</c:v>
                  </c:pt>
                  <c:pt idx="23">
                    <c:v>3-Sep</c:v>
                  </c:pt>
                  <c:pt idx="24">
                    <c:v>4-Sep</c:v>
                  </c:pt>
                  <c:pt idx="25">
                    <c:v>5-Sep</c:v>
                  </c:pt>
                  <c:pt idx="26">
                    <c:v>6-Sep</c:v>
                  </c:pt>
                  <c:pt idx="27">
                    <c:v>7-Sep</c:v>
                  </c:pt>
                  <c:pt idx="28">
                    <c:v>8-Sep</c:v>
                  </c:pt>
                  <c:pt idx="29">
                    <c:v>9-Sep</c:v>
                  </c:pt>
                  <c:pt idx="30">
                    <c:v>10-Oct</c:v>
                  </c:pt>
                  <c:pt idx="31">
                    <c:v>11-Oct</c:v>
                  </c:pt>
                  <c:pt idx="32">
                    <c:v>12-Oct</c:v>
                  </c:pt>
                  <c:pt idx="33">
                    <c:v>13-Oct</c:v>
                  </c:pt>
                  <c:pt idx="34">
                    <c:v>14-Oct</c:v>
                  </c:pt>
                  <c:pt idx="35">
                    <c:v>15-Oct</c:v>
                  </c:pt>
                  <c:pt idx="36">
                    <c:v>16-Oct</c:v>
                  </c:pt>
                  <c:pt idx="37">
                    <c:v>17-Oct</c:v>
                  </c:pt>
                  <c:pt idx="38">
                    <c:v>18-Oct</c:v>
                  </c:pt>
                  <c:pt idx="39">
                    <c:v>19-Oct</c:v>
                  </c:pt>
                  <c:pt idx="40">
                    <c:v>20-Oct</c:v>
                  </c:pt>
                  <c:pt idx="41">
                    <c:v>21-Oct</c:v>
                  </c:pt>
                  <c:pt idx="42">
                    <c:v>22-Oct</c:v>
                  </c:pt>
                  <c:pt idx="43">
                    <c:v>23-Oct</c:v>
                  </c:pt>
                  <c:pt idx="44">
                    <c:v>24-Oct</c:v>
                  </c:pt>
                  <c:pt idx="45">
                    <c:v>25-Oct</c:v>
                  </c:pt>
                  <c:pt idx="46">
                    <c:v>26-Oct</c:v>
                  </c:pt>
                  <c:pt idx="47">
                    <c:v>27-Oct</c:v>
                  </c:pt>
                  <c:pt idx="48">
                    <c:v>28-Oct</c:v>
                  </c:pt>
                  <c:pt idx="49">
                    <c:v>29-Oct</c:v>
                  </c:pt>
                  <c:pt idx="50">
                    <c:v>30-Oct</c:v>
                  </c:pt>
                  <c:pt idx="51">
                    <c:v>31-Oct</c:v>
                  </c:pt>
                  <c:pt idx="52">
                    <c:v>1-Oct</c:v>
                  </c:pt>
                  <c:pt idx="53">
                    <c:v>2-Oct</c:v>
                  </c:pt>
                  <c:pt idx="54">
                    <c:v>3-Oct</c:v>
                  </c:pt>
                  <c:pt idx="55">
                    <c:v>4-Oct</c:v>
                  </c:pt>
                  <c:pt idx="56">
                    <c:v>5-Oct</c:v>
                  </c:pt>
                  <c:pt idx="57">
                    <c:v>6-Oct</c:v>
                  </c:pt>
                  <c:pt idx="58">
                    <c:v>7-Oct</c:v>
                  </c:pt>
                  <c:pt idx="59">
                    <c:v>8-Oct</c:v>
                  </c:pt>
                  <c:pt idx="60">
                    <c:v>9-Oct</c:v>
                  </c:pt>
                </c:lvl>
                <c:lvl>
                  <c:pt idx="0">
                    <c:v>Sep</c:v>
                  </c:pt>
                  <c:pt idx="30">
                    <c:v>Oct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'Month on month chart'!$B$2:$B$66</c:f>
              <c:numCache>
                <c:formatCode>General</c:formatCode>
                <c:ptCount val="61"/>
                <c:pt idx="0">
                  <c:v>22</c:v>
                </c:pt>
                <c:pt idx="1">
                  <c:v>27</c:v>
                </c:pt>
                <c:pt idx="2">
                  <c:v>31</c:v>
                </c:pt>
                <c:pt idx="3">
                  <c:v>11</c:v>
                </c:pt>
                <c:pt idx="4">
                  <c:v>35</c:v>
                </c:pt>
                <c:pt idx="5">
                  <c:v>24</c:v>
                </c:pt>
                <c:pt idx="6">
                  <c:v>26</c:v>
                </c:pt>
                <c:pt idx="7">
                  <c:v>31</c:v>
                </c:pt>
                <c:pt idx="8">
                  <c:v>26</c:v>
                </c:pt>
                <c:pt idx="9">
                  <c:v>24</c:v>
                </c:pt>
                <c:pt idx="10">
                  <c:v>18</c:v>
                </c:pt>
                <c:pt idx="11">
                  <c:v>45</c:v>
                </c:pt>
                <c:pt idx="12">
                  <c:v>16</c:v>
                </c:pt>
                <c:pt idx="13">
                  <c:v>35</c:v>
                </c:pt>
                <c:pt idx="14">
                  <c:v>21</c:v>
                </c:pt>
                <c:pt idx="15">
                  <c:v>23</c:v>
                </c:pt>
                <c:pt idx="16">
                  <c:v>34</c:v>
                </c:pt>
                <c:pt idx="17">
                  <c:v>30</c:v>
                </c:pt>
                <c:pt idx="18">
                  <c:v>109</c:v>
                </c:pt>
                <c:pt idx="19">
                  <c:v>57</c:v>
                </c:pt>
                <c:pt idx="20">
                  <c:v>35</c:v>
                </c:pt>
                <c:pt idx="21">
                  <c:v>25</c:v>
                </c:pt>
                <c:pt idx="22">
                  <c:v>27</c:v>
                </c:pt>
                <c:pt idx="23">
                  <c:v>68</c:v>
                </c:pt>
                <c:pt idx="24">
                  <c:v>40</c:v>
                </c:pt>
                <c:pt idx="25">
                  <c:v>41</c:v>
                </c:pt>
                <c:pt idx="26">
                  <c:v>32</c:v>
                </c:pt>
                <c:pt idx="27">
                  <c:v>24</c:v>
                </c:pt>
                <c:pt idx="28">
                  <c:v>26</c:v>
                </c:pt>
                <c:pt idx="29">
                  <c:v>44</c:v>
                </c:pt>
                <c:pt idx="30">
                  <c:v>46</c:v>
                </c:pt>
                <c:pt idx="31">
                  <c:v>30</c:v>
                </c:pt>
                <c:pt idx="32">
                  <c:v>26</c:v>
                </c:pt>
                <c:pt idx="33">
                  <c:v>44</c:v>
                </c:pt>
                <c:pt idx="34">
                  <c:v>36</c:v>
                </c:pt>
                <c:pt idx="35">
                  <c:v>52</c:v>
                </c:pt>
                <c:pt idx="36">
                  <c:v>31</c:v>
                </c:pt>
                <c:pt idx="37">
                  <c:v>34</c:v>
                </c:pt>
                <c:pt idx="38">
                  <c:v>25</c:v>
                </c:pt>
                <c:pt idx="39">
                  <c:v>19</c:v>
                </c:pt>
                <c:pt idx="40">
                  <c:v>64</c:v>
                </c:pt>
                <c:pt idx="41">
                  <c:v>43</c:v>
                </c:pt>
                <c:pt idx="42">
                  <c:v>54</c:v>
                </c:pt>
                <c:pt idx="43">
                  <c:v>33</c:v>
                </c:pt>
                <c:pt idx="44">
                  <c:v>38</c:v>
                </c:pt>
                <c:pt idx="45">
                  <c:v>40</c:v>
                </c:pt>
                <c:pt idx="46">
                  <c:v>35</c:v>
                </c:pt>
                <c:pt idx="47">
                  <c:v>10</c:v>
                </c:pt>
                <c:pt idx="48">
                  <c:v>37</c:v>
                </c:pt>
                <c:pt idx="49">
                  <c:v>20</c:v>
                </c:pt>
                <c:pt idx="50">
                  <c:v>33</c:v>
                </c:pt>
                <c:pt idx="51">
                  <c:v>31</c:v>
                </c:pt>
                <c:pt idx="52">
                  <c:v>87</c:v>
                </c:pt>
                <c:pt idx="53">
                  <c:v>79</c:v>
                </c:pt>
                <c:pt idx="54">
                  <c:v>36</c:v>
                </c:pt>
                <c:pt idx="55">
                  <c:v>43</c:v>
                </c:pt>
                <c:pt idx="56">
                  <c:v>43</c:v>
                </c:pt>
                <c:pt idx="57">
                  <c:v>37</c:v>
                </c:pt>
                <c:pt idx="58">
                  <c:v>23</c:v>
                </c:pt>
                <c:pt idx="59">
                  <c:v>218</c:v>
                </c:pt>
                <c:pt idx="6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E-9A44-A125-EC6F5EBBA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959439"/>
        <c:axId val="287236160"/>
      </c:lineChart>
      <c:catAx>
        <c:axId val="190995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36160"/>
        <c:crosses val="autoZero"/>
        <c:auto val="1"/>
        <c:lblAlgn val="ctr"/>
        <c:lblOffset val="100"/>
        <c:noMultiLvlLbl val="0"/>
      </c:catAx>
      <c:valAx>
        <c:axId val="2872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5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'Twitter Followers'!$B$4</c:f>
              <c:strCache>
                <c:ptCount val="1"/>
                <c:pt idx="0">
                  <c:v>Follower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'Twitter Followers'!$A$5:$A$49</c:f>
              <c:numCache>
                <c:formatCode>d\-mmm\-yy</c:formatCode>
                <c:ptCount val="45"/>
                <c:pt idx="0">
                  <c:v>44693</c:v>
                </c:pt>
                <c:pt idx="1">
                  <c:v>44694</c:v>
                </c:pt>
                <c:pt idx="2">
                  <c:v>44695</c:v>
                </c:pt>
                <c:pt idx="3">
                  <c:v>44696</c:v>
                </c:pt>
                <c:pt idx="4">
                  <c:v>44697</c:v>
                </c:pt>
                <c:pt idx="5">
                  <c:v>44700</c:v>
                </c:pt>
                <c:pt idx="6">
                  <c:v>44703</c:v>
                </c:pt>
                <c:pt idx="7">
                  <c:v>44705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44727</c:v>
                </c:pt>
                <c:pt idx="12">
                  <c:v>44728</c:v>
                </c:pt>
                <c:pt idx="13">
                  <c:v>44731</c:v>
                </c:pt>
                <c:pt idx="14">
                  <c:v>44733</c:v>
                </c:pt>
                <c:pt idx="15">
                  <c:v>44739</c:v>
                </c:pt>
                <c:pt idx="16">
                  <c:v>44746</c:v>
                </c:pt>
                <c:pt idx="17">
                  <c:v>44747</c:v>
                </c:pt>
                <c:pt idx="18">
                  <c:v>44751</c:v>
                </c:pt>
                <c:pt idx="19">
                  <c:v>44753</c:v>
                </c:pt>
                <c:pt idx="20">
                  <c:v>44759</c:v>
                </c:pt>
                <c:pt idx="21">
                  <c:v>44760</c:v>
                </c:pt>
                <c:pt idx="22">
                  <c:v>44771</c:v>
                </c:pt>
                <c:pt idx="23">
                  <c:v>44773</c:v>
                </c:pt>
                <c:pt idx="24">
                  <c:v>44777</c:v>
                </c:pt>
                <c:pt idx="25">
                  <c:v>44780</c:v>
                </c:pt>
                <c:pt idx="26">
                  <c:v>44786</c:v>
                </c:pt>
                <c:pt idx="27">
                  <c:v>44790</c:v>
                </c:pt>
                <c:pt idx="28">
                  <c:v>44805</c:v>
                </c:pt>
                <c:pt idx="29">
                  <c:v>44810</c:v>
                </c:pt>
                <c:pt idx="30">
                  <c:v>44813</c:v>
                </c:pt>
                <c:pt idx="31">
                  <c:v>44819</c:v>
                </c:pt>
                <c:pt idx="32">
                  <c:v>44822</c:v>
                </c:pt>
                <c:pt idx="33">
                  <c:v>44823</c:v>
                </c:pt>
                <c:pt idx="34">
                  <c:v>44824</c:v>
                </c:pt>
                <c:pt idx="35">
                  <c:v>44828</c:v>
                </c:pt>
                <c:pt idx="36">
                  <c:v>44831</c:v>
                </c:pt>
                <c:pt idx="37">
                  <c:v>44833</c:v>
                </c:pt>
                <c:pt idx="38">
                  <c:v>44837</c:v>
                </c:pt>
                <c:pt idx="39">
                  <c:v>44841</c:v>
                </c:pt>
                <c:pt idx="40">
                  <c:v>44842</c:v>
                </c:pt>
                <c:pt idx="41">
                  <c:v>44843</c:v>
                </c:pt>
                <c:pt idx="42">
                  <c:v>44845</c:v>
                </c:pt>
                <c:pt idx="43">
                  <c:v>44850</c:v>
                </c:pt>
                <c:pt idx="44">
                  <c:v>44860</c:v>
                </c:pt>
              </c:numCache>
            </c:numRef>
          </c:cat>
          <c:val>
            <c:numRef>
              <c:f>'Twitter Followers'!$B$5:$B$49</c:f>
              <c:numCache>
                <c:formatCode>General</c:formatCode>
                <c:ptCount val="45"/>
                <c:pt idx="0">
                  <c:v>884</c:v>
                </c:pt>
                <c:pt idx="1">
                  <c:v>888</c:v>
                </c:pt>
                <c:pt idx="2">
                  <c:v>896</c:v>
                </c:pt>
                <c:pt idx="3">
                  <c:v>903</c:v>
                </c:pt>
                <c:pt idx="4">
                  <c:v>917</c:v>
                </c:pt>
                <c:pt idx="5">
                  <c:v>923</c:v>
                </c:pt>
                <c:pt idx="6">
                  <c:v>938</c:v>
                </c:pt>
                <c:pt idx="7">
                  <c:v>945</c:v>
                </c:pt>
                <c:pt idx="8">
                  <c:v>1152</c:v>
                </c:pt>
                <c:pt idx="9">
                  <c:v>1506</c:v>
                </c:pt>
                <c:pt idx="10">
                  <c:v>1523</c:v>
                </c:pt>
                <c:pt idx="11">
                  <c:v>1558</c:v>
                </c:pt>
                <c:pt idx="12">
                  <c:v>1577</c:v>
                </c:pt>
                <c:pt idx="13">
                  <c:v>1605</c:v>
                </c:pt>
                <c:pt idx="14">
                  <c:v>1609</c:v>
                </c:pt>
                <c:pt idx="15">
                  <c:v>1664</c:v>
                </c:pt>
                <c:pt idx="16">
                  <c:v>1671</c:v>
                </c:pt>
                <c:pt idx="17">
                  <c:v>1687</c:v>
                </c:pt>
                <c:pt idx="18">
                  <c:v>1705</c:v>
                </c:pt>
                <c:pt idx="19">
                  <c:v>1720</c:v>
                </c:pt>
                <c:pt idx="20">
                  <c:v>1772</c:v>
                </c:pt>
                <c:pt idx="21">
                  <c:v>1776</c:v>
                </c:pt>
                <c:pt idx="22">
                  <c:v>1823</c:v>
                </c:pt>
                <c:pt idx="23">
                  <c:v>1857</c:v>
                </c:pt>
                <c:pt idx="24">
                  <c:v>1879</c:v>
                </c:pt>
                <c:pt idx="25">
                  <c:v>1887</c:v>
                </c:pt>
                <c:pt idx="26">
                  <c:v>1919</c:v>
                </c:pt>
                <c:pt idx="27">
                  <c:v>1933</c:v>
                </c:pt>
                <c:pt idx="28">
                  <c:v>2028</c:v>
                </c:pt>
                <c:pt idx="29">
                  <c:v>2047</c:v>
                </c:pt>
                <c:pt idx="30">
                  <c:v>2060</c:v>
                </c:pt>
                <c:pt idx="31">
                  <c:v>2070</c:v>
                </c:pt>
                <c:pt idx="32">
                  <c:v>2083</c:v>
                </c:pt>
                <c:pt idx="33">
                  <c:v>2086</c:v>
                </c:pt>
                <c:pt idx="34">
                  <c:v>2089</c:v>
                </c:pt>
                <c:pt idx="35">
                  <c:v>2103</c:v>
                </c:pt>
                <c:pt idx="36">
                  <c:v>2126</c:v>
                </c:pt>
                <c:pt idx="37">
                  <c:v>2135</c:v>
                </c:pt>
                <c:pt idx="38">
                  <c:v>2138</c:v>
                </c:pt>
                <c:pt idx="39">
                  <c:v>2145</c:v>
                </c:pt>
                <c:pt idx="40">
                  <c:v>2167</c:v>
                </c:pt>
                <c:pt idx="41">
                  <c:v>2222</c:v>
                </c:pt>
                <c:pt idx="42">
                  <c:v>2250</c:v>
                </c:pt>
                <c:pt idx="43">
                  <c:v>2277</c:v>
                </c:pt>
                <c:pt idx="44">
                  <c:v>2318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6-4130-A2F0-FE848A3E36F6}"/>
            </c:ext>
          </c:extLst>
        </c:ser>
        <c:ser>
          <c:idx val="1"/>
          <c:order val="1"/>
          <c:tx>
            <c:strRef>
              <c:f>'Twitter Followers'!$C$4</c:f>
              <c:strCache>
                <c:ptCount val="1"/>
                <c:pt idx="0">
                  <c:v>Daily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'Twitter Followers'!$A$5:$A$49</c:f>
              <c:numCache>
                <c:formatCode>d\-mmm\-yy</c:formatCode>
                <c:ptCount val="45"/>
                <c:pt idx="0">
                  <c:v>44693</c:v>
                </c:pt>
                <c:pt idx="1">
                  <c:v>44694</c:v>
                </c:pt>
                <c:pt idx="2">
                  <c:v>44695</c:v>
                </c:pt>
                <c:pt idx="3">
                  <c:v>44696</c:v>
                </c:pt>
                <c:pt idx="4">
                  <c:v>44697</c:v>
                </c:pt>
                <c:pt idx="5">
                  <c:v>44700</c:v>
                </c:pt>
                <c:pt idx="6">
                  <c:v>44703</c:v>
                </c:pt>
                <c:pt idx="7">
                  <c:v>44705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44727</c:v>
                </c:pt>
                <c:pt idx="12">
                  <c:v>44728</c:v>
                </c:pt>
                <c:pt idx="13">
                  <c:v>44731</c:v>
                </c:pt>
                <c:pt idx="14">
                  <c:v>44733</c:v>
                </c:pt>
                <c:pt idx="15">
                  <c:v>44739</c:v>
                </c:pt>
                <c:pt idx="16">
                  <c:v>44746</c:v>
                </c:pt>
                <c:pt idx="17">
                  <c:v>44747</c:v>
                </c:pt>
                <c:pt idx="18">
                  <c:v>44751</c:v>
                </c:pt>
                <c:pt idx="19">
                  <c:v>44753</c:v>
                </c:pt>
                <c:pt idx="20">
                  <c:v>44759</c:v>
                </c:pt>
                <c:pt idx="21">
                  <c:v>44760</c:v>
                </c:pt>
                <c:pt idx="22">
                  <c:v>44771</c:v>
                </c:pt>
                <c:pt idx="23">
                  <c:v>44773</c:v>
                </c:pt>
                <c:pt idx="24">
                  <c:v>44777</c:v>
                </c:pt>
                <c:pt idx="25">
                  <c:v>44780</c:v>
                </c:pt>
                <c:pt idx="26">
                  <c:v>44786</c:v>
                </c:pt>
                <c:pt idx="27">
                  <c:v>44790</c:v>
                </c:pt>
                <c:pt idx="28">
                  <c:v>44805</c:v>
                </c:pt>
                <c:pt idx="29">
                  <c:v>44810</c:v>
                </c:pt>
                <c:pt idx="30">
                  <c:v>44813</c:v>
                </c:pt>
                <c:pt idx="31">
                  <c:v>44819</c:v>
                </c:pt>
                <c:pt idx="32">
                  <c:v>44822</c:v>
                </c:pt>
                <c:pt idx="33">
                  <c:v>44823</c:v>
                </c:pt>
                <c:pt idx="34">
                  <c:v>44824</c:v>
                </c:pt>
                <c:pt idx="35">
                  <c:v>44828</c:v>
                </c:pt>
                <c:pt idx="36">
                  <c:v>44831</c:v>
                </c:pt>
                <c:pt idx="37">
                  <c:v>44833</c:v>
                </c:pt>
                <c:pt idx="38">
                  <c:v>44837</c:v>
                </c:pt>
                <c:pt idx="39">
                  <c:v>44841</c:v>
                </c:pt>
                <c:pt idx="40">
                  <c:v>44842</c:v>
                </c:pt>
                <c:pt idx="41">
                  <c:v>44843</c:v>
                </c:pt>
                <c:pt idx="42">
                  <c:v>44845</c:v>
                </c:pt>
                <c:pt idx="43">
                  <c:v>44850</c:v>
                </c:pt>
                <c:pt idx="44">
                  <c:v>44860</c:v>
                </c:pt>
              </c:numCache>
            </c:numRef>
          </c:cat>
          <c:val>
            <c:numRef>
              <c:f>'Twitter Followers'!$C$5:$C$49</c:f>
              <c:numCache>
                <c:formatCode>General</c:formatCode>
                <c:ptCount val="4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14</c:v>
                </c:pt>
                <c:pt idx="5">
                  <c:v>6</c:v>
                </c:pt>
                <c:pt idx="6">
                  <c:v>15</c:v>
                </c:pt>
                <c:pt idx="7">
                  <c:v>7</c:v>
                </c:pt>
                <c:pt idx="8">
                  <c:v>207</c:v>
                </c:pt>
                <c:pt idx="9">
                  <c:v>354</c:v>
                </c:pt>
                <c:pt idx="10">
                  <c:v>17</c:v>
                </c:pt>
                <c:pt idx="11">
                  <c:v>35</c:v>
                </c:pt>
                <c:pt idx="12">
                  <c:v>19</c:v>
                </c:pt>
                <c:pt idx="13">
                  <c:v>28</c:v>
                </c:pt>
                <c:pt idx="14">
                  <c:v>4</c:v>
                </c:pt>
                <c:pt idx="15">
                  <c:v>55</c:v>
                </c:pt>
                <c:pt idx="16">
                  <c:v>7</c:v>
                </c:pt>
                <c:pt idx="17">
                  <c:v>16</c:v>
                </c:pt>
                <c:pt idx="18">
                  <c:v>18</c:v>
                </c:pt>
                <c:pt idx="19">
                  <c:v>15</c:v>
                </c:pt>
                <c:pt idx="20">
                  <c:v>52</c:v>
                </c:pt>
                <c:pt idx="21">
                  <c:v>4</c:v>
                </c:pt>
                <c:pt idx="22">
                  <c:v>47</c:v>
                </c:pt>
                <c:pt idx="23">
                  <c:v>34</c:v>
                </c:pt>
                <c:pt idx="24">
                  <c:v>22</c:v>
                </c:pt>
                <c:pt idx="25">
                  <c:v>8</c:v>
                </c:pt>
                <c:pt idx="26">
                  <c:v>32</c:v>
                </c:pt>
                <c:pt idx="27">
                  <c:v>14</c:v>
                </c:pt>
                <c:pt idx="28">
                  <c:v>95</c:v>
                </c:pt>
                <c:pt idx="29">
                  <c:v>19</c:v>
                </c:pt>
                <c:pt idx="30">
                  <c:v>13</c:v>
                </c:pt>
                <c:pt idx="31">
                  <c:v>10</c:v>
                </c:pt>
                <c:pt idx="32">
                  <c:v>13</c:v>
                </c:pt>
                <c:pt idx="33">
                  <c:v>3</c:v>
                </c:pt>
                <c:pt idx="34">
                  <c:v>3</c:v>
                </c:pt>
                <c:pt idx="35">
                  <c:v>14</c:v>
                </c:pt>
                <c:pt idx="36">
                  <c:v>23</c:v>
                </c:pt>
                <c:pt idx="37">
                  <c:v>9</c:v>
                </c:pt>
                <c:pt idx="38">
                  <c:v>3</c:v>
                </c:pt>
                <c:pt idx="39">
                  <c:v>7</c:v>
                </c:pt>
                <c:pt idx="40">
                  <c:v>22</c:v>
                </c:pt>
                <c:pt idx="41">
                  <c:v>55</c:v>
                </c:pt>
                <c:pt idx="42">
                  <c:v>28</c:v>
                </c:pt>
                <c:pt idx="43">
                  <c:v>27</c:v>
                </c:pt>
                <c:pt idx="4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96-4130-A2F0-FE848A3E36F6}"/>
            </c:ext>
          </c:extLst>
        </c:ser>
        <c:ser>
          <c:idx val="2"/>
          <c:order val="2"/>
          <c:tx>
            <c:strRef>
              <c:f>'Twitter Followers'!$D$4</c:f>
              <c:strCache>
                <c:ptCount val="1"/>
                <c:pt idx="0">
                  <c:v>Instagram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'Twitter Followers'!$A$5:$A$49</c:f>
              <c:numCache>
                <c:formatCode>d\-mmm\-yy</c:formatCode>
                <c:ptCount val="45"/>
                <c:pt idx="0">
                  <c:v>44693</c:v>
                </c:pt>
                <c:pt idx="1">
                  <c:v>44694</c:v>
                </c:pt>
                <c:pt idx="2">
                  <c:v>44695</c:v>
                </c:pt>
                <c:pt idx="3">
                  <c:v>44696</c:v>
                </c:pt>
                <c:pt idx="4">
                  <c:v>44697</c:v>
                </c:pt>
                <c:pt idx="5">
                  <c:v>44700</c:v>
                </c:pt>
                <c:pt idx="6">
                  <c:v>44703</c:v>
                </c:pt>
                <c:pt idx="7">
                  <c:v>44705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44727</c:v>
                </c:pt>
                <c:pt idx="12">
                  <c:v>44728</c:v>
                </c:pt>
                <c:pt idx="13">
                  <c:v>44731</c:v>
                </c:pt>
                <c:pt idx="14">
                  <c:v>44733</c:v>
                </c:pt>
                <c:pt idx="15">
                  <c:v>44739</c:v>
                </c:pt>
                <c:pt idx="16">
                  <c:v>44746</c:v>
                </c:pt>
                <c:pt idx="17">
                  <c:v>44747</c:v>
                </c:pt>
                <c:pt idx="18">
                  <c:v>44751</c:v>
                </c:pt>
                <c:pt idx="19">
                  <c:v>44753</c:v>
                </c:pt>
                <c:pt idx="20">
                  <c:v>44759</c:v>
                </c:pt>
                <c:pt idx="21">
                  <c:v>44760</c:v>
                </c:pt>
                <c:pt idx="22">
                  <c:v>44771</c:v>
                </c:pt>
                <c:pt idx="23">
                  <c:v>44773</c:v>
                </c:pt>
                <c:pt idx="24">
                  <c:v>44777</c:v>
                </c:pt>
                <c:pt idx="25">
                  <c:v>44780</c:v>
                </c:pt>
                <c:pt idx="26">
                  <c:v>44786</c:v>
                </c:pt>
                <c:pt idx="27">
                  <c:v>44790</c:v>
                </c:pt>
                <c:pt idx="28">
                  <c:v>44805</c:v>
                </c:pt>
                <c:pt idx="29">
                  <c:v>44810</c:v>
                </c:pt>
                <c:pt idx="30">
                  <c:v>44813</c:v>
                </c:pt>
                <c:pt idx="31">
                  <c:v>44819</c:v>
                </c:pt>
                <c:pt idx="32">
                  <c:v>44822</c:v>
                </c:pt>
                <c:pt idx="33">
                  <c:v>44823</c:v>
                </c:pt>
                <c:pt idx="34">
                  <c:v>44824</c:v>
                </c:pt>
                <c:pt idx="35">
                  <c:v>44828</c:v>
                </c:pt>
                <c:pt idx="36">
                  <c:v>44831</c:v>
                </c:pt>
                <c:pt idx="37">
                  <c:v>44833</c:v>
                </c:pt>
                <c:pt idx="38">
                  <c:v>44837</c:v>
                </c:pt>
                <c:pt idx="39">
                  <c:v>44841</c:v>
                </c:pt>
                <c:pt idx="40">
                  <c:v>44842</c:v>
                </c:pt>
                <c:pt idx="41">
                  <c:v>44843</c:v>
                </c:pt>
                <c:pt idx="42">
                  <c:v>44845</c:v>
                </c:pt>
                <c:pt idx="43">
                  <c:v>44850</c:v>
                </c:pt>
                <c:pt idx="44">
                  <c:v>44860</c:v>
                </c:pt>
              </c:numCache>
            </c:numRef>
          </c:cat>
          <c:val>
            <c:numRef>
              <c:f>'Twitter Followers'!$D$5:$D$49</c:f>
              <c:numCache>
                <c:formatCode>General</c:formatCode>
                <c:ptCount val="45"/>
                <c:pt idx="41">
                  <c:v>829</c:v>
                </c:pt>
                <c:pt idx="42">
                  <c:v>828</c:v>
                </c:pt>
                <c:pt idx="43">
                  <c:v>834</c:v>
                </c:pt>
                <c:pt idx="44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D-9F41-9064-D5ED0BAEC1AD}"/>
            </c:ext>
          </c:extLst>
        </c:ser>
        <c:ser>
          <c:idx val="3"/>
          <c:order val="3"/>
          <c:tx>
            <c:strRef>
              <c:f>'Twitter Followers'!$E$4</c:f>
              <c:strCache>
                <c:ptCount val="1"/>
                <c:pt idx="0">
                  <c:v>Insta Daily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'Twitter Followers'!$A$5:$A$49</c:f>
              <c:numCache>
                <c:formatCode>d\-mmm\-yy</c:formatCode>
                <c:ptCount val="45"/>
                <c:pt idx="0">
                  <c:v>44693</c:v>
                </c:pt>
                <c:pt idx="1">
                  <c:v>44694</c:v>
                </c:pt>
                <c:pt idx="2">
                  <c:v>44695</c:v>
                </c:pt>
                <c:pt idx="3">
                  <c:v>44696</c:v>
                </c:pt>
                <c:pt idx="4">
                  <c:v>44697</c:v>
                </c:pt>
                <c:pt idx="5">
                  <c:v>44700</c:v>
                </c:pt>
                <c:pt idx="6">
                  <c:v>44703</c:v>
                </c:pt>
                <c:pt idx="7">
                  <c:v>44705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44727</c:v>
                </c:pt>
                <c:pt idx="12">
                  <c:v>44728</c:v>
                </c:pt>
                <c:pt idx="13">
                  <c:v>44731</c:v>
                </c:pt>
                <c:pt idx="14">
                  <c:v>44733</c:v>
                </c:pt>
                <c:pt idx="15">
                  <c:v>44739</c:v>
                </c:pt>
                <c:pt idx="16">
                  <c:v>44746</c:v>
                </c:pt>
                <c:pt idx="17">
                  <c:v>44747</c:v>
                </c:pt>
                <c:pt idx="18">
                  <c:v>44751</c:v>
                </c:pt>
                <c:pt idx="19">
                  <c:v>44753</c:v>
                </c:pt>
                <c:pt idx="20">
                  <c:v>44759</c:v>
                </c:pt>
                <c:pt idx="21">
                  <c:v>44760</c:v>
                </c:pt>
                <c:pt idx="22">
                  <c:v>44771</c:v>
                </c:pt>
                <c:pt idx="23">
                  <c:v>44773</c:v>
                </c:pt>
                <c:pt idx="24">
                  <c:v>44777</c:v>
                </c:pt>
                <c:pt idx="25">
                  <c:v>44780</c:v>
                </c:pt>
                <c:pt idx="26">
                  <c:v>44786</c:v>
                </c:pt>
                <c:pt idx="27">
                  <c:v>44790</c:v>
                </c:pt>
                <c:pt idx="28">
                  <c:v>44805</c:v>
                </c:pt>
                <c:pt idx="29">
                  <c:v>44810</c:v>
                </c:pt>
                <c:pt idx="30">
                  <c:v>44813</c:v>
                </c:pt>
                <c:pt idx="31">
                  <c:v>44819</c:v>
                </c:pt>
                <c:pt idx="32">
                  <c:v>44822</c:v>
                </c:pt>
                <c:pt idx="33">
                  <c:v>44823</c:v>
                </c:pt>
                <c:pt idx="34">
                  <c:v>44824</c:v>
                </c:pt>
                <c:pt idx="35">
                  <c:v>44828</c:v>
                </c:pt>
                <c:pt idx="36">
                  <c:v>44831</c:v>
                </c:pt>
                <c:pt idx="37">
                  <c:v>44833</c:v>
                </c:pt>
                <c:pt idx="38">
                  <c:v>44837</c:v>
                </c:pt>
                <c:pt idx="39">
                  <c:v>44841</c:v>
                </c:pt>
                <c:pt idx="40">
                  <c:v>44842</c:v>
                </c:pt>
                <c:pt idx="41">
                  <c:v>44843</c:v>
                </c:pt>
                <c:pt idx="42">
                  <c:v>44845</c:v>
                </c:pt>
                <c:pt idx="43">
                  <c:v>44850</c:v>
                </c:pt>
                <c:pt idx="44">
                  <c:v>44860</c:v>
                </c:pt>
              </c:numCache>
            </c:numRef>
          </c:cat>
          <c:val>
            <c:numRef>
              <c:f>'Twitter Followers'!$E$5:$E$49</c:f>
              <c:numCache>
                <c:formatCode>General</c:formatCode>
                <c:ptCount val="45"/>
                <c:pt idx="42">
                  <c:v>-1</c:v>
                </c:pt>
                <c:pt idx="43">
                  <c:v>6</c:v>
                </c:pt>
                <c:pt idx="4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2-4158-B538-E0359563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771576"/>
        <c:axId val="435136567"/>
      </c:lineChart>
      <c:dateAx>
        <c:axId val="17687715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36567"/>
        <c:crosses val="autoZero"/>
        <c:auto val="1"/>
        <c:lblOffset val="100"/>
        <c:baseTimeUnit val="days"/>
      </c:dateAx>
      <c:valAx>
        <c:axId val="435136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7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Watchtime vs. Date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'Watch time'!$C$3</c:f>
              <c:strCache>
                <c:ptCount val="1"/>
                <c:pt idx="0">
                  <c:v>Official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'Watch time'!$A$4:$A$67</c:f>
              <c:numCache>
                <c:formatCode>m/d/yyyy</c:formatCode>
                <c:ptCount val="64"/>
                <c:pt idx="0">
                  <c:v>44303</c:v>
                </c:pt>
                <c:pt idx="1">
                  <c:v>44304</c:v>
                </c:pt>
                <c:pt idx="2" formatCode="m/d/yy">
                  <c:v>44305</c:v>
                </c:pt>
                <c:pt idx="3" formatCode="m/d/yy">
                  <c:v>44306</c:v>
                </c:pt>
                <c:pt idx="4" formatCode="m/d/yy">
                  <c:v>44307</c:v>
                </c:pt>
                <c:pt idx="5" formatCode="m/d/yy">
                  <c:v>44308</c:v>
                </c:pt>
                <c:pt idx="6" formatCode="m/d/yy">
                  <c:v>44309</c:v>
                </c:pt>
                <c:pt idx="7" formatCode="m/d/yy">
                  <c:v>44310</c:v>
                </c:pt>
                <c:pt idx="8" formatCode="m/d/yy">
                  <c:v>44311</c:v>
                </c:pt>
                <c:pt idx="9">
                  <c:v>44312</c:v>
                </c:pt>
                <c:pt idx="10" formatCode="m/d/yy">
                  <c:v>44313</c:v>
                </c:pt>
                <c:pt idx="11" formatCode="m/d/yy">
                  <c:v>44314</c:v>
                </c:pt>
                <c:pt idx="12" formatCode="m/d/yy">
                  <c:v>44315</c:v>
                </c:pt>
                <c:pt idx="13" formatCode="m/d/yy">
                  <c:v>44316</c:v>
                </c:pt>
                <c:pt idx="14" formatCode="m/d/yy">
                  <c:v>44317</c:v>
                </c:pt>
                <c:pt idx="15" formatCode="m/d/yy">
                  <c:v>44318</c:v>
                </c:pt>
                <c:pt idx="16" formatCode="m/d/yy">
                  <c:v>44319</c:v>
                </c:pt>
                <c:pt idx="17" formatCode="m/d/yy">
                  <c:v>44320</c:v>
                </c:pt>
                <c:pt idx="18" formatCode="m/d/yy">
                  <c:v>44321</c:v>
                </c:pt>
                <c:pt idx="19" formatCode="m/d/yy">
                  <c:v>44322</c:v>
                </c:pt>
                <c:pt idx="20" formatCode="m/d/yy">
                  <c:v>44323</c:v>
                </c:pt>
                <c:pt idx="21" formatCode="m/d/yy">
                  <c:v>44324</c:v>
                </c:pt>
                <c:pt idx="22" formatCode="m/d/yy">
                  <c:v>44325</c:v>
                </c:pt>
                <c:pt idx="23" formatCode="m/d/yy">
                  <c:v>44326</c:v>
                </c:pt>
                <c:pt idx="24" formatCode="m/d/yy">
                  <c:v>44327</c:v>
                </c:pt>
                <c:pt idx="25" formatCode="m/d/yy">
                  <c:v>44328</c:v>
                </c:pt>
                <c:pt idx="26" formatCode="m/d/yy">
                  <c:v>44329</c:v>
                </c:pt>
                <c:pt idx="27" formatCode="m/d/yy">
                  <c:v>44330</c:v>
                </c:pt>
                <c:pt idx="28" formatCode="m/d/yy">
                  <c:v>44331</c:v>
                </c:pt>
                <c:pt idx="29" formatCode="m/d/yy">
                  <c:v>44332</c:v>
                </c:pt>
                <c:pt idx="30" formatCode="m/d/yy">
                  <c:v>44333</c:v>
                </c:pt>
                <c:pt idx="31" formatCode="m/d/yy">
                  <c:v>44334</c:v>
                </c:pt>
                <c:pt idx="32" formatCode="m/d/yy">
                  <c:v>44335</c:v>
                </c:pt>
                <c:pt idx="33" formatCode="m/d/yy">
                  <c:v>44336</c:v>
                </c:pt>
                <c:pt idx="34" formatCode="m/d/yy">
                  <c:v>44337</c:v>
                </c:pt>
                <c:pt idx="35" formatCode="m/d/yy">
                  <c:v>44338</c:v>
                </c:pt>
                <c:pt idx="36" formatCode="m/d/yy">
                  <c:v>44339</c:v>
                </c:pt>
                <c:pt idx="37" formatCode="m/d/yy">
                  <c:v>44340</c:v>
                </c:pt>
                <c:pt idx="38" formatCode="m/d/yy">
                  <c:v>44341</c:v>
                </c:pt>
                <c:pt idx="39" formatCode="m/d/yy">
                  <c:v>44342</c:v>
                </c:pt>
                <c:pt idx="40" formatCode="m/d/yy">
                  <c:v>44343</c:v>
                </c:pt>
                <c:pt idx="41" formatCode="m/d/yy">
                  <c:v>44344</c:v>
                </c:pt>
                <c:pt idx="42" formatCode="m/d/yy">
                  <c:v>44345</c:v>
                </c:pt>
                <c:pt idx="43" formatCode="m/d/yy">
                  <c:v>44346</c:v>
                </c:pt>
                <c:pt idx="44" formatCode="m/d/yy">
                  <c:v>44348</c:v>
                </c:pt>
                <c:pt idx="45" formatCode="m/d/yy">
                  <c:v>44349</c:v>
                </c:pt>
                <c:pt idx="46" formatCode="m/d/yy">
                  <c:v>44350</c:v>
                </c:pt>
                <c:pt idx="47" formatCode="m/d/yy">
                  <c:v>44351</c:v>
                </c:pt>
                <c:pt idx="48" formatCode="m/d/yy">
                  <c:v>44352</c:v>
                </c:pt>
                <c:pt idx="49" formatCode="m/d/yy">
                  <c:v>44354</c:v>
                </c:pt>
                <c:pt idx="50" formatCode="m/d/yy">
                  <c:v>44355</c:v>
                </c:pt>
                <c:pt idx="51" formatCode="m/d/yy">
                  <c:v>44357</c:v>
                </c:pt>
                <c:pt idx="52" formatCode="m/d/yy">
                  <c:v>44358</c:v>
                </c:pt>
                <c:pt idx="53" formatCode="m/d/yy">
                  <c:v>44360</c:v>
                </c:pt>
                <c:pt idx="54" formatCode="m/d/yy">
                  <c:v>44362</c:v>
                </c:pt>
                <c:pt idx="55" formatCode="m/d/yy">
                  <c:v>44363</c:v>
                </c:pt>
                <c:pt idx="56" formatCode="m/d/yy">
                  <c:v>44364</c:v>
                </c:pt>
                <c:pt idx="57" formatCode="m/d/yy">
                  <c:v>44365</c:v>
                </c:pt>
                <c:pt idx="58" formatCode="m/yyyy">
                  <c:v>44366</c:v>
                </c:pt>
                <c:pt idx="59" formatCode="m/d/yy">
                  <c:v>44368</c:v>
                </c:pt>
                <c:pt idx="60" formatCode="m/d/yy">
                  <c:v>44369</c:v>
                </c:pt>
                <c:pt idx="61" formatCode="m/d/yy">
                  <c:v>44370</c:v>
                </c:pt>
                <c:pt idx="62" formatCode="m/d/yy">
                  <c:v>44371</c:v>
                </c:pt>
                <c:pt idx="63" formatCode="m/d/yy">
                  <c:v>44372</c:v>
                </c:pt>
              </c:numCache>
            </c:numRef>
          </c:cat>
          <c:val>
            <c:numRef>
              <c:f>'Watch time'!$C$4:$C$67</c:f>
              <c:numCache>
                <c:formatCode>General</c:formatCode>
                <c:ptCount val="64"/>
                <c:pt idx="3">
                  <c:v>2327</c:v>
                </c:pt>
                <c:pt idx="4">
                  <c:v>2379</c:v>
                </c:pt>
                <c:pt idx="5">
                  <c:v>2392</c:v>
                </c:pt>
                <c:pt idx="6">
                  <c:v>2404</c:v>
                </c:pt>
                <c:pt idx="7">
                  <c:v>2435</c:v>
                </c:pt>
                <c:pt idx="8">
                  <c:v>2459</c:v>
                </c:pt>
                <c:pt idx="9">
                  <c:v>2472</c:v>
                </c:pt>
                <c:pt idx="10">
                  <c:v>2489</c:v>
                </c:pt>
                <c:pt idx="11">
                  <c:v>2524</c:v>
                </c:pt>
                <c:pt idx="12">
                  <c:v>2539</c:v>
                </c:pt>
                <c:pt idx="13">
                  <c:v>2572</c:v>
                </c:pt>
                <c:pt idx="14">
                  <c:v>2604</c:v>
                </c:pt>
                <c:pt idx="15">
                  <c:v>2620</c:v>
                </c:pt>
                <c:pt idx="16">
                  <c:v>2636</c:v>
                </c:pt>
                <c:pt idx="17">
                  <c:v>2653</c:v>
                </c:pt>
                <c:pt idx="18">
                  <c:v>2704</c:v>
                </c:pt>
                <c:pt idx="19">
                  <c:v>2724</c:v>
                </c:pt>
                <c:pt idx="20">
                  <c:v>2751</c:v>
                </c:pt>
                <c:pt idx="21">
                  <c:v>2774</c:v>
                </c:pt>
                <c:pt idx="22">
                  <c:v>2793</c:v>
                </c:pt>
                <c:pt idx="23">
                  <c:v>2816</c:v>
                </c:pt>
                <c:pt idx="24">
                  <c:v>2839</c:v>
                </c:pt>
                <c:pt idx="25">
                  <c:v>2891</c:v>
                </c:pt>
                <c:pt idx="26">
                  <c:v>2913</c:v>
                </c:pt>
                <c:pt idx="27">
                  <c:v>2928</c:v>
                </c:pt>
                <c:pt idx="28">
                  <c:v>2938</c:v>
                </c:pt>
                <c:pt idx="29">
                  <c:v>2985</c:v>
                </c:pt>
                <c:pt idx="30">
                  <c:v>3015</c:v>
                </c:pt>
                <c:pt idx="31">
                  <c:v>3033</c:v>
                </c:pt>
                <c:pt idx="32">
                  <c:v>3103</c:v>
                </c:pt>
                <c:pt idx="33">
                  <c:v>3124</c:v>
                </c:pt>
                <c:pt idx="34">
                  <c:v>3141</c:v>
                </c:pt>
                <c:pt idx="35">
                  <c:v>3163</c:v>
                </c:pt>
                <c:pt idx="36">
                  <c:v>3184</c:v>
                </c:pt>
                <c:pt idx="37">
                  <c:v>3202</c:v>
                </c:pt>
                <c:pt idx="38">
                  <c:v>3220</c:v>
                </c:pt>
                <c:pt idx="39">
                  <c:v>3263</c:v>
                </c:pt>
                <c:pt idx="40">
                  <c:v>3298</c:v>
                </c:pt>
                <c:pt idx="41">
                  <c:v>3298</c:v>
                </c:pt>
                <c:pt idx="42">
                  <c:v>3292</c:v>
                </c:pt>
                <c:pt idx="43">
                  <c:v>3330</c:v>
                </c:pt>
                <c:pt idx="44">
                  <c:v>3358</c:v>
                </c:pt>
                <c:pt idx="45">
                  <c:v>3417</c:v>
                </c:pt>
                <c:pt idx="46">
                  <c:v>3483</c:v>
                </c:pt>
                <c:pt idx="47">
                  <c:v>3517</c:v>
                </c:pt>
                <c:pt idx="48">
                  <c:v>3534</c:v>
                </c:pt>
                <c:pt idx="49">
                  <c:v>3569</c:v>
                </c:pt>
                <c:pt idx="50">
                  <c:v>3588</c:v>
                </c:pt>
                <c:pt idx="51">
                  <c:v>3635</c:v>
                </c:pt>
                <c:pt idx="52">
                  <c:v>3648</c:v>
                </c:pt>
                <c:pt idx="53">
                  <c:v>3687</c:v>
                </c:pt>
                <c:pt idx="54">
                  <c:v>3702</c:v>
                </c:pt>
                <c:pt idx="55">
                  <c:v>3724</c:v>
                </c:pt>
                <c:pt idx="56">
                  <c:v>3764</c:v>
                </c:pt>
                <c:pt idx="57">
                  <c:v>3782</c:v>
                </c:pt>
                <c:pt idx="58">
                  <c:v>3823</c:v>
                </c:pt>
                <c:pt idx="59">
                  <c:v>3842</c:v>
                </c:pt>
                <c:pt idx="60">
                  <c:v>3861</c:v>
                </c:pt>
                <c:pt idx="61">
                  <c:v>3921</c:v>
                </c:pt>
                <c:pt idx="62">
                  <c:v>3942</c:v>
                </c:pt>
                <c:pt idx="63">
                  <c:v>3957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7E6-4B19-87AB-0BC58ECA1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175363"/>
        <c:axId val="1047102603"/>
      </c:lineChart>
      <c:dateAx>
        <c:axId val="2071175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7102603"/>
        <c:crosses val="autoZero"/>
        <c:auto val="1"/>
        <c:lblOffset val="100"/>
        <c:baseTimeUnit val="days"/>
      </c:dateAx>
      <c:valAx>
        <c:axId val="1047102603"/>
        <c:scaling>
          <c:orientation val="minMax"/>
          <c:max val="4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Watchtime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11753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'Watch time'!$E$3:$E$7</c:f>
              <c:strCache>
                <c:ptCount val="5"/>
                <c:pt idx="0">
                  <c:v>Official Growth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'Watch time'!$E$8:$E$67</c:f>
              <c:numCache>
                <c:formatCode>General</c:formatCode>
                <c:ptCount val="60"/>
                <c:pt idx="0">
                  <c:v>52</c:v>
                </c:pt>
                <c:pt idx="1">
                  <c:v>13</c:v>
                </c:pt>
                <c:pt idx="2">
                  <c:v>12</c:v>
                </c:pt>
                <c:pt idx="3">
                  <c:v>31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35</c:v>
                </c:pt>
                <c:pt idx="8">
                  <c:v>15</c:v>
                </c:pt>
                <c:pt idx="9">
                  <c:v>33</c:v>
                </c:pt>
                <c:pt idx="10">
                  <c:v>32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51</c:v>
                </c:pt>
                <c:pt idx="15">
                  <c:v>20</c:v>
                </c:pt>
                <c:pt idx="16">
                  <c:v>27</c:v>
                </c:pt>
                <c:pt idx="17">
                  <c:v>23</c:v>
                </c:pt>
                <c:pt idx="18">
                  <c:v>19</c:v>
                </c:pt>
                <c:pt idx="19">
                  <c:v>23</c:v>
                </c:pt>
                <c:pt idx="20">
                  <c:v>23</c:v>
                </c:pt>
                <c:pt idx="21">
                  <c:v>52</c:v>
                </c:pt>
                <c:pt idx="22">
                  <c:v>22</c:v>
                </c:pt>
                <c:pt idx="23">
                  <c:v>15</c:v>
                </c:pt>
                <c:pt idx="24">
                  <c:v>10</c:v>
                </c:pt>
                <c:pt idx="25">
                  <c:v>47</c:v>
                </c:pt>
                <c:pt idx="26">
                  <c:v>30</c:v>
                </c:pt>
                <c:pt idx="27">
                  <c:v>18</c:v>
                </c:pt>
                <c:pt idx="28">
                  <c:v>70</c:v>
                </c:pt>
                <c:pt idx="29">
                  <c:v>21</c:v>
                </c:pt>
                <c:pt idx="30">
                  <c:v>17</c:v>
                </c:pt>
                <c:pt idx="31">
                  <c:v>22</c:v>
                </c:pt>
                <c:pt idx="32">
                  <c:v>21</c:v>
                </c:pt>
                <c:pt idx="33">
                  <c:v>18</c:v>
                </c:pt>
                <c:pt idx="34">
                  <c:v>18</c:v>
                </c:pt>
                <c:pt idx="35">
                  <c:v>43</c:v>
                </c:pt>
                <c:pt idx="36">
                  <c:v>35</c:v>
                </c:pt>
                <c:pt idx="37">
                  <c:v>0</c:v>
                </c:pt>
                <c:pt idx="38">
                  <c:v>-6</c:v>
                </c:pt>
                <c:pt idx="39">
                  <c:v>38</c:v>
                </c:pt>
                <c:pt idx="40">
                  <c:v>28</c:v>
                </c:pt>
                <c:pt idx="41">
                  <c:v>59</c:v>
                </c:pt>
                <c:pt idx="42">
                  <c:v>66</c:v>
                </c:pt>
                <c:pt idx="43">
                  <c:v>34</c:v>
                </c:pt>
                <c:pt idx="44">
                  <c:v>17</c:v>
                </c:pt>
                <c:pt idx="45">
                  <c:v>35</c:v>
                </c:pt>
                <c:pt idx="46">
                  <c:v>19</c:v>
                </c:pt>
                <c:pt idx="47">
                  <c:v>47</c:v>
                </c:pt>
                <c:pt idx="48">
                  <c:v>13</c:v>
                </c:pt>
                <c:pt idx="49">
                  <c:v>39</c:v>
                </c:pt>
                <c:pt idx="50">
                  <c:v>15</c:v>
                </c:pt>
                <c:pt idx="51">
                  <c:v>22</c:v>
                </c:pt>
                <c:pt idx="52">
                  <c:v>40</c:v>
                </c:pt>
                <c:pt idx="53">
                  <c:v>18</c:v>
                </c:pt>
                <c:pt idx="54">
                  <c:v>41</c:v>
                </c:pt>
                <c:pt idx="55">
                  <c:v>19</c:v>
                </c:pt>
                <c:pt idx="56">
                  <c:v>19</c:v>
                </c:pt>
                <c:pt idx="57">
                  <c:v>60</c:v>
                </c:pt>
                <c:pt idx="58">
                  <c:v>21</c:v>
                </c:pt>
                <c:pt idx="59">
                  <c:v>15</c:v>
                </c:pt>
              </c:numCache>
            </c:numRef>
          </c:cat>
          <c:val>
            <c:numRef>
              <c:f>'Watch time'!$E$8:$E$67</c:f>
              <c:numCache>
                <c:formatCode>General</c:formatCode>
                <c:ptCount val="60"/>
                <c:pt idx="0">
                  <c:v>52</c:v>
                </c:pt>
                <c:pt idx="1">
                  <c:v>13</c:v>
                </c:pt>
                <c:pt idx="2">
                  <c:v>12</c:v>
                </c:pt>
                <c:pt idx="3">
                  <c:v>31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35</c:v>
                </c:pt>
                <c:pt idx="8">
                  <c:v>15</c:v>
                </c:pt>
                <c:pt idx="9">
                  <c:v>33</c:v>
                </c:pt>
                <c:pt idx="10">
                  <c:v>32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51</c:v>
                </c:pt>
                <c:pt idx="15">
                  <c:v>20</c:v>
                </c:pt>
                <c:pt idx="16">
                  <c:v>27</c:v>
                </c:pt>
                <c:pt idx="17">
                  <c:v>23</c:v>
                </c:pt>
                <c:pt idx="18">
                  <c:v>19</c:v>
                </c:pt>
                <c:pt idx="19">
                  <c:v>23</c:v>
                </c:pt>
                <c:pt idx="20">
                  <c:v>23</c:v>
                </c:pt>
                <c:pt idx="21">
                  <c:v>52</c:v>
                </c:pt>
                <c:pt idx="22">
                  <c:v>22</c:v>
                </c:pt>
                <c:pt idx="23">
                  <c:v>15</c:v>
                </c:pt>
                <c:pt idx="24">
                  <c:v>10</c:v>
                </c:pt>
                <c:pt idx="25">
                  <c:v>47</c:v>
                </c:pt>
                <c:pt idx="26">
                  <c:v>30</c:v>
                </c:pt>
                <c:pt idx="27">
                  <c:v>18</c:v>
                </c:pt>
                <c:pt idx="28">
                  <c:v>70</c:v>
                </c:pt>
                <c:pt idx="29">
                  <c:v>21</c:v>
                </c:pt>
                <c:pt idx="30">
                  <c:v>17</c:v>
                </c:pt>
                <c:pt idx="31">
                  <c:v>22</c:v>
                </c:pt>
                <c:pt idx="32">
                  <c:v>21</c:v>
                </c:pt>
                <c:pt idx="33">
                  <c:v>18</c:v>
                </c:pt>
                <c:pt idx="34">
                  <c:v>18</c:v>
                </c:pt>
                <c:pt idx="35">
                  <c:v>43</c:v>
                </c:pt>
                <c:pt idx="36">
                  <c:v>35</c:v>
                </c:pt>
                <c:pt idx="37">
                  <c:v>0</c:v>
                </c:pt>
                <c:pt idx="38">
                  <c:v>-6</c:v>
                </c:pt>
                <c:pt idx="39">
                  <c:v>38</c:v>
                </c:pt>
                <c:pt idx="40">
                  <c:v>28</c:v>
                </c:pt>
                <c:pt idx="41">
                  <c:v>59</c:v>
                </c:pt>
                <c:pt idx="42">
                  <c:v>66</c:v>
                </c:pt>
                <c:pt idx="43">
                  <c:v>34</c:v>
                </c:pt>
                <c:pt idx="44">
                  <c:v>17</c:v>
                </c:pt>
                <c:pt idx="45">
                  <c:v>35</c:v>
                </c:pt>
                <c:pt idx="46">
                  <c:v>19</c:v>
                </c:pt>
                <c:pt idx="47">
                  <c:v>47</c:v>
                </c:pt>
                <c:pt idx="48">
                  <c:v>13</c:v>
                </c:pt>
                <c:pt idx="49">
                  <c:v>39</c:v>
                </c:pt>
                <c:pt idx="50">
                  <c:v>15</c:v>
                </c:pt>
                <c:pt idx="51">
                  <c:v>22</c:v>
                </c:pt>
                <c:pt idx="52">
                  <c:v>40</c:v>
                </c:pt>
                <c:pt idx="53">
                  <c:v>18</c:v>
                </c:pt>
                <c:pt idx="54">
                  <c:v>41</c:v>
                </c:pt>
                <c:pt idx="55">
                  <c:v>19</c:v>
                </c:pt>
                <c:pt idx="56">
                  <c:v>19</c:v>
                </c:pt>
                <c:pt idx="57">
                  <c:v>60</c:v>
                </c:pt>
                <c:pt idx="58">
                  <c:v>21</c:v>
                </c:pt>
                <c:pt idx="59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390-44B7-B9EB-914448CC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662601"/>
        <c:axId val="245056162"/>
      </c:barChart>
      <c:catAx>
        <c:axId val="789662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5056162"/>
        <c:crosses val="autoZero"/>
        <c:auto val="1"/>
        <c:lblAlgn val="ctr"/>
        <c:lblOffset val="100"/>
        <c:noMultiLvlLbl val="1"/>
      </c:catAx>
      <c:valAx>
        <c:axId val="245056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Watch time in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96626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Forecast!$C$1</c:f>
              <c:strCache>
                <c:ptCount val="1"/>
                <c:pt idx="0">
                  <c:v>Days since last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Forecast!$A$2:$B$22</c:f>
              <c:multiLvlStrCache>
                <c:ptCount val="21"/>
                <c:lvl>
                  <c:pt idx="0">
                    <c:v>7/7/2020</c:v>
                  </c:pt>
                  <c:pt idx="1">
                    <c:v>4/13/2021</c:v>
                  </c:pt>
                  <c:pt idx="2">
                    <c:v>7/26/2021</c:v>
                  </c:pt>
                  <c:pt idx="3">
                    <c:v>11/3/2021</c:v>
                  </c:pt>
                  <c:pt idx="4">
                    <c:v>1/14/2022</c:v>
                  </c:pt>
                  <c:pt idx="5">
                    <c:v>3/6/2022</c:v>
                  </c:pt>
                  <c:pt idx="6">
                    <c:v>4/19/2022</c:v>
                  </c:pt>
                  <c:pt idx="7">
                    <c:v>6/6/2022</c:v>
                  </c:pt>
                  <c:pt idx="8">
                    <c:v>7/7/2022</c:v>
                  </c:pt>
                  <c:pt idx="9">
                    <c:v>8/14/2022</c:v>
                  </c:pt>
                  <c:pt idx="10">
                    <c:v>9/22/2022</c:v>
                  </c:pt>
                  <c:pt idx="11">
                    <c:v>10/31/2022</c:v>
                  </c:pt>
                  <c:pt idx="12">
                    <c:v>12/3/2022</c:v>
                  </c:pt>
                  <c:pt idx="13">
                    <c:v>1/4/2023</c:v>
                  </c:pt>
                  <c:pt idx="14">
                    <c:v>1/30/2023</c:v>
                  </c:pt>
                  <c:pt idx="15">
                    <c:v>3/1/2023</c:v>
                  </c:pt>
                  <c:pt idx="16">
                    <c:v>4/1/2023</c:v>
                  </c:pt>
                  <c:pt idx="17">
                    <c:v>5/7/2023</c:v>
                  </c:pt>
                  <c:pt idx="18">
                    <c:v>6/27/2023</c:v>
                  </c:pt>
                  <c:pt idx="19">
                    <c:v>8/9/2023</c:v>
                  </c:pt>
                  <c:pt idx="20">
                    <c:v>9/16/2023</c:v>
                  </c:pt>
                </c:lvl>
                <c:lvl>
                  <c:pt idx="0">
                    <c:v>0</c:v>
                  </c:pt>
                  <c:pt idx="1">
                    <c:v>1000</c:v>
                  </c:pt>
                  <c:pt idx="2">
                    <c:v>2000</c:v>
                  </c:pt>
                  <c:pt idx="3">
                    <c:v>3000</c:v>
                  </c:pt>
                  <c:pt idx="4">
                    <c:v>4000</c:v>
                  </c:pt>
                  <c:pt idx="5">
                    <c:v>5000</c:v>
                  </c:pt>
                  <c:pt idx="6">
                    <c:v>6000</c:v>
                  </c:pt>
                  <c:pt idx="7">
                    <c:v>7000</c:v>
                  </c:pt>
                  <c:pt idx="8">
                    <c:v>8000</c:v>
                  </c:pt>
                  <c:pt idx="9">
                    <c:v>9000</c:v>
                  </c:pt>
                  <c:pt idx="10">
                    <c:v>10000</c:v>
                  </c:pt>
                  <c:pt idx="11">
                    <c:v>11000</c:v>
                  </c:pt>
                  <c:pt idx="12">
                    <c:v>12000</c:v>
                  </c:pt>
                  <c:pt idx="13">
                    <c:v>13000</c:v>
                  </c:pt>
                  <c:pt idx="14">
                    <c:v>14000</c:v>
                  </c:pt>
                  <c:pt idx="15">
                    <c:v>15000</c:v>
                  </c:pt>
                  <c:pt idx="16">
                    <c:v>16000</c:v>
                  </c:pt>
                  <c:pt idx="17">
                    <c:v>17000</c:v>
                  </c:pt>
                  <c:pt idx="18">
                    <c:v>18000</c:v>
                  </c:pt>
                  <c:pt idx="19">
                    <c:v>19000</c:v>
                  </c:pt>
                  <c:pt idx="20">
                    <c:v>20000</c:v>
                  </c:pt>
                </c:lvl>
              </c:multiLvlStrCache>
            </c:multiLvlStrRef>
          </c:cat>
          <c:val>
            <c:numRef>
              <c:f>Forecast!$C$2:$C$22</c:f>
              <c:numCache>
                <c:formatCode>0</c:formatCode>
                <c:ptCount val="21"/>
                <c:pt idx="0">
                  <c:v>0</c:v>
                </c:pt>
                <c:pt idx="1">
                  <c:v>280</c:v>
                </c:pt>
                <c:pt idx="2">
                  <c:v>104</c:v>
                </c:pt>
                <c:pt idx="3">
                  <c:v>100</c:v>
                </c:pt>
                <c:pt idx="4">
                  <c:v>72</c:v>
                </c:pt>
                <c:pt idx="5">
                  <c:v>51</c:v>
                </c:pt>
                <c:pt idx="6">
                  <c:v>44</c:v>
                </c:pt>
                <c:pt idx="7">
                  <c:v>48</c:v>
                </c:pt>
                <c:pt idx="8">
                  <c:v>31</c:v>
                </c:pt>
                <c:pt idx="9">
                  <c:v>38</c:v>
                </c:pt>
                <c:pt idx="10">
                  <c:v>39</c:v>
                </c:pt>
                <c:pt idx="11">
                  <c:v>39</c:v>
                </c:pt>
                <c:pt idx="12">
                  <c:v>33</c:v>
                </c:pt>
                <c:pt idx="13">
                  <c:v>32</c:v>
                </c:pt>
                <c:pt idx="14">
                  <c:v>26</c:v>
                </c:pt>
                <c:pt idx="15">
                  <c:v>30</c:v>
                </c:pt>
                <c:pt idx="16">
                  <c:v>31</c:v>
                </c:pt>
                <c:pt idx="17">
                  <c:v>36</c:v>
                </c:pt>
                <c:pt idx="18">
                  <c:v>51</c:v>
                </c:pt>
                <c:pt idx="19">
                  <c:v>43</c:v>
                </c:pt>
                <c:pt idx="2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B-4656-BFF6-8C7D6F31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097559"/>
        <c:axId val="407885559"/>
      </c:barChart>
      <c:catAx>
        <c:axId val="904097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85559"/>
        <c:crosses val="autoZero"/>
        <c:auto val="1"/>
        <c:lblAlgn val="ctr"/>
        <c:lblOffset val="100"/>
        <c:noMultiLvlLbl val="0"/>
      </c:catAx>
      <c:valAx>
        <c:axId val="407885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97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[Watch time and Subscriber Tracker.xlsx]Milestones!PivotTable1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Milestones!$E$4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Milestones!$D$5:$D$35</c:f>
              <c:strCache>
                <c:ptCount val="30"/>
                <c:pt idx="0">
                  <c:v>4/1/2023</c:v>
                </c:pt>
                <c:pt idx="1">
                  <c:v>2/28/2021</c:v>
                </c:pt>
                <c:pt idx="2">
                  <c:v>3/21/2021</c:v>
                </c:pt>
                <c:pt idx="3">
                  <c:v>4/13/2021</c:v>
                </c:pt>
                <c:pt idx="4">
                  <c:v>4/21/2021</c:v>
                </c:pt>
                <c:pt idx="5">
                  <c:v>5/21/2021</c:v>
                </c:pt>
                <c:pt idx="6">
                  <c:v>6/21/2021</c:v>
                </c:pt>
                <c:pt idx="7">
                  <c:v>7/21/2021</c:v>
                </c:pt>
                <c:pt idx="8">
                  <c:v>7/26/2021</c:v>
                </c:pt>
                <c:pt idx="9">
                  <c:v>8/21/2021</c:v>
                </c:pt>
                <c:pt idx="10">
                  <c:v>9/21/2021</c:v>
                </c:pt>
                <c:pt idx="11">
                  <c:v>10/21/2021</c:v>
                </c:pt>
                <c:pt idx="12">
                  <c:v>11/3/2021</c:v>
                </c:pt>
                <c:pt idx="13">
                  <c:v>11/21/2021</c:v>
                </c:pt>
                <c:pt idx="14">
                  <c:v>12/21/2021</c:v>
                </c:pt>
                <c:pt idx="15">
                  <c:v>1/14/2022</c:v>
                </c:pt>
                <c:pt idx="16">
                  <c:v>4/19/2022</c:v>
                </c:pt>
                <c:pt idx="17">
                  <c:v>6/6/2022</c:v>
                </c:pt>
                <c:pt idx="18">
                  <c:v>7/7/2022</c:v>
                </c:pt>
                <c:pt idx="19">
                  <c:v>8/14/2022</c:v>
                </c:pt>
                <c:pt idx="20">
                  <c:v>9/22/2022</c:v>
                </c:pt>
                <c:pt idx="21">
                  <c:v>10/31/2022</c:v>
                </c:pt>
                <c:pt idx="22">
                  <c:v>12/3/2022</c:v>
                </c:pt>
                <c:pt idx="23">
                  <c:v>1/4/2023</c:v>
                </c:pt>
                <c:pt idx="24">
                  <c:v>1/30/2023</c:v>
                </c:pt>
                <c:pt idx="25">
                  <c:v>3/1/2023</c:v>
                </c:pt>
                <c:pt idx="26">
                  <c:v>5/7/2023</c:v>
                </c:pt>
                <c:pt idx="27">
                  <c:v>6/27/2023</c:v>
                </c:pt>
                <c:pt idx="28">
                  <c:v>8/9/2023</c:v>
                </c:pt>
                <c:pt idx="29">
                  <c:v>9/16/2023</c:v>
                </c:pt>
              </c:strCache>
            </c:strRef>
          </c:cat>
          <c:val>
            <c:numRef>
              <c:f>Milestones!$E$5:$E$35</c:f>
              <c:numCache>
                <c:formatCode>General</c:formatCode>
                <c:ptCount val="30"/>
                <c:pt idx="0">
                  <c:v>16000</c:v>
                </c:pt>
                <c:pt idx="1">
                  <c:v>500</c:v>
                </c:pt>
                <c:pt idx="3">
                  <c:v>1000</c:v>
                </c:pt>
                <c:pt idx="8">
                  <c:v>2000</c:v>
                </c:pt>
                <c:pt idx="12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17000</c:v>
                </c:pt>
                <c:pt idx="27">
                  <c:v>18000</c:v>
                </c:pt>
                <c:pt idx="28">
                  <c:v>19000</c:v>
                </c:pt>
                <c:pt idx="2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8-491D-9742-D0350DC8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615624"/>
        <c:axId val="1619907447"/>
      </c:lineChart>
      <c:catAx>
        <c:axId val="152461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07447"/>
        <c:crosses val="autoZero"/>
        <c:auto val="1"/>
        <c:lblAlgn val="ctr"/>
        <c:lblOffset val="100"/>
        <c:noMultiLvlLbl val="0"/>
      </c:catAx>
      <c:valAx>
        <c:axId val="1619907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1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203595</xdr:colOff>
      <xdr:row>1</xdr:row>
      <xdr:rowOff>154605</xdr:rowOff>
    </xdr:from>
    <xdr:ext cx="7501072" cy="2857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12</xdr:col>
      <xdr:colOff>1216291</xdr:colOff>
      <xdr:row>1</xdr:row>
      <xdr:rowOff>156952</xdr:rowOff>
    </xdr:from>
    <xdr:to>
      <xdr:col>18</xdr:col>
      <xdr:colOff>441303</xdr:colOff>
      <xdr:row>18</xdr:row>
      <xdr:rowOff>100268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E71D3-7F27-4144-94FC-3CAD4FEDAF26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79493</xdr:colOff>
      <xdr:row>0</xdr:row>
      <xdr:rowOff>164042</xdr:rowOff>
    </xdr:from>
    <xdr:to>
      <xdr:col>30</xdr:col>
      <xdr:colOff>533400</xdr:colOff>
      <xdr:row>17</xdr:row>
      <xdr:rowOff>104540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E11DE24F-6B91-E786-46A8-BD6E2DC31143}"/>
            </a:ext>
            <a:ext uri="{147F2762-F138-4A5C-976F-8EAC2B608ADB}">
              <a16:predDERef xmlns:a16="http://schemas.microsoft.com/office/drawing/2014/main" pred="{A5FE71D3-7F27-4144-94FC-3CAD4FEDA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673100</xdr:colOff>
      <xdr:row>3</xdr:row>
      <xdr:rowOff>25400</xdr:rowOff>
    </xdr:from>
    <xdr:to>
      <xdr:col>9</xdr:col>
      <xdr:colOff>520700</xdr:colOff>
      <xdr:row>11</xdr:row>
      <xdr:rowOff>25400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2ECE1908-329F-2F07-681F-05AEA47DF7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8500" y="520700"/>
              <a:ext cx="33401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3</xdr:col>
      <xdr:colOff>565150</xdr:colOff>
      <xdr:row>13</xdr:row>
      <xdr:rowOff>133350</xdr:rowOff>
    </xdr:from>
    <xdr:to>
      <xdr:col>12</xdr:col>
      <xdr:colOff>444500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C77FE9-1610-1DC3-E824-03ABC3BA2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104775</xdr:rowOff>
    </xdr:from>
    <xdr:to>
      <xdr:col>14</xdr:col>
      <xdr:colOff>28575</xdr:colOff>
      <xdr:row>18</xdr:row>
      <xdr:rowOff>95250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6C32E0B-C787-8B18-93A9-EBFA6455D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942975</xdr:colOff>
      <xdr:row>0</xdr:row>
      <xdr:rowOff>0</xdr:rowOff>
    </xdr:from>
    <xdr:ext cx="5791200" cy="35147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942975</xdr:colOff>
      <xdr:row>17</xdr:row>
      <xdr:rowOff>171450</xdr:rowOff>
    </xdr:from>
    <xdr:ext cx="57912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85725</xdr:rowOff>
    </xdr:from>
    <xdr:to>
      <xdr:col>11</xdr:col>
      <xdr:colOff>142875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29933-F86C-B1E8-17B8-1E90DB645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85725</xdr:rowOff>
    </xdr:from>
    <xdr:to>
      <xdr:col>19</xdr:col>
      <xdr:colOff>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91614-8FEF-470B-89B5-85B1A9A6C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2</xdr:row>
      <xdr:rowOff>19050</xdr:rowOff>
    </xdr:from>
    <xdr:to>
      <xdr:col>22</xdr:col>
      <xdr:colOff>317500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F8C8E-F2D5-B411-40AB-9441D0957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298450</xdr:colOff>
      <xdr:row>23</xdr:row>
      <xdr:rowOff>6350</xdr:rowOff>
    </xdr:from>
    <xdr:to>
      <xdr:col>22</xdr:col>
      <xdr:colOff>292100</xdr:colOff>
      <xdr:row>39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F58B6F-446C-CA7F-A5AC-C20FC81B4F91}"/>
            </a:ext>
            <a:ext uri="{147F2762-F138-4A5C-976F-8EAC2B608ADB}">
              <a16:predDERef xmlns:a16="http://schemas.microsoft.com/office/drawing/2014/main" pred="{CD1F8C8E-F2D5-B411-40AB-9441D0957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17</xdr:row>
      <xdr:rowOff>152400</xdr:rowOff>
    </xdr:to>
    <xdr:graphicFrame macro="">
      <xdr:nvGraphicFramePr>
        <xdr:cNvPr id="2" name="Chart 1" descr="Chart type: Line. 'Daily Change' has outliers at 'Date': Wednesday, April 28, 2021 and Monday, June 13, 2022.&#10;&#10;Description automatically generated">
          <a:extLst>
            <a:ext uri="{FF2B5EF4-FFF2-40B4-BE49-F238E27FC236}">
              <a16:creationId xmlns:a16="http://schemas.microsoft.com/office/drawing/2014/main" id="{016707F0-7BF6-4F98-8C0C-1AD8B41BF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75.890886111112" createdVersion="7" refreshedVersion="8" minRefreshableVersion="3" recordCount="30" xr:uid="{B2E07420-6457-4AD8-A1F4-699A153A9FFC}">
  <cacheSource type="worksheet">
    <worksheetSource ref="A4:B34" sheet="Milestones"/>
  </cacheSource>
  <cacheFields count="2">
    <cacheField name="Date" numFmtId="14">
      <sharedItems containsSemiMixedTypes="0" containsNonDate="0" containsDate="1" containsString="0" minDate="2021-02-28T00:00:00" maxDate="2023-09-17T00:00:00" count="46">
        <d v="2021-02-28T00:00:00"/>
        <d v="2021-03-21T00:00:00"/>
        <d v="2021-04-13T00:00:00"/>
        <d v="2021-04-21T00:00:00"/>
        <d v="2021-05-21T00:00:00"/>
        <d v="2021-06-21T00:00:00"/>
        <d v="2021-07-21T00:00:00"/>
        <d v="2021-07-26T00:00:00"/>
        <d v="2021-08-21T00:00:00"/>
        <d v="2021-09-21T00:00:00"/>
        <d v="2021-10-21T00:00:00"/>
        <d v="2021-11-03T00:00:00"/>
        <d v="2021-11-21T00:00:00"/>
        <d v="2021-12-21T00:00:00"/>
        <d v="2022-01-14T00:00:00"/>
        <d v="2022-04-19T00:00:00"/>
        <d v="2022-06-06T00:00:00"/>
        <d v="2022-07-07T00:00:00"/>
        <d v="2022-08-14T00:00:00"/>
        <d v="2022-09-22T00:00:00"/>
        <d v="2022-10-31T00:00:00"/>
        <d v="2022-12-03T00:00:00"/>
        <d v="2023-01-04T00:00:00"/>
        <d v="2023-01-30T00:00:00"/>
        <d v="2023-03-01T00:00:00"/>
        <d v="2023-03-30T00:00:00"/>
        <d v="2023-05-07T00:00:00"/>
        <d v="2023-06-27T00:00:00"/>
        <d v="2023-08-09T00:00:00"/>
        <d v="2023-09-16T00:00:00"/>
        <d v="2023-06-23T00:00:00" u="1"/>
        <d v="2023-07-21T00:00:00" u="1"/>
        <d v="2023-02-23T00:00:00" u="1"/>
        <d v="2023-07-03T00:00:00" u="1"/>
        <d v="2023-06-17T00:00:00" u="1"/>
        <d v="2023-03-26T00:00:00" u="1"/>
        <d v="2023-01-28T00:00:00" u="1"/>
        <d v="2023-03-05T00:00:00" u="1"/>
        <d v="2023-05-20T00:00:00" u="1"/>
        <d v="2023-04-27T00:00:00" u="1"/>
        <d v="2022-11-24T00:00:00" u="1"/>
        <d v="2023-05-25T00:00:00" u="1"/>
        <d v="2023-02-27T00:00:00" u="1"/>
        <d v="2023-07-14T00:00:00" u="1"/>
        <d v="2023-07-07T00:00:00" u="1"/>
        <d v="2023-04-23T00:00:00" u="1"/>
      </sharedItems>
    </cacheField>
    <cacheField name="Subs" numFmtId="0">
      <sharedItems containsString="0" containsBlank="1" containsNumber="1" containsInteger="1" minValue="500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74.687075694441" createdVersion="7" refreshedVersion="8" minRefreshableVersion="3" recordCount="874" xr:uid="{3BE4F32A-510D-48FE-89C4-402E28E9CC2F}">
  <cacheSource type="worksheet">
    <worksheetSource ref="B3:C903" sheet="Subscribers"/>
  </cacheSource>
  <cacheFields count="2">
    <cacheField name="Date" numFmtId="0">
      <sharedItems containsSemiMixedTypes="0" containsNonDate="0" containsDate="1" containsString="0" minDate="2020-07-07T00:00:00" maxDate="2023-12-15T00:00:00" count="874">
        <d v="2020-07-07T00:00:00"/>
        <d v="2020-10-17T00:00:00"/>
        <d v="2020-12-04T00:00:00"/>
        <d v="2021-02-22T00:00:00"/>
        <d v="2021-02-28T00:00:00"/>
        <d v="2021-03-20T00:00:00"/>
        <d v="2021-04-09T00:00:00"/>
        <d v="2021-04-12T00:00:00"/>
        <d v="2021-04-13T00:00:00"/>
        <d v="2021-04-19T00:00:00"/>
        <d v="2021-04-21T00:00:00"/>
        <d v="2021-04-24T00:00:00"/>
        <d v="2021-04-25T00:00:00"/>
        <d v="2021-04-27T00:00:00"/>
        <d v="2021-04-28T00:00:00"/>
        <d v="2021-05-08T00:00:00"/>
        <d v="2021-05-17T00:00:00"/>
        <d v="2021-05-18T00:00:00"/>
        <d v="2021-05-29T00:00:00"/>
        <d v="2021-06-01T00:00:00"/>
        <d v="2021-06-10T00:00:00"/>
        <d v="2021-06-11T00:00:00"/>
        <d v="2021-06-15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7-03T00:00:00"/>
        <d v="2021-07-05T00:00:00"/>
        <d v="2021-07-06T00:00:00"/>
        <d v="2021-07-07T00:00:00"/>
        <d v="2021-07-16T00:00:00"/>
        <d v="2021-07-18T00:00:00"/>
        <d v="2021-07-19T00:00:00"/>
        <d v="2021-07-22T00:00:00"/>
        <d v="2021-07-26T00:00:00"/>
        <d v="2021-08-02T00:00:00"/>
        <d v="2021-08-06T00:00:00"/>
        <d v="2021-08-07T00:00:00"/>
        <d v="2021-08-08T00:00:00"/>
        <d v="2021-08-11T00:00:00"/>
        <d v="2021-08-18T00:00:00"/>
        <d v="2021-08-27T00:00:00"/>
        <d v="2021-09-03T00:00:00"/>
        <d v="2021-09-05T00:00:00"/>
        <d v="2021-09-07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3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</sharedItems>
    </cacheField>
    <cacheField name="Subs" numFmtId="0">
      <sharedItems containsSemiMixedTypes="0" containsString="0" containsNumber="1" containsInteger="1" minValue="1" maxValue="23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74.68735" createdVersion="7" refreshedVersion="8" minRefreshableVersion="3" recordCount="874" xr:uid="{A362C0DC-ECBD-429F-A8F4-AE5F1A72CBEA}">
  <cacheSource type="worksheet">
    <worksheetSource ref="B3:E903" sheet="Subscribers"/>
  </cacheSource>
  <cacheFields count="5">
    <cacheField name="Date" numFmtId="0">
      <sharedItems containsSemiMixedTypes="0" containsNonDate="0" containsDate="1" containsString="0" minDate="2020-07-07T00:00:00" maxDate="2023-12-15T00:00:00" count="874">
        <d v="2020-07-07T00:00:00"/>
        <d v="2020-10-17T00:00:00"/>
        <d v="2020-12-04T00:00:00"/>
        <d v="2021-02-22T00:00:00"/>
        <d v="2021-02-28T00:00:00"/>
        <d v="2021-03-20T00:00:00"/>
        <d v="2021-04-09T00:00:00"/>
        <d v="2021-04-12T00:00:00"/>
        <d v="2021-04-13T00:00:00"/>
        <d v="2021-04-19T00:00:00"/>
        <d v="2021-04-21T00:00:00"/>
        <d v="2021-04-24T00:00:00"/>
        <d v="2021-04-25T00:00:00"/>
        <d v="2021-04-27T00:00:00"/>
        <d v="2021-04-28T00:00:00"/>
        <d v="2021-05-08T00:00:00"/>
        <d v="2021-05-17T00:00:00"/>
        <d v="2021-05-18T00:00:00"/>
        <d v="2021-05-29T00:00:00"/>
        <d v="2021-06-01T00:00:00"/>
        <d v="2021-06-10T00:00:00"/>
        <d v="2021-06-11T00:00:00"/>
        <d v="2021-06-15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7-03T00:00:00"/>
        <d v="2021-07-05T00:00:00"/>
        <d v="2021-07-06T00:00:00"/>
        <d v="2021-07-07T00:00:00"/>
        <d v="2021-07-16T00:00:00"/>
        <d v="2021-07-18T00:00:00"/>
        <d v="2021-07-19T00:00:00"/>
        <d v="2021-07-22T00:00:00"/>
        <d v="2021-07-26T00:00:00"/>
        <d v="2021-08-02T00:00:00"/>
        <d v="2021-08-06T00:00:00"/>
        <d v="2021-08-07T00:00:00"/>
        <d v="2021-08-08T00:00:00"/>
        <d v="2021-08-11T00:00:00"/>
        <d v="2021-08-18T00:00:00"/>
        <d v="2021-08-27T00:00:00"/>
        <d v="2021-09-03T00:00:00"/>
        <d v="2021-09-05T00:00:00"/>
        <d v="2021-09-07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3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</sharedItems>
      <fieldGroup par="4" base="0">
        <rangePr groupBy="months" startDate="2020-07-07T00:00:00" endDate="2023-12-15T00:00:00"/>
        <groupItems count="14">
          <s v="&lt;7/7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5/2023"/>
        </groupItems>
      </fieldGroup>
    </cacheField>
    <cacheField name="Subs" numFmtId="0">
      <sharedItems containsSemiMixedTypes="0" containsString="0" containsNumber="1" containsInteger="1" minValue="1" maxValue="23423"/>
    </cacheField>
    <cacheField name="Daily Change" numFmtId="1">
      <sharedItems containsString="0" containsBlank="1" containsNumber="1" minValue="1" maxValue="227"/>
    </cacheField>
    <cacheField name="Age" numFmtId="0">
      <sharedItems containsString="0" containsBlank="1" containsNumber="1" containsInteger="1" minValue="102" maxValue="1255"/>
    </cacheField>
    <cacheField name="Years" numFmtId="0" databaseField="0">
      <fieldGroup base="0">
        <rangePr groupBy="years" startDate="2020-07-07T00:00:00" endDate="2023-12-15T00:00:00"/>
        <groupItems count="6">
          <s v="&lt;7/7/2020"/>
          <s v="2020"/>
          <s v="2021"/>
          <s v="2022"/>
          <s v="2023"/>
          <s v="&gt;12/1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74.687677546295" createdVersion="7" refreshedVersion="8" minRefreshableVersion="3" recordCount="874" xr:uid="{924D5F1C-B72A-43CC-8EBC-919948AF6E54}">
  <cacheSource type="worksheet">
    <worksheetSource name="Subs" sheet="Subscribers"/>
  </cacheSource>
  <cacheFields count="6">
    <cacheField name="Date" numFmtId="0">
      <sharedItems containsSemiMixedTypes="0" containsNonDate="0" containsDate="1" containsString="0" minDate="2020-07-07T00:00:00" maxDate="2023-12-15T00:00:00" count="874">
        <d v="2020-07-07T00:00:00"/>
        <d v="2020-10-17T00:00:00"/>
        <d v="2020-12-04T00:00:00"/>
        <d v="2021-02-22T00:00:00"/>
        <d v="2021-02-28T00:00:00"/>
        <d v="2021-03-20T00:00:00"/>
        <d v="2021-04-09T00:00:00"/>
        <d v="2021-04-12T00:00:00"/>
        <d v="2021-04-13T00:00:00"/>
        <d v="2021-04-19T00:00:00"/>
        <d v="2021-04-21T00:00:00"/>
        <d v="2021-04-24T00:00:00"/>
        <d v="2021-04-25T00:00:00"/>
        <d v="2021-04-27T00:00:00"/>
        <d v="2021-04-28T00:00:00"/>
        <d v="2021-05-08T00:00:00"/>
        <d v="2021-05-17T00:00:00"/>
        <d v="2021-05-18T00:00:00"/>
        <d v="2021-05-29T00:00:00"/>
        <d v="2021-06-01T00:00:00"/>
        <d v="2021-06-10T00:00:00"/>
        <d v="2021-06-11T00:00:00"/>
        <d v="2021-06-15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7-03T00:00:00"/>
        <d v="2021-07-05T00:00:00"/>
        <d v="2021-07-06T00:00:00"/>
        <d v="2021-07-07T00:00:00"/>
        <d v="2021-07-16T00:00:00"/>
        <d v="2021-07-18T00:00:00"/>
        <d v="2021-07-19T00:00:00"/>
        <d v="2021-07-22T00:00:00"/>
        <d v="2021-07-26T00:00:00"/>
        <d v="2021-08-02T00:00:00"/>
        <d v="2021-08-06T00:00:00"/>
        <d v="2021-08-07T00:00:00"/>
        <d v="2021-08-08T00:00:00"/>
        <d v="2021-08-11T00:00:00"/>
        <d v="2021-08-18T00:00:00"/>
        <d v="2021-08-27T00:00:00"/>
        <d v="2021-09-03T00:00:00"/>
        <d v="2021-09-05T00:00:00"/>
        <d v="2021-09-07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3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</sharedItems>
      <fieldGroup par="5" base="0">
        <rangePr groupBy="days" startDate="2020-07-07T00:00:00" endDate="2023-12-15T00:00:00"/>
        <groupItems count="368">
          <s v="&lt;7/7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5/2023"/>
        </groupItems>
      </fieldGroup>
    </cacheField>
    <cacheField name="Subs" numFmtId="0">
      <sharedItems containsSemiMixedTypes="0" containsString="0" containsNumber="1" containsInteger="1" minValue="1" maxValue="23423"/>
    </cacheField>
    <cacheField name="Daily Change" numFmtId="1">
      <sharedItems containsString="0" containsBlank="1" containsNumber="1" minValue="1" maxValue="227"/>
    </cacheField>
    <cacheField name="Age" numFmtId="0">
      <sharedItems containsString="0" containsBlank="1" containsNumber="1" containsInteger="1" minValue="102" maxValue="1255"/>
    </cacheField>
    <cacheField name="Months" numFmtId="0" databaseField="0">
      <fieldGroup base="0">
        <rangePr groupBy="months" startDate="2020-07-07T00:00:00" endDate="2023-12-15T00:00:00"/>
        <groupItems count="14">
          <s v="&lt;7/7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5/2023"/>
        </groupItems>
      </fieldGroup>
    </cacheField>
    <cacheField name="Years" numFmtId="0" databaseField="0">
      <fieldGroup base="0">
        <rangePr groupBy="years" startDate="2020-07-07T00:00:00" endDate="2023-12-15T00:00:00"/>
        <groupItems count="6">
          <s v="&lt;7/7/2020"/>
          <s v="2020"/>
          <s v="2021"/>
          <s v="2022"/>
          <s v="2023"/>
          <s v="&gt;12/15/2023"/>
        </groupItems>
      </fieldGroup>
    </cacheField>
  </cacheFields>
  <extLst>
    <ext xmlns:x14="http://schemas.microsoft.com/office/spreadsheetml/2009/9/main" uri="{725AE2AE-9491-48be-B2B4-4EB974FC3084}">
      <x14:pivotCacheDefinition pivotCacheId="2263817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500"/>
  </r>
  <r>
    <x v="1"/>
    <m/>
  </r>
  <r>
    <x v="2"/>
    <n v="1000"/>
  </r>
  <r>
    <x v="3"/>
    <m/>
  </r>
  <r>
    <x v="4"/>
    <m/>
  </r>
  <r>
    <x v="5"/>
    <m/>
  </r>
  <r>
    <x v="6"/>
    <m/>
  </r>
  <r>
    <x v="7"/>
    <n v="2000"/>
  </r>
  <r>
    <x v="8"/>
    <m/>
  </r>
  <r>
    <x v="9"/>
    <m/>
  </r>
  <r>
    <x v="10"/>
    <m/>
  </r>
  <r>
    <x v="11"/>
    <n v="3000"/>
  </r>
  <r>
    <x v="12"/>
    <m/>
  </r>
  <r>
    <x v="13"/>
    <m/>
  </r>
  <r>
    <x v="14"/>
    <n v="4000"/>
  </r>
  <r>
    <x v="15"/>
    <n v="6000"/>
  </r>
  <r>
    <x v="16"/>
    <n v="7000"/>
  </r>
  <r>
    <x v="17"/>
    <n v="8000"/>
  </r>
  <r>
    <x v="18"/>
    <n v="9000"/>
  </r>
  <r>
    <x v="19"/>
    <n v="10000"/>
  </r>
  <r>
    <x v="20"/>
    <n v="11000"/>
  </r>
  <r>
    <x v="21"/>
    <n v="12000"/>
  </r>
  <r>
    <x v="22"/>
    <n v="13000"/>
  </r>
  <r>
    <x v="23"/>
    <n v="14000"/>
  </r>
  <r>
    <x v="24"/>
    <n v="15000"/>
  </r>
  <r>
    <x v="25"/>
    <n v="16000"/>
  </r>
  <r>
    <x v="26"/>
    <n v="17000"/>
  </r>
  <r>
    <x v="27"/>
    <n v="18000"/>
  </r>
  <r>
    <x v="28"/>
    <n v="19000"/>
  </r>
  <r>
    <x v="29"/>
    <n v="2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4">
  <r>
    <x v="0"/>
    <n v="1"/>
  </r>
  <r>
    <x v="1"/>
    <n v="144"/>
  </r>
  <r>
    <x v="2"/>
    <n v="200"/>
  </r>
  <r>
    <x v="3"/>
    <n v="470"/>
  </r>
  <r>
    <x v="4"/>
    <n v="500"/>
  </r>
  <r>
    <x v="5"/>
    <n v="600"/>
  </r>
  <r>
    <x v="6"/>
    <n v="861"/>
  </r>
  <r>
    <x v="7"/>
    <n v="985"/>
  </r>
  <r>
    <x v="8"/>
    <n v="1000"/>
  </r>
  <r>
    <x v="9"/>
    <n v="1076"/>
  </r>
  <r>
    <x v="10"/>
    <n v="1090"/>
  </r>
  <r>
    <x v="11"/>
    <n v="1110"/>
  </r>
  <r>
    <x v="12"/>
    <n v="1116"/>
  </r>
  <r>
    <x v="13"/>
    <n v="1253"/>
  </r>
  <r>
    <x v="14"/>
    <n v="1480"/>
  </r>
  <r>
    <x v="15"/>
    <n v="1538"/>
  </r>
  <r>
    <x v="16"/>
    <n v="1581"/>
  </r>
  <r>
    <x v="17"/>
    <n v="1582"/>
  </r>
  <r>
    <x v="18"/>
    <n v="1623"/>
  </r>
  <r>
    <x v="19"/>
    <n v="1679"/>
  </r>
  <r>
    <x v="20"/>
    <n v="1722"/>
  </r>
  <r>
    <x v="21"/>
    <n v="1727"/>
  </r>
  <r>
    <x v="22"/>
    <n v="1747"/>
  </r>
  <r>
    <x v="23"/>
    <n v="1765"/>
  </r>
  <r>
    <x v="24"/>
    <n v="1776"/>
  </r>
  <r>
    <x v="25"/>
    <n v="1785"/>
  </r>
  <r>
    <x v="26"/>
    <n v="1794"/>
  </r>
  <r>
    <x v="27"/>
    <n v="1808"/>
  </r>
  <r>
    <x v="28"/>
    <n v="1817"/>
  </r>
  <r>
    <x v="29"/>
    <n v="1824"/>
  </r>
  <r>
    <x v="30"/>
    <n v="1829"/>
  </r>
  <r>
    <x v="31"/>
    <n v="1864"/>
  </r>
  <r>
    <x v="32"/>
    <n v="1870"/>
  </r>
  <r>
    <x v="33"/>
    <n v="1876"/>
  </r>
  <r>
    <x v="34"/>
    <n v="1880"/>
  </r>
  <r>
    <x v="35"/>
    <n v="1933"/>
  </r>
  <r>
    <x v="36"/>
    <n v="1945"/>
  </r>
  <r>
    <x v="37"/>
    <n v="1948"/>
  </r>
  <r>
    <x v="38"/>
    <n v="1966"/>
  </r>
  <r>
    <x v="39"/>
    <n v="2000"/>
  </r>
  <r>
    <x v="40"/>
    <n v="2045"/>
  </r>
  <r>
    <x v="41"/>
    <n v="2077"/>
  </r>
  <r>
    <x v="42"/>
    <n v="2085"/>
  </r>
  <r>
    <x v="43"/>
    <n v="2088"/>
  </r>
  <r>
    <x v="44"/>
    <n v="2094"/>
  </r>
  <r>
    <x v="45"/>
    <n v="2192"/>
  </r>
  <r>
    <x v="46"/>
    <n v="2266"/>
  </r>
  <r>
    <x v="47"/>
    <n v="2333"/>
  </r>
  <r>
    <x v="48"/>
    <n v="2356"/>
  </r>
  <r>
    <x v="49"/>
    <n v="2377"/>
  </r>
  <r>
    <x v="50"/>
    <n v="2410"/>
  </r>
  <r>
    <x v="51"/>
    <n v="2423"/>
  </r>
  <r>
    <x v="52"/>
    <n v="2434"/>
  </r>
  <r>
    <x v="53"/>
    <n v="2449"/>
  </r>
  <r>
    <x v="54"/>
    <n v="2460"/>
  </r>
  <r>
    <x v="55"/>
    <n v="2469"/>
  </r>
  <r>
    <x v="56"/>
    <n v="2486"/>
  </r>
  <r>
    <x v="57"/>
    <n v="2489"/>
  </r>
  <r>
    <x v="58"/>
    <n v="2498"/>
  </r>
  <r>
    <x v="59"/>
    <n v="2504"/>
  </r>
  <r>
    <x v="60"/>
    <n v="2511"/>
  </r>
  <r>
    <x v="61"/>
    <n v="2525"/>
  </r>
  <r>
    <x v="62"/>
    <n v="2558"/>
  </r>
  <r>
    <x v="63"/>
    <n v="2575"/>
  </r>
  <r>
    <x v="64"/>
    <n v="2586"/>
  </r>
  <r>
    <x v="65"/>
    <n v="2594"/>
  </r>
  <r>
    <x v="66"/>
    <n v="2605"/>
  </r>
  <r>
    <x v="67"/>
    <n v="2613"/>
  </r>
  <r>
    <x v="68"/>
    <n v="2623"/>
  </r>
  <r>
    <x v="69"/>
    <n v="2636"/>
  </r>
  <r>
    <x v="70"/>
    <n v="2644"/>
  </r>
  <r>
    <x v="71"/>
    <n v="2655"/>
  </r>
  <r>
    <x v="72"/>
    <n v="2658"/>
  </r>
  <r>
    <x v="73"/>
    <n v="2666"/>
  </r>
  <r>
    <x v="74"/>
    <n v="2678"/>
  </r>
  <r>
    <x v="75"/>
    <n v="2689"/>
  </r>
  <r>
    <x v="76"/>
    <n v="2699"/>
  </r>
  <r>
    <x v="77"/>
    <n v="2715"/>
  </r>
  <r>
    <x v="78"/>
    <n v="2723"/>
  </r>
  <r>
    <x v="79"/>
    <n v="2734"/>
  </r>
  <r>
    <x v="80"/>
    <n v="2746"/>
  </r>
  <r>
    <x v="81"/>
    <n v="2754"/>
  </r>
  <r>
    <x v="82"/>
    <n v="2759"/>
  </r>
  <r>
    <x v="83"/>
    <n v="2774"/>
  </r>
  <r>
    <x v="84"/>
    <n v="2784"/>
  </r>
  <r>
    <x v="85"/>
    <n v="2794"/>
  </r>
  <r>
    <x v="86"/>
    <n v="2801"/>
  </r>
  <r>
    <x v="87"/>
    <n v="2803"/>
  </r>
  <r>
    <x v="88"/>
    <n v="2811"/>
  </r>
  <r>
    <x v="89"/>
    <n v="2831"/>
  </r>
  <r>
    <x v="90"/>
    <n v="2847"/>
  </r>
  <r>
    <x v="91"/>
    <n v="2854"/>
  </r>
  <r>
    <x v="92"/>
    <n v="2870"/>
  </r>
  <r>
    <x v="93"/>
    <n v="2883"/>
  </r>
  <r>
    <x v="94"/>
    <n v="2896"/>
  </r>
  <r>
    <x v="95"/>
    <n v="2908"/>
  </r>
  <r>
    <x v="96"/>
    <n v="2930"/>
  </r>
  <r>
    <x v="97"/>
    <n v="2936"/>
  </r>
  <r>
    <x v="98"/>
    <n v="2947"/>
  </r>
  <r>
    <x v="99"/>
    <n v="2954"/>
  </r>
  <r>
    <x v="100"/>
    <n v="2970"/>
  </r>
  <r>
    <x v="101"/>
    <n v="2983"/>
  </r>
  <r>
    <x v="102"/>
    <n v="2990"/>
  </r>
  <r>
    <x v="103"/>
    <n v="3004"/>
  </r>
  <r>
    <x v="104"/>
    <n v="3033"/>
  </r>
  <r>
    <x v="105"/>
    <n v="3043"/>
  </r>
  <r>
    <x v="106"/>
    <n v="3050"/>
  </r>
  <r>
    <x v="107"/>
    <n v="3060"/>
  </r>
  <r>
    <x v="108"/>
    <n v="3072"/>
  </r>
  <r>
    <x v="109"/>
    <n v="3080"/>
  </r>
  <r>
    <x v="110"/>
    <n v="3091"/>
  </r>
  <r>
    <x v="111"/>
    <n v="3095"/>
  </r>
  <r>
    <x v="112"/>
    <n v="3110"/>
  </r>
  <r>
    <x v="113"/>
    <n v="3125"/>
  </r>
  <r>
    <x v="114"/>
    <n v="3136"/>
  </r>
  <r>
    <x v="115"/>
    <n v="3141"/>
  </r>
  <r>
    <x v="116"/>
    <n v="3157"/>
  </r>
  <r>
    <x v="117"/>
    <n v="3166"/>
  </r>
  <r>
    <x v="118"/>
    <n v="3173"/>
  </r>
  <r>
    <x v="119"/>
    <n v="3184"/>
  </r>
  <r>
    <x v="120"/>
    <n v="3198"/>
  </r>
  <r>
    <x v="121"/>
    <n v="3213"/>
  </r>
  <r>
    <x v="122"/>
    <n v="3225"/>
  </r>
  <r>
    <x v="123"/>
    <n v="3237"/>
  </r>
  <r>
    <x v="124"/>
    <n v="3258"/>
  </r>
  <r>
    <x v="125"/>
    <n v="3270"/>
  </r>
  <r>
    <x v="126"/>
    <n v="3283"/>
  </r>
  <r>
    <x v="127"/>
    <n v="3290"/>
  </r>
  <r>
    <x v="128"/>
    <n v="3300"/>
  </r>
  <r>
    <x v="129"/>
    <n v="3315"/>
  </r>
  <r>
    <x v="130"/>
    <n v="3333"/>
  </r>
  <r>
    <x v="131"/>
    <n v="3340"/>
  </r>
  <r>
    <x v="132"/>
    <n v="3354"/>
  </r>
  <r>
    <x v="133"/>
    <n v="3363"/>
  </r>
  <r>
    <x v="134"/>
    <n v="3377"/>
  </r>
  <r>
    <x v="135"/>
    <n v="3385"/>
  </r>
  <r>
    <x v="136"/>
    <n v="3401"/>
  </r>
  <r>
    <x v="137"/>
    <n v="3410"/>
  </r>
  <r>
    <x v="138"/>
    <n v="3420"/>
  </r>
  <r>
    <x v="139"/>
    <n v="3438"/>
  </r>
  <r>
    <x v="140"/>
    <n v="3454"/>
  </r>
  <r>
    <x v="141"/>
    <n v="3464"/>
  </r>
  <r>
    <x v="142"/>
    <n v="3487"/>
  </r>
  <r>
    <x v="143"/>
    <n v="3502"/>
  </r>
  <r>
    <x v="144"/>
    <n v="3519"/>
  </r>
  <r>
    <x v="145"/>
    <n v="3529"/>
  </r>
  <r>
    <x v="146"/>
    <n v="3541"/>
  </r>
  <r>
    <x v="147"/>
    <n v="3557"/>
  </r>
  <r>
    <x v="148"/>
    <n v="3574"/>
  </r>
  <r>
    <x v="149"/>
    <n v="3587"/>
  </r>
  <r>
    <x v="150"/>
    <n v="3594"/>
  </r>
  <r>
    <x v="151"/>
    <n v="3617"/>
  </r>
  <r>
    <x v="152"/>
    <n v="3632"/>
  </r>
  <r>
    <x v="153"/>
    <n v="3643"/>
  </r>
  <r>
    <x v="154"/>
    <n v="3650"/>
  </r>
  <r>
    <x v="155"/>
    <n v="3670"/>
  </r>
  <r>
    <x v="156"/>
    <n v="3684"/>
  </r>
  <r>
    <x v="157"/>
    <n v="3701"/>
  </r>
  <r>
    <x v="158"/>
    <n v="3722"/>
  </r>
  <r>
    <x v="159"/>
    <n v="3742"/>
  </r>
  <r>
    <x v="160"/>
    <n v="3761"/>
  </r>
  <r>
    <x v="161"/>
    <n v="3784"/>
  </r>
  <r>
    <x v="162"/>
    <n v="3802"/>
  </r>
  <r>
    <x v="163"/>
    <n v="3831"/>
  </r>
  <r>
    <x v="164"/>
    <n v="3845"/>
  </r>
  <r>
    <x v="165"/>
    <n v="3860"/>
  </r>
  <r>
    <x v="166"/>
    <n v="3875"/>
  </r>
  <r>
    <x v="167"/>
    <n v="3883"/>
  </r>
  <r>
    <x v="168"/>
    <n v="3903"/>
  </r>
  <r>
    <x v="169"/>
    <n v="3917"/>
  </r>
  <r>
    <x v="170"/>
    <n v="3935"/>
  </r>
  <r>
    <x v="171"/>
    <n v="3953"/>
  </r>
  <r>
    <x v="172"/>
    <n v="3975"/>
  </r>
  <r>
    <x v="173"/>
    <n v="3982"/>
  </r>
  <r>
    <x v="174"/>
    <n v="4003"/>
  </r>
  <r>
    <x v="175"/>
    <n v="4015"/>
  </r>
  <r>
    <x v="176"/>
    <n v="4041"/>
  </r>
  <r>
    <x v="177"/>
    <n v="4063"/>
  </r>
  <r>
    <x v="178"/>
    <n v="4083"/>
  </r>
  <r>
    <x v="179"/>
    <n v="4113"/>
  </r>
  <r>
    <x v="180"/>
    <n v="4133"/>
  </r>
  <r>
    <x v="181"/>
    <n v="4156"/>
  </r>
  <r>
    <x v="182"/>
    <n v="4166"/>
  </r>
  <r>
    <x v="183"/>
    <n v="4180"/>
  </r>
  <r>
    <x v="184"/>
    <n v="4198"/>
  </r>
  <r>
    <x v="185"/>
    <n v="4217"/>
  </r>
  <r>
    <x v="186"/>
    <n v="4229"/>
  </r>
  <r>
    <x v="187"/>
    <n v="4250"/>
  </r>
  <r>
    <x v="188"/>
    <n v="4268"/>
  </r>
  <r>
    <x v="189"/>
    <n v="4285"/>
  </r>
  <r>
    <x v="190"/>
    <n v="4299"/>
  </r>
  <r>
    <x v="191"/>
    <n v="4310"/>
  </r>
  <r>
    <x v="192"/>
    <n v="4327"/>
  </r>
  <r>
    <x v="193"/>
    <n v="4355"/>
  </r>
  <r>
    <x v="194"/>
    <n v="4379"/>
  </r>
  <r>
    <x v="195"/>
    <n v="4390"/>
  </r>
  <r>
    <x v="196"/>
    <n v="4407"/>
  </r>
  <r>
    <x v="197"/>
    <n v="4417"/>
  </r>
  <r>
    <x v="198"/>
    <n v="4431"/>
  </r>
  <r>
    <x v="199"/>
    <n v="4455"/>
  </r>
  <r>
    <x v="200"/>
    <n v="4491"/>
  </r>
  <r>
    <x v="201"/>
    <n v="4511"/>
  </r>
  <r>
    <x v="202"/>
    <n v="4523"/>
  </r>
  <r>
    <x v="203"/>
    <n v="4539"/>
  </r>
  <r>
    <x v="204"/>
    <n v="4563"/>
  </r>
  <r>
    <x v="205"/>
    <n v="4577"/>
  </r>
  <r>
    <x v="206"/>
    <n v="4587"/>
  </r>
  <r>
    <x v="207"/>
    <n v="4607"/>
  </r>
  <r>
    <x v="208"/>
    <n v="4629"/>
  </r>
  <r>
    <x v="209"/>
    <n v="4649"/>
  </r>
  <r>
    <x v="210"/>
    <n v="4673"/>
  </r>
  <r>
    <x v="211"/>
    <n v="4690"/>
  </r>
  <r>
    <x v="212"/>
    <n v="4716"/>
  </r>
  <r>
    <x v="213"/>
    <n v="4748"/>
  </r>
  <r>
    <x v="214"/>
    <n v="4772"/>
  </r>
  <r>
    <x v="215"/>
    <n v="4799"/>
  </r>
  <r>
    <x v="216"/>
    <n v="4824"/>
  </r>
  <r>
    <x v="217"/>
    <n v="4852"/>
  </r>
  <r>
    <x v="218"/>
    <n v="4875"/>
  </r>
  <r>
    <x v="219"/>
    <n v="4894"/>
  </r>
  <r>
    <x v="220"/>
    <n v="4915"/>
  </r>
  <r>
    <x v="221"/>
    <n v="4934"/>
  </r>
  <r>
    <x v="222"/>
    <n v="4957"/>
  </r>
  <r>
    <x v="223"/>
    <n v="4980"/>
  </r>
  <r>
    <x v="224"/>
    <n v="4995"/>
  </r>
  <r>
    <x v="225"/>
    <n v="5007"/>
  </r>
  <r>
    <x v="226"/>
    <n v="5024"/>
  </r>
  <r>
    <x v="227"/>
    <n v="5039"/>
  </r>
  <r>
    <x v="228"/>
    <n v="5055"/>
  </r>
  <r>
    <x v="229"/>
    <n v="5072"/>
  </r>
  <r>
    <x v="230"/>
    <n v="5094"/>
  </r>
  <r>
    <x v="231"/>
    <n v="5120"/>
  </r>
  <r>
    <x v="232"/>
    <n v="5132"/>
  </r>
  <r>
    <x v="233"/>
    <n v="5152"/>
  </r>
  <r>
    <x v="234"/>
    <n v="5175"/>
  </r>
  <r>
    <x v="235"/>
    <n v="5200"/>
  </r>
  <r>
    <x v="236"/>
    <n v="5216"/>
  </r>
  <r>
    <x v="237"/>
    <n v="5232"/>
  </r>
  <r>
    <x v="238"/>
    <n v="5234"/>
  </r>
  <r>
    <x v="239"/>
    <n v="5259"/>
  </r>
  <r>
    <x v="240"/>
    <n v="5289"/>
  </r>
  <r>
    <x v="241"/>
    <n v="5328"/>
  </r>
  <r>
    <x v="242"/>
    <n v="5358"/>
  </r>
  <r>
    <x v="243"/>
    <n v="5377"/>
  </r>
  <r>
    <x v="244"/>
    <n v="5393"/>
  </r>
  <r>
    <x v="245"/>
    <n v="5411"/>
  </r>
  <r>
    <x v="246"/>
    <n v="5443"/>
  </r>
  <r>
    <x v="247"/>
    <n v="5468"/>
  </r>
  <r>
    <x v="248"/>
    <n v="5500"/>
  </r>
  <r>
    <x v="249"/>
    <n v="5524"/>
  </r>
  <r>
    <x v="250"/>
    <n v="5540"/>
  </r>
  <r>
    <x v="251"/>
    <n v="5552"/>
  </r>
  <r>
    <x v="252"/>
    <n v="5568"/>
  </r>
  <r>
    <x v="253"/>
    <n v="5590"/>
  </r>
  <r>
    <x v="254"/>
    <n v="5620"/>
  </r>
  <r>
    <x v="255"/>
    <n v="5642"/>
  </r>
  <r>
    <x v="256"/>
    <n v="5667"/>
  </r>
  <r>
    <x v="257"/>
    <n v="5683"/>
  </r>
  <r>
    <x v="258"/>
    <n v="5720"/>
  </r>
  <r>
    <x v="259"/>
    <n v="5761"/>
  </r>
  <r>
    <x v="260"/>
    <n v="5813"/>
  </r>
  <r>
    <x v="261"/>
    <n v="5834"/>
  </r>
  <r>
    <x v="262"/>
    <n v="5859"/>
  </r>
  <r>
    <x v="263"/>
    <n v="5887"/>
  </r>
  <r>
    <x v="264"/>
    <n v="5918"/>
  </r>
  <r>
    <x v="265"/>
    <n v="5933"/>
  </r>
  <r>
    <x v="266"/>
    <n v="5943"/>
  </r>
  <r>
    <x v="267"/>
    <n v="5956"/>
  </r>
  <r>
    <x v="268"/>
    <n v="5980"/>
  </r>
  <r>
    <x v="269"/>
    <n v="6008"/>
  </r>
  <r>
    <x v="270"/>
    <n v="6029"/>
  </r>
  <r>
    <x v="271"/>
    <n v="6052"/>
  </r>
  <r>
    <x v="272"/>
    <n v="6071"/>
  </r>
  <r>
    <x v="273"/>
    <n v="6096"/>
  </r>
  <r>
    <x v="274"/>
    <n v="6110"/>
  </r>
  <r>
    <x v="275"/>
    <n v="6133"/>
  </r>
  <r>
    <x v="276"/>
    <n v="6160"/>
  </r>
  <r>
    <x v="277"/>
    <n v="6178"/>
  </r>
  <r>
    <x v="278"/>
    <n v="6195"/>
  </r>
  <r>
    <x v="279"/>
    <n v="6216"/>
  </r>
  <r>
    <x v="280"/>
    <n v="6236"/>
  </r>
  <r>
    <x v="281"/>
    <n v="6254"/>
  </r>
  <r>
    <x v="282"/>
    <n v="6268"/>
  </r>
  <r>
    <x v="283"/>
    <n v="6288"/>
  </r>
  <r>
    <x v="284"/>
    <n v="6312"/>
  </r>
  <r>
    <x v="285"/>
    <n v="6334"/>
  </r>
  <r>
    <x v="286"/>
    <n v="6343"/>
  </r>
  <r>
    <x v="287"/>
    <n v="6363"/>
  </r>
  <r>
    <x v="288"/>
    <n v="6383"/>
  </r>
  <r>
    <x v="289"/>
    <n v="6410"/>
  </r>
  <r>
    <x v="290"/>
    <n v="6427"/>
  </r>
  <r>
    <x v="291"/>
    <n v="6454"/>
  </r>
  <r>
    <x v="292"/>
    <n v="6479"/>
  </r>
  <r>
    <x v="293"/>
    <n v="6500"/>
  </r>
  <r>
    <x v="294"/>
    <n v="6548"/>
  </r>
  <r>
    <x v="295"/>
    <n v="6575"/>
  </r>
  <r>
    <x v="296"/>
    <n v="6607"/>
  </r>
  <r>
    <x v="297"/>
    <n v="6622"/>
  </r>
  <r>
    <x v="298"/>
    <n v="6637"/>
  </r>
  <r>
    <x v="299"/>
    <n v="6653"/>
  </r>
  <r>
    <x v="300"/>
    <n v="6667"/>
  </r>
  <r>
    <x v="301"/>
    <n v="6688"/>
  </r>
  <r>
    <x v="302"/>
    <n v="6709"/>
  </r>
  <r>
    <x v="303"/>
    <n v="6731"/>
  </r>
  <r>
    <x v="304"/>
    <n v="6750"/>
  </r>
  <r>
    <x v="305"/>
    <n v="6780"/>
  </r>
  <r>
    <x v="306"/>
    <n v="6802"/>
  </r>
  <r>
    <x v="307"/>
    <n v="6821"/>
  </r>
  <r>
    <x v="308"/>
    <n v="6845"/>
  </r>
  <r>
    <x v="309"/>
    <n v="6870"/>
  </r>
  <r>
    <x v="310"/>
    <n v="6892"/>
  </r>
  <r>
    <x v="311"/>
    <n v="6906"/>
  </r>
  <r>
    <x v="312"/>
    <n v="6922"/>
  </r>
  <r>
    <x v="313"/>
    <n v="6935"/>
  </r>
  <r>
    <x v="314"/>
    <n v="6946"/>
  </r>
  <r>
    <x v="315"/>
    <n v="6965"/>
  </r>
  <r>
    <x v="316"/>
    <n v="6987"/>
  </r>
  <r>
    <x v="317"/>
    <n v="7011"/>
  </r>
  <r>
    <x v="318"/>
    <n v="7019"/>
  </r>
  <r>
    <x v="319"/>
    <n v="7032"/>
  </r>
  <r>
    <x v="320"/>
    <n v="7055"/>
  </r>
  <r>
    <x v="321"/>
    <n v="7086"/>
  </r>
  <r>
    <x v="322"/>
    <n v="7119"/>
  </r>
  <r>
    <x v="323"/>
    <n v="7138"/>
  </r>
  <r>
    <x v="324"/>
    <n v="7242"/>
  </r>
  <r>
    <x v="325"/>
    <n v="7266"/>
  </r>
  <r>
    <x v="326"/>
    <n v="7287"/>
  </r>
  <r>
    <x v="327"/>
    <n v="7315"/>
  </r>
  <r>
    <x v="328"/>
    <n v="7340"/>
  </r>
  <r>
    <x v="329"/>
    <n v="7358"/>
  </r>
  <r>
    <x v="330"/>
    <n v="7385"/>
  </r>
  <r>
    <x v="331"/>
    <n v="7408"/>
  </r>
  <r>
    <x v="332"/>
    <n v="7433"/>
  </r>
  <r>
    <x v="333"/>
    <n v="7450"/>
  </r>
  <r>
    <x v="334"/>
    <n v="7469"/>
  </r>
  <r>
    <x v="335"/>
    <n v="7482"/>
  </r>
  <r>
    <x v="336"/>
    <n v="7502"/>
  </r>
  <r>
    <x v="337"/>
    <n v="7528"/>
  </r>
  <r>
    <x v="338"/>
    <n v="7549"/>
  </r>
  <r>
    <x v="339"/>
    <n v="7568"/>
  </r>
  <r>
    <x v="340"/>
    <n v="7581"/>
  </r>
  <r>
    <x v="341"/>
    <n v="7668"/>
  </r>
  <r>
    <x v="342"/>
    <n v="7756"/>
  </r>
  <r>
    <x v="343"/>
    <n v="7815"/>
  </r>
  <r>
    <x v="344"/>
    <n v="7869"/>
  </r>
  <r>
    <x v="345"/>
    <n v="7916"/>
  </r>
  <r>
    <x v="346"/>
    <n v="7961"/>
  </r>
  <r>
    <x v="347"/>
    <n v="7998"/>
  </r>
  <r>
    <x v="348"/>
    <n v="8023"/>
  </r>
  <r>
    <x v="349"/>
    <n v="8049"/>
  </r>
  <r>
    <x v="350"/>
    <n v="8071"/>
  </r>
  <r>
    <x v="351"/>
    <n v="8107"/>
  </r>
  <r>
    <x v="352"/>
    <n v="8127"/>
  </r>
  <r>
    <x v="353"/>
    <n v="8163"/>
  </r>
  <r>
    <x v="354"/>
    <n v="8184"/>
  </r>
  <r>
    <x v="355"/>
    <n v="8211"/>
  </r>
  <r>
    <x v="356"/>
    <n v="8239"/>
  </r>
  <r>
    <x v="357"/>
    <n v="8260"/>
  </r>
  <r>
    <x v="358"/>
    <n v="8297"/>
  </r>
  <r>
    <x v="359"/>
    <n v="8313"/>
  </r>
  <r>
    <x v="360"/>
    <n v="8339"/>
  </r>
  <r>
    <x v="361"/>
    <n v="8358"/>
  </r>
  <r>
    <x v="362"/>
    <n v="8381"/>
  </r>
  <r>
    <x v="363"/>
    <n v="8393"/>
  </r>
  <r>
    <x v="364"/>
    <n v="8422"/>
  </r>
  <r>
    <x v="365"/>
    <n v="8440"/>
  </r>
  <r>
    <x v="366"/>
    <n v="8473"/>
  </r>
  <r>
    <x v="367"/>
    <n v="8500"/>
  </r>
  <r>
    <x v="368"/>
    <n v="8534"/>
  </r>
  <r>
    <x v="369"/>
    <n v="8557"/>
  </r>
  <r>
    <x v="370"/>
    <n v="8611"/>
  </r>
  <r>
    <x v="371"/>
    <n v="8640"/>
  </r>
  <r>
    <x v="372"/>
    <n v="8679"/>
  </r>
  <r>
    <x v="373"/>
    <n v="8717"/>
  </r>
  <r>
    <x v="374"/>
    <n v="8742"/>
  </r>
  <r>
    <x v="375"/>
    <n v="8762"/>
  </r>
  <r>
    <x v="376"/>
    <n v="8790"/>
  </r>
  <r>
    <x v="377"/>
    <n v="8815"/>
  </r>
  <r>
    <x v="378"/>
    <n v="8832"/>
  </r>
  <r>
    <x v="379"/>
    <n v="8853"/>
  </r>
  <r>
    <x v="380"/>
    <n v="8880"/>
  </r>
  <r>
    <x v="381"/>
    <n v="8891"/>
  </r>
  <r>
    <x v="382"/>
    <n v="8921"/>
  </r>
  <r>
    <x v="383"/>
    <n v="8948"/>
  </r>
  <r>
    <x v="384"/>
    <n v="8967"/>
  </r>
  <r>
    <x v="385"/>
    <n v="8991"/>
  </r>
  <r>
    <x v="386"/>
    <n v="9013"/>
  </r>
  <r>
    <x v="387"/>
    <n v="9050"/>
  </r>
  <r>
    <x v="388"/>
    <n v="9077"/>
  </r>
  <r>
    <x v="389"/>
    <n v="9095"/>
  </r>
  <r>
    <x v="390"/>
    <n v="9115"/>
  </r>
  <r>
    <x v="391"/>
    <n v="9144"/>
  </r>
  <r>
    <x v="392"/>
    <n v="9161"/>
  </r>
  <r>
    <x v="393"/>
    <n v="9186"/>
  </r>
  <r>
    <x v="394"/>
    <n v="9225"/>
  </r>
  <r>
    <x v="395"/>
    <n v="9235"/>
  </r>
  <r>
    <x v="396"/>
    <n v="9259"/>
  </r>
  <r>
    <x v="397"/>
    <n v="9287"/>
  </r>
  <r>
    <x v="398"/>
    <n v="9310"/>
  </r>
  <r>
    <x v="399"/>
    <n v="9341"/>
  </r>
  <r>
    <x v="400"/>
    <n v="9367"/>
  </r>
  <r>
    <x v="401"/>
    <n v="9413"/>
  </r>
  <r>
    <x v="402"/>
    <n v="9442"/>
  </r>
  <r>
    <x v="403"/>
    <n v="9478"/>
  </r>
  <r>
    <x v="404"/>
    <n v="9506"/>
  </r>
  <r>
    <x v="405"/>
    <n v="9534"/>
  </r>
  <r>
    <x v="406"/>
    <n v="9559"/>
  </r>
  <r>
    <x v="407"/>
    <n v="9590"/>
  </r>
  <r>
    <x v="408"/>
    <n v="9619"/>
  </r>
  <r>
    <x v="409"/>
    <n v="9647"/>
  </r>
  <r>
    <x v="410"/>
    <n v="9680"/>
  </r>
  <r>
    <x v="411"/>
    <n v="9702"/>
  </r>
  <r>
    <x v="412"/>
    <n v="9721"/>
  </r>
  <r>
    <x v="413"/>
    <n v="9751"/>
  </r>
  <r>
    <x v="414"/>
    <n v="9778"/>
  </r>
  <r>
    <x v="415"/>
    <n v="9798"/>
  </r>
  <r>
    <x v="416"/>
    <n v="9815"/>
  </r>
  <r>
    <x v="417"/>
    <n v="9836"/>
  </r>
  <r>
    <x v="418"/>
    <n v="9853"/>
  </r>
  <r>
    <x v="419"/>
    <n v="9877"/>
  </r>
  <r>
    <x v="420"/>
    <n v="9899"/>
  </r>
  <r>
    <x v="421"/>
    <n v="9921"/>
  </r>
  <r>
    <x v="422"/>
    <n v="9929"/>
  </r>
  <r>
    <x v="423"/>
    <n v="9954"/>
  </r>
  <r>
    <x v="424"/>
    <n v="9980"/>
  </r>
  <r>
    <x v="425"/>
    <n v="10012"/>
  </r>
  <r>
    <x v="426"/>
    <n v="10041"/>
  </r>
  <r>
    <x v="427"/>
    <n v="10062"/>
  </r>
  <r>
    <x v="428"/>
    <n v="10100"/>
  </r>
  <r>
    <x v="429"/>
    <n v="10128"/>
  </r>
  <r>
    <x v="430"/>
    <n v="10146"/>
  </r>
  <r>
    <x v="431"/>
    <n v="10175"/>
  </r>
  <r>
    <x v="432"/>
    <n v="10192"/>
  </r>
  <r>
    <x v="433"/>
    <n v="10224"/>
  </r>
  <r>
    <x v="434"/>
    <n v="10251"/>
  </r>
  <r>
    <x v="435"/>
    <n v="10275"/>
  </r>
  <r>
    <x v="436"/>
    <n v="10289"/>
  </r>
  <r>
    <x v="437"/>
    <n v="10319"/>
  </r>
  <r>
    <x v="438"/>
    <n v="10349"/>
  </r>
  <r>
    <x v="439"/>
    <n v="10369"/>
  </r>
  <r>
    <x v="440"/>
    <n v="10393"/>
  </r>
  <r>
    <x v="441"/>
    <n v="10426"/>
  </r>
  <r>
    <x v="442"/>
    <n v="10459"/>
  </r>
  <r>
    <x v="443"/>
    <n v="10501"/>
  </r>
  <r>
    <x v="444"/>
    <n v="10542"/>
  </r>
  <r>
    <x v="445"/>
    <n v="10588"/>
  </r>
  <r>
    <x v="446"/>
    <n v="10622"/>
  </r>
  <r>
    <x v="447"/>
    <n v="10658"/>
  </r>
  <r>
    <x v="448"/>
    <n v="10689"/>
  </r>
  <r>
    <x v="449"/>
    <n v="10715"/>
  </r>
  <r>
    <x v="450"/>
    <n v="10738"/>
  </r>
  <r>
    <x v="451"/>
    <n v="10774"/>
  </r>
  <r>
    <x v="452"/>
    <n v="10790"/>
  </r>
  <r>
    <x v="453"/>
    <n v="10811"/>
  </r>
  <r>
    <x v="454"/>
    <n v="10834"/>
  </r>
  <r>
    <x v="455"/>
    <n v="10850"/>
  </r>
  <r>
    <x v="456"/>
    <n v="10887"/>
  </r>
  <r>
    <x v="457"/>
    <n v="10911"/>
  </r>
  <r>
    <x v="458"/>
    <n v="10940"/>
  </r>
  <r>
    <x v="459"/>
    <n v="10952"/>
  </r>
  <r>
    <x v="460"/>
    <n v="10982"/>
  </r>
  <r>
    <x v="461"/>
    <n v="11003"/>
  </r>
  <r>
    <x v="462"/>
    <n v="11026"/>
  </r>
  <r>
    <x v="463"/>
    <n v="11039"/>
  </r>
  <r>
    <x v="464"/>
    <n v="11063"/>
  </r>
  <r>
    <x v="465"/>
    <n v="11094"/>
  </r>
  <r>
    <x v="466"/>
    <n v="11112"/>
  </r>
  <r>
    <x v="467"/>
    <n v="11137"/>
  </r>
  <r>
    <x v="468"/>
    <n v="11156"/>
  </r>
  <r>
    <x v="469"/>
    <n v="11180"/>
  </r>
  <r>
    <x v="470"/>
    <n v="11208"/>
  </r>
  <r>
    <x v="471"/>
    <n v="11237"/>
  </r>
  <r>
    <x v="472"/>
    <n v="11256"/>
  </r>
  <r>
    <x v="473"/>
    <n v="11330"/>
  </r>
  <r>
    <x v="474"/>
    <n v="11361"/>
  </r>
  <r>
    <x v="475"/>
    <n v="11394"/>
  </r>
  <r>
    <x v="476"/>
    <n v="11418"/>
  </r>
  <r>
    <x v="477"/>
    <n v="11442"/>
  </r>
  <r>
    <x v="478"/>
    <n v="11466"/>
  </r>
  <r>
    <x v="479"/>
    <n v="11505"/>
  </r>
  <r>
    <x v="480"/>
    <n v="11546"/>
  </r>
  <r>
    <x v="481"/>
    <n v="11570"/>
  </r>
  <r>
    <x v="482"/>
    <n v="11594"/>
  </r>
  <r>
    <x v="483"/>
    <n v="11623"/>
  </r>
  <r>
    <x v="484"/>
    <n v="11642"/>
  </r>
  <r>
    <x v="485"/>
    <n v="11691"/>
  </r>
  <r>
    <x v="486"/>
    <n v="11712"/>
  </r>
  <r>
    <x v="487"/>
    <n v="11737"/>
  </r>
  <r>
    <x v="488"/>
    <n v="11773"/>
  </r>
  <r>
    <x v="489"/>
    <n v="11804"/>
  </r>
  <r>
    <x v="490"/>
    <n v="11825"/>
  </r>
  <r>
    <x v="491"/>
    <n v="11852"/>
  </r>
  <r>
    <x v="492"/>
    <n v="11881"/>
  </r>
  <r>
    <x v="493"/>
    <n v="11905"/>
  </r>
  <r>
    <x v="494"/>
    <n v="11940"/>
  </r>
  <r>
    <x v="495"/>
    <n v="11967"/>
  </r>
  <r>
    <x v="496"/>
    <n v="11992"/>
  </r>
  <r>
    <x v="497"/>
    <n v="12017"/>
  </r>
  <r>
    <x v="498"/>
    <n v="12045"/>
  </r>
  <r>
    <x v="499"/>
    <n v="12076"/>
  </r>
  <r>
    <x v="500"/>
    <n v="12102"/>
  </r>
  <r>
    <x v="501"/>
    <n v="12124"/>
  </r>
  <r>
    <x v="502"/>
    <n v="12146"/>
  </r>
  <r>
    <x v="503"/>
    <n v="12181"/>
  </r>
  <r>
    <x v="504"/>
    <n v="12204"/>
  </r>
  <r>
    <x v="505"/>
    <n v="12225"/>
  </r>
  <r>
    <x v="506"/>
    <n v="12250"/>
  </r>
  <r>
    <x v="507"/>
    <n v="12272"/>
  </r>
  <r>
    <x v="508"/>
    <n v="12296"/>
  </r>
  <r>
    <x v="509"/>
    <n v="12318"/>
  </r>
  <r>
    <x v="510"/>
    <n v="12350"/>
  </r>
  <r>
    <x v="511"/>
    <n v="12370"/>
  </r>
  <r>
    <x v="512"/>
    <n v="12407"/>
  </r>
  <r>
    <x v="513"/>
    <n v="12447"/>
  </r>
  <r>
    <x v="514"/>
    <n v="12484"/>
  </r>
  <r>
    <x v="515"/>
    <n v="12507"/>
  </r>
  <r>
    <x v="516"/>
    <n v="12525"/>
  </r>
  <r>
    <x v="517"/>
    <n v="12553"/>
  </r>
  <r>
    <x v="518"/>
    <n v="12584"/>
  </r>
  <r>
    <x v="519"/>
    <n v="12605"/>
  </r>
  <r>
    <x v="520"/>
    <n v="12634"/>
  </r>
  <r>
    <x v="521"/>
    <n v="12655"/>
  </r>
  <r>
    <x v="522"/>
    <n v="12692"/>
  </r>
  <r>
    <x v="523"/>
    <n v="12725"/>
  </r>
  <r>
    <x v="524"/>
    <n v="12758"/>
  </r>
  <r>
    <x v="525"/>
    <n v="12788"/>
  </r>
  <r>
    <x v="526"/>
    <n v="12816"/>
  </r>
  <r>
    <x v="527"/>
    <n v="12869"/>
  </r>
  <r>
    <x v="528"/>
    <n v="12948"/>
  </r>
  <r>
    <x v="529"/>
    <n v="13018"/>
  </r>
  <r>
    <x v="530"/>
    <n v="13074"/>
  </r>
  <r>
    <x v="531"/>
    <n v="13120"/>
  </r>
  <r>
    <x v="532"/>
    <n v="13153"/>
  </r>
  <r>
    <x v="533"/>
    <n v="13193"/>
  </r>
  <r>
    <x v="534"/>
    <n v="13270"/>
  </r>
  <r>
    <x v="535"/>
    <n v="13315"/>
  </r>
  <r>
    <x v="536"/>
    <n v="13351"/>
  </r>
  <r>
    <x v="537"/>
    <n v="13374"/>
  </r>
  <r>
    <x v="538"/>
    <n v="13424"/>
  </r>
  <r>
    <x v="539"/>
    <n v="13473"/>
  </r>
  <r>
    <x v="540"/>
    <n v="13511"/>
  </r>
  <r>
    <x v="541"/>
    <n v="13543"/>
  </r>
  <r>
    <x v="542"/>
    <n v="13587"/>
  </r>
  <r>
    <x v="543"/>
    <n v="13631"/>
  </r>
  <r>
    <x v="544"/>
    <n v="13675"/>
  </r>
  <r>
    <x v="545"/>
    <n v="13708"/>
  </r>
  <r>
    <x v="546"/>
    <n v="13742"/>
  </r>
  <r>
    <x v="547"/>
    <n v="13771"/>
  </r>
  <r>
    <x v="548"/>
    <n v="13806"/>
  </r>
  <r>
    <x v="549"/>
    <n v="13835"/>
  </r>
  <r>
    <x v="550"/>
    <n v="13886"/>
  </r>
  <r>
    <x v="551"/>
    <n v="13913"/>
  </r>
  <r>
    <x v="552"/>
    <n v="13940"/>
  </r>
  <r>
    <x v="553"/>
    <n v="13967"/>
  </r>
  <r>
    <x v="554"/>
    <n v="14002"/>
  </r>
  <r>
    <x v="555"/>
    <n v="14049"/>
  </r>
  <r>
    <x v="556"/>
    <n v="14092"/>
  </r>
  <r>
    <x v="557"/>
    <n v="14118"/>
  </r>
  <r>
    <x v="558"/>
    <n v="14174"/>
  </r>
  <r>
    <x v="559"/>
    <n v="14214"/>
  </r>
  <r>
    <x v="560"/>
    <n v="14250"/>
  </r>
  <r>
    <x v="561"/>
    <n v="14302"/>
  </r>
  <r>
    <x v="562"/>
    <n v="14337"/>
  </r>
  <r>
    <x v="563"/>
    <n v="14366"/>
  </r>
  <r>
    <x v="564"/>
    <n v="14387"/>
  </r>
  <r>
    <x v="565"/>
    <n v="14434"/>
  </r>
  <r>
    <x v="566"/>
    <n v="14457"/>
  </r>
  <r>
    <x v="567"/>
    <n v="14486"/>
  </r>
  <r>
    <x v="568"/>
    <n v="14512"/>
  </r>
  <r>
    <x v="569"/>
    <n v="14525"/>
  </r>
  <r>
    <x v="570"/>
    <n v="14558"/>
  </r>
  <r>
    <x v="571"/>
    <n v="14595"/>
  </r>
  <r>
    <x v="572"/>
    <n v="14626"/>
  </r>
  <r>
    <x v="573"/>
    <n v="14655"/>
  </r>
  <r>
    <x v="574"/>
    <n v="14675"/>
  </r>
  <r>
    <x v="575"/>
    <n v="14715"/>
  </r>
  <r>
    <x v="576"/>
    <n v="14748"/>
  </r>
  <r>
    <x v="577"/>
    <n v="14778"/>
  </r>
  <r>
    <x v="578"/>
    <n v="14812"/>
  </r>
  <r>
    <x v="579"/>
    <n v="14828"/>
  </r>
  <r>
    <x v="580"/>
    <n v="14844"/>
  </r>
  <r>
    <x v="581"/>
    <n v="14874"/>
  </r>
  <r>
    <x v="582"/>
    <n v="14903"/>
  </r>
  <r>
    <x v="583"/>
    <n v="14934"/>
  </r>
  <r>
    <x v="584"/>
    <n v="14963"/>
  </r>
  <r>
    <x v="585"/>
    <n v="14982"/>
  </r>
  <r>
    <x v="586"/>
    <n v="15035"/>
  </r>
  <r>
    <x v="587"/>
    <n v="15060"/>
  </r>
  <r>
    <x v="588"/>
    <n v="15092"/>
  </r>
  <r>
    <x v="589"/>
    <n v="15125"/>
  </r>
  <r>
    <x v="590"/>
    <n v="15158"/>
  </r>
  <r>
    <x v="591"/>
    <n v="15191"/>
  </r>
  <r>
    <x v="592"/>
    <n v="15225"/>
  </r>
  <r>
    <x v="593"/>
    <n v="15260"/>
  </r>
  <r>
    <x v="594"/>
    <n v="15293"/>
  </r>
  <r>
    <x v="595"/>
    <n v="15320"/>
  </r>
  <r>
    <x v="596"/>
    <n v="15355"/>
  </r>
  <r>
    <x v="597"/>
    <n v="15390"/>
  </r>
  <r>
    <x v="598"/>
    <n v="15415"/>
  </r>
  <r>
    <x v="599"/>
    <n v="15447"/>
  </r>
  <r>
    <x v="600"/>
    <n v="15486"/>
  </r>
  <r>
    <x v="601"/>
    <n v="15512"/>
  </r>
  <r>
    <x v="602"/>
    <n v="15546"/>
  </r>
  <r>
    <x v="603"/>
    <n v="15582"/>
  </r>
  <r>
    <x v="604"/>
    <n v="15616"/>
  </r>
  <r>
    <x v="605"/>
    <n v="15649"/>
  </r>
  <r>
    <x v="606"/>
    <n v="15685"/>
  </r>
  <r>
    <x v="607"/>
    <n v="15710"/>
  </r>
  <r>
    <x v="608"/>
    <n v="15746"/>
  </r>
  <r>
    <x v="609"/>
    <n v="15783"/>
  </r>
  <r>
    <x v="610"/>
    <n v="15826"/>
  </r>
  <r>
    <x v="611"/>
    <n v="15856"/>
  </r>
  <r>
    <x v="612"/>
    <n v="15906"/>
  </r>
  <r>
    <x v="613"/>
    <n v="15942"/>
  </r>
  <r>
    <x v="614"/>
    <n v="15974"/>
  </r>
  <r>
    <x v="615"/>
    <n v="15994"/>
  </r>
  <r>
    <x v="616"/>
    <n v="16027"/>
  </r>
  <r>
    <x v="617"/>
    <n v="16060"/>
  </r>
  <r>
    <x v="618"/>
    <n v="16085"/>
  </r>
  <r>
    <x v="619"/>
    <n v="16108"/>
  </r>
  <r>
    <x v="620"/>
    <n v="16131"/>
  </r>
  <r>
    <x v="621"/>
    <n v="16155"/>
  </r>
  <r>
    <x v="622"/>
    <n v="16176"/>
  </r>
  <r>
    <x v="623"/>
    <n v="16193"/>
  </r>
  <r>
    <x v="624"/>
    <n v="16217"/>
  </r>
  <r>
    <x v="625"/>
    <n v="16256"/>
  </r>
  <r>
    <x v="626"/>
    <n v="16293"/>
  </r>
  <r>
    <x v="627"/>
    <n v="16329"/>
  </r>
  <r>
    <x v="628"/>
    <n v="16346"/>
  </r>
  <r>
    <x v="629"/>
    <n v="16369"/>
  </r>
  <r>
    <x v="630"/>
    <n v="16382"/>
  </r>
  <r>
    <x v="631"/>
    <n v="16426"/>
  </r>
  <r>
    <x v="632"/>
    <n v="16446"/>
  </r>
  <r>
    <x v="633"/>
    <n v="16484"/>
  </r>
  <r>
    <x v="634"/>
    <n v="16522"/>
  </r>
  <r>
    <x v="635"/>
    <n v="16557"/>
  </r>
  <r>
    <x v="636"/>
    <n v="16577"/>
  </r>
  <r>
    <x v="637"/>
    <n v="16595"/>
  </r>
  <r>
    <x v="638"/>
    <n v="16626"/>
  </r>
  <r>
    <x v="639"/>
    <n v="16644"/>
  </r>
  <r>
    <x v="640"/>
    <n v="16679"/>
  </r>
  <r>
    <x v="641"/>
    <n v="16708"/>
  </r>
  <r>
    <x v="642"/>
    <n v="16734"/>
  </r>
  <r>
    <x v="643"/>
    <n v="16753"/>
  </r>
  <r>
    <x v="644"/>
    <n v="16781"/>
  </r>
  <r>
    <x v="645"/>
    <n v="16810"/>
  </r>
  <r>
    <x v="646"/>
    <n v="16844"/>
  </r>
  <r>
    <x v="647"/>
    <n v="16871"/>
  </r>
  <r>
    <x v="648"/>
    <n v="16900"/>
  </r>
  <r>
    <x v="649"/>
    <n v="16928"/>
  </r>
  <r>
    <x v="650"/>
    <n v="16955"/>
  </r>
  <r>
    <x v="651"/>
    <n v="16970"/>
  </r>
  <r>
    <x v="652"/>
    <n v="17001"/>
  </r>
  <r>
    <x v="653"/>
    <n v="17036"/>
  </r>
  <r>
    <x v="654"/>
    <n v="17064"/>
  </r>
  <r>
    <x v="655"/>
    <n v="17081"/>
  </r>
  <r>
    <x v="656"/>
    <n v="17100"/>
  </r>
  <r>
    <x v="657"/>
    <n v="17118"/>
  </r>
  <r>
    <x v="658"/>
    <n v="17159"/>
  </r>
  <r>
    <x v="659"/>
    <n v="17180"/>
  </r>
  <r>
    <x v="660"/>
    <n v="17194"/>
  </r>
  <r>
    <x v="661"/>
    <n v="17220"/>
  </r>
  <r>
    <x v="662"/>
    <n v="17242"/>
  </r>
  <r>
    <x v="663"/>
    <n v="17265"/>
  </r>
  <r>
    <x v="664"/>
    <n v="17283"/>
  </r>
  <r>
    <x v="665"/>
    <n v="17299"/>
  </r>
  <r>
    <x v="666"/>
    <n v="17320"/>
  </r>
  <r>
    <x v="667"/>
    <n v="17343"/>
  </r>
  <r>
    <x v="668"/>
    <n v="17363"/>
  </r>
  <r>
    <x v="669"/>
    <n v="17375"/>
  </r>
  <r>
    <x v="670"/>
    <n v="17402"/>
  </r>
  <r>
    <x v="671"/>
    <n v="17426"/>
  </r>
  <r>
    <x v="672"/>
    <n v="17450"/>
  </r>
  <r>
    <x v="673"/>
    <n v="17467"/>
  </r>
  <r>
    <x v="674"/>
    <n v="17488"/>
  </r>
  <r>
    <x v="675"/>
    <n v="17511"/>
  </r>
  <r>
    <x v="676"/>
    <n v="17524"/>
  </r>
  <r>
    <x v="677"/>
    <n v="17537"/>
  </r>
  <r>
    <x v="678"/>
    <n v="17556"/>
  </r>
  <r>
    <x v="679"/>
    <n v="17572"/>
  </r>
  <r>
    <x v="680"/>
    <n v="17596"/>
  </r>
  <r>
    <x v="681"/>
    <n v="17612"/>
  </r>
  <r>
    <x v="682"/>
    <n v="17624"/>
  </r>
  <r>
    <x v="683"/>
    <n v="17646"/>
  </r>
  <r>
    <x v="684"/>
    <n v="17666"/>
  </r>
  <r>
    <x v="685"/>
    <n v="17686"/>
  </r>
  <r>
    <x v="686"/>
    <n v="17706"/>
  </r>
  <r>
    <x v="687"/>
    <n v="17716"/>
  </r>
  <r>
    <x v="688"/>
    <n v="17725"/>
  </r>
  <r>
    <x v="689"/>
    <n v="17740"/>
  </r>
  <r>
    <x v="690"/>
    <n v="17758"/>
  </r>
  <r>
    <x v="691"/>
    <n v="17787"/>
  </r>
  <r>
    <x v="692"/>
    <n v="17810"/>
  </r>
  <r>
    <x v="693"/>
    <n v="17823"/>
  </r>
  <r>
    <x v="694"/>
    <n v="17842"/>
  </r>
  <r>
    <x v="695"/>
    <n v="17866"/>
  </r>
  <r>
    <x v="696"/>
    <n v="17889"/>
  </r>
  <r>
    <x v="697"/>
    <n v="17907"/>
  </r>
  <r>
    <x v="698"/>
    <n v="17923"/>
  </r>
  <r>
    <x v="699"/>
    <n v="17933"/>
  </r>
  <r>
    <x v="700"/>
    <n v="17949"/>
  </r>
  <r>
    <x v="701"/>
    <n v="17971"/>
  </r>
  <r>
    <x v="702"/>
    <n v="17983"/>
  </r>
  <r>
    <x v="703"/>
    <n v="18018"/>
  </r>
  <r>
    <x v="704"/>
    <n v="18039"/>
  </r>
  <r>
    <x v="705"/>
    <n v="18062"/>
  </r>
  <r>
    <x v="706"/>
    <n v="18080"/>
  </r>
  <r>
    <x v="707"/>
    <n v="18097"/>
  </r>
  <r>
    <x v="708"/>
    <n v="18113"/>
  </r>
  <r>
    <x v="709"/>
    <n v="18144"/>
  </r>
  <r>
    <x v="710"/>
    <n v="18168"/>
  </r>
  <r>
    <x v="711"/>
    <n v="18185"/>
  </r>
  <r>
    <x v="712"/>
    <n v="18210"/>
  </r>
  <r>
    <x v="713"/>
    <n v="18233"/>
  </r>
  <r>
    <x v="714"/>
    <n v="18262"/>
  </r>
  <r>
    <x v="715"/>
    <n v="18282"/>
  </r>
  <r>
    <x v="716"/>
    <n v="18308"/>
  </r>
  <r>
    <x v="717"/>
    <n v="18325"/>
  </r>
  <r>
    <x v="718"/>
    <n v="18351"/>
  </r>
  <r>
    <x v="719"/>
    <n v="18379"/>
  </r>
  <r>
    <x v="720"/>
    <n v="18407"/>
  </r>
  <r>
    <x v="721"/>
    <n v="18434"/>
  </r>
  <r>
    <x v="722"/>
    <n v="18452"/>
  </r>
  <r>
    <x v="723"/>
    <n v="18494"/>
  </r>
  <r>
    <x v="724"/>
    <n v="18508"/>
  </r>
  <r>
    <x v="725"/>
    <n v="18527"/>
  </r>
  <r>
    <x v="726"/>
    <n v="18554"/>
  </r>
  <r>
    <x v="727"/>
    <n v="18577"/>
  </r>
  <r>
    <x v="728"/>
    <n v="18588"/>
  </r>
  <r>
    <x v="729"/>
    <n v="18614"/>
  </r>
  <r>
    <x v="730"/>
    <n v="18639"/>
  </r>
  <r>
    <x v="731"/>
    <n v="18656"/>
  </r>
  <r>
    <x v="732"/>
    <n v="18678"/>
  </r>
  <r>
    <x v="733"/>
    <n v="18701"/>
  </r>
  <r>
    <x v="734"/>
    <n v="18726"/>
  </r>
  <r>
    <x v="735"/>
    <n v="18756"/>
  </r>
  <r>
    <x v="736"/>
    <n v="18784"/>
  </r>
  <r>
    <x v="737"/>
    <n v="18801"/>
  </r>
  <r>
    <x v="738"/>
    <n v="18826"/>
  </r>
  <r>
    <x v="739"/>
    <n v="18849"/>
  </r>
  <r>
    <x v="740"/>
    <n v="18876"/>
  </r>
  <r>
    <x v="741"/>
    <n v="18893"/>
  </r>
  <r>
    <x v="742"/>
    <n v="18910"/>
  </r>
  <r>
    <x v="743"/>
    <n v="18935"/>
  </r>
  <r>
    <x v="744"/>
    <n v="18958"/>
  </r>
  <r>
    <x v="745"/>
    <n v="18985"/>
  </r>
  <r>
    <x v="746"/>
    <n v="19006"/>
  </r>
  <r>
    <x v="747"/>
    <n v="19030"/>
  </r>
  <r>
    <x v="748"/>
    <n v="19053"/>
  </r>
  <r>
    <x v="749"/>
    <n v="19072"/>
  </r>
  <r>
    <x v="750"/>
    <n v="19103"/>
  </r>
  <r>
    <x v="751"/>
    <n v="19128"/>
  </r>
  <r>
    <x v="752"/>
    <n v="19155"/>
  </r>
  <r>
    <x v="753"/>
    <n v="19184"/>
  </r>
  <r>
    <x v="754"/>
    <n v="19204"/>
  </r>
  <r>
    <x v="755"/>
    <n v="19238"/>
  </r>
  <r>
    <x v="756"/>
    <n v="19261"/>
  </r>
  <r>
    <x v="757"/>
    <n v="19289"/>
  </r>
  <r>
    <x v="758"/>
    <n v="19319"/>
  </r>
  <r>
    <x v="759"/>
    <n v="19355"/>
  </r>
  <r>
    <x v="760"/>
    <n v="19388"/>
  </r>
  <r>
    <x v="761"/>
    <n v="19417"/>
  </r>
  <r>
    <x v="762"/>
    <n v="19447"/>
  </r>
  <r>
    <x v="763"/>
    <n v="19459"/>
  </r>
  <r>
    <x v="764"/>
    <n v="19483"/>
  </r>
  <r>
    <x v="765"/>
    <n v="19510"/>
  </r>
  <r>
    <x v="766"/>
    <n v="19526"/>
  </r>
  <r>
    <x v="767"/>
    <n v="19547"/>
  </r>
  <r>
    <x v="768"/>
    <n v="19562"/>
  </r>
  <r>
    <x v="769"/>
    <n v="19587"/>
  </r>
  <r>
    <x v="770"/>
    <n v="19614"/>
  </r>
  <r>
    <x v="771"/>
    <n v="19682"/>
  </r>
  <r>
    <x v="772"/>
    <n v="19722"/>
  </r>
  <r>
    <x v="773"/>
    <n v="19763"/>
  </r>
  <r>
    <x v="774"/>
    <n v="19795"/>
  </r>
  <r>
    <x v="775"/>
    <n v="19819"/>
  </r>
  <r>
    <x v="776"/>
    <n v="19845"/>
  </r>
  <r>
    <x v="777"/>
    <n v="19889"/>
  </r>
  <r>
    <x v="778"/>
    <n v="19911"/>
  </r>
  <r>
    <x v="779"/>
    <n v="19938"/>
  </r>
  <r>
    <x v="780"/>
    <n v="19969"/>
  </r>
  <r>
    <x v="781"/>
    <n v="19980"/>
  </r>
  <r>
    <x v="782"/>
    <n v="20015"/>
  </r>
  <r>
    <x v="783"/>
    <n v="20039"/>
  </r>
  <r>
    <x v="784"/>
    <n v="20065"/>
  </r>
  <r>
    <x v="785"/>
    <n v="20096"/>
  </r>
  <r>
    <x v="786"/>
    <n v="20122"/>
  </r>
  <r>
    <x v="787"/>
    <n v="20146"/>
  </r>
  <r>
    <x v="788"/>
    <n v="20164"/>
  </r>
  <r>
    <x v="789"/>
    <n v="20209"/>
  </r>
  <r>
    <x v="790"/>
    <n v="20225"/>
  </r>
  <r>
    <x v="791"/>
    <n v="20260"/>
  </r>
  <r>
    <x v="792"/>
    <n v="20281"/>
  </r>
  <r>
    <x v="793"/>
    <n v="20304"/>
  </r>
  <r>
    <x v="794"/>
    <n v="20338"/>
  </r>
  <r>
    <x v="795"/>
    <n v="20368"/>
  </r>
  <r>
    <x v="796"/>
    <n v="20477"/>
  </r>
  <r>
    <x v="797"/>
    <n v="20534"/>
  </r>
  <r>
    <x v="798"/>
    <n v="20569"/>
  </r>
  <r>
    <x v="799"/>
    <n v="20656"/>
  </r>
  <r>
    <x v="800"/>
    <n v="20735"/>
  </r>
  <r>
    <x v="801"/>
    <n v="20771"/>
  </r>
  <r>
    <x v="802"/>
    <n v="20814"/>
  </r>
  <r>
    <x v="803"/>
    <n v="20857"/>
  </r>
  <r>
    <x v="804"/>
    <n v="20894"/>
  </r>
  <r>
    <x v="805"/>
    <n v="20917"/>
  </r>
  <r>
    <x v="806"/>
    <n v="21135"/>
  </r>
  <r>
    <x v="807"/>
    <n v="21260"/>
  </r>
  <r>
    <x v="808"/>
    <n v="21306"/>
  </r>
  <r>
    <x v="809"/>
    <n v="21336"/>
  </r>
  <r>
    <x v="810"/>
    <n v="21362"/>
  </r>
  <r>
    <x v="811"/>
    <n v="21406"/>
  </r>
  <r>
    <x v="812"/>
    <n v="21442"/>
  </r>
  <r>
    <x v="813"/>
    <n v="21494"/>
  </r>
  <r>
    <x v="814"/>
    <n v="21525"/>
  </r>
  <r>
    <x v="815"/>
    <n v="21559"/>
  </r>
  <r>
    <x v="816"/>
    <n v="21584"/>
  </r>
  <r>
    <x v="817"/>
    <n v="21603"/>
  </r>
  <r>
    <x v="818"/>
    <n v="21667"/>
  </r>
  <r>
    <x v="819"/>
    <n v="21710"/>
  </r>
  <r>
    <x v="820"/>
    <n v="21764"/>
  </r>
  <r>
    <x v="821"/>
    <n v="21797"/>
  </r>
  <r>
    <x v="822"/>
    <n v="21835"/>
  </r>
  <r>
    <x v="823"/>
    <n v="21875"/>
  </r>
  <r>
    <x v="824"/>
    <n v="21910"/>
  </r>
  <r>
    <x v="825"/>
    <n v="21920"/>
  </r>
  <r>
    <x v="826"/>
    <n v="21957"/>
  </r>
  <r>
    <x v="827"/>
    <n v="21977"/>
  </r>
  <r>
    <x v="828"/>
    <n v="22010"/>
  </r>
  <r>
    <x v="829"/>
    <n v="22041"/>
  </r>
  <r>
    <x v="830"/>
    <n v="22060"/>
  </r>
  <r>
    <x v="831"/>
    <n v="22093"/>
  </r>
  <r>
    <x v="832"/>
    <n v="22115"/>
  </r>
  <r>
    <x v="833"/>
    <n v="22142"/>
  </r>
  <r>
    <x v="834"/>
    <n v="22176"/>
  </r>
  <r>
    <x v="835"/>
    <n v="22206"/>
  </r>
  <r>
    <x v="836"/>
    <n v="22237"/>
  </r>
  <r>
    <x v="837"/>
    <n v="22275"/>
  </r>
  <r>
    <x v="838"/>
    <n v="22304"/>
  </r>
  <r>
    <x v="839"/>
    <n v="22335"/>
  </r>
  <r>
    <x v="840"/>
    <n v="22368"/>
  </r>
  <r>
    <x v="841"/>
    <n v="22393"/>
  </r>
  <r>
    <x v="842"/>
    <n v="22428"/>
  </r>
  <r>
    <x v="843"/>
    <n v="22462"/>
  </r>
  <r>
    <x v="844"/>
    <n v="22485"/>
  </r>
  <r>
    <x v="845"/>
    <n v="22505"/>
  </r>
  <r>
    <x v="846"/>
    <n v="22539"/>
  </r>
  <r>
    <x v="847"/>
    <n v="22557"/>
  </r>
  <r>
    <x v="848"/>
    <n v="22604"/>
  </r>
  <r>
    <x v="849"/>
    <n v="22633"/>
  </r>
  <r>
    <x v="850"/>
    <n v="22668"/>
  </r>
  <r>
    <x v="851"/>
    <n v="22702"/>
  </r>
  <r>
    <x v="852"/>
    <n v="22731"/>
  </r>
  <r>
    <x v="853"/>
    <n v="22777"/>
  </r>
  <r>
    <x v="854"/>
    <n v="22830"/>
  </r>
  <r>
    <x v="855"/>
    <n v="22872"/>
  </r>
  <r>
    <x v="856"/>
    <n v="22907"/>
  </r>
  <r>
    <x v="857"/>
    <n v="22936"/>
  </r>
  <r>
    <x v="858"/>
    <n v="22974"/>
  </r>
  <r>
    <x v="859"/>
    <n v="23000"/>
  </r>
  <r>
    <x v="860"/>
    <n v="23032"/>
  </r>
  <r>
    <x v="861"/>
    <n v="23060"/>
  </r>
  <r>
    <x v="862"/>
    <n v="23082"/>
  </r>
  <r>
    <x v="863"/>
    <n v="23110"/>
  </r>
  <r>
    <x v="864"/>
    <n v="23144"/>
  </r>
  <r>
    <x v="865"/>
    <n v="23170"/>
  </r>
  <r>
    <x v="866"/>
    <n v="23201"/>
  </r>
  <r>
    <x v="867"/>
    <n v="23223"/>
  </r>
  <r>
    <x v="868"/>
    <n v="23249"/>
  </r>
  <r>
    <x v="869"/>
    <n v="23292"/>
  </r>
  <r>
    <x v="870"/>
    <n v="23327"/>
  </r>
  <r>
    <x v="871"/>
    <n v="23364"/>
  </r>
  <r>
    <x v="872"/>
    <n v="23398"/>
  </r>
  <r>
    <x v="873"/>
    <n v="234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4">
  <r>
    <x v="0"/>
    <n v="1"/>
    <m/>
    <m/>
  </r>
  <r>
    <x v="1"/>
    <n v="144"/>
    <n v="1.4019607843137254"/>
    <n v="102"/>
  </r>
  <r>
    <x v="2"/>
    <n v="200"/>
    <n v="1.1666666666666667"/>
    <n v="150"/>
  </r>
  <r>
    <x v="3"/>
    <n v="470"/>
    <n v="2.546875"/>
    <n v="230"/>
  </r>
  <r>
    <x v="4"/>
    <n v="500"/>
    <n v="5"/>
    <n v="236"/>
  </r>
  <r>
    <x v="5"/>
    <n v="600"/>
    <n v="5"/>
    <n v="256"/>
  </r>
  <r>
    <x v="6"/>
    <n v="861"/>
    <n v="13.05"/>
    <n v="276"/>
  </r>
  <r>
    <x v="7"/>
    <n v="985"/>
    <n v="41.333333333333336"/>
    <n v="279"/>
  </r>
  <r>
    <x v="8"/>
    <n v="1000"/>
    <n v="15"/>
    <n v="280"/>
  </r>
  <r>
    <x v="9"/>
    <n v="1076"/>
    <n v="12.666666666666666"/>
    <n v="286"/>
  </r>
  <r>
    <x v="10"/>
    <n v="1090"/>
    <n v="7"/>
    <n v="288"/>
  </r>
  <r>
    <x v="11"/>
    <n v="1110"/>
    <n v="6.666666666666667"/>
    <n v="291"/>
  </r>
  <r>
    <x v="12"/>
    <n v="1116"/>
    <n v="6"/>
    <n v="292"/>
  </r>
  <r>
    <x v="13"/>
    <n v="1253"/>
    <n v="68.5"/>
    <n v="294"/>
  </r>
  <r>
    <x v="14"/>
    <n v="1480"/>
    <n v="227"/>
    <n v="295"/>
  </r>
  <r>
    <x v="15"/>
    <n v="1538"/>
    <n v="5.8"/>
    <n v="305"/>
  </r>
  <r>
    <x v="16"/>
    <n v="1581"/>
    <n v="4.7777777777777777"/>
    <n v="314"/>
  </r>
  <r>
    <x v="17"/>
    <n v="1582"/>
    <n v="1"/>
    <n v="315"/>
  </r>
  <r>
    <x v="18"/>
    <n v="1623"/>
    <n v="3.7272727272727271"/>
    <n v="326"/>
  </r>
  <r>
    <x v="19"/>
    <n v="1679"/>
    <n v="18.666666666666668"/>
    <n v="329"/>
  </r>
  <r>
    <x v="20"/>
    <n v="1722"/>
    <n v="4.7777777777777777"/>
    <n v="338"/>
  </r>
  <r>
    <x v="21"/>
    <n v="1727"/>
    <n v="5"/>
    <n v="339"/>
  </r>
  <r>
    <x v="22"/>
    <n v="1747"/>
    <n v="5"/>
    <n v="343"/>
  </r>
  <r>
    <x v="23"/>
    <n v="1765"/>
    <n v="6"/>
    <n v="346"/>
  </r>
  <r>
    <x v="24"/>
    <n v="1776"/>
    <n v="11"/>
    <n v="347"/>
  </r>
  <r>
    <x v="25"/>
    <n v="1785"/>
    <n v="9"/>
    <n v="348"/>
  </r>
  <r>
    <x v="26"/>
    <n v="1794"/>
    <n v="9"/>
    <n v="349"/>
  </r>
  <r>
    <x v="27"/>
    <n v="1808"/>
    <n v="14"/>
    <n v="350"/>
  </r>
  <r>
    <x v="28"/>
    <n v="1817"/>
    <n v="9"/>
    <n v="351"/>
  </r>
  <r>
    <x v="29"/>
    <n v="1824"/>
    <n v="7"/>
    <n v="352"/>
  </r>
  <r>
    <x v="30"/>
    <n v="1829"/>
    <n v="5"/>
    <n v="353"/>
  </r>
  <r>
    <x v="31"/>
    <n v="1864"/>
    <n v="4.375"/>
    <n v="361"/>
  </r>
  <r>
    <x v="32"/>
    <n v="1870"/>
    <n v="3"/>
    <n v="363"/>
  </r>
  <r>
    <x v="33"/>
    <n v="1876"/>
    <n v="6"/>
    <n v="364"/>
  </r>
  <r>
    <x v="34"/>
    <n v="1880"/>
    <n v="4"/>
    <n v="365"/>
  </r>
  <r>
    <x v="35"/>
    <n v="1933"/>
    <n v="5.8888888888888893"/>
    <n v="374"/>
  </r>
  <r>
    <x v="36"/>
    <n v="1945"/>
    <n v="6"/>
    <n v="376"/>
  </r>
  <r>
    <x v="37"/>
    <n v="1948"/>
    <n v="3"/>
    <n v="377"/>
  </r>
  <r>
    <x v="38"/>
    <n v="1966"/>
    <n v="6"/>
    <n v="380"/>
  </r>
  <r>
    <x v="39"/>
    <n v="2000"/>
    <n v="8.5"/>
    <n v="384"/>
  </r>
  <r>
    <x v="40"/>
    <n v="2045"/>
    <n v="6.4285714285714288"/>
    <n v="391"/>
  </r>
  <r>
    <x v="41"/>
    <n v="2077"/>
    <n v="8"/>
    <n v="395"/>
  </r>
  <r>
    <x v="42"/>
    <n v="2085"/>
    <n v="8"/>
    <n v="396"/>
  </r>
  <r>
    <x v="43"/>
    <n v="2088"/>
    <n v="3"/>
    <n v="397"/>
  </r>
  <r>
    <x v="44"/>
    <n v="2094"/>
    <n v="2"/>
    <n v="400"/>
  </r>
  <r>
    <x v="45"/>
    <n v="2192"/>
    <n v="14"/>
    <n v="407"/>
  </r>
  <r>
    <x v="46"/>
    <n v="2266"/>
    <n v="8.2222222222222214"/>
    <n v="416"/>
  </r>
  <r>
    <x v="47"/>
    <n v="2333"/>
    <n v="9.5714285714285712"/>
    <n v="423"/>
  </r>
  <r>
    <x v="48"/>
    <n v="2356"/>
    <n v="11.5"/>
    <n v="425"/>
  </r>
  <r>
    <x v="49"/>
    <n v="2377"/>
    <n v="10.5"/>
    <n v="427"/>
  </r>
  <r>
    <x v="50"/>
    <n v="2410"/>
    <n v="11"/>
    <n v="430"/>
  </r>
  <r>
    <x v="51"/>
    <n v="2423"/>
    <n v="13"/>
    <n v="431"/>
  </r>
  <r>
    <x v="52"/>
    <n v="2434"/>
    <n v="11"/>
    <n v="432"/>
  </r>
  <r>
    <x v="53"/>
    <n v="2449"/>
    <n v="15"/>
    <n v="433"/>
  </r>
  <r>
    <x v="54"/>
    <n v="2460"/>
    <n v="11"/>
    <n v="434"/>
  </r>
  <r>
    <x v="55"/>
    <n v="2469"/>
    <n v="9"/>
    <n v="435"/>
  </r>
  <r>
    <x v="56"/>
    <n v="2486"/>
    <n v="17"/>
    <n v="436"/>
  </r>
  <r>
    <x v="57"/>
    <n v="2489"/>
    <n v="3"/>
    <n v="437"/>
  </r>
  <r>
    <x v="58"/>
    <n v="2498"/>
    <n v="9"/>
    <n v="438"/>
  </r>
  <r>
    <x v="59"/>
    <n v="2504"/>
    <n v="6"/>
    <n v="439"/>
  </r>
  <r>
    <x v="60"/>
    <n v="2511"/>
    <n v="7"/>
    <n v="440"/>
  </r>
  <r>
    <x v="61"/>
    <n v="2525"/>
    <n v="14"/>
    <n v="441"/>
  </r>
  <r>
    <x v="62"/>
    <n v="2558"/>
    <n v="33"/>
    <n v="442"/>
  </r>
  <r>
    <x v="63"/>
    <n v="2575"/>
    <n v="17"/>
    <n v="443"/>
  </r>
  <r>
    <x v="64"/>
    <n v="2586"/>
    <n v="11"/>
    <n v="444"/>
  </r>
  <r>
    <x v="65"/>
    <n v="2594"/>
    <n v="8"/>
    <n v="445"/>
  </r>
  <r>
    <x v="66"/>
    <n v="2605"/>
    <n v="11"/>
    <n v="446"/>
  </r>
  <r>
    <x v="67"/>
    <n v="2613"/>
    <n v="8"/>
    <n v="447"/>
  </r>
  <r>
    <x v="68"/>
    <n v="2623"/>
    <n v="10"/>
    <n v="448"/>
  </r>
  <r>
    <x v="69"/>
    <n v="2636"/>
    <n v="13"/>
    <n v="449"/>
  </r>
  <r>
    <x v="70"/>
    <n v="2644"/>
    <n v="8"/>
    <n v="450"/>
  </r>
  <r>
    <x v="71"/>
    <n v="2655"/>
    <n v="11"/>
    <n v="451"/>
  </r>
  <r>
    <x v="72"/>
    <n v="2658"/>
    <n v="3"/>
    <n v="452"/>
  </r>
  <r>
    <x v="73"/>
    <n v="2666"/>
    <n v="8"/>
    <n v="453"/>
  </r>
  <r>
    <x v="74"/>
    <n v="2678"/>
    <n v="12"/>
    <n v="454"/>
  </r>
  <r>
    <x v="75"/>
    <n v="2689"/>
    <n v="11"/>
    <n v="455"/>
  </r>
  <r>
    <x v="76"/>
    <n v="2699"/>
    <n v="10"/>
    <n v="456"/>
  </r>
  <r>
    <x v="77"/>
    <n v="2715"/>
    <n v="16"/>
    <n v="457"/>
  </r>
  <r>
    <x v="78"/>
    <n v="2723"/>
    <n v="8"/>
    <n v="458"/>
  </r>
  <r>
    <x v="79"/>
    <n v="2734"/>
    <n v="11"/>
    <n v="459"/>
  </r>
  <r>
    <x v="80"/>
    <n v="2746"/>
    <n v="12"/>
    <n v="460"/>
  </r>
  <r>
    <x v="81"/>
    <n v="2754"/>
    <n v="8"/>
    <n v="461"/>
  </r>
  <r>
    <x v="82"/>
    <n v="2759"/>
    <n v="2.5"/>
    <n v="463"/>
  </r>
  <r>
    <x v="83"/>
    <n v="2774"/>
    <n v="7.5"/>
    <n v="465"/>
  </r>
  <r>
    <x v="84"/>
    <n v="2784"/>
    <n v="10"/>
    <n v="466"/>
  </r>
  <r>
    <x v="85"/>
    <n v="2794"/>
    <n v="10"/>
    <n v="467"/>
  </r>
  <r>
    <x v="86"/>
    <n v="2801"/>
    <n v="7"/>
    <n v="468"/>
  </r>
  <r>
    <x v="87"/>
    <n v="2803"/>
    <n v="2"/>
    <n v="469"/>
  </r>
  <r>
    <x v="88"/>
    <n v="2811"/>
    <n v="8"/>
    <n v="470"/>
  </r>
  <r>
    <x v="89"/>
    <n v="2831"/>
    <n v="20"/>
    <n v="471"/>
  </r>
  <r>
    <x v="90"/>
    <n v="2847"/>
    <n v="16"/>
    <n v="472"/>
  </r>
  <r>
    <x v="91"/>
    <n v="2854"/>
    <n v="7"/>
    <n v="473"/>
  </r>
  <r>
    <x v="92"/>
    <n v="2870"/>
    <n v="16"/>
    <n v="474"/>
  </r>
  <r>
    <x v="93"/>
    <n v="2883"/>
    <n v="13"/>
    <n v="475"/>
  </r>
  <r>
    <x v="94"/>
    <n v="2896"/>
    <n v="13"/>
    <n v="476"/>
  </r>
  <r>
    <x v="95"/>
    <n v="2908"/>
    <n v="12"/>
    <n v="477"/>
  </r>
  <r>
    <x v="96"/>
    <n v="2930"/>
    <n v="22"/>
    <n v="478"/>
  </r>
  <r>
    <x v="97"/>
    <n v="2936"/>
    <n v="6"/>
    <n v="479"/>
  </r>
  <r>
    <x v="98"/>
    <n v="2947"/>
    <n v="11"/>
    <n v="480"/>
  </r>
  <r>
    <x v="99"/>
    <n v="2954"/>
    <n v="7"/>
    <n v="481"/>
  </r>
  <r>
    <x v="100"/>
    <n v="2970"/>
    <n v="16"/>
    <n v="482"/>
  </r>
  <r>
    <x v="101"/>
    <n v="2983"/>
    <n v="13"/>
    <n v="483"/>
  </r>
  <r>
    <x v="102"/>
    <n v="2990"/>
    <n v="7"/>
    <n v="484"/>
  </r>
  <r>
    <x v="103"/>
    <n v="3004"/>
    <n v="14"/>
    <n v="485"/>
  </r>
  <r>
    <x v="104"/>
    <n v="3033"/>
    <n v="29"/>
    <n v="486"/>
  </r>
  <r>
    <x v="105"/>
    <n v="3043"/>
    <n v="10"/>
    <n v="487"/>
  </r>
  <r>
    <x v="106"/>
    <n v="3050"/>
    <n v="7"/>
    <n v="488"/>
  </r>
  <r>
    <x v="107"/>
    <n v="3060"/>
    <n v="10"/>
    <n v="489"/>
  </r>
  <r>
    <x v="108"/>
    <n v="3072"/>
    <n v="12"/>
    <n v="490"/>
  </r>
  <r>
    <x v="109"/>
    <n v="3080"/>
    <n v="8"/>
    <n v="491"/>
  </r>
  <r>
    <x v="110"/>
    <n v="3091"/>
    <n v="11"/>
    <n v="492"/>
  </r>
  <r>
    <x v="111"/>
    <n v="3095"/>
    <n v="4"/>
    <n v="493"/>
  </r>
  <r>
    <x v="112"/>
    <n v="3110"/>
    <n v="15"/>
    <n v="494"/>
  </r>
  <r>
    <x v="113"/>
    <n v="3125"/>
    <n v="15"/>
    <n v="495"/>
  </r>
  <r>
    <x v="114"/>
    <n v="3136"/>
    <n v="11"/>
    <n v="496"/>
  </r>
  <r>
    <x v="115"/>
    <n v="3141"/>
    <n v="5"/>
    <n v="497"/>
  </r>
  <r>
    <x v="116"/>
    <n v="3157"/>
    <n v="16"/>
    <n v="498"/>
  </r>
  <r>
    <x v="117"/>
    <n v="3166"/>
    <n v="9"/>
    <n v="499"/>
  </r>
  <r>
    <x v="118"/>
    <n v="3173"/>
    <n v="7"/>
    <n v="500"/>
  </r>
  <r>
    <x v="119"/>
    <n v="3184"/>
    <n v="11"/>
    <n v="501"/>
  </r>
  <r>
    <x v="120"/>
    <n v="3198"/>
    <n v="14"/>
    <n v="502"/>
  </r>
  <r>
    <x v="121"/>
    <n v="3213"/>
    <n v="15"/>
    <n v="503"/>
  </r>
  <r>
    <x v="122"/>
    <n v="3225"/>
    <n v="12"/>
    <n v="504"/>
  </r>
  <r>
    <x v="123"/>
    <n v="3237"/>
    <n v="12"/>
    <n v="505"/>
  </r>
  <r>
    <x v="124"/>
    <n v="3258"/>
    <n v="21"/>
    <n v="506"/>
  </r>
  <r>
    <x v="125"/>
    <n v="3270"/>
    <n v="12"/>
    <n v="507"/>
  </r>
  <r>
    <x v="126"/>
    <n v="3283"/>
    <n v="13"/>
    <n v="508"/>
  </r>
  <r>
    <x v="127"/>
    <n v="3290"/>
    <n v="7"/>
    <n v="509"/>
  </r>
  <r>
    <x v="128"/>
    <n v="3300"/>
    <n v="10"/>
    <n v="510"/>
  </r>
  <r>
    <x v="129"/>
    <n v="3315"/>
    <n v="15"/>
    <n v="511"/>
  </r>
  <r>
    <x v="130"/>
    <n v="3333"/>
    <n v="18"/>
    <n v="512"/>
  </r>
  <r>
    <x v="131"/>
    <n v="3340"/>
    <n v="7"/>
    <n v="513"/>
  </r>
  <r>
    <x v="132"/>
    <n v="3354"/>
    <n v="14"/>
    <n v="514"/>
  </r>
  <r>
    <x v="133"/>
    <n v="3363"/>
    <n v="9"/>
    <n v="515"/>
  </r>
  <r>
    <x v="134"/>
    <n v="3377"/>
    <n v="14"/>
    <n v="516"/>
  </r>
  <r>
    <x v="135"/>
    <n v="3385"/>
    <n v="8"/>
    <n v="517"/>
  </r>
  <r>
    <x v="136"/>
    <n v="3401"/>
    <n v="16"/>
    <n v="518"/>
  </r>
  <r>
    <x v="137"/>
    <n v="3410"/>
    <n v="9"/>
    <n v="519"/>
  </r>
  <r>
    <x v="138"/>
    <n v="3420"/>
    <n v="10"/>
    <n v="520"/>
  </r>
  <r>
    <x v="139"/>
    <n v="3438"/>
    <n v="18"/>
    <n v="521"/>
  </r>
  <r>
    <x v="140"/>
    <n v="3454"/>
    <n v="16"/>
    <n v="522"/>
  </r>
  <r>
    <x v="141"/>
    <n v="3464"/>
    <n v="10"/>
    <n v="523"/>
  </r>
  <r>
    <x v="142"/>
    <n v="3487"/>
    <n v="23"/>
    <n v="524"/>
  </r>
  <r>
    <x v="143"/>
    <n v="3502"/>
    <n v="15"/>
    <n v="525"/>
  </r>
  <r>
    <x v="144"/>
    <n v="3519"/>
    <n v="17"/>
    <n v="526"/>
  </r>
  <r>
    <x v="145"/>
    <n v="3529"/>
    <n v="10"/>
    <n v="527"/>
  </r>
  <r>
    <x v="146"/>
    <n v="3541"/>
    <n v="12"/>
    <n v="528"/>
  </r>
  <r>
    <x v="147"/>
    <n v="3557"/>
    <n v="16"/>
    <n v="529"/>
  </r>
  <r>
    <x v="148"/>
    <n v="3574"/>
    <n v="17"/>
    <n v="530"/>
  </r>
  <r>
    <x v="149"/>
    <n v="3587"/>
    <n v="13"/>
    <n v="531"/>
  </r>
  <r>
    <x v="150"/>
    <n v="3594"/>
    <n v="7"/>
    <n v="532"/>
  </r>
  <r>
    <x v="151"/>
    <n v="3617"/>
    <n v="23"/>
    <n v="533"/>
  </r>
  <r>
    <x v="152"/>
    <n v="3632"/>
    <n v="15"/>
    <n v="534"/>
  </r>
  <r>
    <x v="153"/>
    <n v="3643"/>
    <n v="11"/>
    <n v="535"/>
  </r>
  <r>
    <x v="154"/>
    <n v="3650"/>
    <n v="7"/>
    <n v="536"/>
  </r>
  <r>
    <x v="155"/>
    <n v="3670"/>
    <n v="20"/>
    <n v="537"/>
  </r>
  <r>
    <x v="156"/>
    <n v="3684"/>
    <n v="14"/>
    <n v="538"/>
  </r>
  <r>
    <x v="157"/>
    <n v="3701"/>
    <n v="17"/>
    <n v="539"/>
  </r>
  <r>
    <x v="158"/>
    <n v="3722"/>
    <n v="21"/>
    <n v="540"/>
  </r>
  <r>
    <x v="159"/>
    <n v="3742"/>
    <n v="20"/>
    <n v="541"/>
  </r>
  <r>
    <x v="160"/>
    <n v="3761"/>
    <n v="19"/>
    <n v="542"/>
  </r>
  <r>
    <x v="161"/>
    <n v="3784"/>
    <n v="23"/>
    <n v="543"/>
  </r>
  <r>
    <x v="162"/>
    <n v="3802"/>
    <n v="18"/>
    <n v="544"/>
  </r>
  <r>
    <x v="163"/>
    <n v="3831"/>
    <n v="29"/>
    <n v="545"/>
  </r>
  <r>
    <x v="164"/>
    <n v="3845"/>
    <n v="14"/>
    <n v="546"/>
  </r>
  <r>
    <x v="165"/>
    <n v="3860"/>
    <n v="15"/>
    <n v="547"/>
  </r>
  <r>
    <x v="166"/>
    <n v="3875"/>
    <n v="15"/>
    <n v="548"/>
  </r>
  <r>
    <x v="167"/>
    <n v="3883"/>
    <n v="8"/>
    <n v="549"/>
  </r>
  <r>
    <x v="168"/>
    <n v="3903"/>
    <n v="20"/>
    <n v="550"/>
  </r>
  <r>
    <x v="169"/>
    <n v="3917"/>
    <n v="14"/>
    <n v="551"/>
  </r>
  <r>
    <x v="170"/>
    <n v="3935"/>
    <n v="18"/>
    <n v="552"/>
  </r>
  <r>
    <x v="171"/>
    <n v="3953"/>
    <n v="18"/>
    <n v="553"/>
  </r>
  <r>
    <x v="172"/>
    <n v="3975"/>
    <n v="22"/>
    <n v="554"/>
  </r>
  <r>
    <x v="173"/>
    <n v="3982"/>
    <n v="7"/>
    <n v="555"/>
  </r>
  <r>
    <x v="174"/>
    <n v="4003"/>
    <n v="21"/>
    <n v="556"/>
  </r>
  <r>
    <x v="175"/>
    <n v="4015"/>
    <n v="12"/>
    <n v="557"/>
  </r>
  <r>
    <x v="176"/>
    <n v="4041"/>
    <n v="26"/>
    <n v="558"/>
  </r>
  <r>
    <x v="177"/>
    <n v="4063"/>
    <n v="22"/>
    <n v="559"/>
  </r>
  <r>
    <x v="178"/>
    <n v="4083"/>
    <n v="20"/>
    <n v="560"/>
  </r>
  <r>
    <x v="179"/>
    <n v="4113"/>
    <n v="30"/>
    <n v="561"/>
  </r>
  <r>
    <x v="180"/>
    <n v="4133"/>
    <n v="20"/>
    <n v="562"/>
  </r>
  <r>
    <x v="181"/>
    <n v="4156"/>
    <n v="23"/>
    <n v="563"/>
  </r>
  <r>
    <x v="182"/>
    <n v="4166"/>
    <n v="10"/>
    <n v="564"/>
  </r>
  <r>
    <x v="183"/>
    <n v="4180"/>
    <n v="14"/>
    <n v="565"/>
  </r>
  <r>
    <x v="184"/>
    <n v="4198"/>
    <n v="18"/>
    <n v="566"/>
  </r>
  <r>
    <x v="185"/>
    <n v="4217"/>
    <n v="19"/>
    <n v="567"/>
  </r>
  <r>
    <x v="186"/>
    <n v="4229"/>
    <n v="12"/>
    <n v="568"/>
  </r>
  <r>
    <x v="187"/>
    <n v="4250"/>
    <n v="21"/>
    <n v="569"/>
  </r>
  <r>
    <x v="188"/>
    <n v="4268"/>
    <n v="18"/>
    <n v="570"/>
  </r>
  <r>
    <x v="189"/>
    <n v="4285"/>
    <n v="17"/>
    <n v="571"/>
  </r>
  <r>
    <x v="190"/>
    <n v="4299"/>
    <n v="14"/>
    <n v="572"/>
  </r>
  <r>
    <x v="191"/>
    <n v="4310"/>
    <n v="11"/>
    <n v="573"/>
  </r>
  <r>
    <x v="192"/>
    <n v="4327"/>
    <n v="17"/>
    <n v="574"/>
  </r>
  <r>
    <x v="193"/>
    <n v="4355"/>
    <n v="28"/>
    <n v="575"/>
  </r>
  <r>
    <x v="194"/>
    <n v="4379"/>
    <n v="24"/>
    <n v="576"/>
  </r>
  <r>
    <x v="195"/>
    <n v="4390"/>
    <n v="11"/>
    <n v="577"/>
  </r>
  <r>
    <x v="196"/>
    <n v="4407"/>
    <n v="17"/>
    <n v="578"/>
  </r>
  <r>
    <x v="197"/>
    <n v="4417"/>
    <n v="10"/>
    <n v="579"/>
  </r>
  <r>
    <x v="198"/>
    <n v="4431"/>
    <n v="14"/>
    <n v="580"/>
  </r>
  <r>
    <x v="199"/>
    <n v="4455"/>
    <n v="24"/>
    <n v="581"/>
  </r>
  <r>
    <x v="200"/>
    <n v="4491"/>
    <n v="36"/>
    <n v="582"/>
  </r>
  <r>
    <x v="201"/>
    <n v="4511"/>
    <n v="20"/>
    <n v="583"/>
  </r>
  <r>
    <x v="202"/>
    <n v="4523"/>
    <n v="12"/>
    <n v="584"/>
  </r>
  <r>
    <x v="203"/>
    <n v="4539"/>
    <n v="16"/>
    <n v="585"/>
  </r>
  <r>
    <x v="204"/>
    <n v="4563"/>
    <n v="24"/>
    <n v="586"/>
  </r>
  <r>
    <x v="205"/>
    <n v="4577"/>
    <n v="14"/>
    <n v="587"/>
  </r>
  <r>
    <x v="206"/>
    <n v="4587"/>
    <n v="10"/>
    <n v="588"/>
  </r>
  <r>
    <x v="207"/>
    <n v="4607"/>
    <n v="20"/>
    <n v="589"/>
  </r>
  <r>
    <x v="208"/>
    <n v="4629"/>
    <n v="22"/>
    <n v="590"/>
  </r>
  <r>
    <x v="209"/>
    <n v="4649"/>
    <n v="20"/>
    <n v="591"/>
  </r>
  <r>
    <x v="210"/>
    <n v="4673"/>
    <n v="24"/>
    <n v="592"/>
  </r>
  <r>
    <x v="211"/>
    <n v="4690"/>
    <n v="17"/>
    <n v="593"/>
  </r>
  <r>
    <x v="212"/>
    <n v="4716"/>
    <n v="26"/>
    <n v="594"/>
  </r>
  <r>
    <x v="213"/>
    <n v="4748"/>
    <n v="32"/>
    <n v="595"/>
  </r>
  <r>
    <x v="214"/>
    <n v="4772"/>
    <n v="24"/>
    <n v="596"/>
  </r>
  <r>
    <x v="215"/>
    <n v="4799"/>
    <n v="27"/>
    <n v="597"/>
  </r>
  <r>
    <x v="216"/>
    <n v="4824"/>
    <n v="25"/>
    <n v="598"/>
  </r>
  <r>
    <x v="217"/>
    <n v="4852"/>
    <n v="28"/>
    <n v="599"/>
  </r>
  <r>
    <x v="218"/>
    <n v="4875"/>
    <n v="23"/>
    <n v="600"/>
  </r>
  <r>
    <x v="219"/>
    <n v="4894"/>
    <n v="19"/>
    <n v="601"/>
  </r>
  <r>
    <x v="220"/>
    <n v="4915"/>
    <n v="21"/>
    <n v="602"/>
  </r>
  <r>
    <x v="221"/>
    <n v="4934"/>
    <n v="19"/>
    <n v="603"/>
  </r>
  <r>
    <x v="222"/>
    <n v="4957"/>
    <n v="23"/>
    <n v="604"/>
  </r>
  <r>
    <x v="223"/>
    <n v="4980"/>
    <n v="23"/>
    <n v="605"/>
  </r>
  <r>
    <x v="224"/>
    <n v="4995"/>
    <n v="15"/>
    <n v="606"/>
  </r>
  <r>
    <x v="225"/>
    <n v="5007"/>
    <n v="12"/>
    <n v="607"/>
  </r>
  <r>
    <x v="226"/>
    <n v="5024"/>
    <n v="17"/>
    <n v="608"/>
  </r>
  <r>
    <x v="227"/>
    <n v="5039"/>
    <n v="15"/>
    <n v="609"/>
  </r>
  <r>
    <x v="228"/>
    <n v="5055"/>
    <n v="16"/>
    <n v="610"/>
  </r>
  <r>
    <x v="229"/>
    <n v="5072"/>
    <n v="17"/>
    <n v="611"/>
  </r>
  <r>
    <x v="230"/>
    <n v="5094"/>
    <n v="22"/>
    <n v="612"/>
  </r>
  <r>
    <x v="231"/>
    <n v="5120"/>
    <n v="26"/>
    <n v="613"/>
  </r>
  <r>
    <x v="232"/>
    <n v="5132"/>
    <n v="12"/>
    <n v="614"/>
  </r>
  <r>
    <x v="233"/>
    <n v="5152"/>
    <n v="20"/>
    <n v="615"/>
  </r>
  <r>
    <x v="234"/>
    <n v="5175"/>
    <n v="23"/>
    <n v="616"/>
  </r>
  <r>
    <x v="235"/>
    <n v="5200"/>
    <n v="25"/>
    <n v="617"/>
  </r>
  <r>
    <x v="236"/>
    <n v="5216"/>
    <n v="16"/>
    <n v="618"/>
  </r>
  <r>
    <x v="237"/>
    <n v="5232"/>
    <n v="16"/>
    <n v="619"/>
  </r>
  <r>
    <x v="238"/>
    <n v="5234"/>
    <n v="2"/>
    <n v="620"/>
  </r>
  <r>
    <x v="239"/>
    <n v="5259"/>
    <n v="25"/>
    <n v="621"/>
  </r>
  <r>
    <x v="240"/>
    <n v="5289"/>
    <n v="30"/>
    <n v="622"/>
  </r>
  <r>
    <x v="241"/>
    <n v="5328"/>
    <n v="39"/>
    <n v="623"/>
  </r>
  <r>
    <x v="242"/>
    <n v="5358"/>
    <n v="30"/>
    <n v="624"/>
  </r>
  <r>
    <x v="243"/>
    <n v="5377"/>
    <n v="19"/>
    <n v="625"/>
  </r>
  <r>
    <x v="244"/>
    <n v="5393"/>
    <n v="16"/>
    <n v="626"/>
  </r>
  <r>
    <x v="245"/>
    <n v="5411"/>
    <n v="18"/>
    <n v="627"/>
  </r>
  <r>
    <x v="246"/>
    <n v="5443"/>
    <n v="32"/>
    <n v="628"/>
  </r>
  <r>
    <x v="247"/>
    <n v="5468"/>
    <n v="25"/>
    <n v="629"/>
  </r>
  <r>
    <x v="248"/>
    <n v="5500"/>
    <n v="32"/>
    <n v="630"/>
  </r>
  <r>
    <x v="249"/>
    <n v="5524"/>
    <n v="24"/>
    <n v="631"/>
  </r>
  <r>
    <x v="250"/>
    <n v="5540"/>
    <n v="16"/>
    <n v="632"/>
  </r>
  <r>
    <x v="251"/>
    <n v="5552"/>
    <n v="12"/>
    <n v="633"/>
  </r>
  <r>
    <x v="252"/>
    <n v="5568"/>
    <n v="16"/>
    <n v="634"/>
  </r>
  <r>
    <x v="253"/>
    <n v="5590"/>
    <n v="22"/>
    <n v="635"/>
  </r>
  <r>
    <x v="254"/>
    <n v="5620"/>
    <n v="30"/>
    <n v="636"/>
  </r>
  <r>
    <x v="255"/>
    <n v="5642"/>
    <n v="22"/>
    <n v="637"/>
  </r>
  <r>
    <x v="256"/>
    <n v="5667"/>
    <n v="25"/>
    <n v="638"/>
  </r>
  <r>
    <x v="257"/>
    <n v="5683"/>
    <n v="16"/>
    <n v="639"/>
  </r>
  <r>
    <x v="258"/>
    <n v="5720"/>
    <n v="37"/>
    <n v="640"/>
  </r>
  <r>
    <x v="259"/>
    <n v="5761"/>
    <n v="41"/>
    <n v="641"/>
  </r>
  <r>
    <x v="260"/>
    <n v="5813"/>
    <n v="52"/>
    <n v="642"/>
  </r>
  <r>
    <x v="261"/>
    <n v="5834"/>
    <n v="21"/>
    <n v="643"/>
  </r>
  <r>
    <x v="262"/>
    <n v="5859"/>
    <n v="25"/>
    <n v="644"/>
  </r>
  <r>
    <x v="263"/>
    <n v="5887"/>
    <n v="28"/>
    <n v="645"/>
  </r>
  <r>
    <x v="264"/>
    <n v="5918"/>
    <n v="31"/>
    <n v="646"/>
  </r>
  <r>
    <x v="265"/>
    <n v="5933"/>
    <n v="15"/>
    <n v="647"/>
  </r>
  <r>
    <x v="266"/>
    <n v="5943"/>
    <n v="10"/>
    <n v="648"/>
  </r>
  <r>
    <x v="267"/>
    <n v="5956"/>
    <n v="13"/>
    <n v="649"/>
  </r>
  <r>
    <x v="268"/>
    <n v="5980"/>
    <n v="24"/>
    <n v="650"/>
  </r>
  <r>
    <x v="269"/>
    <n v="6008"/>
    <n v="28"/>
    <n v="651"/>
  </r>
  <r>
    <x v="270"/>
    <n v="6029"/>
    <n v="21"/>
    <n v="652"/>
  </r>
  <r>
    <x v="271"/>
    <n v="6052"/>
    <n v="23"/>
    <n v="653"/>
  </r>
  <r>
    <x v="272"/>
    <n v="6071"/>
    <n v="19"/>
    <n v="654"/>
  </r>
  <r>
    <x v="273"/>
    <n v="6096"/>
    <n v="25"/>
    <n v="655"/>
  </r>
  <r>
    <x v="274"/>
    <n v="6110"/>
    <n v="14"/>
    <n v="656"/>
  </r>
  <r>
    <x v="275"/>
    <n v="6133"/>
    <n v="23"/>
    <n v="657"/>
  </r>
  <r>
    <x v="276"/>
    <n v="6160"/>
    <n v="27"/>
    <n v="658"/>
  </r>
  <r>
    <x v="277"/>
    <n v="6178"/>
    <n v="18"/>
    <n v="659"/>
  </r>
  <r>
    <x v="278"/>
    <n v="6195"/>
    <n v="17"/>
    <n v="660"/>
  </r>
  <r>
    <x v="279"/>
    <n v="6216"/>
    <n v="21"/>
    <n v="661"/>
  </r>
  <r>
    <x v="280"/>
    <n v="6236"/>
    <n v="20"/>
    <n v="662"/>
  </r>
  <r>
    <x v="281"/>
    <n v="6254"/>
    <n v="18"/>
    <n v="663"/>
  </r>
  <r>
    <x v="282"/>
    <n v="6268"/>
    <n v="14"/>
    <n v="664"/>
  </r>
  <r>
    <x v="283"/>
    <n v="6288"/>
    <n v="20"/>
    <n v="665"/>
  </r>
  <r>
    <x v="284"/>
    <n v="6312"/>
    <n v="24"/>
    <n v="666"/>
  </r>
  <r>
    <x v="285"/>
    <n v="6334"/>
    <n v="22"/>
    <n v="667"/>
  </r>
  <r>
    <x v="286"/>
    <n v="6343"/>
    <n v="9"/>
    <n v="668"/>
  </r>
  <r>
    <x v="287"/>
    <n v="6363"/>
    <n v="20"/>
    <n v="669"/>
  </r>
  <r>
    <x v="288"/>
    <n v="6383"/>
    <n v="20"/>
    <n v="670"/>
  </r>
  <r>
    <x v="289"/>
    <n v="6410"/>
    <n v="27"/>
    <n v="671"/>
  </r>
  <r>
    <x v="290"/>
    <n v="6427"/>
    <n v="17"/>
    <n v="672"/>
  </r>
  <r>
    <x v="291"/>
    <n v="6454"/>
    <n v="27"/>
    <n v="673"/>
  </r>
  <r>
    <x v="292"/>
    <n v="6479"/>
    <n v="25"/>
    <n v="674"/>
  </r>
  <r>
    <x v="293"/>
    <n v="6500"/>
    <n v="21"/>
    <n v="675"/>
  </r>
  <r>
    <x v="294"/>
    <n v="6548"/>
    <n v="48"/>
    <n v="676"/>
  </r>
  <r>
    <x v="295"/>
    <n v="6575"/>
    <n v="27"/>
    <n v="677"/>
  </r>
  <r>
    <x v="296"/>
    <n v="6607"/>
    <n v="32"/>
    <n v="678"/>
  </r>
  <r>
    <x v="297"/>
    <n v="6622"/>
    <n v="15"/>
    <n v="679"/>
  </r>
  <r>
    <x v="298"/>
    <n v="6637"/>
    <n v="15"/>
    <n v="680"/>
  </r>
  <r>
    <x v="299"/>
    <n v="6653"/>
    <n v="16"/>
    <n v="681"/>
  </r>
  <r>
    <x v="300"/>
    <n v="6667"/>
    <n v="14"/>
    <n v="682"/>
  </r>
  <r>
    <x v="301"/>
    <n v="6688"/>
    <n v="21"/>
    <n v="683"/>
  </r>
  <r>
    <x v="302"/>
    <n v="6709"/>
    <n v="21"/>
    <n v="684"/>
  </r>
  <r>
    <x v="303"/>
    <n v="6731"/>
    <n v="22"/>
    <n v="685"/>
  </r>
  <r>
    <x v="304"/>
    <n v="6750"/>
    <n v="19"/>
    <n v="686"/>
  </r>
  <r>
    <x v="305"/>
    <n v="6780"/>
    <n v="30"/>
    <n v="687"/>
  </r>
  <r>
    <x v="306"/>
    <n v="6802"/>
    <n v="22"/>
    <n v="688"/>
  </r>
  <r>
    <x v="307"/>
    <n v="6821"/>
    <n v="19"/>
    <n v="689"/>
  </r>
  <r>
    <x v="308"/>
    <n v="6845"/>
    <n v="24"/>
    <n v="690"/>
  </r>
  <r>
    <x v="309"/>
    <n v="6870"/>
    <n v="25"/>
    <n v="691"/>
  </r>
  <r>
    <x v="310"/>
    <n v="6892"/>
    <n v="22"/>
    <n v="692"/>
  </r>
  <r>
    <x v="311"/>
    <n v="6906"/>
    <n v="14"/>
    <n v="693"/>
  </r>
  <r>
    <x v="312"/>
    <n v="6922"/>
    <n v="16"/>
    <n v="694"/>
  </r>
  <r>
    <x v="313"/>
    <n v="6935"/>
    <n v="13"/>
    <n v="695"/>
  </r>
  <r>
    <x v="314"/>
    <n v="6946"/>
    <n v="11"/>
    <n v="696"/>
  </r>
  <r>
    <x v="315"/>
    <n v="6965"/>
    <n v="19"/>
    <n v="697"/>
  </r>
  <r>
    <x v="316"/>
    <n v="6987"/>
    <n v="22"/>
    <n v="698"/>
  </r>
  <r>
    <x v="317"/>
    <n v="7011"/>
    <n v="24"/>
    <n v="699"/>
  </r>
  <r>
    <x v="318"/>
    <n v="7019"/>
    <n v="8"/>
    <n v="700"/>
  </r>
  <r>
    <x v="319"/>
    <n v="7032"/>
    <n v="13"/>
    <n v="701"/>
  </r>
  <r>
    <x v="320"/>
    <n v="7055"/>
    <n v="23"/>
    <n v="702"/>
  </r>
  <r>
    <x v="321"/>
    <n v="7086"/>
    <n v="31"/>
    <n v="703"/>
  </r>
  <r>
    <x v="322"/>
    <n v="7119"/>
    <n v="33"/>
    <n v="704"/>
  </r>
  <r>
    <x v="323"/>
    <n v="7138"/>
    <n v="19"/>
    <n v="705"/>
  </r>
  <r>
    <x v="324"/>
    <n v="7242"/>
    <n v="104"/>
    <n v="706"/>
  </r>
  <r>
    <x v="325"/>
    <n v="7266"/>
    <n v="24"/>
    <n v="707"/>
  </r>
  <r>
    <x v="326"/>
    <n v="7287"/>
    <n v="21"/>
    <n v="708"/>
  </r>
  <r>
    <x v="327"/>
    <n v="7315"/>
    <n v="28"/>
    <n v="709"/>
  </r>
  <r>
    <x v="328"/>
    <n v="7340"/>
    <n v="25"/>
    <n v="710"/>
  </r>
  <r>
    <x v="329"/>
    <n v="7358"/>
    <n v="18"/>
    <n v="711"/>
  </r>
  <r>
    <x v="330"/>
    <n v="7385"/>
    <n v="27"/>
    <n v="712"/>
  </r>
  <r>
    <x v="331"/>
    <n v="7408"/>
    <n v="23"/>
    <n v="713"/>
  </r>
  <r>
    <x v="332"/>
    <n v="7433"/>
    <n v="25"/>
    <n v="714"/>
  </r>
  <r>
    <x v="333"/>
    <n v="7450"/>
    <n v="17"/>
    <n v="715"/>
  </r>
  <r>
    <x v="334"/>
    <n v="7469"/>
    <n v="19"/>
    <n v="716"/>
  </r>
  <r>
    <x v="335"/>
    <n v="7482"/>
    <n v="13"/>
    <n v="717"/>
  </r>
  <r>
    <x v="336"/>
    <n v="7502"/>
    <n v="20"/>
    <n v="718"/>
  </r>
  <r>
    <x v="337"/>
    <n v="7528"/>
    <n v="26"/>
    <n v="719"/>
  </r>
  <r>
    <x v="338"/>
    <n v="7549"/>
    <n v="21"/>
    <n v="720"/>
  </r>
  <r>
    <x v="339"/>
    <n v="7568"/>
    <n v="19"/>
    <n v="721"/>
  </r>
  <r>
    <x v="340"/>
    <n v="7581"/>
    <n v="13"/>
    <n v="722"/>
  </r>
  <r>
    <x v="341"/>
    <n v="7668"/>
    <n v="87"/>
    <n v="723"/>
  </r>
  <r>
    <x v="342"/>
    <n v="7756"/>
    <n v="88"/>
    <n v="724"/>
  </r>
  <r>
    <x v="343"/>
    <n v="7815"/>
    <n v="59"/>
    <n v="725"/>
  </r>
  <r>
    <x v="344"/>
    <n v="7869"/>
    <n v="54"/>
    <n v="726"/>
  </r>
  <r>
    <x v="345"/>
    <n v="7916"/>
    <n v="47"/>
    <n v="727"/>
  </r>
  <r>
    <x v="346"/>
    <n v="7961"/>
    <n v="45"/>
    <n v="728"/>
  </r>
  <r>
    <x v="347"/>
    <n v="7998"/>
    <n v="37"/>
    <n v="729"/>
  </r>
  <r>
    <x v="348"/>
    <n v="8023"/>
    <n v="25"/>
    <n v="730"/>
  </r>
  <r>
    <x v="349"/>
    <n v="8049"/>
    <n v="26"/>
    <n v="731"/>
  </r>
  <r>
    <x v="350"/>
    <n v="8071"/>
    <n v="22"/>
    <n v="732"/>
  </r>
  <r>
    <x v="351"/>
    <n v="8107"/>
    <n v="36"/>
    <n v="733"/>
  </r>
  <r>
    <x v="352"/>
    <n v="8127"/>
    <n v="20"/>
    <n v="734"/>
  </r>
  <r>
    <x v="353"/>
    <n v="8163"/>
    <n v="36"/>
    <n v="735"/>
  </r>
  <r>
    <x v="354"/>
    <n v="8184"/>
    <n v="21"/>
    <n v="736"/>
  </r>
  <r>
    <x v="355"/>
    <n v="8211"/>
    <n v="27"/>
    <n v="737"/>
  </r>
  <r>
    <x v="356"/>
    <n v="8239"/>
    <n v="28"/>
    <n v="738"/>
  </r>
  <r>
    <x v="357"/>
    <n v="8260"/>
    <n v="21"/>
    <n v="739"/>
  </r>
  <r>
    <x v="358"/>
    <n v="8297"/>
    <n v="37"/>
    <n v="740"/>
  </r>
  <r>
    <x v="359"/>
    <n v="8313"/>
    <n v="16"/>
    <n v="741"/>
  </r>
  <r>
    <x v="360"/>
    <n v="8339"/>
    <n v="26"/>
    <n v="742"/>
  </r>
  <r>
    <x v="361"/>
    <n v="8358"/>
    <n v="19"/>
    <n v="743"/>
  </r>
  <r>
    <x v="362"/>
    <n v="8381"/>
    <n v="23"/>
    <n v="744"/>
  </r>
  <r>
    <x v="363"/>
    <n v="8393"/>
    <n v="12"/>
    <n v="745"/>
  </r>
  <r>
    <x v="364"/>
    <n v="8422"/>
    <n v="29"/>
    <n v="746"/>
  </r>
  <r>
    <x v="365"/>
    <n v="8440"/>
    <n v="18"/>
    <n v="747"/>
  </r>
  <r>
    <x v="366"/>
    <n v="8473"/>
    <n v="33"/>
    <n v="748"/>
  </r>
  <r>
    <x v="367"/>
    <n v="8500"/>
    <n v="27"/>
    <n v="749"/>
  </r>
  <r>
    <x v="368"/>
    <n v="8534"/>
    <n v="34"/>
    <n v="750"/>
  </r>
  <r>
    <x v="369"/>
    <n v="8557"/>
    <n v="23"/>
    <n v="751"/>
  </r>
  <r>
    <x v="370"/>
    <n v="8611"/>
    <n v="54"/>
    <n v="752"/>
  </r>
  <r>
    <x v="371"/>
    <n v="8640"/>
    <n v="29"/>
    <n v="753"/>
  </r>
  <r>
    <x v="372"/>
    <n v="8679"/>
    <n v="39"/>
    <n v="754"/>
  </r>
  <r>
    <x v="373"/>
    <n v="8717"/>
    <n v="38"/>
    <n v="755"/>
  </r>
  <r>
    <x v="374"/>
    <n v="8742"/>
    <n v="25"/>
    <n v="756"/>
  </r>
  <r>
    <x v="375"/>
    <n v="8762"/>
    <n v="20"/>
    <n v="757"/>
  </r>
  <r>
    <x v="376"/>
    <n v="8790"/>
    <n v="28"/>
    <n v="758"/>
  </r>
  <r>
    <x v="377"/>
    <n v="8815"/>
    <n v="25"/>
    <n v="759"/>
  </r>
  <r>
    <x v="378"/>
    <n v="8832"/>
    <n v="17"/>
    <n v="760"/>
  </r>
  <r>
    <x v="379"/>
    <n v="8853"/>
    <n v="21"/>
    <n v="761"/>
  </r>
  <r>
    <x v="380"/>
    <n v="8880"/>
    <n v="27"/>
    <n v="762"/>
  </r>
  <r>
    <x v="381"/>
    <n v="8891"/>
    <n v="11"/>
    <n v="763"/>
  </r>
  <r>
    <x v="382"/>
    <n v="8921"/>
    <n v="30"/>
    <n v="764"/>
  </r>
  <r>
    <x v="383"/>
    <n v="8948"/>
    <n v="27"/>
    <n v="765"/>
  </r>
  <r>
    <x v="384"/>
    <n v="8967"/>
    <n v="19"/>
    <n v="766"/>
  </r>
  <r>
    <x v="385"/>
    <n v="8991"/>
    <n v="24"/>
    <n v="767"/>
  </r>
  <r>
    <x v="386"/>
    <n v="9013"/>
    <n v="22"/>
    <n v="768"/>
  </r>
  <r>
    <x v="387"/>
    <n v="9050"/>
    <n v="37"/>
    <n v="769"/>
  </r>
  <r>
    <x v="388"/>
    <n v="9077"/>
    <n v="27"/>
    <n v="770"/>
  </r>
  <r>
    <x v="389"/>
    <n v="9095"/>
    <n v="18"/>
    <n v="771"/>
  </r>
  <r>
    <x v="390"/>
    <n v="9115"/>
    <n v="20"/>
    <n v="772"/>
  </r>
  <r>
    <x v="391"/>
    <n v="9144"/>
    <n v="29"/>
    <n v="773"/>
  </r>
  <r>
    <x v="392"/>
    <n v="9161"/>
    <n v="17"/>
    <n v="774"/>
  </r>
  <r>
    <x v="393"/>
    <n v="9186"/>
    <n v="25"/>
    <n v="775"/>
  </r>
  <r>
    <x v="394"/>
    <n v="9225"/>
    <n v="39"/>
    <n v="776"/>
  </r>
  <r>
    <x v="395"/>
    <n v="9235"/>
    <n v="10"/>
    <n v="777"/>
  </r>
  <r>
    <x v="396"/>
    <n v="9259"/>
    <n v="24"/>
    <n v="778"/>
  </r>
  <r>
    <x v="397"/>
    <n v="9287"/>
    <n v="28"/>
    <n v="779"/>
  </r>
  <r>
    <x v="398"/>
    <n v="9310"/>
    <n v="23"/>
    <n v="780"/>
  </r>
  <r>
    <x v="399"/>
    <n v="9341"/>
    <n v="31"/>
    <n v="781"/>
  </r>
  <r>
    <x v="400"/>
    <n v="9367"/>
    <n v="26"/>
    <n v="782"/>
  </r>
  <r>
    <x v="401"/>
    <n v="9413"/>
    <n v="46"/>
    <n v="783"/>
  </r>
  <r>
    <x v="402"/>
    <n v="9442"/>
    <n v="29"/>
    <n v="784"/>
  </r>
  <r>
    <x v="403"/>
    <n v="9478"/>
    <n v="36"/>
    <n v="785"/>
  </r>
  <r>
    <x v="404"/>
    <n v="9506"/>
    <n v="28"/>
    <n v="786"/>
  </r>
  <r>
    <x v="405"/>
    <n v="9534"/>
    <n v="28"/>
    <n v="787"/>
  </r>
  <r>
    <x v="406"/>
    <n v="9559"/>
    <n v="25"/>
    <n v="788"/>
  </r>
  <r>
    <x v="407"/>
    <n v="9590"/>
    <n v="31"/>
    <n v="789"/>
  </r>
  <r>
    <x v="408"/>
    <n v="9619"/>
    <n v="29"/>
    <n v="790"/>
  </r>
  <r>
    <x v="409"/>
    <n v="9647"/>
    <n v="28"/>
    <n v="791"/>
  </r>
  <r>
    <x v="410"/>
    <n v="9680"/>
    <n v="33"/>
    <n v="792"/>
  </r>
  <r>
    <x v="411"/>
    <n v="9702"/>
    <n v="22"/>
    <n v="793"/>
  </r>
  <r>
    <x v="412"/>
    <n v="9721"/>
    <n v="19"/>
    <n v="794"/>
  </r>
  <r>
    <x v="413"/>
    <n v="9751"/>
    <n v="30"/>
    <n v="795"/>
  </r>
  <r>
    <x v="414"/>
    <n v="9778"/>
    <n v="27"/>
    <n v="796"/>
  </r>
  <r>
    <x v="415"/>
    <n v="9798"/>
    <n v="20"/>
    <n v="797"/>
  </r>
  <r>
    <x v="416"/>
    <n v="9815"/>
    <n v="17"/>
    <n v="798"/>
  </r>
  <r>
    <x v="417"/>
    <n v="9836"/>
    <n v="21"/>
    <n v="799"/>
  </r>
  <r>
    <x v="418"/>
    <n v="9853"/>
    <n v="17"/>
    <n v="800"/>
  </r>
  <r>
    <x v="419"/>
    <n v="9877"/>
    <n v="24"/>
    <n v="801"/>
  </r>
  <r>
    <x v="420"/>
    <n v="9899"/>
    <n v="22"/>
    <n v="802"/>
  </r>
  <r>
    <x v="421"/>
    <n v="9921"/>
    <n v="22"/>
    <n v="803"/>
  </r>
  <r>
    <x v="422"/>
    <n v="9929"/>
    <n v="8"/>
    <n v="804"/>
  </r>
  <r>
    <x v="423"/>
    <n v="9954"/>
    <n v="25"/>
    <n v="805"/>
  </r>
  <r>
    <x v="424"/>
    <n v="9980"/>
    <n v="26"/>
    <n v="806"/>
  </r>
  <r>
    <x v="425"/>
    <n v="10012"/>
    <n v="32"/>
    <n v="807"/>
  </r>
  <r>
    <x v="426"/>
    <n v="10041"/>
    <n v="29"/>
    <n v="808"/>
  </r>
  <r>
    <x v="427"/>
    <n v="10062"/>
    <n v="21"/>
    <n v="809"/>
  </r>
  <r>
    <x v="428"/>
    <n v="10100"/>
    <n v="38"/>
    <n v="810"/>
  </r>
  <r>
    <x v="429"/>
    <n v="10128"/>
    <n v="28"/>
    <n v="811"/>
  </r>
  <r>
    <x v="430"/>
    <n v="10146"/>
    <n v="18"/>
    <n v="812"/>
  </r>
  <r>
    <x v="431"/>
    <n v="10175"/>
    <n v="29"/>
    <n v="813"/>
  </r>
  <r>
    <x v="432"/>
    <n v="10192"/>
    <n v="17"/>
    <n v="814"/>
  </r>
  <r>
    <x v="433"/>
    <n v="10224"/>
    <n v="32"/>
    <n v="815"/>
  </r>
  <r>
    <x v="434"/>
    <n v="10251"/>
    <n v="27"/>
    <n v="816"/>
  </r>
  <r>
    <x v="435"/>
    <n v="10275"/>
    <n v="24"/>
    <n v="817"/>
  </r>
  <r>
    <x v="436"/>
    <n v="10289"/>
    <n v="14"/>
    <n v="818"/>
  </r>
  <r>
    <x v="437"/>
    <n v="10319"/>
    <n v="30"/>
    <n v="819"/>
  </r>
  <r>
    <x v="438"/>
    <n v="10349"/>
    <n v="30"/>
    <n v="820"/>
  </r>
  <r>
    <x v="439"/>
    <n v="10369"/>
    <n v="20"/>
    <n v="821"/>
  </r>
  <r>
    <x v="440"/>
    <n v="10393"/>
    <n v="24"/>
    <n v="822"/>
  </r>
  <r>
    <x v="441"/>
    <n v="10426"/>
    <n v="33"/>
    <n v="823"/>
  </r>
  <r>
    <x v="442"/>
    <n v="10459"/>
    <n v="33"/>
    <n v="824"/>
  </r>
  <r>
    <x v="443"/>
    <n v="10501"/>
    <n v="42"/>
    <n v="825"/>
  </r>
  <r>
    <x v="444"/>
    <n v="10542"/>
    <n v="41"/>
    <n v="826"/>
  </r>
  <r>
    <x v="445"/>
    <n v="10588"/>
    <n v="46"/>
    <n v="827"/>
  </r>
  <r>
    <x v="446"/>
    <n v="10622"/>
    <n v="34"/>
    <n v="828"/>
  </r>
  <r>
    <x v="447"/>
    <n v="10658"/>
    <n v="36"/>
    <n v="829"/>
  </r>
  <r>
    <x v="448"/>
    <n v="10689"/>
    <n v="31"/>
    <n v="830"/>
  </r>
  <r>
    <x v="449"/>
    <n v="10715"/>
    <n v="26"/>
    <n v="831"/>
  </r>
  <r>
    <x v="450"/>
    <n v="10738"/>
    <n v="23"/>
    <n v="832"/>
  </r>
  <r>
    <x v="451"/>
    <n v="10774"/>
    <n v="36"/>
    <n v="833"/>
  </r>
  <r>
    <x v="452"/>
    <n v="10790"/>
    <n v="16"/>
    <n v="834"/>
  </r>
  <r>
    <x v="453"/>
    <n v="10811"/>
    <n v="21"/>
    <n v="835"/>
  </r>
  <r>
    <x v="454"/>
    <n v="10834"/>
    <n v="23"/>
    <n v="836"/>
  </r>
  <r>
    <x v="455"/>
    <n v="10850"/>
    <n v="16"/>
    <n v="837"/>
  </r>
  <r>
    <x v="456"/>
    <n v="10887"/>
    <n v="37"/>
    <n v="838"/>
  </r>
  <r>
    <x v="457"/>
    <n v="10911"/>
    <n v="24"/>
    <n v="839"/>
  </r>
  <r>
    <x v="458"/>
    <n v="10940"/>
    <n v="29"/>
    <n v="840"/>
  </r>
  <r>
    <x v="459"/>
    <n v="10952"/>
    <n v="12"/>
    <n v="841"/>
  </r>
  <r>
    <x v="460"/>
    <n v="10982"/>
    <n v="30"/>
    <n v="842"/>
  </r>
  <r>
    <x v="461"/>
    <n v="11003"/>
    <n v="21"/>
    <n v="843"/>
  </r>
  <r>
    <x v="462"/>
    <n v="11026"/>
    <n v="23"/>
    <n v="844"/>
  </r>
  <r>
    <x v="463"/>
    <n v="11039"/>
    <n v="13"/>
    <n v="845"/>
  </r>
  <r>
    <x v="464"/>
    <n v="11063"/>
    <n v="24"/>
    <n v="846"/>
  </r>
  <r>
    <x v="465"/>
    <n v="11094"/>
    <n v="31"/>
    <n v="847"/>
  </r>
  <r>
    <x v="466"/>
    <n v="11112"/>
    <n v="18"/>
    <n v="848"/>
  </r>
  <r>
    <x v="467"/>
    <n v="11137"/>
    <n v="25"/>
    <n v="849"/>
  </r>
  <r>
    <x v="468"/>
    <n v="11156"/>
    <n v="19"/>
    <n v="850"/>
  </r>
  <r>
    <x v="469"/>
    <n v="11180"/>
    <n v="24"/>
    <n v="851"/>
  </r>
  <r>
    <x v="470"/>
    <n v="11208"/>
    <n v="28"/>
    <n v="852"/>
  </r>
  <r>
    <x v="471"/>
    <n v="11237"/>
    <n v="29"/>
    <n v="853"/>
  </r>
  <r>
    <x v="472"/>
    <n v="11256"/>
    <n v="19"/>
    <n v="854"/>
  </r>
  <r>
    <x v="473"/>
    <n v="11330"/>
    <n v="74"/>
    <n v="855"/>
  </r>
  <r>
    <x v="474"/>
    <n v="11361"/>
    <n v="31"/>
    <n v="856"/>
  </r>
  <r>
    <x v="475"/>
    <n v="11394"/>
    <n v="33"/>
    <n v="857"/>
  </r>
  <r>
    <x v="476"/>
    <n v="11418"/>
    <n v="24"/>
    <n v="858"/>
  </r>
  <r>
    <x v="477"/>
    <n v="11442"/>
    <n v="24"/>
    <n v="859"/>
  </r>
  <r>
    <x v="478"/>
    <n v="11466"/>
    <n v="24"/>
    <n v="860"/>
  </r>
  <r>
    <x v="479"/>
    <n v="11505"/>
    <n v="39"/>
    <n v="861"/>
  </r>
  <r>
    <x v="480"/>
    <n v="11546"/>
    <n v="41"/>
    <n v="862"/>
  </r>
  <r>
    <x v="481"/>
    <n v="11570"/>
    <n v="24"/>
    <n v="863"/>
  </r>
  <r>
    <x v="482"/>
    <n v="11594"/>
    <n v="24"/>
    <n v="864"/>
  </r>
  <r>
    <x v="483"/>
    <n v="11623"/>
    <n v="29"/>
    <n v="865"/>
  </r>
  <r>
    <x v="484"/>
    <n v="11642"/>
    <n v="19"/>
    <n v="866"/>
  </r>
  <r>
    <x v="485"/>
    <n v="11691"/>
    <n v="49"/>
    <n v="867"/>
  </r>
  <r>
    <x v="486"/>
    <n v="11712"/>
    <n v="21"/>
    <n v="868"/>
  </r>
  <r>
    <x v="487"/>
    <n v="11737"/>
    <n v="25"/>
    <n v="869"/>
  </r>
  <r>
    <x v="488"/>
    <n v="11773"/>
    <n v="36"/>
    <n v="870"/>
  </r>
  <r>
    <x v="489"/>
    <n v="11804"/>
    <n v="31"/>
    <n v="871"/>
  </r>
  <r>
    <x v="490"/>
    <n v="11825"/>
    <n v="21"/>
    <n v="872"/>
  </r>
  <r>
    <x v="491"/>
    <n v="11852"/>
    <n v="27"/>
    <n v="873"/>
  </r>
  <r>
    <x v="492"/>
    <n v="11881"/>
    <n v="29"/>
    <n v="874"/>
  </r>
  <r>
    <x v="493"/>
    <n v="11905"/>
    <n v="24"/>
    <n v="875"/>
  </r>
  <r>
    <x v="494"/>
    <n v="11940"/>
    <n v="35"/>
    <n v="876"/>
  </r>
  <r>
    <x v="495"/>
    <n v="11967"/>
    <n v="27"/>
    <n v="877"/>
  </r>
  <r>
    <x v="496"/>
    <n v="11992"/>
    <n v="25"/>
    <n v="878"/>
  </r>
  <r>
    <x v="497"/>
    <n v="12017"/>
    <n v="25"/>
    <n v="879"/>
  </r>
  <r>
    <x v="498"/>
    <n v="12045"/>
    <n v="28"/>
    <n v="880"/>
  </r>
  <r>
    <x v="499"/>
    <n v="12076"/>
    <n v="31"/>
    <n v="881"/>
  </r>
  <r>
    <x v="500"/>
    <n v="12102"/>
    <n v="26"/>
    <n v="882"/>
  </r>
  <r>
    <x v="501"/>
    <n v="12124"/>
    <n v="22"/>
    <n v="883"/>
  </r>
  <r>
    <x v="502"/>
    <n v="12146"/>
    <n v="22"/>
    <n v="884"/>
  </r>
  <r>
    <x v="503"/>
    <n v="12181"/>
    <n v="35"/>
    <n v="885"/>
  </r>
  <r>
    <x v="504"/>
    <n v="12204"/>
    <n v="23"/>
    <n v="886"/>
  </r>
  <r>
    <x v="505"/>
    <n v="12225"/>
    <n v="21"/>
    <n v="887"/>
  </r>
  <r>
    <x v="506"/>
    <n v="12250"/>
    <n v="25"/>
    <n v="888"/>
  </r>
  <r>
    <x v="507"/>
    <n v="12272"/>
    <n v="22"/>
    <n v="889"/>
  </r>
  <r>
    <x v="508"/>
    <n v="12296"/>
    <n v="24"/>
    <n v="890"/>
  </r>
  <r>
    <x v="509"/>
    <n v="12318"/>
    <n v="22"/>
    <n v="891"/>
  </r>
  <r>
    <x v="510"/>
    <n v="12350"/>
    <n v="32"/>
    <n v="892"/>
  </r>
  <r>
    <x v="511"/>
    <n v="12370"/>
    <n v="20"/>
    <n v="893"/>
  </r>
  <r>
    <x v="512"/>
    <n v="12407"/>
    <n v="37"/>
    <n v="894"/>
  </r>
  <r>
    <x v="513"/>
    <n v="12447"/>
    <n v="40"/>
    <n v="895"/>
  </r>
  <r>
    <x v="514"/>
    <n v="12484"/>
    <n v="37"/>
    <n v="896"/>
  </r>
  <r>
    <x v="515"/>
    <n v="12507"/>
    <n v="23"/>
    <n v="897"/>
  </r>
  <r>
    <x v="516"/>
    <n v="12525"/>
    <n v="18"/>
    <n v="898"/>
  </r>
  <r>
    <x v="517"/>
    <n v="12553"/>
    <n v="28"/>
    <n v="899"/>
  </r>
  <r>
    <x v="518"/>
    <n v="12584"/>
    <n v="31"/>
    <n v="900"/>
  </r>
  <r>
    <x v="519"/>
    <n v="12605"/>
    <n v="21"/>
    <n v="901"/>
  </r>
  <r>
    <x v="520"/>
    <n v="12634"/>
    <n v="29"/>
    <n v="902"/>
  </r>
  <r>
    <x v="521"/>
    <n v="12655"/>
    <n v="21"/>
    <n v="903"/>
  </r>
  <r>
    <x v="522"/>
    <n v="12692"/>
    <n v="37"/>
    <n v="904"/>
  </r>
  <r>
    <x v="523"/>
    <n v="12725"/>
    <n v="33"/>
    <n v="905"/>
  </r>
  <r>
    <x v="524"/>
    <n v="12758"/>
    <n v="33"/>
    <n v="906"/>
  </r>
  <r>
    <x v="525"/>
    <n v="12788"/>
    <n v="30"/>
    <n v="907"/>
  </r>
  <r>
    <x v="526"/>
    <n v="12816"/>
    <n v="28"/>
    <n v="908"/>
  </r>
  <r>
    <x v="527"/>
    <n v="12869"/>
    <n v="53"/>
    <n v="909"/>
  </r>
  <r>
    <x v="528"/>
    <n v="12948"/>
    <n v="79"/>
    <n v="910"/>
  </r>
  <r>
    <x v="529"/>
    <n v="13018"/>
    <n v="70"/>
    <n v="911"/>
  </r>
  <r>
    <x v="530"/>
    <n v="13074"/>
    <n v="56"/>
    <n v="912"/>
  </r>
  <r>
    <x v="531"/>
    <n v="13120"/>
    <n v="46"/>
    <n v="913"/>
  </r>
  <r>
    <x v="532"/>
    <n v="13153"/>
    <n v="33"/>
    <n v="914"/>
  </r>
  <r>
    <x v="533"/>
    <n v="13193"/>
    <n v="40"/>
    <n v="915"/>
  </r>
  <r>
    <x v="534"/>
    <n v="13270"/>
    <n v="77"/>
    <n v="916"/>
  </r>
  <r>
    <x v="535"/>
    <n v="13315"/>
    <n v="45"/>
    <n v="917"/>
  </r>
  <r>
    <x v="536"/>
    <n v="13351"/>
    <n v="36"/>
    <n v="918"/>
  </r>
  <r>
    <x v="537"/>
    <n v="13374"/>
    <n v="23"/>
    <n v="919"/>
  </r>
  <r>
    <x v="538"/>
    <n v="13424"/>
    <n v="50"/>
    <n v="920"/>
  </r>
  <r>
    <x v="539"/>
    <n v="13473"/>
    <n v="49"/>
    <n v="921"/>
  </r>
  <r>
    <x v="540"/>
    <n v="13511"/>
    <n v="38"/>
    <n v="922"/>
  </r>
  <r>
    <x v="541"/>
    <n v="13543"/>
    <n v="32"/>
    <n v="923"/>
  </r>
  <r>
    <x v="542"/>
    <n v="13587"/>
    <n v="44"/>
    <n v="924"/>
  </r>
  <r>
    <x v="543"/>
    <n v="13631"/>
    <n v="44"/>
    <n v="925"/>
  </r>
  <r>
    <x v="544"/>
    <n v="13675"/>
    <n v="44"/>
    <n v="926"/>
  </r>
  <r>
    <x v="545"/>
    <n v="13708"/>
    <n v="33"/>
    <n v="927"/>
  </r>
  <r>
    <x v="546"/>
    <n v="13742"/>
    <n v="34"/>
    <n v="928"/>
  </r>
  <r>
    <x v="547"/>
    <n v="13771"/>
    <n v="29"/>
    <n v="929"/>
  </r>
  <r>
    <x v="548"/>
    <n v="13806"/>
    <n v="35"/>
    <n v="930"/>
  </r>
  <r>
    <x v="549"/>
    <n v="13835"/>
    <n v="29"/>
    <n v="931"/>
  </r>
  <r>
    <x v="550"/>
    <n v="13886"/>
    <n v="51"/>
    <n v="932"/>
  </r>
  <r>
    <x v="551"/>
    <n v="13913"/>
    <n v="27"/>
    <n v="933"/>
  </r>
  <r>
    <x v="552"/>
    <n v="13940"/>
    <n v="27"/>
    <n v="934"/>
  </r>
  <r>
    <x v="553"/>
    <n v="13967"/>
    <n v="27"/>
    <n v="935"/>
  </r>
  <r>
    <x v="554"/>
    <n v="14002"/>
    <n v="35"/>
    <n v="936"/>
  </r>
  <r>
    <x v="555"/>
    <n v="14049"/>
    <n v="47"/>
    <n v="937"/>
  </r>
  <r>
    <x v="556"/>
    <n v="14092"/>
    <n v="43"/>
    <n v="938"/>
  </r>
  <r>
    <x v="557"/>
    <n v="14118"/>
    <n v="26"/>
    <n v="939"/>
  </r>
  <r>
    <x v="558"/>
    <n v="14174"/>
    <n v="56"/>
    <n v="940"/>
  </r>
  <r>
    <x v="559"/>
    <n v="14214"/>
    <n v="40"/>
    <n v="941"/>
  </r>
  <r>
    <x v="560"/>
    <n v="14250"/>
    <n v="36"/>
    <n v="942"/>
  </r>
  <r>
    <x v="561"/>
    <n v="14302"/>
    <n v="52"/>
    <n v="943"/>
  </r>
  <r>
    <x v="562"/>
    <n v="14337"/>
    <n v="35"/>
    <n v="944"/>
  </r>
  <r>
    <x v="563"/>
    <n v="14366"/>
    <n v="29"/>
    <n v="945"/>
  </r>
  <r>
    <x v="564"/>
    <n v="14387"/>
    <n v="21"/>
    <n v="946"/>
  </r>
  <r>
    <x v="565"/>
    <n v="14434"/>
    <n v="47"/>
    <n v="947"/>
  </r>
  <r>
    <x v="566"/>
    <n v="14457"/>
    <n v="23"/>
    <n v="948"/>
  </r>
  <r>
    <x v="567"/>
    <n v="14486"/>
    <n v="29"/>
    <n v="949"/>
  </r>
  <r>
    <x v="568"/>
    <n v="14512"/>
    <n v="26"/>
    <n v="950"/>
  </r>
  <r>
    <x v="569"/>
    <n v="14525"/>
    <n v="13"/>
    <n v="951"/>
  </r>
  <r>
    <x v="570"/>
    <n v="14558"/>
    <n v="33"/>
    <n v="952"/>
  </r>
  <r>
    <x v="571"/>
    <n v="14595"/>
    <n v="37"/>
    <n v="953"/>
  </r>
  <r>
    <x v="572"/>
    <n v="14626"/>
    <n v="31"/>
    <n v="954"/>
  </r>
  <r>
    <x v="573"/>
    <n v="14655"/>
    <n v="29"/>
    <n v="955"/>
  </r>
  <r>
    <x v="574"/>
    <n v="14675"/>
    <n v="20"/>
    <n v="956"/>
  </r>
  <r>
    <x v="575"/>
    <n v="14715"/>
    <n v="40"/>
    <n v="957"/>
  </r>
  <r>
    <x v="576"/>
    <n v="14748"/>
    <n v="33"/>
    <n v="958"/>
  </r>
  <r>
    <x v="577"/>
    <n v="14778"/>
    <n v="30"/>
    <n v="959"/>
  </r>
  <r>
    <x v="578"/>
    <n v="14812"/>
    <n v="34"/>
    <n v="960"/>
  </r>
  <r>
    <x v="579"/>
    <n v="14828"/>
    <n v="16"/>
    <n v="961"/>
  </r>
  <r>
    <x v="580"/>
    <n v="14844"/>
    <n v="16"/>
    <n v="962"/>
  </r>
  <r>
    <x v="581"/>
    <n v="14874"/>
    <n v="30"/>
    <n v="963"/>
  </r>
  <r>
    <x v="582"/>
    <n v="14903"/>
    <n v="29"/>
    <n v="964"/>
  </r>
  <r>
    <x v="583"/>
    <n v="14934"/>
    <n v="31"/>
    <n v="965"/>
  </r>
  <r>
    <x v="584"/>
    <n v="14963"/>
    <n v="29"/>
    <n v="966"/>
  </r>
  <r>
    <x v="585"/>
    <n v="14982"/>
    <n v="19"/>
    <n v="967"/>
  </r>
  <r>
    <x v="586"/>
    <n v="15035"/>
    <n v="53"/>
    <n v="968"/>
  </r>
  <r>
    <x v="587"/>
    <n v="15060"/>
    <n v="25"/>
    <n v="969"/>
  </r>
  <r>
    <x v="588"/>
    <n v="15092"/>
    <n v="32"/>
    <n v="970"/>
  </r>
  <r>
    <x v="589"/>
    <n v="15125"/>
    <n v="33"/>
    <n v="971"/>
  </r>
  <r>
    <x v="590"/>
    <n v="15158"/>
    <n v="33"/>
    <n v="972"/>
  </r>
  <r>
    <x v="591"/>
    <n v="15191"/>
    <n v="33"/>
    <n v="973"/>
  </r>
  <r>
    <x v="592"/>
    <n v="15225"/>
    <n v="34"/>
    <n v="974"/>
  </r>
  <r>
    <x v="593"/>
    <n v="15260"/>
    <n v="35"/>
    <n v="975"/>
  </r>
  <r>
    <x v="594"/>
    <n v="15293"/>
    <n v="33"/>
    <n v="976"/>
  </r>
  <r>
    <x v="595"/>
    <n v="15320"/>
    <n v="27"/>
    <n v="977"/>
  </r>
  <r>
    <x v="596"/>
    <n v="15355"/>
    <n v="35"/>
    <n v="978"/>
  </r>
  <r>
    <x v="597"/>
    <n v="15390"/>
    <n v="35"/>
    <n v="979"/>
  </r>
  <r>
    <x v="598"/>
    <n v="15415"/>
    <n v="25"/>
    <n v="980"/>
  </r>
  <r>
    <x v="599"/>
    <n v="15447"/>
    <n v="32"/>
    <n v="981"/>
  </r>
  <r>
    <x v="600"/>
    <n v="15486"/>
    <n v="39"/>
    <n v="982"/>
  </r>
  <r>
    <x v="601"/>
    <n v="15512"/>
    <n v="26"/>
    <n v="983"/>
  </r>
  <r>
    <x v="602"/>
    <n v="15546"/>
    <n v="34"/>
    <n v="984"/>
  </r>
  <r>
    <x v="603"/>
    <n v="15582"/>
    <n v="36"/>
    <n v="985"/>
  </r>
  <r>
    <x v="604"/>
    <n v="15616"/>
    <n v="34"/>
    <n v="986"/>
  </r>
  <r>
    <x v="605"/>
    <n v="15649"/>
    <n v="33"/>
    <n v="987"/>
  </r>
  <r>
    <x v="606"/>
    <n v="15685"/>
    <n v="36"/>
    <n v="988"/>
  </r>
  <r>
    <x v="607"/>
    <n v="15710"/>
    <n v="25"/>
    <n v="989"/>
  </r>
  <r>
    <x v="608"/>
    <n v="15746"/>
    <n v="36"/>
    <n v="990"/>
  </r>
  <r>
    <x v="609"/>
    <n v="15783"/>
    <n v="37"/>
    <n v="991"/>
  </r>
  <r>
    <x v="610"/>
    <n v="15826"/>
    <n v="43"/>
    <n v="992"/>
  </r>
  <r>
    <x v="611"/>
    <n v="15856"/>
    <n v="30"/>
    <n v="993"/>
  </r>
  <r>
    <x v="612"/>
    <n v="15906"/>
    <n v="50"/>
    <n v="994"/>
  </r>
  <r>
    <x v="613"/>
    <n v="15942"/>
    <n v="36"/>
    <n v="995"/>
  </r>
  <r>
    <x v="614"/>
    <n v="15974"/>
    <n v="32"/>
    <n v="996"/>
  </r>
  <r>
    <x v="615"/>
    <n v="15994"/>
    <n v="20"/>
    <n v="997"/>
  </r>
  <r>
    <x v="616"/>
    <n v="16027"/>
    <n v="33"/>
    <n v="998"/>
  </r>
  <r>
    <x v="617"/>
    <n v="16060"/>
    <n v="33"/>
    <n v="999"/>
  </r>
  <r>
    <x v="618"/>
    <n v="16085"/>
    <n v="25"/>
    <n v="1000"/>
  </r>
  <r>
    <x v="619"/>
    <n v="16108"/>
    <n v="23"/>
    <n v="1001"/>
  </r>
  <r>
    <x v="620"/>
    <n v="16131"/>
    <n v="23"/>
    <n v="1002"/>
  </r>
  <r>
    <x v="621"/>
    <n v="16155"/>
    <n v="24"/>
    <n v="1003"/>
  </r>
  <r>
    <x v="622"/>
    <n v="16176"/>
    <n v="21"/>
    <n v="1004"/>
  </r>
  <r>
    <x v="623"/>
    <n v="16193"/>
    <n v="17"/>
    <n v="1005"/>
  </r>
  <r>
    <x v="624"/>
    <n v="16217"/>
    <n v="24"/>
    <n v="1006"/>
  </r>
  <r>
    <x v="625"/>
    <n v="16256"/>
    <n v="39"/>
    <n v="1007"/>
  </r>
  <r>
    <x v="626"/>
    <n v="16293"/>
    <n v="37"/>
    <n v="1008"/>
  </r>
  <r>
    <x v="627"/>
    <n v="16329"/>
    <n v="36"/>
    <n v="1009"/>
  </r>
  <r>
    <x v="628"/>
    <n v="16346"/>
    <n v="17"/>
    <n v="1010"/>
  </r>
  <r>
    <x v="629"/>
    <n v="16369"/>
    <n v="23"/>
    <n v="1011"/>
  </r>
  <r>
    <x v="630"/>
    <n v="16382"/>
    <n v="13"/>
    <n v="1012"/>
  </r>
  <r>
    <x v="631"/>
    <n v="16426"/>
    <n v="44"/>
    <n v="1013"/>
  </r>
  <r>
    <x v="632"/>
    <n v="16446"/>
    <n v="20"/>
    <n v="1014"/>
  </r>
  <r>
    <x v="633"/>
    <n v="16484"/>
    <n v="38"/>
    <n v="1015"/>
  </r>
  <r>
    <x v="634"/>
    <n v="16522"/>
    <n v="38"/>
    <n v="1016"/>
  </r>
  <r>
    <x v="635"/>
    <n v="16557"/>
    <n v="35"/>
    <n v="1017"/>
  </r>
  <r>
    <x v="636"/>
    <n v="16577"/>
    <n v="20"/>
    <n v="1018"/>
  </r>
  <r>
    <x v="637"/>
    <n v="16595"/>
    <n v="18"/>
    <n v="1019"/>
  </r>
  <r>
    <x v="638"/>
    <n v="16626"/>
    <n v="31"/>
    <n v="1020"/>
  </r>
  <r>
    <x v="639"/>
    <n v="16644"/>
    <n v="18"/>
    <n v="1021"/>
  </r>
  <r>
    <x v="640"/>
    <n v="16679"/>
    <n v="35"/>
    <n v="1022"/>
  </r>
  <r>
    <x v="641"/>
    <n v="16708"/>
    <n v="29"/>
    <n v="1023"/>
  </r>
  <r>
    <x v="642"/>
    <n v="16734"/>
    <n v="26"/>
    <n v="1024"/>
  </r>
  <r>
    <x v="643"/>
    <n v="16753"/>
    <n v="19"/>
    <n v="1025"/>
  </r>
  <r>
    <x v="644"/>
    <n v="16781"/>
    <n v="28"/>
    <n v="1026"/>
  </r>
  <r>
    <x v="645"/>
    <n v="16810"/>
    <n v="29"/>
    <n v="1027"/>
  </r>
  <r>
    <x v="646"/>
    <n v="16844"/>
    <n v="34"/>
    <n v="1028"/>
  </r>
  <r>
    <x v="647"/>
    <n v="16871"/>
    <n v="27"/>
    <n v="1029"/>
  </r>
  <r>
    <x v="648"/>
    <n v="16900"/>
    <n v="29"/>
    <n v="1030"/>
  </r>
  <r>
    <x v="649"/>
    <n v="16928"/>
    <n v="28"/>
    <n v="1031"/>
  </r>
  <r>
    <x v="650"/>
    <n v="16955"/>
    <n v="27"/>
    <n v="1032"/>
  </r>
  <r>
    <x v="651"/>
    <n v="16970"/>
    <n v="15"/>
    <n v="1033"/>
  </r>
  <r>
    <x v="652"/>
    <n v="17001"/>
    <n v="31"/>
    <n v="1034"/>
  </r>
  <r>
    <x v="653"/>
    <n v="17036"/>
    <n v="35"/>
    <n v="1035"/>
  </r>
  <r>
    <x v="654"/>
    <n v="17064"/>
    <n v="28"/>
    <n v="1036"/>
  </r>
  <r>
    <x v="655"/>
    <n v="17081"/>
    <n v="17"/>
    <n v="1037"/>
  </r>
  <r>
    <x v="656"/>
    <n v="17100"/>
    <n v="19"/>
    <n v="1038"/>
  </r>
  <r>
    <x v="657"/>
    <n v="17118"/>
    <n v="18"/>
    <n v="1039"/>
  </r>
  <r>
    <x v="658"/>
    <n v="17159"/>
    <n v="41"/>
    <n v="1040"/>
  </r>
  <r>
    <x v="659"/>
    <n v="17180"/>
    <n v="21"/>
    <n v="1041"/>
  </r>
  <r>
    <x v="660"/>
    <n v="17194"/>
    <n v="14"/>
    <n v="1042"/>
  </r>
  <r>
    <x v="661"/>
    <n v="17220"/>
    <n v="26"/>
    <n v="1043"/>
  </r>
  <r>
    <x v="662"/>
    <n v="17242"/>
    <n v="22"/>
    <n v="1044"/>
  </r>
  <r>
    <x v="663"/>
    <n v="17265"/>
    <n v="23"/>
    <n v="1045"/>
  </r>
  <r>
    <x v="664"/>
    <n v="17283"/>
    <n v="18"/>
    <n v="1046"/>
  </r>
  <r>
    <x v="665"/>
    <n v="17299"/>
    <n v="16"/>
    <n v="1047"/>
  </r>
  <r>
    <x v="666"/>
    <n v="17320"/>
    <n v="21"/>
    <n v="1048"/>
  </r>
  <r>
    <x v="667"/>
    <n v="17343"/>
    <n v="23"/>
    <n v="1049"/>
  </r>
  <r>
    <x v="668"/>
    <n v="17363"/>
    <n v="20"/>
    <n v="1050"/>
  </r>
  <r>
    <x v="669"/>
    <n v="17375"/>
    <n v="12"/>
    <n v="1051"/>
  </r>
  <r>
    <x v="670"/>
    <n v="17402"/>
    <n v="27"/>
    <n v="1052"/>
  </r>
  <r>
    <x v="671"/>
    <n v="17426"/>
    <n v="24"/>
    <n v="1053"/>
  </r>
  <r>
    <x v="672"/>
    <n v="17450"/>
    <n v="24"/>
    <n v="1054"/>
  </r>
  <r>
    <x v="673"/>
    <n v="17467"/>
    <n v="17"/>
    <n v="1055"/>
  </r>
  <r>
    <x v="674"/>
    <n v="17488"/>
    <n v="21"/>
    <n v="1056"/>
  </r>
  <r>
    <x v="675"/>
    <n v="17511"/>
    <n v="23"/>
    <n v="1057"/>
  </r>
  <r>
    <x v="676"/>
    <n v="17524"/>
    <n v="13"/>
    <n v="1058"/>
  </r>
  <r>
    <x v="677"/>
    <n v="17537"/>
    <n v="13"/>
    <n v="1059"/>
  </r>
  <r>
    <x v="678"/>
    <n v="17556"/>
    <n v="19"/>
    <n v="1060"/>
  </r>
  <r>
    <x v="679"/>
    <n v="17572"/>
    <n v="16"/>
    <n v="1061"/>
  </r>
  <r>
    <x v="680"/>
    <n v="17596"/>
    <n v="24"/>
    <n v="1062"/>
  </r>
  <r>
    <x v="681"/>
    <n v="17612"/>
    <n v="16"/>
    <n v="1063"/>
  </r>
  <r>
    <x v="682"/>
    <n v="17624"/>
    <n v="12"/>
    <n v="1064"/>
  </r>
  <r>
    <x v="683"/>
    <n v="17646"/>
    <n v="22"/>
    <n v="1065"/>
  </r>
  <r>
    <x v="684"/>
    <n v="17666"/>
    <n v="20"/>
    <n v="1066"/>
  </r>
  <r>
    <x v="685"/>
    <n v="17686"/>
    <n v="20"/>
    <n v="1067"/>
  </r>
  <r>
    <x v="686"/>
    <n v="17706"/>
    <n v="20"/>
    <n v="1068"/>
  </r>
  <r>
    <x v="687"/>
    <n v="17716"/>
    <n v="10"/>
    <n v="1069"/>
  </r>
  <r>
    <x v="688"/>
    <n v="17725"/>
    <n v="9"/>
    <n v="1070"/>
  </r>
  <r>
    <x v="689"/>
    <n v="17740"/>
    <n v="15"/>
    <n v="1071"/>
  </r>
  <r>
    <x v="690"/>
    <n v="17758"/>
    <n v="18"/>
    <n v="1072"/>
  </r>
  <r>
    <x v="691"/>
    <n v="17787"/>
    <n v="29"/>
    <n v="1073"/>
  </r>
  <r>
    <x v="692"/>
    <n v="17810"/>
    <n v="23"/>
    <n v="1074"/>
  </r>
  <r>
    <x v="693"/>
    <n v="17823"/>
    <n v="13"/>
    <n v="1075"/>
  </r>
  <r>
    <x v="694"/>
    <n v="17842"/>
    <n v="19"/>
    <n v="1076"/>
  </r>
  <r>
    <x v="695"/>
    <n v="17866"/>
    <n v="24"/>
    <n v="1077"/>
  </r>
  <r>
    <x v="696"/>
    <n v="17889"/>
    <n v="23"/>
    <n v="1078"/>
  </r>
  <r>
    <x v="697"/>
    <n v="17907"/>
    <n v="18"/>
    <n v="1079"/>
  </r>
  <r>
    <x v="698"/>
    <n v="17923"/>
    <n v="16"/>
    <n v="1080"/>
  </r>
  <r>
    <x v="699"/>
    <n v="17933"/>
    <n v="10"/>
    <n v="1081"/>
  </r>
  <r>
    <x v="700"/>
    <n v="17949"/>
    <n v="16"/>
    <n v="1082"/>
  </r>
  <r>
    <x v="701"/>
    <n v="17971"/>
    <n v="22"/>
    <n v="1083"/>
  </r>
  <r>
    <x v="702"/>
    <n v="17983"/>
    <n v="12"/>
    <n v="1084"/>
  </r>
  <r>
    <x v="703"/>
    <n v="18018"/>
    <n v="35"/>
    <n v="1085"/>
  </r>
  <r>
    <x v="704"/>
    <n v="18039"/>
    <n v="21"/>
    <n v="1086"/>
  </r>
  <r>
    <x v="705"/>
    <n v="18062"/>
    <n v="23"/>
    <n v="1087"/>
  </r>
  <r>
    <x v="706"/>
    <n v="18080"/>
    <n v="18"/>
    <n v="1088"/>
  </r>
  <r>
    <x v="707"/>
    <n v="18097"/>
    <n v="17"/>
    <n v="1089"/>
  </r>
  <r>
    <x v="708"/>
    <n v="18113"/>
    <n v="16"/>
    <n v="1090"/>
  </r>
  <r>
    <x v="709"/>
    <n v="18144"/>
    <n v="31"/>
    <n v="1091"/>
  </r>
  <r>
    <x v="710"/>
    <n v="18168"/>
    <n v="24"/>
    <n v="1092"/>
  </r>
  <r>
    <x v="711"/>
    <n v="18185"/>
    <n v="17"/>
    <n v="1093"/>
  </r>
  <r>
    <x v="712"/>
    <n v="18210"/>
    <n v="25"/>
    <n v="1094"/>
  </r>
  <r>
    <x v="713"/>
    <n v="18233"/>
    <n v="23"/>
    <n v="1095"/>
  </r>
  <r>
    <x v="714"/>
    <n v="18262"/>
    <n v="29"/>
    <n v="1096"/>
  </r>
  <r>
    <x v="715"/>
    <n v="18282"/>
    <n v="20"/>
    <n v="1097"/>
  </r>
  <r>
    <x v="716"/>
    <n v="18308"/>
    <n v="26"/>
    <n v="1098"/>
  </r>
  <r>
    <x v="717"/>
    <n v="18325"/>
    <n v="17"/>
    <n v="1099"/>
  </r>
  <r>
    <x v="718"/>
    <n v="18351"/>
    <n v="26"/>
    <n v="1100"/>
  </r>
  <r>
    <x v="719"/>
    <n v="18379"/>
    <n v="28"/>
    <n v="1101"/>
  </r>
  <r>
    <x v="720"/>
    <n v="18407"/>
    <n v="28"/>
    <n v="1102"/>
  </r>
  <r>
    <x v="721"/>
    <n v="18434"/>
    <n v="27"/>
    <n v="1103"/>
  </r>
  <r>
    <x v="722"/>
    <n v="18452"/>
    <n v="18"/>
    <n v="1104"/>
  </r>
  <r>
    <x v="723"/>
    <n v="18494"/>
    <n v="42"/>
    <n v="1105"/>
  </r>
  <r>
    <x v="724"/>
    <n v="18508"/>
    <n v="14"/>
    <n v="1106"/>
  </r>
  <r>
    <x v="725"/>
    <n v="18527"/>
    <n v="19"/>
    <n v="1107"/>
  </r>
  <r>
    <x v="726"/>
    <n v="18554"/>
    <n v="27"/>
    <n v="1108"/>
  </r>
  <r>
    <x v="727"/>
    <n v="18577"/>
    <n v="23"/>
    <n v="1109"/>
  </r>
  <r>
    <x v="728"/>
    <n v="18588"/>
    <n v="11"/>
    <n v="1110"/>
  </r>
  <r>
    <x v="729"/>
    <n v="18614"/>
    <n v="26"/>
    <n v="1111"/>
  </r>
  <r>
    <x v="730"/>
    <n v="18639"/>
    <n v="25"/>
    <n v="1112"/>
  </r>
  <r>
    <x v="731"/>
    <n v="18656"/>
    <n v="17"/>
    <n v="1113"/>
  </r>
  <r>
    <x v="732"/>
    <n v="18678"/>
    <n v="22"/>
    <n v="1114"/>
  </r>
  <r>
    <x v="733"/>
    <n v="18701"/>
    <n v="23"/>
    <n v="1115"/>
  </r>
  <r>
    <x v="734"/>
    <n v="18726"/>
    <n v="25"/>
    <n v="1116"/>
  </r>
  <r>
    <x v="735"/>
    <n v="18756"/>
    <n v="30"/>
    <n v="1117"/>
  </r>
  <r>
    <x v="736"/>
    <n v="18784"/>
    <n v="28"/>
    <n v="1118"/>
  </r>
  <r>
    <x v="737"/>
    <n v="18801"/>
    <n v="17"/>
    <n v="1119"/>
  </r>
  <r>
    <x v="738"/>
    <n v="18826"/>
    <n v="25"/>
    <n v="1120"/>
  </r>
  <r>
    <x v="739"/>
    <n v="18849"/>
    <n v="23"/>
    <n v="1121"/>
  </r>
  <r>
    <x v="740"/>
    <n v="18876"/>
    <n v="27"/>
    <n v="1122"/>
  </r>
  <r>
    <x v="741"/>
    <n v="18893"/>
    <n v="17"/>
    <n v="1123"/>
  </r>
  <r>
    <x v="742"/>
    <n v="18910"/>
    <n v="17"/>
    <n v="1124"/>
  </r>
  <r>
    <x v="743"/>
    <n v="18935"/>
    <n v="25"/>
    <n v="1125"/>
  </r>
  <r>
    <x v="744"/>
    <n v="18958"/>
    <n v="23"/>
    <n v="1126"/>
  </r>
  <r>
    <x v="745"/>
    <n v="18985"/>
    <n v="27"/>
    <n v="1127"/>
  </r>
  <r>
    <x v="746"/>
    <n v="19006"/>
    <n v="21"/>
    <n v="1128"/>
  </r>
  <r>
    <x v="747"/>
    <n v="19030"/>
    <n v="24"/>
    <n v="1129"/>
  </r>
  <r>
    <x v="748"/>
    <n v="19053"/>
    <n v="23"/>
    <n v="1130"/>
  </r>
  <r>
    <x v="749"/>
    <n v="19072"/>
    <n v="19"/>
    <n v="1131"/>
  </r>
  <r>
    <x v="750"/>
    <n v="19103"/>
    <n v="31"/>
    <n v="1132"/>
  </r>
  <r>
    <x v="751"/>
    <n v="19128"/>
    <n v="25"/>
    <n v="1133"/>
  </r>
  <r>
    <x v="752"/>
    <n v="19155"/>
    <n v="27"/>
    <n v="1134"/>
  </r>
  <r>
    <x v="753"/>
    <n v="19184"/>
    <n v="29"/>
    <n v="1135"/>
  </r>
  <r>
    <x v="754"/>
    <n v="19204"/>
    <n v="20"/>
    <n v="1136"/>
  </r>
  <r>
    <x v="755"/>
    <n v="19238"/>
    <n v="34"/>
    <n v="1137"/>
  </r>
  <r>
    <x v="756"/>
    <n v="19261"/>
    <n v="23"/>
    <n v="1138"/>
  </r>
  <r>
    <x v="757"/>
    <n v="19289"/>
    <n v="28"/>
    <n v="1139"/>
  </r>
  <r>
    <x v="758"/>
    <n v="19319"/>
    <n v="30"/>
    <n v="1140"/>
  </r>
  <r>
    <x v="759"/>
    <n v="19355"/>
    <n v="36"/>
    <n v="1141"/>
  </r>
  <r>
    <x v="760"/>
    <n v="19388"/>
    <n v="33"/>
    <n v="1142"/>
  </r>
  <r>
    <x v="761"/>
    <n v="19417"/>
    <n v="29"/>
    <n v="1143"/>
  </r>
  <r>
    <x v="762"/>
    <n v="19447"/>
    <n v="30"/>
    <n v="1144"/>
  </r>
  <r>
    <x v="763"/>
    <n v="19459"/>
    <n v="12"/>
    <n v="1145"/>
  </r>
  <r>
    <x v="764"/>
    <n v="19483"/>
    <n v="24"/>
    <n v="1146"/>
  </r>
  <r>
    <x v="765"/>
    <n v="19510"/>
    <n v="27"/>
    <n v="1147"/>
  </r>
  <r>
    <x v="766"/>
    <n v="19526"/>
    <n v="16"/>
    <n v="1148"/>
  </r>
  <r>
    <x v="767"/>
    <n v="19547"/>
    <n v="21"/>
    <n v="1149"/>
  </r>
  <r>
    <x v="768"/>
    <n v="19562"/>
    <n v="15"/>
    <n v="1150"/>
  </r>
  <r>
    <x v="769"/>
    <n v="19587"/>
    <n v="25"/>
    <n v="1151"/>
  </r>
  <r>
    <x v="770"/>
    <n v="19614"/>
    <n v="27"/>
    <n v="1152"/>
  </r>
  <r>
    <x v="771"/>
    <n v="19682"/>
    <n v="68"/>
    <n v="1153"/>
  </r>
  <r>
    <x v="772"/>
    <n v="19722"/>
    <n v="40"/>
    <n v="1154"/>
  </r>
  <r>
    <x v="773"/>
    <n v="19763"/>
    <n v="41"/>
    <n v="1155"/>
  </r>
  <r>
    <x v="774"/>
    <n v="19795"/>
    <n v="32"/>
    <n v="1156"/>
  </r>
  <r>
    <x v="775"/>
    <n v="19819"/>
    <n v="24"/>
    <n v="1157"/>
  </r>
  <r>
    <x v="776"/>
    <n v="19845"/>
    <n v="26"/>
    <n v="1158"/>
  </r>
  <r>
    <x v="777"/>
    <n v="19889"/>
    <n v="44"/>
    <n v="1159"/>
  </r>
  <r>
    <x v="778"/>
    <n v="19911"/>
    <n v="22"/>
    <n v="1160"/>
  </r>
  <r>
    <x v="779"/>
    <n v="19938"/>
    <n v="27"/>
    <n v="1161"/>
  </r>
  <r>
    <x v="780"/>
    <n v="19969"/>
    <n v="31"/>
    <n v="1162"/>
  </r>
  <r>
    <x v="781"/>
    <n v="19980"/>
    <n v="11"/>
    <n v="1163"/>
  </r>
  <r>
    <x v="782"/>
    <n v="20015"/>
    <n v="35"/>
    <n v="1164"/>
  </r>
  <r>
    <x v="783"/>
    <n v="20039"/>
    <n v="24"/>
    <n v="1165"/>
  </r>
  <r>
    <x v="784"/>
    <n v="20065"/>
    <n v="26"/>
    <n v="1166"/>
  </r>
  <r>
    <x v="785"/>
    <n v="20096"/>
    <n v="31"/>
    <n v="1167"/>
  </r>
  <r>
    <x v="786"/>
    <n v="20122"/>
    <n v="26"/>
    <n v="1168"/>
  </r>
  <r>
    <x v="787"/>
    <n v="20146"/>
    <n v="24"/>
    <n v="1169"/>
  </r>
  <r>
    <x v="788"/>
    <n v="20164"/>
    <n v="18"/>
    <n v="1170"/>
  </r>
  <r>
    <x v="789"/>
    <n v="20209"/>
    <n v="45"/>
    <n v="1171"/>
  </r>
  <r>
    <x v="790"/>
    <n v="20225"/>
    <n v="16"/>
    <n v="1172"/>
  </r>
  <r>
    <x v="791"/>
    <n v="20260"/>
    <n v="35"/>
    <n v="1173"/>
  </r>
  <r>
    <x v="792"/>
    <n v="20281"/>
    <n v="21"/>
    <n v="1174"/>
  </r>
  <r>
    <x v="793"/>
    <n v="20304"/>
    <n v="23"/>
    <n v="1175"/>
  </r>
  <r>
    <x v="794"/>
    <n v="20338"/>
    <n v="34"/>
    <n v="1176"/>
  </r>
  <r>
    <x v="795"/>
    <n v="20368"/>
    <n v="30"/>
    <n v="1177"/>
  </r>
  <r>
    <x v="796"/>
    <n v="20477"/>
    <n v="109"/>
    <n v="1178"/>
  </r>
  <r>
    <x v="797"/>
    <n v="20534"/>
    <n v="57"/>
    <n v="1179"/>
  </r>
  <r>
    <x v="798"/>
    <n v="20569"/>
    <n v="35"/>
    <n v="1180"/>
  </r>
  <r>
    <x v="799"/>
    <n v="20656"/>
    <n v="87"/>
    <n v="1181"/>
  </r>
  <r>
    <x v="800"/>
    <n v="20735"/>
    <n v="79"/>
    <n v="1182"/>
  </r>
  <r>
    <x v="801"/>
    <n v="20771"/>
    <n v="36"/>
    <n v="1183"/>
  </r>
  <r>
    <x v="802"/>
    <n v="20814"/>
    <n v="43"/>
    <n v="1184"/>
  </r>
  <r>
    <x v="803"/>
    <n v="20857"/>
    <n v="43"/>
    <n v="1185"/>
  </r>
  <r>
    <x v="804"/>
    <n v="20894"/>
    <n v="37"/>
    <n v="1186"/>
  </r>
  <r>
    <x v="805"/>
    <n v="20917"/>
    <n v="23"/>
    <n v="1187"/>
  </r>
  <r>
    <x v="806"/>
    <n v="21135"/>
    <n v="218"/>
    <n v="1188"/>
  </r>
  <r>
    <x v="807"/>
    <n v="21260"/>
    <n v="125"/>
    <n v="1189"/>
  </r>
  <r>
    <x v="808"/>
    <n v="21306"/>
    <n v="46"/>
    <n v="1190"/>
  </r>
  <r>
    <x v="809"/>
    <n v="21336"/>
    <n v="30"/>
    <n v="1191"/>
  </r>
  <r>
    <x v="810"/>
    <n v="21362"/>
    <n v="26"/>
    <n v="1192"/>
  </r>
  <r>
    <x v="811"/>
    <n v="21406"/>
    <n v="44"/>
    <n v="1193"/>
  </r>
  <r>
    <x v="812"/>
    <n v="21442"/>
    <n v="36"/>
    <n v="1194"/>
  </r>
  <r>
    <x v="813"/>
    <n v="21494"/>
    <n v="52"/>
    <n v="1195"/>
  </r>
  <r>
    <x v="814"/>
    <n v="21525"/>
    <n v="31"/>
    <n v="1196"/>
  </r>
  <r>
    <x v="815"/>
    <n v="21559"/>
    <n v="34"/>
    <n v="1197"/>
  </r>
  <r>
    <x v="816"/>
    <n v="21584"/>
    <n v="25"/>
    <n v="1198"/>
  </r>
  <r>
    <x v="817"/>
    <n v="21603"/>
    <n v="19"/>
    <n v="1199"/>
  </r>
  <r>
    <x v="818"/>
    <n v="21667"/>
    <n v="64"/>
    <n v="1200"/>
  </r>
  <r>
    <x v="819"/>
    <n v="21710"/>
    <n v="43"/>
    <n v="1201"/>
  </r>
  <r>
    <x v="820"/>
    <n v="21764"/>
    <n v="54"/>
    <n v="1202"/>
  </r>
  <r>
    <x v="821"/>
    <n v="21797"/>
    <n v="33"/>
    <n v="1203"/>
  </r>
  <r>
    <x v="822"/>
    <n v="21835"/>
    <n v="38"/>
    <n v="1204"/>
  </r>
  <r>
    <x v="823"/>
    <n v="21875"/>
    <n v="40"/>
    <n v="1205"/>
  </r>
  <r>
    <x v="824"/>
    <n v="21910"/>
    <n v="35"/>
    <n v="1206"/>
  </r>
  <r>
    <x v="825"/>
    <n v="21920"/>
    <n v="10"/>
    <n v="1207"/>
  </r>
  <r>
    <x v="826"/>
    <n v="21957"/>
    <n v="37"/>
    <n v="1208"/>
  </r>
  <r>
    <x v="827"/>
    <n v="21977"/>
    <n v="20"/>
    <n v="1209"/>
  </r>
  <r>
    <x v="828"/>
    <n v="22010"/>
    <n v="33"/>
    <n v="1210"/>
  </r>
  <r>
    <x v="829"/>
    <n v="22041"/>
    <n v="31"/>
    <n v="1211"/>
  </r>
  <r>
    <x v="830"/>
    <n v="22060"/>
    <n v="19"/>
    <n v="1212"/>
  </r>
  <r>
    <x v="831"/>
    <n v="22093"/>
    <n v="33"/>
    <n v="1213"/>
  </r>
  <r>
    <x v="832"/>
    <n v="22115"/>
    <n v="22"/>
    <n v="1214"/>
  </r>
  <r>
    <x v="833"/>
    <n v="22142"/>
    <n v="27"/>
    <n v="1215"/>
  </r>
  <r>
    <x v="834"/>
    <n v="22176"/>
    <n v="34"/>
    <n v="1216"/>
  </r>
  <r>
    <x v="835"/>
    <n v="22206"/>
    <n v="30"/>
    <n v="1217"/>
  </r>
  <r>
    <x v="836"/>
    <n v="22237"/>
    <n v="31"/>
    <n v="1218"/>
  </r>
  <r>
    <x v="837"/>
    <n v="22275"/>
    <n v="38"/>
    <n v="1219"/>
  </r>
  <r>
    <x v="838"/>
    <n v="22304"/>
    <n v="29"/>
    <n v="1220"/>
  </r>
  <r>
    <x v="839"/>
    <n v="22335"/>
    <n v="31"/>
    <n v="1221"/>
  </r>
  <r>
    <x v="840"/>
    <n v="22368"/>
    <n v="33"/>
    <n v="1222"/>
  </r>
  <r>
    <x v="841"/>
    <n v="22393"/>
    <n v="25"/>
    <n v="1223"/>
  </r>
  <r>
    <x v="842"/>
    <n v="22428"/>
    <n v="35"/>
    <n v="1224"/>
  </r>
  <r>
    <x v="843"/>
    <n v="22462"/>
    <n v="34"/>
    <n v="1225"/>
  </r>
  <r>
    <x v="844"/>
    <n v="22485"/>
    <n v="23"/>
    <n v="1226"/>
  </r>
  <r>
    <x v="845"/>
    <n v="22505"/>
    <n v="20"/>
    <n v="1227"/>
  </r>
  <r>
    <x v="846"/>
    <n v="22539"/>
    <n v="34"/>
    <n v="1228"/>
  </r>
  <r>
    <x v="847"/>
    <n v="22557"/>
    <n v="18"/>
    <n v="1229"/>
  </r>
  <r>
    <x v="848"/>
    <n v="22604"/>
    <n v="47"/>
    <n v="1230"/>
  </r>
  <r>
    <x v="849"/>
    <n v="22633"/>
    <n v="29"/>
    <n v="1231"/>
  </r>
  <r>
    <x v="850"/>
    <n v="22668"/>
    <n v="35"/>
    <n v="1232"/>
  </r>
  <r>
    <x v="851"/>
    <n v="22702"/>
    <n v="34"/>
    <n v="1233"/>
  </r>
  <r>
    <x v="852"/>
    <n v="22731"/>
    <n v="29"/>
    <n v="1234"/>
  </r>
  <r>
    <x v="853"/>
    <n v="22777"/>
    <n v="46"/>
    <n v="1235"/>
  </r>
  <r>
    <x v="854"/>
    <n v="22830"/>
    <n v="53"/>
    <n v="1236"/>
  </r>
  <r>
    <x v="855"/>
    <n v="22872"/>
    <n v="42"/>
    <n v="1237"/>
  </r>
  <r>
    <x v="856"/>
    <n v="22907"/>
    <n v="35"/>
    <n v="1238"/>
  </r>
  <r>
    <x v="857"/>
    <n v="22936"/>
    <n v="29"/>
    <n v="1239"/>
  </r>
  <r>
    <x v="858"/>
    <n v="22974"/>
    <n v="38"/>
    <n v="1240"/>
  </r>
  <r>
    <x v="859"/>
    <n v="23000"/>
    <n v="26"/>
    <n v="1241"/>
  </r>
  <r>
    <x v="860"/>
    <n v="23032"/>
    <n v="32"/>
    <n v="1242"/>
  </r>
  <r>
    <x v="861"/>
    <n v="23060"/>
    <n v="28"/>
    <n v="1243"/>
  </r>
  <r>
    <x v="862"/>
    <n v="23082"/>
    <n v="22"/>
    <n v="1244"/>
  </r>
  <r>
    <x v="863"/>
    <n v="23110"/>
    <n v="28"/>
    <n v="1245"/>
  </r>
  <r>
    <x v="864"/>
    <n v="23144"/>
    <n v="34"/>
    <n v="1246"/>
  </r>
  <r>
    <x v="865"/>
    <n v="23170"/>
    <n v="26"/>
    <n v="1247"/>
  </r>
  <r>
    <x v="866"/>
    <n v="23201"/>
    <n v="31"/>
    <n v="1248"/>
  </r>
  <r>
    <x v="867"/>
    <n v="23223"/>
    <n v="22"/>
    <n v="1249"/>
  </r>
  <r>
    <x v="868"/>
    <n v="23249"/>
    <n v="26"/>
    <n v="1250"/>
  </r>
  <r>
    <x v="869"/>
    <n v="23292"/>
    <n v="43"/>
    <n v="1251"/>
  </r>
  <r>
    <x v="870"/>
    <n v="23327"/>
    <n v="35"/>
    <n v="1252"/>
  </r>
  <r>
    <x v="871"/>
    <n v="23364"/>
    <n v="37"/>
    <n v="1253"/>
  </r>
  <r>
    <x v="872"/>
    <n v="23398"/>
    <n v="34"/>
    <n v="1254"/>
  </r>
  <r>
    <x v="873"/>
    <n v="23423"/>
    <n v="25"/>
    <n v="125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4">
  <r>
    <x v="0"/>
    <n v="1"/>
    <m/>
    <m/>
  </r>
  <r>
    <x v="1"/>
    <n v="144"/>
    <n v="1.4019607843137254"/>
    <n v="102"/>
  </r>
  <r>
    <x v="2"/>
    <n v="200"/>
    <n v="1.1666666666666667"/>
    <n v="150"/>
  </r>
  <r>
    <x v="3"/>
    <n v="470"/>
    <n v="2.546875"/>
    <n v="230"/>
  </r>
  <r>
    <x v="4"/>
    <n v="500"/>
    <n v="5"/>
    <n v="236"/>
  </r>
  <r>
    <x v="5"/>
    <n v="600"/>
    <n v="5"/>
    <n v="256"/>
  </r>
  <r>
    <x v="6"/>
    <n v="861"/>
    <n v="13.05"/>
    <n v="276"/>
  </r>
  <r>
    <x v="7"/>
    <n v="985"/>
    <n v="41.333333333333336"/>
    <n v="279"/>
  </r>
  <r>
    <x v="8"/>
    <n v="1000"/>
    <n v="15"/>
    <n v="280"/>
  </r>
  <r>
    <x v="9"/>
    <n v="1076"/>
    <n v="12.666666666666666"/>
    <n v="286"/>
  </r>
  <r>
    <x v="10"/>
    <n v="1090"/>
    <n v="7"/>
    <n v="288"/>
  </r>
  <r>
    <x v="11"/>
    <n v="1110"/>
    <n v="6.666666666666667"/>
    <n v="291"/>
  </r>
  <r>
    <x v="12"/>
    <n v="1116"/>
    <n v="6"/>
    <n v="292"/>
  </r>
  <r>
    <x v="13"/>
    <n v="1253"/>
    <n v="68.5"/>
    <n v="294"/>
  </r>
  <r>
    <x v="14"/>
    <n v="1480"/>
    <n v="227"/>
    <n v="295"/>
  </r>
  <r>
    <x v="15"/>
    <n v="1538"/>
    <n v="5.8"/>
    <n v="305"/>
  </r>
  <r>
    <x v="16"/>
    <n v="1581"/>
    <n v="4.7777777777777777"/>
    <n v="314"/>
  </r>
  <r>
    <x v="17"/>
    <n v="1582"/>
    <n v="1"/>
    <n v="315"/>
  </r>
  <r>
    <x v="18"/>
    <n v="1623"/>
    <n v="3.7272727272727271"/>
    <n v="326"/>
  </r>
  <r>
    <x v="19"/>
    <n v="1679"/>
    <n v="18.666666666666668"/>
    <n v="329"/>
  </r>
  <r>
    <x v="20"/>
    <n v="1722"/>
    <n v="4.7777777777777777"/>
    <n v="338"/>
  </r>
  <r>
    <x v="21"/>
    <n v="1727"/>
    <n v="5"/>
    <n v="339"/>
  </r>
  <r>
    <x v="22"/>
    <n v="1747"/>
    <n v="5"/>
    <n v="343"/>
  </r>
  <r>
    <x v="23"/>
    <n v="1765"/>
    <n v="6"/>
    <n v="346"/>
  </r>
  <r>
    <x v="24"/>
    <n v="1776"/>
    <n v="11"/>
    <n v="347"/>
  </r>
  <r>
    <x v="25"/>
    <n v="1785"/>
    <n v="9"/>
    <n v="348"/>
  </r>
  <r>
    <x v="26"/>
    <n v="1794"/>
    <n v="9"/>
    <n v="349"/>
  </r>
  <r>
    <x v="27"/>
    <n v="1808"/>
    <n v="14"/>
    <n v="350"/>
  </r>
  <r>
    <x v="28"/>
    <n v="1817"/>
    <n v="9"/>
    <n v="351"/>
  </r>
  <r>
    <x v="29"/>
    <n v="1824"/>
    <n v="7"/>
    <n v="352"/>
  </r>
  <r>
    <x v="30"/>
    <n v="1829"/>
    <n v="5"/>
    <n v="353"/>
  </r>
  <r>
    <x v="31"/>
    <n v="1864"/>
    <n v="4.375"/>
    <n v="361"/>
  </r>
  <r>
    <x v="32"/>
    <n v="1870"/>
    <n v="3"/>
    <n v="363"/>
  </r>
  <r>
    <x v="33"/>
    <n v="1876"/>
    <n v="6"/>
    <n v="364"/>
  </r>
  <r>
    <x v="34"/>
    <n v="1880"/>
    <n v="4"/>
    <n v="365"/>
  </r>
  <r>
    <x v="35"/>
    <n v="1933"/>
    <n v="5.8888888888888893"/>
    <n v="374"/>
  </r>
  <r>
    <x v="36"/>
    <n v="1945"/>
    <n v="6"/>
    <n v="376"/>
  </r>
  <r>
    <x v="37"/>
    <n v="1948"/>
    <n v="3"/>
    <n v="377"/>
  </r>
  <r>
    <x v="38"/>
    <n v="1966"/>
    <n v="6"/>
    <n v="380"/>
  </r>
  <r>
    <x v="39"/>
    <n v="2000"/>
    <n v="8.5"/>
    <n v="384"/>
  </r>
  <r>
    <x v="40"/>
    <n v="2045"/>
    <n v="6.4285714285714288"/>
    <n v="391"/>
  </r>
  <r>
    <x v="41"/>
    <n v="2077"/>
    <n v="8"/>
    <n v="395"/>
  </r>
  <r>
    <x v="42"/>
    <n v="2085"/>
    <n v="8"/>
    <n v="396"/>
  </r>
  <r>
    <x v="43"/>
    <n v="2088"/>
    <n v="3"/>
    <n v="397"/>
  </r>
  <r>
    <x v="44"/>
    <n v="2094"/>
    <n v="2"/>
    <n v="400"/>
  </r>
  <r>
    <x v="45"/>
    <n v="2192"/>
    <n v="14"/>
    <n v="407"/>
  </r>
  <r>
    <x v="46"/>
    <n v="2266"/>
    <n v="8.2222222222222214"/>
    <n v="416"/>
  </r>
  <r>
    <x v="47"/>
    <n v="2333"/>
    <n v="9.5714285714285712"/>
    <n v="423"/>
  </r>
  <r>
    <x v="48"/>
    <n v="2356"/>
    <n v="11.5"/>
    <n v="425"/>
  </r>
  <r>
    <x v="49"/>
    <n v="2377"/>
    <n v="10.5"/>
    <n v="427"/>
  </r>
  <r>
    <x v="50"/>
    <n v="2410"/>
    <n v="11"/>
    <n v="430"/>
  </r>
  <r>
    <x v="51"/>
    <n v="2423"/>
    <n v="13"/>
    <n v="431"/>
  </r>
  <r>
    <x v="52"/>
    <n v="2434"/>
    <n v="11"/>
    <n v="432"/>
  </r>
  <r>
    <x v="53"/>
    <n v="2449"/>
    <n v="15"/>
    <n v="433"/>
  </r>
  <r>
    <x v="54"/>
    <n v="2460"/>
    <n v="11"/>
    <n v="434"/>
  </r>
  <r>
    <x v="55"/>
    <n v="2469"/>
    <n v="9"/>
    <n v="435"/>
  </r>
  <r>
    <x v="56"/>
    <n v="2486"/>
    <n v="17"/>
    <n v="436"/>
  </r>
  <r>
    <x v="57"/>
    <n v="2489"/>
    <n v="3"/>
    <n v="437"/>
  </r>
  <r>
    <x v="58"/>
    <n v="2498"/>
    <n v="9"/>
    <n v="438"/>
  </r>
  <r>
    <x v="59"/>
    <n v="2504"/>
    <n v="6"/>
    <n v="439"/>
  </r>
  <r>
    <x v="60"/>
    <n v="2511"/>
    <n v="7"/>
    <n v="440"/>
  </r>
  <r>
    <x v="61"/>
    <n v="2525"/>
    <n v="14"/>
    <n v="441"/>
  </r>
  <r>
    <x v="62"/>
    <n v="2558"/>
    <n v="33"/>
    <n v="442"/>
  </r>
  <r>
    <x v="63"/>
    <n v="2575"/>
    <n v="17"/>
    <n v="443"/>
  </r>
  <r>
    <x v="64"/>
    <n v="2586"/>
    <n v="11"/>
    <n v="444"/>
  </r>
  <r>
    <x v="65"/>
    <n v="2594"/>
    <n v="8"/>
    <n v="445"/>
  </r>
  <r>
    <x v="66"/>
    <n v="2605"/>
    <n v="11"/>
    <n v="446"/>
  </r>
  <r>
    <x v="67"/>
    <n v="2613"/>
    <n v="8"/>
    <n v="447"/>
  </r>
  <r>
    <x v="68"/>
    <n v="2623"/>
    <n v="10"/>
    <n v="448"/>
  </r>
  <r>
    <x v="69"/>
    <n v="2636"/>
    <n v="13"/>
    <n v="449"/>
  </r>
  <r>
    <x v="70"/>
    <n v="2644"/>
    <n v="8"/>
    <n v="450"/>
  </r>
  <r>
    <x v="71"/>
    <n v="2655"/>
    <n v="11"/>
    <n v="451"/>
  </r>
  <r>
    <x v="72"/>
    <n v="2658"/>
    <n v="3"/>
    <n v="452"/>
  </r>
  <r>
    <x v="73"/>
    <n v="2666"/>
    <n v="8"/>
    <n v="453"/>
  </r>
  <r>
    <x v="74"/>
    <n v="2678"/>
    <n v="12"/>
    <n v="454"/>
  </r>
  <r>
    <x v="75"/>
    <n v="2689"/>
    <n v="11"/>
    <n v="455"/>
  </r>
  <r>
    <x v="76"/>
    <n v="2699"/>
    <n v="10"/>
    <n v="456"/>
  </r>
  <r>
    <x v="77"/>
    <n v="2715"/>
    <n v="16"/>
    <n v="457"/>
  </r>
  <r>
    <x v="78"/>
    <n v="2723"/>
    <n v="8"/>
    <n v="458"/>
  </r>
  <r>
    <x v="79"/>
    <n v="2734"/>
    <n v="11"/>
    <n v="459"/>
  </r>
  <r>
    <x v="80"/>
    <n v="2746"/>
    <n v="12"/>
    <n v="460"/>
  </r>
  <r>
    <x v="81"/>
    <n v="2754"/>
    <n v="8"/>
    <n v="461"/>
  </r>
  <r>
    <x v="82"/>
    <n v="2759"/>
    <n v="2.5"/>
    <n v="463"/>
  </r>
  <r>
    <x v="83"/>
    <n v="2774"/>
    <n v="7.5"/>
    <n v="465"/>
  </r>
  <r>
    <x v="84"/>
    <n v="2784"/>
    <n v="10"/>
    <n v="466"/>
  </r>
  <r>
    <x v="85"/>
    <n v="2794"/>
    <n v="10"/>
    <n v="467"/>
  </r>
  <r>
    <x v="86"/>
    <n v="2801"/>
    <n v="7"/>
    <n v="468"/>
  </r>
  <r>
    <x v="87"/>
    <n v="2803"/>
    <n v="2"/>
    <n v="469"/>
  </r>
  <r>
    <x v="88"/>
    <n v="2811"/>
    <n v="8"/>
    <n v="470"/>
  </r>
  <r>
    <x v="89"/>
    <n v="2831"/>
    <n v="20"/>
    <n v="471"/>
  </r>
  <r>
    <x v="90"/>
    <n v="2847"/>
    <n v="16"/>
    <n v="472"/>
  </r>
  <r>
    <x v="91"/>
    <n v="2854"/>
    <n v="7"/>
    <n v="473"/>
  </r>
  <r>
    <x v="92"/>
    <n v="2870"/>
    <n v="16"/>
    <n v="474"/>
  </r>
  <r>
    <x v="93"/>
    <n v="2883"/>
    <n v="13"/>
    <n v="475"/>
  </r>
  <r>
    <x v="94"/>
    <n v="2896"/>
    <n v="13"/>
    <n v="476"/>
  </r>
  <r>
    <x v="95"/>
    <n v="2908"/>
    <n v="12"/>
    <n v="477"/>
  </r>
  <r>
    <x v="96"/>
    <n v="2930"/>
    <n v="22"/>
    <n v="478"/>
  </r>
  <r>
    <x v="97"/>
    <n v="2936"/>
    <n v="6"/>
    <n v="479"/>
  </r>
  <r>
    <x v="98"/>
    <n v="2947"/>
    <n v="11"/>
    <n v="480"/>
  </r>
  <r>
    <x v="99"/>
    <n v="2954"/>
    <n v="7"/>
    <n v="481"/>
  </r>
  <r>
    <x v="100"/>
    <n v="2970"/>
    <n v="16"/>
    <n v="482"/>
  </r>
  <r>
    <x v="101"/>
    <n v="2983"/>
    <n v="13"/>
    <n v="483"/>
  </r>
  <r>
    <x v="102"/>
    <n v="2990"/>
    <n v="7"/>
    <n v="484"/>
  </r>
  <r>
    <x v="103"/>
    <n v="3004"/>
    <n v="14"/>
    <n v="485"/>
  </r>
  <r>
    <x v="104"/>
    <n v="3033"/>
    <n v="29"/>
    <n v="486"/>
  </r>
  <r>
    <x v="105"/>
    <n v="3043"/>
    <n v="10"/>
    <n v="487"/>
  </r>
  <r>
    <x v="106"/>
    <n v="3050"/>
    <n v="7"/>
    <n v="488"/>
  </r>
  <r>
    <x v="107"/>
    <n v="3060"/>
    <n v="10"/>
    <n v="489"/>
  </r>
  <r>
    <x v="108"/>
    <n v="3072"/>
    <n v="12"/>
    <n v="490"/>
  </r>
  <r>
    <x v="109"/>
    <n v="3080"/>
    <n v="8"/>
    <n v="491"/>
  </r>
  <r>
    <x v="110"/>
    <n v="3091"/>
    <n v="11"/>
    <n v="492"/>
  </r>
  <r>
    <x v="111"/>
    <n v="3095"/>
    <n v="4"/>
    <n v="493"/>
  </r>
  <r>
    <x v="112"/>
    <n v="3110"/>
    <n v="15"/>
    <n v="494"/>
  </r>
  <r>
    <x v="113"/>
    <n v="3125"/>
    <n v="15"/>
    <n v="495"/>
  </r>
  <r>
    <x v="114"/>
    <n v="3136"/>
    <n v="11"/>
    <n v="496"/>
  </r>
  <r>
    <x v="115"/>
    <n v="3141"/>
    <n v="5"/>
    <n v="497"/>
  </r>
  <r>
    <x v="116"/>
    <n v="3157"/>
    <n v="16"/>
    <n v="498"/>
  </r>
  <r>
    <x v="117"/>
    <n v="3166"/>
    <n v="9"/>
    <n v="499"/>
  </r>
  <r>
    <x v="118"/>
    <n v="3173"/>
    <n v="7"/>
    <n v="500"/>
  </r>
  <r>
    <x v="119"/>
    <n v="3184"/>
    <n v="11"/>
    <n v="501"/>
  </r>
  <r>
    <x v="120"/>
    <n v="3198"/>
    <n v="14"/>
    <n v="502"/>
  </r>
  <r>
    <x v="121"/>
    <n v="3213"/>
    <n v="15"/>
    <n v="503"/>
  </r>
  <r>
    <x v="122"/>
    <n v="3225"/>
    <n v="12"/>
    <n v="504"/>
  </r>
  <r>
    <x v="123"/>
    <n v="3237"/>
    <n v="12"/>
    <n v="505"/>
  </r>
  <r>
    <x v="124"/>
    <n v="3258"/>
    <n v="21"/>
    <n v="506"/>
  </r>
  <r>
    <x v="125"/>
    <n v="3270"/>
    <n v="12"/>
    <n v="507"/>
  </r>
  <r>
    <x v="126"/>
    <n v="3283"/>
    <n v="13"/>
    <n v="508"/>
  </r>
  <r>
    <x v="127"/>
    <n v="3290"/>
    <n v="7"/>
    <n v="509"/>
  </r>
  <r>
    <x v="128"/>
    <n v="3300"/>
    <n v="10"/>
    <n v="510"/>
  </r>
  <r>
    <x v="129"/>
    <n v="3315"/>
    <n v="15"/>
    <n v="511"/>
  </r>
  <r>
    <x v="130"/>
    <n v="3333"/>
    <n v="18"/>
    <n v="512"/>
  </r>
  <r>
    <x v="131"/>
    <n v="3340"/>
    <n v="7"/>
    <n v="513"/>
  </r>
  <r>
    <x v="132"/>
    <n v="3354"/>
    <n v="14"/>
    <n v="514"/>
  </r>
  <r>
    <x v="133"/>
    <n v="3363"/>
    <n v="9"/>
    <n v="515"/>
  </r>
  <r>
    <x v="134"/>
    <n v="3377"/>
    <n v="14"/>
    <n v="516"/>
  </r>
  <r>
    <x v="135"/>
    <n v="3385"/>
    <n v="8"/>
    <n v="517"/>
  </r>
  <r>
    <x v="136"/>
    <n v="3401"/>
    <n v="16"/>
    <n v="518"/>
  </r>
  <r>
    <x v="137"/>
    <n v="3410"/>
    <n v="9"/>
    <n v="519"/>
  </r>
  <r>
    <x v="138"/>
    <n v="3420"/>
    <n v="10"/>
    <n v="520"/>
  </r>
  <r>
    <x v="139"/>
    <n v="3438"/>
    <n v="18"/>
    <n v="521"/>
  </r>
  <r>
    <x v="140"/>
    <n v="3454"/>
    <n v="16"/>
    <n v="522"/>
  </r>
  <r>
    <x v="141"/>
    <n v="3464"/>
    <n v="10"/>
    <n v="523"/>
  </r>
  <r>
    <x v="142"/>
    <n v="3487"/>
    <n v="23"/>
    <n v="524"/>
  </r>
  <r>
    <x v="143"/>
    <n v="3502"/>
    <n v="15"/>
    <n v="525"/>
  </r>
  <r>
    <x v="144"/>
    <n v="3519"/>
    <n v="17"/>
    <n v="526"/>
  </r>
  <r>
    <x v="145"/>
    <n v="3529"/>
    <n v="10"/>
    <n v="527"/>
  </r>
  <r>
    <x v="146"/>
    <n v="3541"/>
    <n v="12"/>
    <n v="528"/>
  </r>
  <r>
    <x v="147"/>
    <n v="3557"/>
    <n v="16"/>
    <n v="529"/>
  </r>
  <r>
    <x v="148"/>
    <n v="3574"/>
    <n v="17"/>
    <n v="530"/>
  </r>
  <r>
    <x v="149"/>
    <n v="3587"/>
    <n v="13"/>
    <n v="531"/>
  </r>
  <r>
    <x v="150"/>
    <n v="3594"/>
    <n v="7"/>
    <n v="532"/>
  </r>
  <r>
    <x v="151"/>
    <n v="3617"/>
    <n v="23"/>
    <n v="533"/>
  </r>
  <r>
    <x v="152"/>
    <n v="3632"/>
    <n v="15"/>
    <n v="534"/>
  </r>
  <r>
    <x v="153"/>
    <n v="3643"/>
    <n v="11"/>
    <n v="535"/>
  </r>
  <r>
    <x v="154"/>
    <n v="3650"/>
    <n v="7"/>
    <n v="536"/>
  </r>
  <r>
    <x v="155"/>
    <n v="3670"/>
    <n v="20"/>
    <n v="537"/>
  </r>
  <r>
    <x v="156"/>
    <n v="3684"/>
    <n v="14"/>
    <n v="538"/>
  </r>
  <r>
    <x v="157"/>
    <n v="3701"/>
    <n v="17"/>
    <n v="539"/>
  </r>
  <r>
    <x v="158"/>
    <n v="3722"/>
    <n v="21"/>
    <n v="540"/>
  </r>
  <r>
    <x v="159"/>
    <n v="3742"/>
    <n v="20"/>
    <n v="541"/>
  </r>
  <r>
    <x v="160"/>
    <n v="3761"/>
    <n v="19"/>
    <n v="542"/>
  </r>
  <r>
    <x v="161"/>
    <n v="3784"/>
    <n v="23"/>
    <n v="543"/>
  </r>
  <r>
    <x v="162"/>
    <n v="3802"/>
    <n v="18"/>
    <n v="544"/>
  </r>
  <r>
    <x v="163"/>
    <n v="3831"/>
    <n v="29"/>
    <n v="545"/>
  </r>
  <r>
    <x v="164"/>
    <n v="3845"/>
    <n v="14"/>
    <n v="546"/>
  </r>
  <r>
    <x v="165"/>
    <n v="3860"/>
    <n v="15"/>
    <n v="547"/>
  </r>
  <r>
    <x v="166"/>
    <n v="3875"/>
    <n v="15"/>
    <n v="548"/>
  </r>
  <r>
    <x v="167"/>
    <n v="3883"/>
    <n v="8"/>
    <n v="549"/>
  </r>
  <r>
    <x v="168"/>
    <n v="3903"/>
    <n v="20"/>
    <n v="550"/>
  </r>
  <r>
    <x v="169"/>
    <n v="3917"/>
    <n v="14"/>
    <n v="551"/>
  </r>
  <r>
    <x v="170"/>
    <n v="3935"/>
    <n v="18"/>
    <n v="552"/>
  </r>
  <r>
    <x v="171"/>
    <n v="3953"/>
    <n v="18"/>
    <n v="553"/>
  </r>
  <r>
    <x v="172"/>
    <n v="3975"/>
    <n v="22"/>
    <n v="554"/>
  </r>
  <r>
    <x v="173"/>
    <n v="3982"/>
    <n v="7"/>
    <n v="555"/>
  </r>
  <r>
    <x v="174"/>
    <n v="4003"/>
    <n v="21"/>
    <n v="556"/>
  </r>
  <r>
    <x v="175"/>
    <n v="4015"/>
    <n v="12"/>
    <n v="557"/>
  </r>
  <r>
    <x v="176"/>
    <n v="4041"/>
    <n v="26"/>
    <n v="558"/>
  </r>
  <r>
    <x v="177"/>
    <n v="4063"/>
    <n v="22"/>
    <n v="559"/>
  </r>
  <r>
    <x v="178"/>
    <n v="4083"/>
    <n v="20"/>
    <n v="560"/>
  </r>
  <r>
    <x v="179"/>
    <n v="4113"/>
    <n v="30"/>
    <n v="561"/>
  </r>
  <r>
    <x v="180"/>
    <n v="4133"/>
    <n v="20"/>
    <n v="562"/>
  </r>
  <r>
    <x v="181"/>
    <n v="4156"/>
    <n v="23"/>
    <n v="563"/>
  </r>
  <r>
    <x v="182"/>
    <n v="4166"/>
    <n v="10"/>
    <n v="564"/>
  </r>
  <r>
    <x v="183"/>
    <n v="4180"/>
    <n v="14"/>
    <n v="565"/>
  </r>
  <r>
    <x v="184"/>
    <n v="4198"/>
    <n v="18"/>
    <n v="566"/>
  </r>
  <r>
    <x v="185"/>
    <n v="4217"/>
    <n v="19"/>
    <n v="567"/>
  </r>
  <r>
    <x v="186"/>
    <n v="4229"/>
    <n v="12"/>
    <n v="568"/>
  </r>
  <r>
    <x v="187"/>
    <n v="4250"/>
    <n v="21"/>
    <n v="569"/>
  </r>
  <r>
    <x v="188"/>
    <n v="4268"/>
    <n v="18"/>
    <n v="570"/>
  </r>
  <r>
    <x v="189"/>
    <n v="4285"/>
    <n v="17"/>
    <n v="571"/>
  </r>
  <r>
    <x v="190"/>
    <n v="4299"/>
    <n v="14"/>
    <n v="572"/>
  </r>
  <r>
    <x v="191"/>
    <n v="4310"/>
    <n v="11"/>
    <n v="573"/>
  </r>
  <r>
    <x v="192"/>
    <n v="4327"/>
    <n v="17"/>
    <n v="574"/>
  </r>
  <r>
    <x v="193"/>
    <n v="4355"/>
    <n v="28"/>
    <n v="575"/>
  </r>
  <r>
    <x v="194"/>
    <n v="4379"/>
    <n v="24"/>
    <n v="576"/>
  </r>
  <r>
    <x v="195"/>
    <n v="4390"/>
    <n v="11"/>
    <n v="577"/>
  </r>
  <r>
    <x v="196"/>
    <n v="4407"/>
    <n v="17"/>
    <n v="578"/>
  </r>
  <r>
    <x v="197"/>
    <n v="4417"/>
    <n v="10"/>
    <n v="579"/>
  </r>
  <r>
    <x v="198"/>
    <n v="4431"/>
    <n v="14"/>
    <n v="580"/>
  </r>
  <r>
    <x v="199"/>
    <n v="4455"/>
    <n v="24"/>
    <n v="581"/>
  </r>
  <r>
    <x v="200"/>
    <n v="4491"/>
    <n v="36"/>
    <n v="582"/>
  </r>
  <r>
    <x v="201"/>
    <n v="4511"/>
    <n v="20"/>
    <n v="583"/>
  </r>
  <r>
    <x v="202"/>
    <n v="4523"/>
    <n v="12"/>
    <n v="584"/>
  </r>
  <r>
    <x v="203"/>
    <n v="4539"/>
    <n v="16"/>
    <n v="585"/>
  </r>
  <r>
    <x v="204"/>
    <n v="4563"/>
    <n v="24"/>
    <n v="586"/>
  </r>
  <r>
    <x v="205"/>
    <n v="4577"/>
    <n v="14"/>
    <n v="587"/>
  </r>
  <r>
    <x v="206"/>
    <n v="4587"/>
    <n v="10"/>
    <n v="588"/>
  </r>
  <r>
    <x v="207"/>
    <n v="4607"/>
    <n v="20"/>
    <n v="589"/>
  </r>
  <r>
    <x v="208"/>
    <n v="4629"/>
    <n v="22"/>
    <n v="590"/>
  </r>
  <r>
    <x v="209"/>
    <n v="4649"/>
    <n v="20"/>
    <n v="591"/>
  </r>
  <r>
    <x v="210"/>
    <n v="4673"/>
    <n v="24"/>
    <n v="592"/>
  </r>
  <r>
    <x v="211"/>
    <n v="4690"/>
    <n v="17"/>
    <n v="593"/>
  </r>
  <r>
    <x v="212"/>
    <n v="4716"/>
    <n v="26"/>
    <n v="594"/>
  </r>
  <r>
    <x v="213"/>
    <n v="4748"/>
    <n v="32"/>
    <n v="595"/>
  </r>
  <r>
    <x v="214"/>
    <n v="4772"/>
    <n v="24"/>
    <n v="596"/>
  </r>
  <r>
    <x v="215"/>
    <n v="4799"/>
    <n v="27"/>
    <n v="597"/>
  </r>
  <r>
    <x v="216"/>
    <n v="4824"/>
    <n v="25"/>
    <n v="598"/>
  </r>
  <r>
    <x v="217"/>
    <n v="4852"/>
    <n v="28"/>
    <n v="599"/>
  </r>
  <r>
    <x v="218"/>
    <n v="4875"/>
    <n v="23"/>
    <n v="600"/>
  </r>
  <r>
    <x v="219"/>
    <n v="4894"/>
    <n v="19"/>
    <n v="601"/>
  </r>
  <r>
    <x v="220"/>
    <n v="4915"/>
    <n v="21"/>
    <n v="602"/>
  </r>
  <r>
    <x v="221"/>
    <n v="4934"/>
    <n v="19"/>
    <n v="603"/>
  </r>
  <r>
    <x v="222"/>
    <n v="4957"/>
    <n v="23"/>
    <n v="604"/>
  </r>
  <r>
    <x v="223"/>
    <n v="4980"/>
    <n v="23"/>
    <n v="605"/>
  </r>
  <r>
    <x v="224"/>
    <n v="4995"/>
    <n v="15"/>
    <n v="606"/>
  </r>
  <r>
    <x v="225"/>
    <n v="5007"/>
    <n v="12"/>
    <n v="607"/>
  </r>
  <r>
    <x v="226"/>
    <n v="5024"/>
    <n v="17"/>
    <n v="608"/>
  </r>
  <r>
    <x v="227"/>
    <n v="5039"/>
    <n v="15"/>
    <n v="609"/>
  </r>
  <r>
    <x v="228"/>
    <n v="5055"/>
    <n v="16"/>
    <n v="610"/>
  </r>
  <r>
    <x v="229"/>
    <n v="5072"/>
    <n v="17"/>
    <n v="611"/>
  </r>
  <r>
    <x v="230"/>
    <n v="5094"/>
    <n v="22"/>
    <n v="612"/>
  </r>
  <r>
    <x v="231"/>
    <n v="5120"/>
    <n v="26"/>
    <n v="613"/>
  </r>
  <r>
    <x v="232"/>
    <n v="5132"/>
    <n v="12"/>
    <n v="614"/>
  </r>
  <r>
    <x v="233"/>
    <n v="5152"/>
    <n v="20"/>
    <n v="615"/>
  </r>
  <r>
    <x v="234"/>
    <n v="5175"/>
    <n v="23"/>
    <n v="616"/>
  </r>
  <r>
    <x v="235"/>
    <n v="5200"/>
    <n v="25"/>
    <n v="617"/>
  </r>
  <r>
    <x v="236"/>
    <n v="5216"/>
    <n v="16"/>
    <n v="618"/>
  </r>
  <r>
    <x v="237"/>
    <n v="5232"/>
    <n v="16"/>
    <n v="619"/>
  </r>
  <r>
    <x v="238"/>
    <n v="5234"/>
    <n v="2"/>
    <n v="620"/>
  </r>
  <r>
    <x v="239"/>
    <n v="5259"/>
    <n v="25"/>
    <n v="621"/>
  </r>
  <r>
    <x v="240"/>
    <n v="5289"/>
    <n v="30"/>
    <n v="622"/>
  </r>
  <r>
    <x v="241"/>
    <n v="5328"/>
    <n v="39"/>
    <n v="623"/>
  </r>
  <r>
    <x v="242"/>
    <n v="5358"/>
    <n v="30"/>
    <n v="624"/>
  </r>
  <r>
    <x v="243"/>
    <n v="5377"/>
    <n v="19"/>
    <n v="625"/>
  </r>
  <r>
    <x v="244"/>
    <n v="5393"/>
    <n v="16"/>
    <n v="626"/>
  </r>
  <r>
    <x v="245"/>
    <n v="5411"/>
    <n v="18"/>
    <n v="627"/>
  </r>
  <r>
    <x v="246"/>
    <n v="5443"/>
    <n v="32"/>
    <n v="628"/>
  </r>
  <r>
    <x v="247"/>
    <n v="5468"/>
    <n v="25"/>
    <n v="629"/>
  </r>
  <r>
    <x v="248"/>
    <n v="5500"/>
    <n v="32"/>
    <n v="630"/>
  </r>
  <r>
    <x v="249"/>
    <n v="5524"/>
    <n v="24"/>
    <n v="631"/>
  </r>
  <r>
    <x v="250"/>
    <n v="5540"/>
    <n v="16"/>
    <n v="632"/>
  </r>
  <r>
    <x v="251"/>
    <n v="5552"/>
    <n v="12"/>
    <n v="633"/>
  </r>
  <r>
    <x v="252"/>
    <n v="5568"/>
    <n v="16"/>
    <n v="634"/>
  </r>
  <r>
    <x v="253"/>
    <n v="5590"/>
    <n v="22"/>
    <n v="635"/>
  </r>
  <r>
    <x v="254"/>
    <n v="5620"/>
    <n v="30"/>
    <n v="636"/>
  </r>
  <r>
    <x v="255"/>
    <n v="5642"/>
    <n v="22"/>
    <n v="637"/>
  </r>
  <r>
    <x v="256"/>
    <n v="5667"/>
    <n v="25"/>
    <n v="638"/>
  </r>
  <r>
    <x v="257"/>
    <n v="5683"/>
    <n v="16"/>
    <n v="639"/>
  </r>
  <r>
    <x v="258"/>
    <n v="5720"/>
    <n v="37"/>
    <n v="640"/>
  </r>
  <r>
    <x v="259"/>
    <n v="5761"/>
    <n v="41"/>
    <n v="641"/>
  </r>
  <r>
    <x v="260"/>
    <n v="5813"/>
    <n v="52"/>
    <n v="642"/>
  </r>
  <r>
    <x v="261"/>
    <n v="5834"/>
    <n v="21"/>
    <n v="643"/>
  </r>
  <r>
    <x v="262"/>
    <n v="5859"/>
    <n v="25"/>
    <n v="644"/>
  </r>
  <r>
    <x v="263"/>
    <n v="5887"/>
    <n v="28"/>
    <n v="645"/>
  </r>
  <r>
    <x v="264"/>
    <n v="5918"/>
    <n v="31"/>
    <n v="646"/>
  </r>
  <r>
    <x v="265"/>
    <n v="5933"/>
    <n v="15"/>
    <n v="647"/>
  </r>
  <r>
    <x v="266"/>
    <n v="5943"/>
    <n v="10"/>
    <n v="648"/>
  </r>
  <r>
    <x v="267"/>
    <n v="5956"/>
    <n v="13"/>
    <n v="649"/>
  </r>
  <r>
    <x v="268"/>
    <n v="5980"/>
    <n v="24"/>
    <n v="650"/>
  </r>
  <r>
    <x v="269"/>
    <n v="6008"/>
    <n v="28"/>
    <n v="651"/>
  </r>
  <r>
    <x v="270"/>
    <n v="6029"/>
    <n v="21"/>
    <n v="652"/>
  </r>
  <r>
    <x v="271"/>
    <n v="6052"/>
    <n v="23"/>
    <n v="653"/>
  </r>
  <r>
    <x v="272"/>
    <n v="6071"/>
    <n v="19"/>
    <n v="654"/>
  </r>
  <r>
    <x v="273"/>
    <n v="6096"/>
    <n v="25"/>
    <n v="655"/>
  </r>
  <r>
    <x v="274"/>
    <n v="6110"/>
    <n v="14"/>
    <n v="656"/>
  </r>
  <r>
    <x v="275"/>
    <n v="6133"/>
    <n v="23"/>
    <n v="657"/>
  </r>
  <r>
    <x v="276"/>
    <n v="6160"/>
    <n v="27"/>
    <n v="658"/>
  </r>
  <r>
    <x v="277"/>
    <n v="6178"/>
    <n v="18"/>
    <n v="659"/>
  </r>
  <r>
    <x v="278"/>
    <n v="6195"/>
    <n v="17"/>
    <n v="660"/>
  </r>
  <r>
    <x v="279"/>
    <n v="6216"/>
    <n v="21"/>
    <n v="661"/>
  </r>
  <r>
    <x v="280"/>
    <n v="6236"/>
    <n v="20"/>
    <n v="662"/>
  </r>
  <r>
    <x v="281"/>
    <n v="6254"/>
    <n v="18"/>
    <n v="663"/>
  </r>
  <r>
    <x v="282"/>
    <n v="6268"/>
    <n v="14"/>
    <n v="664"/>
  </r>
  <r>
    <x v="283"/>
    <n v="6288"/>
    <n v="20"/>
    <n v="665"/>
  </r>
  <r>
    <x v="284"/>
    <n v="6312"/>
    <n v="24"/>
    <n v="666"/>
  </r>
  <r>
    <x v="285"/>
    <n v="6334"/>
    <n v="22"/>
    <n v="667"/>
  </r>
  <r>
    <x v="286"/>
    <n v="6343"/>
    <n v="9"/>
    <n v="668"/>
  </r>
  <r>
    <x v="287"/>
    <n v="6363"/>
    <n v="20"/>
    <n v="669"/>
  </r>
  <r>
    <x v="288"/>
    <n v="6383"/>
    <n v="20"/>
    <n v="670"/>
  </r>
  <r>
    <x v="289"/>
    <n v="6410"/>
    <n v="27"/>
    <n v="671"/>
  </r>
  <r>
    <x v="290"/>
    <n v="6427"/>
    <n v="17"/>
    <n v="672"/>
  </r>
  <r>
    <x v="291"/>
    <n v="6454"/>
    <n v="27"/>
    <n v="673"/>
  </r>
  <r>
    <x v="292"/>
    <n v="6479"/>
    <n v="25"/>
    <n v="674"/>
  </r>
  <r>
    <x v="293"/>
    <n v="6500"/>
    <n v="21"/>
    <n v="675"/>
  </r>
  <r>
    <x v="294"/>
    <n v="6548"/>
    <n v="48"/>
    <n v="676"/>
  </r>
  <r>
    <x v="295"/>
    <n v="6575"/>
    <n v="27"/>
    <n v="677"/>
  </r>
  <r>
    <x v="296"/>
    <n v="6607"/>
    <n v="32"/>
    <n v="678"/>
  </r>
  <r>
    <x v="297"/>
    <n v="6622"/>
    <n v="15"/>
    <n v="679"/>
  </r>
  <r>
    <x v="298"/>
    <n v="6637"/>
    <n v="15"/>
    <n v="680"/>
  </r>
  <r>
    <x v="299"/>
    <n v="6653"/>
    <n v="16"/>
    <n v="681"/>
  </r>
  <r>
    <x v="300"/>
    <n v="6667"/>
    <n v="14"/>
    <n v="682"/>
  </r>
  <r>
    <x v="301"/>
    <n v="6688"/>
    <n v="21"/>
    <n v="683"/>
  </r>
  <r>
    <x v="302"/>
    <n v="6709"/>
    <n v="21"/>
    <n v="684"/>
  </r>
  <r>
    <x v="303"/>
    <n v="6731"/>
    <n v="22"/>
    <n v="685"/>
  </r>
  <r>
    <x v="304"/>
    <n v="6750"/>
    <n v="19"/>
    <n v="686"/>
  </r>
  <r>
    <x v="305"/>
    <n v="6780"/>
    <n v="30"/>
    <n v="687"/>
  </r>
  <r>
    <x v="306"/>
    <n v="6802"/>
    <n v="22"/>
    <n v="688"/>
  </r>
  <r>
    <x v="307"/>
    <n v="6821"/>
    <n v="19"/>
    <n v="689"/>
  </r>
  <r>
    <x v="308"/>
    <n v="6845"/>
    <n v="24"/>
    <n v="690"/>
  </r>
  <r>
    <x v="309"/>
    <n v="6870"/>
    <n v="25"/>
    <n v="691"/>
  </r>
  <r>
    <x v="310"/>
    <n v="6892"/>
    <n v="22"/>
    <n v="692"/>
  </r>
  <r>
    <x v="311"/>
    <n v="6906"/>
    <n v="14"/>
    <n v="693"/>
  </r>
  <r>
    <x v="312"/>
    <n v="6922"/>
    <n v="16"/>
    <n v="694"/>
  </r>
  <r>
    <x v="313"/>
    <n v="6935"/>
    <n v="13"/>
    <n v="695"/>
  </r>
  <r>
    <x v="314"/>
    <n v="6946"/>
    <n v="11"/>
    <n v="696"/>
  </r>
  <r>
    <x v="315"/>
    <n v="6965"/>
    <n v="19"/>
    <n v="697"/>
  </r>
  <r>
    <x v="316"/>
    <n v="6987"/>
    <n v="22"/>
    <n v="698"/>
  </r>
  <r>
    <x v="317"/>
    <n v="7011"/>
    <n v="24"/>
    <n v="699"/>
  </r>
  <r>
    <x v="318"/>
    <n v="7019"/>
    <n v="8"/>
    <n v="700"/>
  </r>
  <r>
    <x v="319"/>
    <n v="7032"/>
    <n v="13"/>
    <n v="701"/>
  </r>
  <r>
    <x v="320"/>
    <n v="7055"/>
    <n v="23"/>
    <n v="702"/>
  </r>
  <r>
    <x v="321"/>
    <n v="7086"/>
    <n v="31"/>
    <n v="703"/>
  </r>
  <r>
    <x v="322"/>
    <n v="7119"/>
    <n v="33"/>
    <n v="704"/>
  </r>
  <r>
    <x v="323"/>
    <n v="7138"/>
    <n v="19"/>
    <n v="705"/>
  </r>
  <r>
    <x v="324"/>
    <n v="7242"/>
    <n v="104"/>
    <n v="706"/>
  </r>
  <r>
    <x v="325"/>
    <n v="7266"/>
    <n v="24"/>
    <n v="707"/>
  </r>
  <r>
    <x v="326"/>
    <n v="7287"/>
    <n v="21"/>
    <n v="708"/>
  </r>
  <r>
    <x v="327"/>
    <n v="7315"/>
    <n v="28"/>
    <n v="709"/>
  </r>
  <r>
    <x v="328"/>
    <n v="7340"/>
    <n v="25"/>
    <n v="710"/>
  </r>
  <r>
    <x v="329"/>
    <n v="7358"/>
    <n v="18"/>
    <n v="711"/>
  </r>
  <r>
    <x v="330"/>
    <n v="7385"/>
    <n v="27"/>
    <n v="712"/>
  </r>
  <r>
    <x v="331"/>
    <n v="7408"/>
    <n v="23"/>
    <n v="713"/>
  </r>
  <r>
    <x v="332"/>
    <n v="7433"/>
    <n v="25"/>
    <n v="714"/>
  </r>
  <r>
    <x v="333"/>
    <n v="7450"/>
    <n v="17"/>
    <n v="715"/>
  </r>
  <r>
    <x v="334"/>
    <n v="7469"/>
    <n v="19"/>
    <n v="716"/>
  </r>
  <r>
    <x v="335"/>
    <n v="7482"/>
    <n v="13"/>
    <n v="717"/>
  </r>
  <r>
    <x v="336"/>
    <n v="7502"/>
    <n v="20"/>
    <n v="718"/>
  </r>
  <r>
    <x v="337"/>
    <n v="7528"/>
    <n v="26"/>
    <n v="719"/>
  </r>
  <r>
    <x v="338"/>
    <n v="7549"/>
    <n v="21"/>
    <n v="720"/>
  </r>
  <r>
    <x v="339"/>
    <n v="7568"/>
    <n v="19"/>
    <n v="721"/>
  </r>
  <r>
    <x v="340"/>
    <n v="7581"/>
    <n v="13"/>
    <n v="722"/>
  </r>
  <r>
    <x v="341"/>
    <n v="7668"/>
    <n v="87"/>
    <n v="723"/>
  </r>
  <r>
    <x v="342"/>
    <n v="7756"/>
    <n v="88"/>
    <n v="724"/>
  </r>
  <r>
    <x v="343"/>
    <n v="7815"/>
    <n v="59"/>
    <n v="725"/>
  </r>
  <r>
    <x v="344"/>
    <n v="7869"/>
    <n v="54"/>
    <n v="726"/>
  </r>
  <r>
    <x v="345"/>
    <n v="7916"/>
    <n v="47"/>
    <n v="727"/>
  </r>
  <r>
    <x v="346"/>
    <n v="7961"/>
    <n v="45"/>
    <n v="728"/>
  </r>
  <r>
    <x v="347"/>
    <n v="7998"/>
    <n v="37"/>
    <n v="729"/>
  </r>
  <r>
    <x v="348"/>
    <n v="8023"/>
    <n v="25"/>
    <n v="730"/>
  </r>
  <r>
    <x v="349"/>
    <n v="8049"/>
    <n v="26"/>
    <n v="731"/>
  </r>
  <r>
    <x v="350"/>
    <n v="8071"/>
    <n v="22"/>
    <n v="732"/>
  </r>
  <r>
    <x v="351"/>
    <n v="8107"/>
    <n v="36"/>
    <n v="733"/>
  </r>
  <r>
    <x v="352"/>
    <n v="8127"/>
    <n v="20"/>
    <n v="734"/>
  </r>
  <r>
    <x v="353"/>
    <n v="8163"/>
    <n v="36"/>
    <n v="735"/>
  </r>
  <r>
    <x v="354"/>
    <n v="8184"/>
    <n v="21"/>
    <n v="736"/>
  </r>
  <r>
    <x v="355"/>
    <n v="8211"/>
    <n v="27"/>
    <n v="737"/>
  </r>
  <r>
    <x v="356"/>
    <n v="8239"/>
    <n v="28"/>
    <n v="738"/>
  </r>
  <r>
    <x v="357"/>
    <n v="8260"/>
    <n v="21"/>
    <n v="739"/>
  </r>
  <r>
    <x v="358"/>
    <n v="8297"/>
    <n v="37"/>
    <n v="740"/>
  </r>
  <r>
    <x v="359"/>
    <n v="8313"/>
    <n v="16"/>
    <n v="741"/>
  </r>
  <r>
    <x v="360"/>
    <n v="8339"/>
    <n v="26"/>
    <n v="742"/>
  </r>
  <r>
    <x v="361"/>
    <n v="8358"/>
    <n v="19"/>
    <n v="743"/>
  </r>
  <r>
    <x v="362"/>
    <n v="8381"/>
    <n v="23"/>
    <n v="744"/>
  </r>
  <r>
    <x v="363"/>
    <n v="8393"/>
    <n v="12"/>
    <n v="745"/>
  </r>
  <r>
    <x v="364"/>
    <n v="8422"/>
    <n v="29"/>
    <n v="746"/>
  </r>
  <r>
    <x v="365"/>
    <n v="8440"/>
    <n v="18"/>
    <n v="747"/>
  </r>
  <r>
    <x v="366"/>
    <n v="8473"/>
    <n v="33"/>
    <n v="748"/>
  </r>
  <r>
    <x v="367"/>
    <n v="8500"/>
    <n v="27"/>
    <n v="749"/>
  </r>
  <r>
    <x v="368"/>
    <n v="8534"/>
    <n v="34"/>
    <n v="750"/>
  </r>
  <r>
    <x v="369"/>
    <n v="8557"/>
    <n v="23"/>
    <n v="751"/>
  </r>
  <r>
    <x v="370"/>
    <n v="8611"/>
    <n v="54"/>
    <n v="752"/>
  </r>
  <r>
    <x v="371"/>
    <n v="8640"/>
    <n v="29"/>
    <n v="753"/>
  </r>
  <r>
    <x v="372"/>
    <n v="8679"/>
    <n v="39"/>
    <n v="754"/>
  </r>
  <r>
    <x v="373"/>
    <n v="8717"/>
    <n v="38"/>
    <n v="755"/>
  </r>
  <r>
    <x v="374"/>
    <n v="8742"/>
    <n v="25"/>
    <n v="756"/>
  </r>
  <r>
    <x v="375"/>
    <n v="8762"/>
    <n v="20"/>
    <n v="757"/>
  </r>
  <r>
    <x v="376"/>
    <n v="8790"/>
    <n v="28"/>
    <n v="758"/>
  </r>
  <r>
    <x v="377"/>
    <n v="8815"/>
    <n v="25"/>
    <n v="759"/>
  </r>
  <r>
    <x v="378"/>
    <n v="8832"/>
    <n v="17"/>
    <n v="760"/>
  </r>
  <r>
    <x v="379"/>
    <n v="8853"/>
    <n v="21"/>
    <n v="761"/>
  </r>
  <r>
    <x v="380"/>
    <n v="8880"/>
    <n v="27"/>
    <n v="762"/>
  </r>
  <r>
    <x v="381"/>
    <n v="8891"/>
    <n v="11"/>
    <n v="763"/>
  </r>
  <r>
    <x v="382"/>
    <n v="8921"/>
    <n v="30"/>
    <n v="764"/>
  </r>
  <r>
    <x v="383"/>
    <n v="8948"/>
    <n v="27"/>
    <n v="765"/>
  </r>
  <r>
    <x v="384"/>
    <n v="8967"/>
    <n v="19"/>
    <n v="766"/>
  </r>
  <r>
    <x v="385"/>
    <n v="8991"/>
    <n v="24"/>
    <n v="767"/>
  </r>
  <r>
    <x v="386"/>
    <n v="9013"/>
    <n v="22"/>
    <n v="768"/>
  </r>
  <r>
    <x v="387"/>
    <n v="9050"/>
    <n v="37"/>
    <n v="769"/>
  </r>
  <r>
    <x v="388"/>
    <n v="9077"/>
    <n v="27"/>
    <n v="770"/>
  </r>
  <r>
    <x v="389"/>
    <n v="9095"/>
    <n v="18"/>
    <n v="771"/>
  </r>
  <r>
    <x v="390"/>
    <n v="9115"/>
    <n v="20"/>
    <n v="772"/>
  </r>
  <r>
    <x v="391"/>
    <n v="9144"/>
    <n v="29"/>
    <n v="773"/>
  </r>
  <r>
    <x v="392"/>
    <n v="9161"/>
    <n v="17"/>
    <n v="774"/>
  </r>
  <r>
    <x v="393"/>
    <n v="9186"/>
    <n v="25"/>
    <n v="775"/>
  </r>
  <r>
    <x v="394"/>
    <n v="9225"/>
    <n v="39"/>
    <n v="776"/>
  </r>
  <r>
    <x v="395"/>
    <n v="9235"/>
    <n v="10"/>
    <n v="777"/>
  </r>
  <r>
    <x v="396"/>
    <n v="9259"/>
    <n v="24"/>
    <n v="778"/>
  </r>
  <r>
    <x v="397"/>
    <n v="9287"/>
    <n v="28"/>
    <n v="779"/>
  </r>
  <r>
    <x v="398"/>
    <n v="9310"/>
    <n v="23"/>
    <n v="780"/>
  </r>
  <r>
    <x v="399"/>
    <n v="9341"/>
    <n v="31"/>
    <n v="781"/>
  </r>
  <r>
    <x v="400"/>
    <n v="9367"/>
    <n v="26"/>
    <n v="782"/>
  </r>
  <r>
    <x v="401"/>
    <n v="9413"/>
    <n v="46"/>
    <n v="783"/>
  </r>
  <r>
    <x v="402"/>
    <n v="9442"/>
    <n v="29"/>
    <n v="784"/>
  </r>
  <r>
    <x v="403"/>
    <n v="9478"/>
    <n v="36"/>
    <n v="785"/>
  </r>
  <r>
    <x v="404"/>
    <n v="9506"/>
    <n v="28"/>
    <n v="786"/>
  </r>
  <r>
    <x v="405"/>
    <n v="9534"/>
    <n v="28"/>
    <n v="787"/>
  </r>
  <r>
    <x v="406"/>
    <n v="9559"/>
    <n v="25"/>
    <n v="788"/>
  </r>
  <r>
    <x v="407"/>
    <n v="9590"/>
    <n v="31"/>
    <n v="789"/>
  </r>
  <r>
    <x v="408"/>
    <n v="9619"/>
    <n v="29"/>
    <n v="790"/>
  </r>
  <r>
    <x v="409"/>
    <n v="9647"/>
    <n v="28"/>
    <n v="791"/>
  </r>
  <r>
    <x v="410"/>
    <n v="9680"/>
    <n v="33"/>
    <n v="792"/>
  </r>
  <r>
    <x v="411"/>
    <n v="9702"/>
    <n v="22"/>
    <n v="793"/>
  </r>
  <r>
    <x v="412"/>
    <n v="9721"/>
    <n v="19"/>
    <n v="794"/>
  </r>
  <r>
    <x v="413"/>
    <n v="9751"/>
    <n v="30"/>
    <n v="795"/>
  </r>
  <r>
    <x v="414"/>
    <n v="9778"/>
    <n v="27"/>
    <n v="796"/>
  </r>
  <r>
    <x v="415"/>
    <n v="9798"/>
    <n v="20"/>
    <n v="797"/>
  </r>
  <r>
    <x v="416"/>
    <n v="9815"/>
    <n v="17"/>
    <n v="798"/>
  </r>
  <r>
    <x v="417"/>
    <n v="9836"/>
    <n v="21"/>
    <n v="799"/>
  </r>
  <r>
    <x v="418"/>
    <n v="9853"/>
    <n v="17"/>
    <n v="800"/>
  </r>
  <r>
    <x v="419"/>
    <n v="9877"/>
    <n v="24"/>
    <n v="801"/>
  </r>
  <r>
    <x v="420"/>
    <n v="9899"/>
    <n v="22"/>
    <n v="802"/>
  </r>
  <r>
    <x v="421"/>
    <n v="9921"/>
    <n v="22"/>
    <n v="803"/>
  </r>
  <r>
    <x v="422"/>
    <n v="9929"/>
    <n v="8"/>
    <n v="804"/>
  </r>
  <r>
    <x v="423"/>
    <n v="9954"/>
    <n v="25"/>
    <n v="805"/>
  </r>
  <r>
    <x v="424"/>
    <n v="9980"/>
    <n v="26"/>
    <n v="806"/>
  </r>
  <r>
    <x v="425"/>
    <n v="10012"/>
    <n v="32"/>
    <n v="807"/>
  </r>
  <r>
    <x v="426"/>
    <n v="10041"/>
    <n v="29"/>
    <n v="808"/>
  </r>
  <r>
    <x v="427"/>
    <n v="10062"/>
    <n v="21"/>
    <n v="809"/>
  </r>
  <r>
    <x v="428"/>
    <n v="10100"/>
    <n v="38"/>
    <n v="810"/>
  </r>
  <r>
    <x v="429"/>
    <n v="10128"/>
    <n v="28"/>
    <n v="811"/>
  </r>
  <r>
    <x v="430"/>
    <n v="10146"/>
    <n v="18"/>
    <n v="812"/>
  </r>
  <r>
    <x v="431"/>
    <n v="10175"/>
    <n v="29"/>
    <n v="813"/>
  </r>
  <r>
    <x v="432"/>
    <n v="10192"/>
    <n v="17"/>
    <n v="814"/>
  </r>
  <r>
    <x v="433"/>
    <n v="10224"/>
    <n v="32"/>
    <n v="815"/>
  </r>
  <r>
    <x v="434"/>
    <n v="10251"/>
    <n v="27"/>
    <n v="816"/>
  </r>
  <r>
    <x v="435"/>
    <n v="10275"/>
    <n v="24"/>
    <n v="817"/>
  </r>
  <r>
    <x v="436"/>
    <n v="10289"/>
    <n v="14"/>
    <n v="818"/>
  </r>
  <r>
    <x v="437"/>
    <n v="10319"/>
    <n v="30"/>
    <n v="819"/>
  </r>
  <r>
    <x v="438"/>
    <n v="10349"/>
    <n v="30"/>
    <n v="820"/>
  </r>
  <r>
    <x v="439"/>
    <n v="10369"/>
    <n v="20"/>
    <n v="821"/>
  </r>
  <r>
    <x v="440"/>
    <n v="10393"/>
    <n v="24"/>
    <n v="822"/>
  </r>
  <r>
    <x v="441"/>
    <n v="10426"/>
    <n v="33"/>
    <n v="823"/>
  </r>
  <r>
    <x v="442"/>
    <n v="10459"/>
    <n v="33"/>
    <n v="824"/>
  </r>
  <r>
    <x v="443"/>
    <n v="10501"/>
    <n v="42"/>
    <n v="825"/>
  </r>
  <r>
    <x v="444"/>
    <n v="10542"/>
    <n v="41"/>
    <n v="826"/>
  </r>
  <r>
    <x v="445"/>
    <n v="10588"/>
    <n v="46"/>
    <n v="827"/>
  </r>
  <r>
    <x v="446"/>
    <n v="10622"/>
    <n v="34"/>
    <n v="828"/>
  </r>
  <r>
    <x v="447"/>
    <n v="10658"/>
    <n v="36"/>
    <n v="829"/>
  </r>
  <r>
    <x v="448"/>
    <n v="10689"/>
    <n v="31"/>
    <n v="830"/>
  </r>
  <r>
    <x v="449"/>
    <n v="10715"/>
    <n v="26"/>
    <n v="831"/>
  </r>
  <r>
    <x v="450"/>
    <n v="10738"/>
    <n v="23"/>
    <n v="832"/>
  </r>
  <r>
    <x v="451"/>
    <n v="10774"/>
    <n v="36"/>
    <n v="833"/>
  </r>
  <r>
    <x v="452"/>
    <n v="10790"/>
    <n v="16"/>
    <n v="834"/>
  </r>
  <r>
    <x v="453"/>
    <n v="10811"/>
    <n v="21"/>
    <n v="835"/>
  </r>
  <r>
    <x v="454"/>
    <n v="10834"/>
    <n v="23"/>
    <n v="836"/>
  </r>
  <r>
    <x v="455"/>
    <n v="10850"/>
    <n v="16"/>
    <n v="837"/>
  </r>
  <r>
    <x v="456"/>
    <n v="10887"/>
    <n v="37"/>
    <n v="838"/>
  </r>
  <r>
    <x v="457"/>
    <n v="10911"/>
    <n v="24"/>
    <n v="839"/>
  </r>
  <r>
    <x v="458"/>
    <n v="10940"/>
    <n v="29"/>
    <n v="840"/>
  </r>
  <r>
    <x v="459"/>
    <n v="10952"/>
    <n v="12"/>
    <n v="841"/>
  </r>
  <r>
    <x v="460"/>
    <n v="10982"/>
    <n v="30"/>
    <n v="842"/>
  </r>
  <r>
    <x v="461"/>
    <n v="11003"/>
    <n v="21"/>
    <n v="843"/>
  </r>
  <r>
    <x v="462"/>
    <n v="11026"/>
    <n v="23"/>
    <n v="844"/>
  </r>
  <r>
    <x v="463"/>
    <n v="11039"/>
    <n v="13"/>
    <n v="845"/>
  </r>
  <r>
    <x v="464"/>
    <n v="11063"/>
    <n v="24"/>
    <n v="846"/>
  </r>
  <r>
    <x v="465"/>
    <n v="11094"/>
    <n v="31"/>
    <n v="847"/>
  </r>
  <r>
    <x v="466"/>
    <n v="11112"/>
    <n v="18"/>
    <n v="848"/>
  </r>
  <r>
    <x v="467"/>
    <n v="11137"/>
    <n v="25"/>
    <n v="849"/>
  </r>
  <r>
    <x v="468"/>
    <n v="11156"/>
    <n v="19"/>
    <n v="850"/>
  </r>
  <r>
    <x v="469"/>
    <n v="11180"/>
    <n v="24"/>
    <n v="851"/>
  </r>
  <r>
    <x v="470"/>
    <n v="11208"/>
    <n v="28"/>
    <n v="852"/>
  </r>
  <r>
    <x v="471"/>
    <n v="11237"/>
    <n v="29"/>
    <n v="853"/>
  </r>
  <r>
    <x v="472"/>
    <n v="11256"/>
    <n v="19"/>
    <n v="854"/>
  </r>
  <r>
    <x v="473"/>
    <n v="11330"/>
    <n v="74"/>
    <n v="855"/>
  </r>
  <r>
    <x v="474"/>
    <n v="11361"/>
    <n v="31"/>
    <n v="856"/>
  </r>
  <r>
    <x v="475"/>
    <n v="11394"/>
    <n v="33"/>
    <n v="857"/>
  </r>
  <r>
    <x v="476"/>
    <n v="11418"/>
    <n v="24"/>
    <n v="858"/>
  </r>
  <r>
    <x v="477"/>
    <n v="11442"/>
    <n v="24"/>
    <n v="859"/>
  </r>
  <r>
    <x v="478"/>
    <n v="11466"/>
    <n v="24"/>
    <n v="860"/>
  </r>
  <r>
    <x v="479"/>
    <n v="11505"/>
    <n v="39"/>
    <n v="861"/>
  </r>
  <r>
    <x v="480"/>
    <n v="11546"/>
    <n v="41"/>
    <n v="862"/>
  </r>
  <r>
    <x v="481"/>
    <n v="11570"/>
    <n v="24"/>
    <n v="863"/>
  </r>
  <r>
    <x v="482"/>
    <n v="11594"/>
    <n v="24"/>
    <n v="864"/>
  </r>
  <r>
    <x v="483"/>
    <n v="11623"/>
    <n v="29"/>
    <n v="865"/>
  </r>
  <r>
    <x v="484"/>
    <n v="11642"/>
    <n v="19"/>
    <n v="866"/>
  </r>
  <r>
    <x v="485"/>
    <n v="11691"/>
    <n v="49"/>
    <n v="867"/>
  </r>
  <r>
    <x v="486"/>
    <n v="11712"/>
    <n v="21"/>
    <n v="868"/>
  </r>
  <r>
    <x v="487"/>
    <n v="11737"/>
    <n v="25"/>
    <n v="869"/>
  </r>
  <r>
    <x v="488"/>
    <n v="11773"/>
    <n v="36"/>
    <n v="870"/>
  </r>
  <r>
    <x v="489"/>
    <n v="11804"/>
    <n v="31"/>
    <n v="871"/>
  </r>
  <r>
    <x v="490"/>
    <n v="11825"/>
    <n v="21"/>
    <n v="872"/>
  </r>
  <r>
    <x v="491"/>
    <n v="11852"/>
    <n v="27"/>
    <n v="873"/>
  </r>
  <r>
    <x v="492"/>
    <n v="11881"/>
    <n v="29"/>
    <n v="874"/>
  </r>
  <r>
    <x v="493"/>
    <n v="11905"/>
    <n v="24"/>
    <n v="875"/>
  </r>
  <r>
    <x v="494"/>
    <n v="11940"/>
    <n v="35"/>
    <n v="876"/>
  </r>
  <r>
    <x v="495"/>
    <n v="11967"/>
    <n v="27"/>
    <n v="877"/>
  </r>
  <r>
    <x v="496"/>
    <n v="11992"/>
    <n v="25"/>
    <n v="878"/>
  </r>
  <r>
    <x v="497"/>
    <n v="12017"/>
    <n v="25"/>
    <n v="879"/>
  </r>
  <r>
    <x v="498"/>
    <n v="12045"/>
    <n v="28"/>
    <n v="880"/>
  </r>
  <r>
    <x v="499"/>
    <n v="12076"/>
    <n v="31"/>
    <n v="881"/>
  </r>
  <r>
    <x v="500"/>
    <n v="12102"/>
    <n v="26"/>
    <n v="882"/>
  </r>
  <r>
    <x v="501"/>
    <n v="12124"/>
    <n v="22"/>
    <n v="883"/>
  </r>
  <r>
    <x v="502"/>
    <n v="12146"/>
    <n v="22"/>
    <n v="884"/>
  </r>
  <r>
    <x v="503"/>
    <n v="12181"/>
    <n v="35"/>
    <n v="885"/>
  </r>
  <r>
    <x v="504"/>
    <n v="12204"/>
    <n v="23"/>
    <n v="886"/>
  </r>
  <r>
    <x v="505"/>
    <n v="12225"/>
    <n v="21"/>
    <n v="887"/>
  </r>
  <r>
    <x v="506"/>
    <n v="12250"/>
    <n v="25"/>
    <n v="888"/>
  </r>
  <r>
    <x v="507"/>
    <n v="12272"/>
    <n v="22"/>
    <n v="889"/>
  </r>
  <r>
    <x v="508"/>
    <n v="12296"/>
    <n v="24"/>
    <n v="890"/>
  </r>
  <r>
    <x v="509"/>
    <n v="12318"/>
    <n v="22"/>
    <n v="891"/>
  </r>
  <r>
    <x v="510"/>
    <n v="12350"/>
    <n v="32"/>
    <n v="892"/>
  </r>
  <r>
    <x v="511"/>
    <n v="12370"/>
    <n v="20"/>
    <n v="893"/>
  </r>
  <r>
    <x v="512"/>
    <n v="12407"/>
    <n v="37"/>
    <n v="894"/>
  </r>
  <r>
    <x v="513"/>
    <n v="12447"/>
    <n v="40"/>
    <n v="895"/>
  </r>
  <r>
    <x v="514"/>
    <n v="12484"/>
    <n v="37"/>
    <n v="896"/>
  </r>
  <r>
    <x v="515"/>
    <n v="12507"/>
    <n v="23"/>
    <n v="897"/>
  </r>
  <r>
    <x v="516"/>
    <n v="12525"/>
    <n v="18"/>
    <n v="898"/>
  </r>
  <r>
    <x v="517"/>
    <n v="12553"/>
    <n v="28"/>
    <n v="899"/>
  </r>
  <r>
    <x v="518"/>
    <n v="12584"/>
    <n v="31"/>
    <n v="900"/>
  </r>
  <r>
    <x v="519"/>
    <n v="12605"/>
    <n v="21"/>
    <n v="901"/>
  </r>
  <r>
    <x v="520"/>
    <n v="12634"/>
    <n v="29"/>
    <n v="902"/>
  </r>
  <r>
    <x v="521"/>
    <n v="12655"/>
    <n v="21"/>
    <n v="903"/>
  </r>
  <r>
    <x v="522"/>
    <n v="12692"/>
    <n v="37"/>
    <n v="904"/>
  </r>
  <r>
    <x v="523"/>
    <n v="12725"/>
    <n v="33"/>
    <n v="905"/>
  </r>
  <r>
    <x v="524"/>
    <n v="12758"/>
    <n v="33"/>
    <n v="906"/>
  </r>
  <r>
    <x v="525"/>
    <n v="12788"/>
    <n v="30"/>
    <n v="907"/>
  </r>
  <r>
    <x v="526"/>
    <n v="12816"/>
    <n v="28"/>
    <n v="908"/>
  </r>
  <r>
    <x v="527"/>
    <n v="12869"/>
    <n v="53"/>
    <n v="909"/>
  </r>
  <r>
    <x v="528"/>
    <n v="12948"/>
    <n v="79"/>
    <n v="910"/>
  </r>
  <r>
    <x v="529"/>
    <n v="13018"/>
    <n v="70"/>
    <n v="911"/>
  </r>
  <r>
    <x v="530"/>
    <n v="13074"/>
    <n v="56"/>
    <n v="912"/>
  </r>
  <r>
    <x v="531"/>
    <n v="13120"/>
    <n v="46"/>
    <n v="913"/>
  </r>
  <r>
    <x v="532"/>
    <n v="13153"/>
    <n v="33"/>
    <n v="914"/>
  </r>
  <r>
    <x v="533"/>
    <n v="13193"/>
    <n v="40"/>
    <n v="915"/>
  </r>
  <r>
    <x v="534"/>
    <n v="13270"/>
    <n v="77"/>
    <n v="916"/>
  </r>
  <r>
    <x v="535"/>
    <n v="13315"/>
    <n v="45"/>
    <n v="917"/>
  </r>
  <r>
    <x v="536"/>
    <n v="13351"/>
    <n v="36"/>
    <n v="918"/>
  </r>
  <r>
    <x v="537"/>
    <n v="13374"/>
    <n v="23"/>
    <n v="919"/>
  </r>
  <r>
    <x v="538"/>
    <n v="13424"/>
    <n v="50"/>
    <n v="920"/>
  </r>
  <r>
    <x v="539"/>
    <n v="13473"/>
    <n v="49"/>
    <n v="921"/>
  </r>
  <r>
    <x v="540"/>
    <n v="13511"/>
    <n v="38"/>
    <n v="922"/>
  </r>
  <r>
    <x v="541"/>
    <n v="13543"/>
    <n v="32"/>
    <n v="923"/>
  </r>
  <r>
    <x v="542"/>
    <n v="13587"/>
    <n v="44"/>
    <n v="924"/>
  </r>
  <r>
    <x v="543"/>
    <n v="13631"/>
    <n v="44"/>
    <n v="925"/>
  </r>
  <r>
    <x v="544"/>
    <n v="13675"/>
    <n v="44"/>
    <n v="926"/>
  </r>
  <r>
    <x v="545"/>
    <n v="13708"/>
    <n v="33"/>
    <n v="927"/>
  </r>
  <r>
    <x v="546"/>
    <n v="13742"/>
    <n v="34"/>
    <n v="928"/>
  </r>
  <r>
    <x v="547"/>
    <n v="13771"/>
    <n v="29"/>
    <n v="929"/>
  </r>
  <r>
    <x v="548"/>
    <n v="13806"/>
    <n v="35"/>
    <n v="930"/>
  </r>
  <r>
    <x v="549"/>
    <n v="13835"/>
    <n v="29"/>
    <n v="931"/>
  </r>
  <r>
    <x v="550"/>
    <n v="13886"/>
    <n v="51"/>
    <n v="932"/>
  </r>
  <r>
    <x v="551"/>
    <n v="13913"/>
    <n v="27"/>
    <n v="933"/>
  </r>
  <r>
    <x v="552"/>
    <n v="13940"/>
    <n v="27"/>
    <n v="934"/>
  </r>
  <r>
    <x v="553"/>
    <n v="13967"/>
    <n v="27"/>
    <n v="935"/>
  </r>
  <r>
    <x v="554"/>
    <n v="14002"/>
    <n v="35"/>
    <n v="936"/>
  </r>
  <r>
    <x v="555"/>
    <n v="14049"/>
    <n v="47"/>
    <n v="937"/>
  </r>
  <r>
    <x v="556"/>
    <n v="14092"/>
    <n v="43"/>
    <n v="938"/>
  </r>
  <r>
    <x v="557"/>
    <n v="14118"/>
    <n v="26"/>
    <n v="939"/>
  </r>
  <r>
    <x v="558"/>
    <n v="14174"/>
    <n v="56"/>
    <n v="940"/>
  </r>
  <r>
    <x v="559"/>
    <n v="14214"/>
    <n v="40"/>
    <n v="941"/>
  </r>
  <r>
    <x v="560"/>
    <n v="14250"/>
    <n v="36"/>
    <n v="942"/>
  </r>
  <r>
    <x v="561"/>
    <n v="14302"/>
    <n v="52"/>
    <n v="943"/>
  </r>
  <r>
    <x v="562"/>
    <n v="14337"/>
    <n v="35"/>
    <n v="944"/>
  </r>
  <r>
    <x v="563"/>
    <n v="14366"/>
    <n v="29"/>
    <n v="945"/>
  </r>
  <r>
    <x v="564"/>
    <n v="14387"/>
    <n v="21"/>
    <n v="946"/>
  </r>
  <r>
    <x v="565"/>
    <n v="14434"/>
    <n v="47"/>
    <n v="947"/>
  </r>
  <r>
    <x v="566"/>
    <n v="14457"/>
    <n v="23"/>
    <n v="948"/>
  </r>
  <r>
    <x v="567"/>
    <n v="14486"/>
    <n v="29"/>
    <n v="949"/>
  </r>
  <r>
    <x v="568"/>
    <n v="14512"/>
    <n v="26"/>
    <n v="950"/>
  </r>
  <r>
    <x v="569"/>
    <n v="14525"/>
    <n v="13"/>
    <n v="951"/>
  </r>
  <r>
    <x v="570"/>
    <n v="14558"/>
    <n v="33"/>
    <n v="952"/>
  </r>
  <r>
    <x v="571"/>
    <n v="14595"/>
    <n v="37"/>
    <n v="953"/>
  </r>
  <r>
    <x v="572"/>
    <n v="14626"/>
    <n v="31"/>
    <n v="954"/>
  </r>
  <r>
    <x v="573"/>
    <n v="14655"/>
    <n v="29"/>
    <n v="955"/>
  </r>
  <r>
    <x v="574"/>
    <n v="14675"/>
    <n v="20"/>
    <n v="956"/>
  </r>
  <r>
    <x v="575"/>
    <n v="14715"/>
    <n v="40"/>
    <n v="957"/>
  </r>
  <r>
    <x v="576"/>
    <n v="14748"/>
    <n v="33"/>
    <n v="958"/>
  </r>
  <r>
    <x v="577"/>
    <n v="14778"/>
    <n v="30"/>
    <n v="959"/>
  </r>
  <r>
    <x v="578"/>
    <n v="14812"/>
    <n v="34"/>
    <n v="960"/>
  </r>
  <r>
    <x v="579"/>
    <n v="14828"/>
    <n v="16"/>
    <n v="961"/>
  </r>
  <r>
    <x v="580"/>
    <n v="14844"/>
    <n v="16"/>
    <n v="962"/>
  </r>
  <r>
    <x v="581"/>
    <n v="14874"/>
    <n v="30"/>
    <n v="963"/>
  </r>
  <r>
    <x v="582"/>
    <n v="14903"/>
    <n v="29"/>
    <n v="964"/>
  </r>
  <r>
    <x v="583"/>
    <n v="14934"/>
    <n v="31"/>
    <n v="965"/>
  </r>
  <r>
    <x v="584"/>
    <n v="14963"/>
    <n v="29"/>
    <n v="966"/>
  </r>
  <r>
    <x v="585"/>
    <n v="14982"/>
    <n v="19"/>
    <n v="967"/>
  </r>
  <r>
    <x v="586"/>
    <n v="15035"/>
    <n v="53"/>
    <n v="968"/>
  </r>
  <r>
    <x v="587"/>
    <n v="15060"/>
    <n v="25"/>
    <n v="969"/>
  </r>
  <r>
    <x v="588"/>
    <n v="15092"/>
    <n v="32"/>
    <n v="970"/>
  </r>
  <r>
    <x v="589"/>
    <n v="15125"/>
    <n v="33"/>
    <n v="971"/>
  </r>
  <r>
    <x v="590"/>
    <n v="15158"/>
    <n v="33"/>
    <n v="972"/>
  </r>
  <r>
    <x v="591"/>
    <n v="15191"/>
    <n v="33"/>
    <n v="973"/>
  </r>
  <r>
    <x v="592"/>
    <n v="15225"/>
    <n v="34"/>
    <n v="974"/>
  </r>
  <r>
    <x v="593"/>
    <n v="15260"/>
    <n v="35"/>
    <n v="975"/>
  </r>
  <r>
    <x v="594"/>
    <n v="15293"/>
    <n v="33"/>
    <n v="976"/>
  </r>
  <r>
    <x v="595"/>
    <n v="15320"/>
    <n v="27"/>
    <n v="977"/>
  </r>
  <r>
    <x v="596"/>
    <n v="15355"/>
    <n v="35"/>
    <n v="978"/>
  </r>
  <r>
    <x v="597"/>
    <n v="15390"/>
    <n v="35"/>
    <n v="979"/>
  </r>
  <r>
    <x v="598"/>
    <n v="15415"/>
    <n v="25"/>
    <n v="980"/>
  </r>
  <r>
    <x v="599"/>
    <n v="15447"/>
    <n v="32"/>
    <n v="981"/>
  </r>
  <r>
    <x v="600"/>
    <n v="15486"/>
    <n v="39"/>
    <n v="982"/>
  </r>
  <r>
    <x v="601"/>
    <n v="15512"/>
    <n v="26"/>
    <n v="983"/>
  </r>
  <r>
    <x v="602"/>
    <n v="15546"/>
    <n v="34"/>
    <n v="984"/>
  </r>
  <r>
    <x v="603"/>
    <n v="15582"/>
    <n v="36"/>
    <n v="985"/>
  </r>
  <r>
    <x v="604"/>
    <n v="15616"/>
    <n v="34"/>
    <n v="986"/>
  </r>
  <r>
    <x v="605"/>
    <n v="15649"/>
    <n v="33"/>
    <n v="987"/>
  </r>
  <r>
    <x v="606"/>
    <n v="15685"/>
    <n v="36"/>
    <n v="988"/>
  </r>
  <r>
    <x v="607"/>
    <n v="15710"/>
    <n v="25"/>
    <n v="989"/>
  </r>
  <r>
    <x v="608"/>
    <n v="15746"/>
    <n v="36"/>
    <n v="990"/>
  </r>
  <r>
    <x v="609"/>
    <n v="15783"/>
    <n v="37"/>
    <n v="991"/>
  </r>
  <r>
    <x v="610"/>
    <n v="15826"/>
    <n v="43"/>
    <n v="992"/>
  </r>
  <r>
    <x v="611"/>
    <n v="15856"/>
    <n v="30"/>
    <n v="993"/>
  </r>
  <r>
    <x v="612"/>
    <n v="15906"/>
    <n v="50"/>
    <n v="994"/>
  </r>
  <r>
    <x v="613"/>
    <n v="15942"/>
    <n v="36"/>
    <n v="995"/>
  </r>
  <r>
    <x v="614"/>
    <n v="15974"/>
    <n v="32"/>
    <n v="996"/>
  </r>
  <r>
    <x v="615"/>
    <n v="15994"/>
    <n v="20"/>
    <n v="997"/>
  </r>
  <r>
    <x v="616"/>
    <n v="16027"/>
    <n v="33"/>
    <n v="998"/>
  </r>
  <r>
    <x v="617"/>
    <n v="16060"/>
    <n v="33"/>
    <n v="999"/>
  </r>
  <r>
    <x v="618"/>
    <n v="16085"/>
    <n v="25"/>
    <n v="1000"/>
  </r>
  <r>
    <x v="619"/>
    <n v="16108"/>
    <n v="23"/>
    <n v="1001"/>
  </r>
  <r>
    <x v="620"/>
    <n v="16131"/>
    <n v="23"/>
    <n v="1002"/>
  </r>
  <r>
    <x v="621"/>
    <n v="16155"/>
    <n v="24"/>
    <n v="1003"/>
  </r>
  <r>
    <x v="622"/>
    <n v="16176"/>
    <n v="21"/>
    <n v="1004"/>
  </r>
  <r>
    <x v="623"/>
    <n v="16193"/>
    <n v="17"/>
    <n v="1005"/>
  </r>
  <r>
    <x v="624"/>
    <n v="16217"/>
    <n v="24"/>
    <n v="1006"/>
  </r>
  <r>
    <x v="625"/>
    <n v="16256"/>
    <n v="39"/>
    <n v="1007"/>
  </r>
  <r>
    <x v="626"/>
    <n v="16293"/>
    <n v="37"/>
    <n v="1008"/>
  </r>
  <r>
    <x v="627"/>
    <n v="16329"/>
    <n v="36"/>
    <n v="1009"/>
  </r>
  <r>
    <x v="628"/>
    <n v="16346"/>
    <n v="17"/>
    <n v="1010"/>
  </r>
  <r>
    <x v="629"/>
    <n v="16369"/>
    <n v="23"/>
    <n v="1011"/>
  </r>
  <r>
    <x v="630"/>
    <n v="16382"/>
    <n v="13"/>
    <n v="1012"/>
  </r>
  <r>
    <x v="631"/>
    <n v="16426"/>
    <n v="44"/>
    <n v="1013"/>
  </r>
  <r>
    <x v="632"/>
    <n v="16446"/>
    <n v="20"/>
    <n v="1014"/>
  </r>
  <r>
    <x v="633"/>
    <n v="16484"/>
    <n v="38"/>
    <n v="1015"/>
  </r>
  <r>
    <x v="634"/>
    <n v="16522"/>
    <n v="38"/>
    <n v="1016"/>
  </r>
  <r>
    <x v="635"/>
    <n v="16557"/>
    <n v="35"/>
    <n v="1017"/>
  </r>
  <r>
    <x v="636"/>
    <n v="16577"/>
    <n v="20"/>
    <n v="1018"/>
  </r>
  <r>
    <x v="637"/>
    <n v="16595"/>
    <n v="18"/>
    <n v="1019"/>
  </r>
  <r>
    <x v="638"/>
    <n v="16626"/>
    <n v="31"/>
    <n v="1020"/>
  </r>
  <r>
    <x v="639"/>
    <n v="16644"/>
    <n v="18"/>
    <n v="1021"/>
  </r>
  <r>
    <x v="640"/>
    <n v="16679"/>
    <n v="35"/>
    <n v="1022"/>
  </r>
  <r>
    <x v="641"/>
    <n v="16708"/>
    <n v="29"/>
    <n v="1023"/>
  </r>
  <r>
    <x v="642"/>
    <n v="16734"/>
    <n v="26"/>
    <n v="1024"/>
  </r>
  <r>
    <x v="643"/>
    <n v="16753"/>
    <n v="19"/>
    <n v="1025"/>
  </r>
  <r>
    <x v="644"/>
    <n v="16781"/>
    <n v="28"/>
    <n v="1026"/>
  </r>
  <r>
    <x v="645"/>
    <n v="16810"/>
    <n v="29"/>
    <n v="1027"/>
  </r>
  <r>
    <x v="646"/>
    <n v="16844"/>
    <n v="34"/>
    <n v="1028"/>
  </r>
  <r>
    <x v="647"/>
    <n v="16871"/>
    <n v="27"/>
    <n v="1029"/>
  </r>
  <r>
    <x v="648"/>
    <n v="16900"/>
    <n v="29"/>
    <n v="1030"/>
  </r>
  <r>
    <x v="649"/>
    <n v="16928"/>
    <n v="28"/>
    <n v="1031"/>
  </r>
  <r>
    <x v="650"/>
    <n v="16955"/>
    <n v="27"/>
    <n v="1032"/>
  </r>
  <r>
    <x v="651"/>
    <n v="16970"/>
    <n v="15"/>
    <n v="1033"/>
  </r>
  <r>
    <x v="652"/>
    <n v="17001"/>
    <n v="31"/>
    <n v="1034"/>
  </r>
  <r>
    <x v="653"/>
    <n v="17036"/>
    <n v="35"/>
    <n v="1035"/>
  </r>
  <r>
    <x v="654"/>
    <n v="17064"/>
    <n v="28"/>
    <n v="1036"/>
  </r>
  <r>
    <x v="655"/>
    <n v="17081"/>
    <n v="17"/>
    <n v="1037"/>
  </r>
  <r>
    <x v="656"/>
    <n v="17100"/>
    <n v="19"/>
    <n v="1038"/>
  </r>
  <r>
    <x v="657"/>
    <n v="17118"/>
    <n v="18"/>
    <n v="1039"/>
  </r>
  <r>
    <x v="658"/>
    <n v="17159"/>
    <n v="41"/>
    <n v="1040"/>
  </r>
  <r>
    <x v="659"/>
    <n v="17180"/>
    <n v="21"/>
    <n v="1041"/>
  </r>
  <r>
    <x v="660"/>
    <n v="17194"/>
    <n v="14"/>
    <n v="1042"/>
  </r>
  <r>
    <x v="661"/>
    <n v="17220"/>
    <n v="26"/>
    <n v="1043"/>
  </r>
  <r>
    <x v="662"/>
    <n v="17242"/>
    <n v="22"/>
    <n v="1044"/>
  </r>
  <r>
    <x v="663"/>
    <n v="17265"/>
    <n v="23"/>
    <n v="1045"/>
  </r>
  <r>
    <x v="664"/>
    <n v="17283"/>
    <n v="18"/>
    <n v="1046"/>
  </r>
  <r>
    <x v="665"/>
    <n v="17299"/>
    <n v="16"/>
    <n v="1047"/>
  </r>
  <r>
    <x v="666"/>
    <n v="17320"/>
    <n v="21"/>
    <n v="1048"/>
  </r>
  <r>
    <x v="667"/>
    <n v="17343"/>
    <n v="23"/>
    <n v="1049"/>
  </r>
  <r>
    <x v="668"/>
    <n v="17363"/>
    <n v="20"/>
    <n v="1050"/>
  </r>
  <r>
    <x v="669"/>
    <n v="17375"/>
    <n v="12"/>
    <n v="1051"/>
  </r>
  <r>
    <x v="670"/>
    <n v="17402"/>
    <n v="27"/>
    <n v="1052"/>
  </r>
  <r>
    <x v="671"/>
    <n v="17426"/>
    <n v="24"/>
    <n v="1053"/>
  </r>
  <r>
    <x v="672"/>
    <n v="17450"/>
    <n v="24"/>
    <n v="1054"/>
  </r>
  <r>
    <x v="673"/>
    <n v="17467"/>
    <n v="17"/>
    <n v="1055"/>
  </r>
  <r>
    <x v="674"/>
    <n v="17488"/>
    <n v="21"/>
    <n v="1056"/>
  </r>
  <r>
    <x v="675"/>
    <n v="17511"/>
    <n v="23"/>
    <n v="1057"/>
  </r>
  <r>
    <x v="676"/>
    <n v="17524"/>
    <n v="13"/>
    <n v="1058"/>
  </r>
  <r>
    <x v="677"/>
    <n v="17537"/>
    <n v="13"/>
    <n v="1059"/>
  </r>
  <r>
    <x v="678"/>
    <n v="17556"/>
    <n v="19"/>
    <n v="1060"/>
  </r>
  <r>
    <x v="679"/>
    <n v="17572"/>
    <n v="16"/>
    <n v="1061"/>
  </r>
  <r>
    <x v="680"/>
    <n v="17596"/>
    <n v="24"/>
    <n v="1062"/>
  </r>
  <r>
    <x v="681"/>
    <n v="17612"/>
    <n v="16"/>
    <n v="1063"/>
  </r>
  <r>
    <x v="682"/>
    <n v="17624"/>
    <n v="12"/>
    <n v="1064"/>
  </r>
  <r>
    <x v="683"/>
    <n v="17646"/>
    <n v="22"/>
    <n v="1065"/>
  </r>
  <r>
    <x v="684"/>
    <n v="17666"/>
    <n v="20"/>
    <n v="1066"/>
  </r>
  <r>
    <x v="685"/>
    <n v="17686"/>
    <n v="20"/>
    <n v="1067"/>
  </r>
  <r>
    <x v="686"/>
    <n v="17706"/>
    <n v="20"/>
    <n v="1068"/>
  </r>
  <r>
    <x v="687"/>
    <n v="17716"/>
    <n v="10"/>
    <n v="1069"/>
  </r>
  <r>
    <x v="688"/>
    <n v="17725"/>
    <n v="9"/>
    <n v="1070"/>
  </r>
  <r>
    <x v="689"/>
    <n v="17740"/>
    <n v="15"/>
    <n v="1071"/>
  </r>
  <r>
    <x v="690"/>
    <n v="17758"/>
    <n v="18"/>
    <n v="1072"/>
  </r>
  <r>
    <x v="691"/>
    <n v="17787"/>
    <n v="29"/>
    <n v="1073"/>
  </r>
  <r>
    <x v="692"/>
    <n v="17810"/>
    <n v="23"/>
    <n v="1074"/>
  </r>
  <r>
    <x v="693"/>
    <n v="17823"/>
    <n v="13"/>
    <n v="1075"/>
  </r>
  <r>
    <x v="694"/>
    <n v="17842"/>
    <n v="19"/>
    <n v="1076"/>
  </r>
  <r>
    <x v="695"/>
    <n v="17866"/>
    <n v="24"/>
    <n v="1077"/>
  </r>
  <r>
    <x v="696"/>
    <n v="17889"/>
    <n v="23"/>
    <n v="1078"/>
  </r>
  <r>
    <x v="697"/>
    <n v="17907"/>
    <n v="18"/>
    <n v="1079"/>
  </r>
  <r>
    <x v="698"/>
    <n v="17923"/>
    <n v="16"/>
    <n v="1080"/>
  </r>
  <r>
    <x v="699"/>
    <n v="17933"/>
    <n v="10"/>
    <n v="1081"/>
  </r>
  <r>
    <x v="700"/>
    <n v="17949"/>
    <n v="16"/>
    <n v="1082"/>
  </r>
  <r>
    <x v="701"/>
    <n v="17971"/>
    <n v="22"/>
    <n v="1083"/>
  </r>
  <r>
    <x v="702"/>
    <n v="17983"/>
    <n v="12"/>
    <n v="1084"/>
  </r>
  <r>
    <x v="703"/>
    <n v="18018"/>
    <n v="35"/>
    <n v="1085"/>
  </r>
  <r>
    <x v="704"/>
    <n v="18039"/>
    <n v="21"/>
    <n v="1086"/>
  </r>
  <r>
    <x v="705"/>
    <n v="18062"/>
    <n v="23"/>
    <n v="1087"/>
  </r>
  <r>
    <x v="706"/>
    <n v="18080"/>
    <n v="18"/>
    <n v="1088"/>
  </r>
  <r>
    <x v="707"/>
    <n v="18097"/>
    <n v="17"/>
    <n v="1089"/>
  </r>
  <r>
    <x v="708"/>
    <n v="18113"/>
    <n v="16"/>
    <n v="1090"/>
  </r>
  <r>
    <x v="709"/>
    <n v="18144"/>
    <n v="31"/>
    <n v="1091"/>
  </r>
  <r>
    <x v="710"/>
    <n v="18168"/>
    <n v="24"/>
    <n v="1092"/>
  </r>
  <r>
    <x v="711"/>
    <n v="18185"/>
    <n v="17"/>
    <n v="1093"/>
  </r>
  <r>
    <x v="712"/>
    <n v="18210"/>
    <n v="25"/>
    <n v="1094"/>
  </r>
  <r>
    <x v="713"/>
    <n v="18233"/>
    <n v="23"/>
    <n v="1095"/>
  </r>
  <r>
    <x v="714"/>
    <n v="18262"/>
    <n v="29"/>
    <n v="1096"/>
  </r>
  <r>
    <x v="715"/>
    <n v="18282"/>
    <n v="20"/>
    <n v="1097"/>
  </r>
  <r>
    <x v="716"/>
    <n v="18308"/>
    <n v="26"/>
    <n v="1098"/>
  </r>
  <r>
    <x v="717"/>
    <n v="18325"/>
    <n v="17"/>
    <n v="1099"/>
  </r>
  <r>
    <x v="718"/>
    <n v="18351"/>
    <n v="26"/>
    <n v="1100"/>
  </r>
  <r>
    <x v="719"/>
    <n v="18379"/>
    <n v="28"/>
    <n v="1101"/>
  </r>
  <r>
    <x v="720"/>
    <n v="18407"/>
    <n v="28"/>
    <n v="1102"/>
  </r>
  <r>
    <x v="721"/>
    <n v="18434"/>
    <n v="27"/>
    <n v="1103"/>
  </r>
  <r>
    <x v="722"/>
    <n v="18452"/>
    <n v="18"/>
    <n v="1104"/>
  </r>
  <r>
    <x v="723"/>
    <n v="18494"/>
    <n v="42"/>
    <n v="1105"/>
  </r>
  <r>
    <x v="724"/>
    <n v="18508"/>
    <n v="14"/>
    <n v="1106"/>
  </r>
  <r>
    <x v="725"/>
    <n v="18527"/>
    <n v="19"/>
    <n v="1107"/>
  </r>
  <r>
    <x v="726"/>
    <n v="18554"/>
    <n v="27"/>
    <n v="1108"/>
  </r>
  <r>
    <x v="727"/>
    <n v="18577"/>
    <n v="23"/>
    <n v="1109"/>
  </r>
  <r>
    <x v="728"/>
    <n v="18588"/>
    <n v="11"/>
    <n v="1110"/>
  </r>
  <r>
    <x v="729"/>
    <n v="18614"/>
    <n v="26"/>
    <n v="1111"/>
  </r>
  <r>
    <x v="730"/>
    <n v="18639"/>
    <n v="25"/>
    <n v="1112"/>
  </r>
  <r>
    <x v="731"/>
    <n v="18656"/>
    <n v="17"/>
    <n v="1113"/>
  </r>
  <r>
    <x v="732"/>
    <n v="18678"/>
    <n v="22"/>
    <n v="1114"/>
  </r>
  <r>
    <x v="733"/>
    <n v="18701"/>
    <n v="23"/>
    <n v="1115"/>
  </r>
  <r>
    <x v="734"/>
    <n v="18726"/>
    <n v="25"/>
    <n v="1116"/>
  </r>
  <r>
    <x v="735"/>
    <n v="18756"/>
    <n v="30"/>
    <n v="1117"/>
  </r>
  <r>
    <x v="736"/>
    <n v="18784"/>
    <n v="28"/>
    <n v="1118"/>
  </r>
  <r>
    <x v="737"/>
    <n v="18801"/>
    <n v="17"/>
    <n v="1119"/>
  </r>
  <r>
    <x v="738"/>
    <n v="18826"/>
    <n v="25"/>
    <n v="1120"/>
  </r>
  <r>
    <x v="739"/>
    <n v="18849"/>
    <n v="23"/>
    <n v="1121"/>
  </r>
  <r>
    <x v="740"/>
    <n v="18876"/>
    <n v="27"/>
    <n v="1122"/>
  </r>
  <r>
    <x v="741"/>
    <n v="18893"/>
    <n v="17"/>
    <n v="1123"/>
  </r>
  <r>
    <x v="742"/>
    <n v="18910"/>
    <n v="17"/>
    <n v="1124"/>
  </r>
  <r>
    <x v="743"/>
    <n v="18935"/>
    <n v="25"/>
    <n v="1125"/>
  </r>
  <r>
    <x v="744"/>
    <n v="18958"/>
    <n v="23"/>
    <n v="1126"/>
  </r>
  <r>
    <x v="745"/>
    <n v="18985"/>
    <n v="27"/>
    <n v="1127"/>
  </r>
  <r>
    <x v="746"/>
    <n v="19006"/>
    <n v="21"/>
    <n v="1128"/>
  </r>
  <r>
    <x v="747"/>
    <n v="19030"/>
    <n v="24"/>
    <n v="1129"/>
  </r>
  <r>
    <x v="748"/>
    <n v="19053"/>
    <n v="23"/>
    <n v="1130"/>
  </r>
  <r>
    <x v="749"/>
    <n v="19072"/>
    <n v="19"/>
    <n v="1131"/>
  </r>
  <r>
    <x v="750"/>
    <n v="19103"/>
    <n v="31"/>
    <n v="1132"/>
  </r>
  <r>
    <x v="751"/>
    <n v="19128"/>
    <n v="25"/>
    <n v="1133"/>
  </r>
  <r>
    <x v="752"/>
    <n v="19155"/>
    <n v="27"/>
    <n v="1134"/>
  </r>
  <r>
    <x v="753"/>
    <n v="19184"/>
    <n v="29"/>
    <n v="1135"/>
  </r>
  <r>
    <x v="754"/>
    <n v="19204"/>
    <n v="20"/>
    <n v="1136"/>
  </r>
  <r>
    <x v="755"/>
    <n v="19238"/>
    <n v="34"/>
    <n v="1137"/>
  </r>
  <r>
    <x v="756"/>
    <n v="19261"/>
    <n v="23"/>
    <n v="1138"/>
  </r>
  <r>
    <x v="757"/>
    <n v="19289"/>
    <n v="28"/>
    <n v="1139"/>
  </r>
  <r>
    <x v="758"/>
    <n v="19319"/>
    <n v="30"/>
    <n v="1140"/>
  </r>
  <r>
    <x v="759"/>
    <n v="19355"/>
    <n v="36"/>
    <n v="1141"/>
  </r>
  <r>
    <x v="760"/>
    <n v="19388"/>
    <n v="33"/>
    <n v="1142"/>
  </r>
  <r>
    <x v="761"/>
    <n v="19417"/>
    <n v="29"/>
    <n v="1143"/>
  </r>
  <r>
    <x v="762"/>
    <n v="19447"/>
    <n v="30"/>
    <n v="1144"/>
  </r>
  <r>
    <x v="763"/>
    <n v="19459"/>
    <n v="12"/>
    <n v="1145"/>
  </r>
  <r>
    <x v="764"/>
    <n v="19483"/>
    <n v="24"/>
    <n v="1146"/>
  </r>
  <r>
    <x v="765"/>
    <n v="19510"/>
    <n v="27"/>
    <n v="1147"/>
  </r>
  <r>
    <x v="766"/>
    <n v="19526"/>
    <n v="16"/>
    <n v="1148"/>
  </r>
  <r>
    <x v="767"/>
    <n v="19547"/>
    <n v="21"/>
    <n v="1149"/>
  </r>
  <r>
    <x v="768"/>
    <n v="19562"/>
    <n v="15"/>
    <n v="1150"/>
  </r>
  <r>
    <x v="769"/>
    <n v="19587"/>
    <n v="25"/>
    <n v="1151"/>
  </r>
  <r>
    <x v="770"/>
    <n v="19614"/>
    <n v="27"/>
    <n v="1152"/>
  </r>
  <r>
    <x v="771"/>
    <n v="19682"/>
    <n v="68"/>
    <n v="1153"/>
  </r>
  <r>
    <x v="772"/>
    <n v="19722"/>
    <n v="40"/>
    <n v="1154"/>
  </r>
  <r>
    <x v="773"/>
    <n v="19763"/>
    <n v="41"/>
    <n v="1155"/>
  </r>
  <r>
    <x v="774"/>
    <n v="19795"/>
    <n v="32"/>
    <n v="1156"/>
  </r>
  <r>
    <x v="775"/>
    <n v="19819"/>
    <n v="24"/>
    <n v="1157"/>
  </r>
  <r>
    <x v="776"/>
    <n v="19845"/>
    <n v="26"/>
    <n v="1158"/>
  </r>
  <r>
    <x v="777"/>
    <n v="19889"/>
    <n v="44"/>
    <n v="1159"/>
  </r>
  <r>
    <x v="778"/>
    <n v="19911"/>
    <n v="22"/>
    <n v="1160"/>
  </r>
  <r>
    <x v="779"/>
    <n v="19938"/>
    <n v="27"/>
    <n v="1161"/>
  </r>
  <r>
    <x v="780"/>
    <n v="19969"/>
    <n v="31"/>
    <n v="1162"/>
  </r>
  <r>
    <x v="781"/>
    <n v="19980"/>
    <n v="11"/>
    <n v="1163"/>
  </r>
  <r>
    <x v="782"/>
    <n v="20015"/>
    <n v="35"/>
    <n v="1164"/>
  </r>
  <r>
    <x v="783"/>
    <n v="20039"/>
    <n v="24"/>
    <n v="1165"/>
  </r>
  <r>
    <x v="784"/>
    <n v="20065"/>
    <n v="26"/>
    <n v="1166"/>
  </r>
  <r>
    <x v="785"/>
    <n v="20096"/>
    <n v="31"/>
    <n v="1167"/>
  </r>
  <r>
    <x v="786"/>
    <n v="20122"/>
    <n v="26"/>
    <n v="1168"/>
  </r>
  <r>
    <x v="787"/>
    <n v="20146"/>
    <n v="24"/>
    <n v="1169"/>
  </r>
  <r>
    <x v="788"/>
    <n v="20164"/>
    <n v="18"/>
    <n v="1170"/>
  </r>
  <r>
    <x v="789"/>
    <n v="20209"/>
    <n v="45"/>
    <n v="1171"/>
  </r>
  <r>
    <x v="790"/>
    <n v="20225"/>
    <n v="16"/>
    <n v="1172"/>
  </r>
  <r>
    <x v="791"/>
    <n v="20260"/>
    <n v="35"/>
    <n v="1173"/>
  </r>
  <r>
    <x v="792"/>
    <n v="20281"/>
    <n v="21"/>
    <n v="1174"/>
  </r>
  <r>
    <x v="793"/>
    <n v="20304"/>
    <n v="23"/>
    <n v="1175"/>
  </r>
  <r>
    <x v="794"/>
    <n v="20338"/>
    <n v="34"/>
    <n v="1176"/>
  </r>
  <r>
    <x v="795"/>
    <n v="20368"/>
    <n v="30"/>
    <n v="1177"/>
  </r>
  <r>
    <x v="796"/>
    <n v="20477"/>
    <n v="109"/>
    <n v="1178"/>
  </r>
  <r>
    <x v="797"/>
    <n v="20534"/>
    <n v="57"/>
    <n v="1179"/>
  </r>
  <r>
    <x v="798"/>
    <n v="20569"/>
    <n v="35"/>
    <n v="1180"/>
  </r>
  <r>
    <x v="799"/>
    <n v="20656"/>
    <n v="87"/>
    <n v="1181"/>
  </r>
  <r>
    <x v="800"/>
    <n v="20735"/>
    <n v="79"/>
    <n v="1182"/>
  </r>
  <r>
    <x v="801"/>
    <n v="20771"/>
    <n v="36"/>
    <n v="1183"/>
  </r>
  <r>
    <x v="802"/>
    <n v="20814"/>
    <n v="43"/>
    <n v="1184"/>
  </r>
  <r>
    <x v="803"/>
    <n v="20857"/>
    <n v="43"/>
    <n v="1185"/>
  </r>
  <r>
    <x v="804"/>
    <n v="20894"/>
    <n v="37"/>
    <n v="1186"/>
  </r>
  <r>
    <x v="805"/>
    <n v="20917"/>
    <n v="23"/>
    <n v="1187"/>
  </r>
  <r>
    <x v="806"/>
    <n v="21135"/>
    <n v="218"/>
    <n v="1188"/>
  </r>
  <r>
    <x v="807"/>
    <n v="21260"/>
    <n v="125"/>
    <n v="1189"/>
  </r>
  <r>
    <x v="808"/>
    <n v="21306"/>
    <n v="46"/>
    <n v="1190"/>
  </r>
  <r>
    <x v="809"/>
    <n v="21336"/>
    <n v="30"/>
    <n v="1191"/>
  </r>
  <r>
    <x v="810"/>
    <n v="21362"/>
    <n v="26"/>
    <n v="1192"/>
  </r>
  <r>
    <x v="811"/>
    <n v="21406"/>
    <n v="44"/>
    <n v="1193"/>
  </r>
  <r>
    <x v="812"/>
    <n v="21442"/>
    <n v="36"/>
    <n v="1194"/>
  </r>
  <r>
    <x v="813"/>
    <n v="21494"/>
    <n v="52"/>
    <n v="1195"/>
  </r>
  <r>
    <x v="814"/>
    <n v="21525"/>
    <n v="31"/>
    <n v="1196"/>
  </r>
  <r>
    <x v="815"/>
    <n v="21559"/>
    <n v="34"/>
    <n v="1197"/>
  </r>
  <r>
    <x v="816"/>
    <n v="21584"/>
    <n v="25"/>
    <n v="1198"/>
  </r>
  <r>
    <x v="817"/>
    <n v="21603"/>
    <n v="19"/>
    <n v="1199"/>
  </r>
  <r>
    <x v="818"/>
    <n v="21667"/>
    <n v="64"/>
    <n v="1200"/>
  </r>
  <r>
    <x v="819"/>
    <n v="21710"/>
    <n v="43"/>
    <n v="1201"/>
  </r>
  <r>
    <x v="820"/>
    <n v="21764"/>
    <n v="54"/>
    <n v="1202"/>
  </r>
  <r>
    <x v="821"/>
    <n v="21797"/>
    <n v="33"/>
    <n v="1203"/>
  </r>
  <r>
    <x v="822"/>
    <n v="21835"/>
    <n v="38"/>
    <n v="1204"/>
  </r>
  <r>
    <x v="823"/>
    <n v="21875"/>
    <n v="40"/>
    <n v="1205"/>
  </r>
  <r>
    <x v="824"/>
    <n v="21910"/>
    <n v="35"/>
    <n v="1206"/>
  </r>
  <r>
    <x v="825"/>
    <n v="21920"/>
    <n v="10"/>
    <n v="1207"/>
  </r>
  <r>
    <x v="826"/>
    <n v="21957"/>
    <n v="37"/>
    <n v="1208"/>
  </r>
  <r>
    <x v="827"/>
    <n v="21977"/>
    <n v="20"/>
    <n v="1209"/>
  </r>
  <r>
    <x v="828"/>
    <n v="22010"/>
    <n v="33"/>
    <n v="1210"/>
  </r>
  <r>
    <x v="829"/>
    <n v="22041"/>
    <n v="31"/>
    <n v="1211"/>
  </r>
  <r>
    <x v="830"/>
    <n v="22060"/>
    <n v="19"/>
    <n v="1212"/>
  </r>
  <r>
    <x v="831"/>
    <n v="22093"/>
    <n v="33"/>
    <n v="1213"/>
  </r>
  <r>
    <x v="832"/>
    <n v="22115"/>
    <n v="22"/>
    <n v="1214"/>
  </r>
  <r>
    <x v="833"/>
    <n v="22142"/>
    <n v="27"/>
    <n v="1215"/>
  </r>
  <r>
    <x v="834"/>
    <n v="22176"/>
    <n v="34"/>
    <n v="1216"/>
  </r>
  <r>
    <x v="835"/>
    <n v="22206"/>
    <n v="30"/>
    <n v="1217"/>
  </r>
  <r>
    <x v="836"/>
    <n v="22237"/>
    <n v="31"/>
    <n v="1218"/>
  </r>
  <r>
    <x v="837"/>
    <n v="22275"/>
    <n v="38"/>
    <n v="1219"/>
  </r>
  <r>
    <x v="838"/>
    <n v="22304"/>
    <n v="29"/>
    <n v="1220"/>
  </r>
  <r>
    <x v="839"/>
    <n v="22335"/>
    <n v="31"/>
    <n v="1221"/>
  </r>
  <r>
    <x v="840"/>
    <n v="22368"/>
    <n v="33"/>
    <n v="1222"/>
  </r>
  <r>
    <x v="841"/>
    <n v="22393"/>
    <n v="25"/>
    <n v="1223"/>
  </r>
  <r>
    <x v="842"/>
    <n v="22428"/>
    <n v="35"/>
    <n v="1224"/>
  </r>
  <r>
    <x v="843"/>
    <n v="22462"/>
    <n v="34"/>
    <n v="1225"/>
  </r>
  <r>
    <x v="844"/>
    <n v="22485"/>
    <n v="23"/>
    <n v="1226"/>
  </r>
  <r>
    <x v="845"/>
    <n v="22505"/>
    <n v="20"/>
    <n v="1227"/>
  </r>
  <r>
    <x v="846"/>
    <n v="22539"/>
    <n v="34"/>
    <n v="1228"/>
  </r>
  <r>
    <x v="847"/>
    <n v="22557"/>
    <n v="18"/>
    <n v="1229"/>
  </r>
  <r>
    <x v="848"/>
    <n v="22604"/>
    <n v="47"/>
    <n v="1230"/>
  </r>
  <r>
    <x v="849"/>
    <n v="22633"/>
    <n v="29"/>
    <n v="1231"/>
  </r>
  <r>
    <x v="850"/>
    <n v="22668"/>
    <n v="35"/>
    <n v="1232"/>
  </r>
  <r>
    <x v="851"/>
    <n v="22702"/>
    <n v="34"/>
    <n v="1233"/>
  </r>
  <r>
    <x v="852"/>
    <n v="22731"/>
    <n v="29"/>
    <n v="1234"/>
  </r>
  <r>
    <x v="853"/>
    <n v="22777"/>
    <n v="46"/>
    <n v="1235"/>
  </r>
  <r>
    <x v="854"/>
    <n v="22830"/>
    <n v="53"/>
    <n v="1236"/>
  </r>
  <r>
    <x v="855"/>
    <n v="22872"/>
    <n v="42"/>
    <n v="1237"/>
  </r>
  <r>
    <x v="856"/>
    <n v="22907"/>
    <n v="35"/>
    <n v="1238"/>
  </r>
  <r>
    <x v="857"/>
    <n v="22936"/>
    <n v="29"/>
    <n v="1239"/>
  </r>
  <r>
    <x v="858"/>
    <n v="22974"/>
    <n v="38"/>
    <n v="1240"/>
  </r>
  <r>
    <x v="859"/>
    <n v="23000"/>
    <n v="26"/>
    <n v="1241"/>
  </r>
  <r>
    <x v="860"/>
    <n v="23032"/>
    <n v="32"/>
    <n v="1242"/>
  </r>
  <r>
    <x v="861"/>
    <n v="23060"/>
    <n v="28"/>
    <n v="1243"/>
  </r>
  <r>
    <x v="862"/>
    <n v="23082"/>
    <n v="22"/>
    <n v="1244"/>
  </r>
  <r>
    <x v="863"/>
    <n v="23110"/>
    <n v="28"/>
    <n v="1245"/>
  </r>
  <r>
    <x v="864"/>
    <n v="23144"/>
    <n v="34"/>
    <n v="1246"/>
  </r>
  <r>
    <x v="865"/>
    <n v="23170"/>
    <n v="26"/>
    <n v="1247"/>
  </r>
  <r>
    <x v="866"/>
    <n v="23201"/>
    <n v="31"/>
    <n v="1248"/>
  </r>
  <r>
    <x v="867"/>
    <n v="23223"/>
    <n v="22"/>
    <n v="1249"/>
  </r>
  <r>
    <x v="868"/>
    <n v="23249"/>
    <n v="26"/>
    <n v="1250"/>
  </r>
  <r>
    <x v="869"/>
    <n v="23292"/>
    <n v="43"/>
    <n v="1251"/>
  </r>
  <r>
    <x v="870"/>
    <n v="23327"/>
    <n v="35"/>
    <n v="1252"/>
  </r>
  <r>
    <x v="871"/>
    <n v="23364"/>
    <n v="37"/>
    <n v="1253"/>
  </r>
  <r>
    <x v="872"/>
    <n v="23398"/>
    <n v="34"/>
    <n v="1254"/>
  </r>
  <r>
    <x v="873"/>
    <n v="23423"/>
    <n v="25"/>
    <n v="12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85E31-16A4-40EC-AABE-1BA4617B583F}" name="PivotTable3" cacheId="581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compact="0" compactData="0" multipleFieldFilters="0" chartFormat="1">
  <location ref="Y2:AB741" firstHeaderRow="1" firstDataRow="1" firstDataCol="3"/>
  <pivotFields count="6">
    <pivotField axis="axisRow" compact="0" numFmtId="169" outline="0"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compact="0" outline="0" showAll="0"/>
    <pivotField dataField="1" compact="0" outline="0" showAll="0"/>
    <pivotField compact="0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7">
        <item x="1"/>
        <item x="2"/>
        <item x="3"/>
        <item x="4"/>
        <item x="0"/>
        <item x="5"/>
        <item t="default"/>
      </items>
    </pivotField>
  </pivotFields>
  <rowFields count="3">
    <field x="5"/>
    <field x="4"/>
    <field x="0"/>
  </rowFields>
  <rowItems count="739">
    <i>
      <x v="2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t="default" r="1">
      <x v="1"/>
    </i>
    <i r="1">
      <x v="2"/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t="default" r="1">
      <x v="2"/>
    </i>
    <i r="1">
      <x v="3"/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t="default" r="1">
      <x v="3"/>
    </i>
    <i r="1">
      <x v="4"/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t="default" r="1">
      <x v="4"/>
    </i>
    <i r="1">
      <x v="5"/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t="default" r="1">
      <x v="5"/>
    </i>
    <i r="1">
      <x v="6"/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t="default" r="1">
      <x v="6"/>
    </i>
    <i r="1">
      <x v="7"/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t="default" r="1">
      <x v="7"/>
    </i>
    <i r="1">
      <x v="8"/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t="default" r="1">
      <x v="8"/>
    </i>
    <i r="1">
      <x v="9"/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t="default" r="1">
      <x v="9"/>
    </i>
    <i r="1">
      <x v="10"/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t="default" r="1">
      <x v="10"/>
    </i>
    <i r="1">
      <x v="11"/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t="default" r="1">
      <x v="11"/>
    </i>
    <i r="1">
      <x v="12"/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t="default" r="1">
      <x v="12"/>
    </i>
    <i t="default">
      <x v="2"/>
    </i>
    <i>
      <x v="3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t="default" r="1">
      <x v="1"/>
    </i>
    <i r="1">
      <x v="2"/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t="default" r="1">
      <x v="2"/>
    </i>
    <i r="1">
      <x v="3"/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t="default" r="1">
      <x v="3"/>
    </i>
    <i r="1">
      <x v="4"/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t="default" r="1">
      <x v="4"/>
    </i>
    <i r="1">
      <x v="5"/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t="default" r="1">
      <x v="5"/>
    </i>
    <i r="1">
      <x v="6"/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t="default" r="1">
      <x v="6"/>
    </i>
    <i r="1">
      <x v="7"/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t="default" r="1">
      <x v="7"/>
    </i>
    <i r="1">
      <x v="8"/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t="default" r="1">
      <x v="8"/>
    </i>
    <i r="1">
      <x v="9"/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t="default" r="1">
      <x v="9"/>
    </i>
    <i r="1">
      <x v="10"/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t="default" r="1">
      <x v="10"/>
    </i>
    <i r="1">
      <x v="11"/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t="default" r="1">
      <x v="11"/>
    </i>
    <i r="1">
      <x v="12"/>
      <x v="236"/>
    </i>
    <i r="2">
      <x v="237"/>
    </i>
    <i r="2">
      <x v="238"/>
    </i>
    <i r="2">
      <x v="239"/>
    </i>
    <i r="2">
      <x v="240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t="default" r="1">
      <x v="12"/>
    </i>
    <i t="default">
      <x v="3"/>
    </i>
    <i t="grand">
      <x/>
    </i>
  </rowItems>
  <colItems count="1">
    <i/>
  </colItems>
  <dataFields count="1">
    <dataField name="Average of Daily Change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NewerThan" evalOrder="-1" id="1">
      <autoFilter ref="A1">
        <filterColumn colId="0">
          <customFilters>
            <customFilter operator="greaterThan" val="4456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176E7-3E32-456C-AA11-5C073970562D}" name="Subscribers" cacheId="5826" applyNumberFormats="0" applyBorderFormats="0" applyFontFormats="0" applyPatternFormats="0" applyAlignmentFormats="0" applyWidthHeightFormats="0" dataCaption="" updatedVersion="8" compact="0" compactData="0">
  <location ref="H22:I897" firstHeaderRow="1" firstDataRow="1" firstDataCol="1"/>
  <pivotFields count="2">
    <pivotField name="Date" axis="axisRow" compact="0" numFmtId="14" outline="0" multipleItemSelectionAllowed="1" showAll="0" sortType="ascending">
      <items count="8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t="default"/>
      </items>
    </pivotField>
    <pivotField name="Subs" dataField="1" compact="0" outline="0" multipleItemSelectionAllowed="1" showAll="0"/>
  </pivotFields>
  <rowFields count="1">
    <field x="0"/>
  </rowFields>
  <rowItems count="8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 t="grand">
      <x/>
    </i>
  </rowItems>
  <colItems count="1">
    <i/>
  </colItems>
  <dataFields count="1">
    <dataField name="MAX of Subs" fld="1" subtotal="max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F36F2-7B60-4C09-9E1C-B741B7C2B830}" name="PivotTable2" cacheId="582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compact="0" compactData="0" multipleFieldFilters="0" chartFormat="1">
  <location ref="U2:W45" firstHeaderRow="1" firstDataRow="1" firstDataCol="2"/>
  <pivotFields count="5"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dataField="1" compact="0" outline="0" showAll="0"/>
    <pivotField compact="0" outline="0" showAll="0"/>
    <pivotField axis="axisRow" compact="0" outline="0" showAll="0">
      <items count="7">
        <item x="1"/>
        <item x="2"/>
        <item x="3"/>
        <item x="4"/>
        <item x="0"/>
        <item x="5"/>
        <item t="default"/>
      </items>
    </pivotField>
  </pivotFields>
  <rowFields count="2">
    <field x="4"/>
    <field x="0"/>
  </rowFields>
  <rowItems count="43">
    <i>
      <x/>
      <x v="7"/>
    </i>
    <i r="1">
      <x v="10"/>
    </i>
    <i r="1">
      <x v="12"/>
    </i>
    <i t="default">
      <x/>
    </i>
    <i>
      <x v="1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 t="grand">
      <x/>
    </i>
  </rowItems>
  <colItems count="1">
    <i/>
  </colItems>
  <dataFields count="1">
    <dataField name="Sum of Daily Change" fld="2" baseField="0" baseItem="0" numFmtId="1"/>
  </dataFields>
  <chartFormats count="1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F2A54-EA55-B247-B52C-713F63435C31}" name="PivotTable2" cacheId="581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">
  <location ref="A1:B66" firstHeaderRow="1" firstDataRow="1" firstDataCol="1"/>
  <pivotFields count="6">
    <pivotField axis="axisRow"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dataField="1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1"/>
        <item x="2"/>
        <item x="3"/>
        <item x="4"/>
        <item x="0"/>
        <item x="5"/>
        <item t="default"/>
      </items>
    </pivotField>
  </pivotFields>
  <rowFields count="3">
    <field x="5"/>
    <field x="4"/>
    <field x="0"/>
  </rowFields>
  <rowItems count="65">
    <i>
      <x v="3"/>
    </i>
    <i r="1">
      <x v="9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1">
      <x v="10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t="grand">
      <x/>
    </i>
  </rowItems>
  <colItems count="1">
    <i/>
  </colItems>
  <dataFields count="1">
    <dataField name="Subscriber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0" name="Date">
      <autoFilter ref="A1">
        <filterColumn colId="0">
          <customFilters and="1">
            <customFilter operator="greaterThanOrEqual" val="45170"/>
            <customFilter operator="lessThanOrEqual" val="452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D83B8-8422-426B-BF6F-365328BEFCB2}" name="PivotTable1" cacheId="5814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1">
  <location ref="D4:E35" firstHeaderRow="1" firstDataRow="1" firstDataCol="1"/>
  <pivotFields count="2">
    <pivotField axis="axisRow" numFmtId="14" showAll="0" sortType="ascending">
      <items count="47">
        <item n="1/3/2023" m="1" x="32"/>
        <item n="4/1/2023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m="1" x="40"/>
        <item x="21"/>
        <item x="22"/>
        <item m="1" x="36"/>
        <item x="23"/>
        <item m="1" x="42"/>
        <item x="24"/>
        <item m="1" x="37"/>
        <item m="1" x="35"/>
        <item m="1" x="45"/>
        <item m="1" x="39"/>
        <item x="26"/>
        <item m="1" x="38"/>
        <item m="1" x="41"/>
        <item m="1" x="34"/>
        <item m="1" x="30"/>
        <item x="27"/>
        <item m="1" x="33"/>
        <item m="1" x="44"/>
        <item m="1" x="43"/>
        <item m="1" x="31"/>
        <item x="28"/>
        <item x="29"/>
        <item t="default"/>
      </items>
    </pivotField>
    <pivotField dataField="1" showAll="0"/>
  </pivotFields>
  <rowFields count="1">
    <field x="0"/>
  </rowFields>
  <rowItems count="3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7"/>
    </i>
    <i>
      <x v="29"/>
    </i>
    <i>
      <x v="34"/>
    </i>
    <i>
      <x v="39"/>
    </i>
    <i>
      <x v="44"/>
    </i>
    <i>
      <x v="45"/>
    </i>
    <i t="grand">
      <x/>
    </i>
  </rowItems>
  <colItems count="1">
    <i/>
  </colItems>
  <dataFields count="1">
    <dataField name="Sum of Sub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BCD1C2-A9D3-0543-8297-5B9C1F50519C}" name="PivotTable1" cacheId="58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B919" firstHeaderRow="1" firstDataRow="1" firstDataCol="1"/>
  <pivotFields count="6">
    <pivotField axis="axisRow"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dataField="1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1"/>
        <item x="2"/>
        <item x="3"/>
        <item x="4"/>
        <item x="0"/>
        <item x="5"/>
        <item t="default"/>
      </items>
    </pivotField>
  </pivotFields>
  <rowFields count="3">
    <field x="5"/>
    <field x="4"/>
    <field x="0"/>
  </rowFields>
  <rowItems count="916">
    <i>
      <x/>
    </i>
    <i r="1">
      <x v="7"/>
    </i>
    <i r="2">
      <x v="319"/>
    </i>
    <i r="1">
      <x v="10"/>
    </i>
    <i r="2">
      <x v="200"/>
    </i>
    <i r="1">
      <x v="12"/>
    </i>
    <i r="2">
      <x v="361"/>
    </i>
    <i>
      <x v="1"/>
    </i>
    <i r="1">
      <x v="2"/>
    </i>
    <i r="2">
      <x v="34"/>
    </i>
    <i r="2">
      <x v="40"/>
    </i>
    <i r="1">
      <x v="3"/>
    </i>
    <i r="2">
      <x v="52"/>
    </i>
    <i r="1">
      <x v="4"/>
    </i>
    <i r="2">
      <x v="66"/>
    </i>
    <i r="2">
      <x v="67"/>
    </i>
    <i r="2">
      <x v="73"/>
    </i>
    <i r="2">
      <x v="75"/>
    </i>
    <i r="2">
      <x v="78"/>
    </i>
    <i r="2">
      <x v="79"/>
    </i>
    <i r="2">
      <x v="81"/>
    </i>
    <i r="2">
      <x v="82"/>
    </i>
    <i r="2">
      <x v="294"/>
    </i>
    <i r="1">
      <x v="5"/>
    </i>
    <i r="2">
      <x v="92"/>
    </i>
    <i r="2">
      <x v="93"/>
    </i>
    <i r="2">
      <x v="104"/>
    </i>
    <i r="2">
      <x v="302"/>
    </i>
    <i r="1">
      <x v="6"/>
    </i>
    <i r="2">
      <x v="107"/>
    </i>
    <i r="2">
      <x v="108"/>
    </i>
    <i r="2">
      <x v="112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304"/>
    </i>
    <i r="1">
      <x v="7"/>
    </i>
    <i r="2">
      <x v="134"/>
    </i>
    <i r="2">
      <x v="136"/>
    </i>
    <i r="2">
      <x v="137"/>
    </i>
    <i r="2">
      <x v="140"/>
    </i>
    <i r="2">
      <x v="144"/>
    </i>
    <i r="2">
      <x v="315"/>
    </i>
    <i r="2">
      <x v="317"/>
    </i>
    <i r="2">
      <x v="318"/>
    </i>
    <i r="2">
      <x v="319"/>
    </i>
    <i r="1">
      <x v="8"/>
    </i>
    <i r="2">
      <x v="151"/>
    </i>
    <i r="2">
      <x v="158"/>
    </i>
    <i r="2">
      <x v="167"/>
    </i>
    <i r="2">
      <x v="323"/>
    </i>
    <i r="2">
      <x v="327"/>
    </i>
    <i r="2">
      <x v="328"/>
    </i>
    <i r="2">
      <x v="329"/>
    </i>
    <i r="1">
      <x v="9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333"/>
    </i>
    <i r="2">
      <x v="335"/>
    </i>
    <i r="2">
      <x v="337"/>
    </i>
    <i r="1">
      <x v="10"/>
    </i>
    <i r="2">
      <x v="193"/>
    </i>
    <i r="2">
      <x v="194"/>
    </i>
    <i r="2">
      <x v="196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1">
      <x v="11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1">
      <x v="12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>
      <x v="2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1">
      <x v="2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1">
      <x v="3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1">
      <x v="4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1">
      <x v="5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1">
      <x v="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1">
      <x v="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1">
      <x v="8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1">
      <x v="9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1">
      <x v="10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1">
      <x v="11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1">
      <x v="12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>
      <x v="3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1">
      <x v="2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1">
      <x v="3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1">
      <x v="4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1">
      <x v="5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1">
      <x v="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1">
      <x v="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1">
      <x v="8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1">
      <x v="9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1">
      <x v="10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1">
      <x v="11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1">
      <x v="12"/>
    </i>
    <i r="2">
      <x v="236"/>
    </i>
    <i r="2">
      <x v="237"/>
    </i>
    <i r="2">
      <x v="238"/>
    </i>
    <i r="2">
      <x v="239"/>
    </i>
    <i r="2">
      <x v="240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</rowItems>
  <colItems count="1">
    <i/>
  </colItems>
  <dataFields count="1">
    <dataField name="Sum of Daily Change" fld="2" baseField="0" baseItem="0" numFmtId="1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A2AF7-A545-421F-81A7-65AA9D987B18}" name="PivotTable4" cacheId="58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919" firstHeaderRow="1" firstDataRow="1" firstDataCol="1"/>
  <pivotFields count="6">
    <pivotField axis="axisRow" numFmtId="169"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dataField="1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1"/>
        <item x="2"/>
        <item x="3"/>
        <item x="4"/>
        <item x="0"/>
        <item x="5"/>
        <item t="default"/>
      </items>
    </pivotField>
  </pivotFields>
  <rowFields count="3">
    <field x="5"/>
    <field x="4"/>
    <field x="0"/>
  </rowFields>
  <rowItems count="917">
    <i>
      <x/>
    </i>
    <i r="1">
      <x v="7"/>
    </i>
    <i r="2">
      <x v="319"/>
    </i>
    <i r="1">
      <x v="10"/>
    </i>
    <i r="2">
      <x v="200"/>
    </i>
    <i r="1">
      <x v="12"/>
    </i>
    <i r="2">
      <x v="361"/>
    </i>
    <i>
      <x v="1"/>
    </i>
    <i r="1">
      <x v="2"/>
    </i>
    <i r="2">
      <x v="34"/>
    </i>
    <i r="2">
      <x v="40"/>
    </i>
    <i r="1">
      <x v="3"/>
    </i>
    <i r="2">
      <x v="52"/>
    </i>
    <i r="1">
      <x v="4"/>
    </i>
    <i r="2">
      <x v="66"/>
    </i>
    <i r="2">
      <x v="67"/>
    </i>
    <i r="2">
      <x v="73"/>
    </i>
    <i r="2">
      <x v="75"/>
    </i>
    <i r="2">
      <x v="78"/>
    </i>
    <i r="2">
      <x v="79"/>
    </i>
    <i r="2">
      <x v="81"/>
    </i>
    <i r="2">
      <x v="82"/>
    </i>
    <i r="2">
      <x v="294"/>
    </i>
    <i r="1">
      <x v="5"/>
    </i>
    <i r="2">
      <x v="92"/>
    </i>
    <i r="2">
      <x v="93"/>
    </i>
    <i r="2">
      <x v="104"/>
    </i>
    <i r="2">
      <x v="302"/>
    </i>
    <i r="1">
      <x v="6"/>
    </i>
    <i r="2">
      <x v="107"/>
    </i>
    <i r="2">
      <x v="108"/>
    </i>
    <i r="2">
      <x v="112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304"/>
    </i>
    <i r="1">
      <x v="7"/>
    </i>
    <i r="2">
      <x v="134"/>
    </i>
    <i r="2">
      <x v="136"/>
    </i>
    <i r="2">
      <x v="137"/>
    </i>
    <i r="2">
      <x v="140"/>
    </i>
    <i r="2">
      <x v="144"/>
    </i>
    <i r="2">
      <x v="315"/>
    </i>
    <i r="2">
      <x v="317"/>
    </i>
    <i r="2">
      <x v="318"/>
    </i>
    <i r="2">
      <x v="319"/>
    </i>
    <i r="1">
      <x v="8"/>
    </i>
    <i r="2">
      <x v="151"/>
    </i>
    <i r="2">
      <x v="158"/>
    </i>
    <i r="2">
      <x v="167"/>
    </i>
    <i r="2">
      <x v="323"/>
    </i>
    <i r="2">
      <x v="327"/>
    </i>
    <i r="2">
      <x v="328"/>
    </i>
    <i r="2">
      <x v="329"/>
    </i>
    <i r="1">
      <x v="9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333"/>
    </i>
    <i r="2">
      <x v="335"/>
    </i>
    <i r="2">
      <x v="337"/>
    </i>
    <i r="1">
      <x v="10"/>
    </i>
    <i r="2">
      <x v="193"/>
    </i>
    <i r="2">
      <x v="194"/>
    </i>
    <i r="2">
      <x v="196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1">
      <x v="11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1">
      <x v="12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>
      <x v="2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1">
      <x v="2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1">
      <x v="3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1">
      <x v="4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1">
      <x v="5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1">
      <x v="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1">
      <x v="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1">
      <x v="8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1">
      <x v="9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1">
      <x v="10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1">
      <x v="11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1">
      <x v="12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>
      <x v="3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1">
      <x v="2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1">
      <x v="3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1">
      <x v="4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1">
      <x v="5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1">
      <x v="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1">
      <x v="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1">
      <x v="8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1">
      <x v="9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1">
      <x v="10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1">
      <x v="11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1">
      <x v="12"/>
    </i>
    <i r="2">
      <x v="236"/>
    </i>
    <i r="2">
      <x v="237"/>
    </i>
    <i r="2">
      <x v="238"/>
    </i>
    <i r="2">
      <x v="239"/>
    </i>
    <i r="2">
      <x v="240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t="grand">
      <x/>
    </i>
  </rowItems>
  <colItems count="1">
    <i/>
  </colItems>
  <dataFields count="1">
    <dataField name="Sum of Daily Change" fld="2" baseField="0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82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110"/>
          </reference>
          <reference field="4" count="1" selected="0">
            <x v="6"/>
          </reference>
          <reference field="5" count="1" selected="0">
            <x v="2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294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119"/>
          </reference>
          <reference field="4" count="1" selected="0">
            <x v="6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848422-82A2-489C-BF6B-36E549518AB4}" name="Subs" displayName="Subs" ref="B3:E903" totalsRowShown="0" headerRowDxfId="12">
  <autoFilter ref="B3:E903" xr:uid="{FE848422-82A2-489C-BF6B-36E549518AB4}"/>
  <tableColumns count="4">
    <tableColumn id="1" xr3:uid="{F8893B7C-7F65-4365-B9B7-F0C27C471BE7}" name="Date" dataDxfId="11"/>
    <tableColumn id="2" xr3:uid="{E94C51FC-D735-40E3-B2BE-0D1E515CEB76}" name="Subs" dataDxfId="10"/>
    <tableColumn id="3" xr3:uid="{028BD72D-B542-45E7-AD02-04C4B10BA2E1}" name="Daily Change" dataDxfId="9">
      <calculatedColumnFormula>(C4-C3)/(B4-B3)</calculatedColumnFormula>
    </tableColumn>
    <tableColumn id="4" xr3:uid="{9EDDEA33-1409-4D4E-9212-E43E06605B04}" name="Age" dataDxfId="8">
      <calculatedColumnFormula>B4-$B$4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45A825-528F-415B-B780-434151CE9FE9}" name="Twitter" displayName="Twitter" ref="A4:E49" totalsRowShown="0">
  <autoFilter ref="A4:E49" xr:uid="{9245A825-528F-415B-B780-434151CE9FE9}"/>
  <tableColumns count="5">
    <tableColumn id="1" xr3:uid="{B7DC37AE-8CB3-456B-B3F3-2B2870CF0214}" name="Date" dataDxfId="7"/>
    <tableColumn id="2" xr3:uid="{B618AE7A-9270-4C84-B31C-C9AB7701BC70}" name="Follower Count"/>
    <tableColumn id="3" xr3:uid="{ABEDD72D-B572-49AC-AD8A-B9AA304E54A8}" name="Daily Increase" dataDxfId="6">
      <calculatedColumnFormula>Twitter[[#This Row],[Follower Count]]-B4</calculatedColumnFormula>
    </tableColumn>
    <tableColumn id="4" xr3:uid="{9602638A-14F4-C747-AA35-B50A23075BCA}" name="Instagram"/>
    <tableColumn id="5" xr3:uid="{952D9B5B-34C5-4952-B551-1BE26EC4588F}" name="Insta Dail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A03A5B-F22C-4C20-BF90-E863B547664B}" name="Milestones" displayName="Milestones" ref="A1:C22" totalsRowShown="0">
  <autoFilter ref="A1:C22" xr:uid="{ADA03A5B-F22C-4C20-BF90-E863B547664B}"/>
  <tableColumns count="3">
    <tableColumn id="1" xr3:uid="{854554E4-3FC1-4B57-AE41-FAEF708C52C2}" name="Subscribers" dataDxfId="5"/>
    <tableColumn id="2" xr3:uid="{72AC2FF3-78D3-41D3-8045-2A46785AAF65}" name="Date" dataDxfId="4"/>
    <tableColumn id="3" xr3:uid="{67D3B0F1-95DB-459D-A6C1-C26D1FCB0083}" name="Days since last" dataDxfId="3">
      <calculatedColumnFormula>Milestones[[#This Row],[Date]]-B1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27075E-DD76-44B0-AADB-C57F70C2A3B0}" name="Table2" displayName="Table2" ref="A4:B34" totalsRowShown="0" headerRowDxfId="2">
  <autoFilter ref="A4:B34" xr:uid="{F727075E-DD76-44B0-AADB-C57F70C2A3B0}"/>
  <sortState xmlns:xlrd2="http://schemas.microsoft.com/office/spreadsheetml/2017/richdata2" ref="A5:B18">
    <sortCondition ref="A4:A18"/>
  </sortState>
  <tableColumns count="2">
    <tableColumn id="1" xr3:uid="{1FACB68D-81FC-4596-8AD4-52A9BCE6BABC}" name="Date" dataDxfId="1"/>
    <tableColumn id="2" xr3:uid="{EE2AADF8-0967-45C4-8EC1-3A8F270B3CB5}" name="Sub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BA5ABEB1-94F0-3B4A-924D-FE69835298DB}" sourceName="Date">
  <pivotTables>
    <pivotTable tabId="10" name="PivotTable2"/>
  </pivotTables>
  <state minimalRefreshVersion="6" lastRefreshVersion="6" pivotCacheId="226381725" filterType="dateBetween">
    <selection startDate="2023-09-01T00:00:00" endDate="2023-10-31T00:00:00"/>
    <bounds startDate="202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7752E2AC-8602-4143-8FA9-14E6256A037C}" cache="NativeTimeline_Date" caption="Date" level="2" selectionLevel="2" scrollPosition="2023-06-06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adsense/new/u/0/pub-2503642324932022/hom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AB903"/>
  <sheetViews>
    <sheetView tabSelected="1" topLeftCell="Q1" zoomScale="192" workbookViewId="0">
      <selection activeCell="AB2" sqref="AB2"/>
    </sheetView>
  </sheetViews>
  <sheetFormatPr defaultColWidth="14.42578125" defaultRowHeight="15.75" customHeight="1"/>
  <cols>
    <col min="2" max="2" width="28.140625" style="26" bestFit="1" customWidth="1"/>
    <col min="4" max="4" width="15.140625" style="24" bestFit="1" customWidth="1"/>
    <col min="12" max="12" width="14.7109375" bestFit="1" customWidth="1"/>
    <col min="13" max="13" width="18.42578125" bestFit="1" customWidth="1"/>
    <col min="14" max="14" width="13" bestFit="1" customWidth="1"/>
    <col min="15" max="15" width="15.42578125" bestFit="1" customWidth="1"/>
    <col min="16" max="16" width="7.140625" bestFit="1" customWidth="1"/>
    <col min="17" max="17" width="10.140625" bestFit="1" customWidth="1"/>
    <col min="18" max="18" width="9.85546875" bestFit="1" customWidth="1"/>
    <col min="19" max="20" width="7.140625" bestFit="1" customWidth="1"/>
    <col min="21" max="21" width="11.28515625" bestFit="1" customWidth="1"/>
    <col min="22" max="22" width="7.85546875" bestFit="1" customWidth="1"/>
    <col min="23" max="23" width="20" bestFit="1" customWidth="1"/>
    <col min="24" max="24" width="7" bestFit="1" customWidth="1"/>
    <col min="25" max="25" width="10.7109375" bestFit="1" customWidth="1"/>
    <col min="26" max="26" width="7.28515625" bestFit="1" customWidth="1"/>
    <col min="27" max="27" width="7.85546875" bestFit="1" customWidth="1"/>
    <col min="28" max="28" width="23.42578125" bestFit="1" customWidth="1"/>
    <col min="29" max="29" width="25.140625" bestFit="1" customWidth="1"/>
    <col min="30" max="30" width="25" bestFit="1" customWidth="1"/>
    <col min="31" max="31" width="23.42578125" bestFit="1" customWidth="1"/>
    <col min="32" max="32" width="19" bestFit="1" customWidth="1"/>
    <col min="33" max="33" width="21.42578125" bestFit="1" customWidth="1"/>
    <col min="34" max="34" width="22.140625" bestFit="1" customWidth="1"/>
    <col min="35" max="35" width="21.42578125" bestFit="1" customWidth="1"/>
    <col min="36" max="36" width="24.85546875" bestFit="1" customWidth="1"/>
    <col min="37" max="37" width="22.42578125" bestFit="1" customWidth="1"/>
    <col min="38" max="38" width="21.140625" bestFit="1" customWidth="1"/>
    <col min="39" max="39" width="22.140625" bestFit="1" customWidth="1"/>
    <col min="40" max="40" width="24.85546875" bestFit="1" customWidth="1"/>
    <col min="41" max="42" width="20.42578125" bestFit="1" customWidth="1"/>
    <col min="43" max="43" width="21.28515625" bestFit="1" customWidth="1"/>
    <col min="44" max="44" width="21.85546875" bestFit="1" customWidth="1"/>
    <col min="45" max="45" width="21" bestFit="1" customWidth="1"/>
    <col min="46" max="46" width="23" bestFit="1" customWidth="1"/>
    <col min="47" max="47" width="20.42578125" bestFit="1" customWidth="1"/>
    <col min="48" max="48" width="22.42578125" bestFit="1" customWidth="1"/>
    <col min="49" max="49" width="20.42578125" bestFit="1" customWidth="1"/>
    <col min="50" max="50" width="22.42578125" bestFit="1" customWidth="1"/>
    <col min="51" max="51" width="21.28515625" bestFit="1" customWidth="1"/>
    <col min="52" max="52" width="21.7109375" bestFit="1" customWidth="1"/>
    <col min="53" max="53" width="22.42578125" bestFit="1" customWidth="1"/>
    <col min="54" max="54" width="25" bestFit="1" customWidth="1"/>
    <col min="55" max="55" width="23" bestFit="1" customWidth="1"/>
    <col min="56" max="57" width="20.42578125" bestFit="1" customWidth="1"/>
    <col min="58" max="58" width="19.85546875" bestFit="1" customWidth="1"/>
    <col min="59" max="59" width="20.42578125" bestFit="1" customWidth="1"/>
    <col min="60" max="60" width="23.28515625" bestFit="1" customWidth="1"/>
    <col min="61" max="61" width="19.42578125" bestFit="1" customWidth="1"/>
    <col min="62" max="62" width="20.42578125" bestFit="1" customWidth="1"/>
    <col min="63" max="63" width="21" bestFit="1" customWidth="1"/>
    <col min="64" max="64" width="22.42578125" bestFit="1" customWidth="1"/>
    <col min="65" max="65" width="21" bestFit="1" customWidth="1"/>
    <col min="66" max="66" width="22.7109375" bestFit="1" customWidth="1"/>
    <col min="67" max="67" width="21.140625" bestFit="1" customWidth="1"/>
    <col min="68" max="68" width="23.42578125" bestFit="1" customWidth="1"/>
    <col min="69" max="69" width="22.42578125" bestFit="1" customWidth="1"/>
    <col min="70" max="71" width="27.140625" bestFit="1" customWidth="1"/>
    <col min="72" max="72" width="22.42578125" bestFit="1" customWidth="1"/>
    <col min="73" max="73" width="24.42578125" bestFit="1" customWidth="1"/>
    <col min="74" max="74" width="25.42578125" bestFit="1" customWidth="1"/>
    <col min="75" max="75" width="26.42578125" bestFit="1" customWidth="1"/>
    <col min="76" max="76" width="25.42578125" bestFit="1" customWidth="1"/>
    <col min="77" max="77" width="28" bestFit="1" customWidth="1"/>
    <col min="78" max="78" width="26.85546875" bestFit="1" customWidth="1"/>
    <col min="79" max="79" width="27.140625" bestFit="1" customWidth="1"/>
    <col min="80" max="80" width="27.42578125" bestFit="1" customWidth="1"/>
    <col min="81" max="81" width="30.42578125" bestFit="1" customWidth="1"/>
    <col min="82" max="82" width="28.42578125" bestFit="1" customWidth="1"/>
    <col min="83" max="83" width="25.42578125" bestFit="1" customWidth="1"/>
    <col min="84" max="84" width="28" bestFit="1" customWidth="1"/>
    <col min="85" max="85" width="26.85546875" bestFit="1" customWidth="1"/>
    <col min="86" max="86" width="27.140625" bestFit="1" customWidth="1"/>
    <col min="87" max="87" width="27.42578125" bestFit="1" customWidth="1"/>
    <col min="88" max="88" width="30.42578125" bestFit="1" customWidth="1"/>
    <col min="89" max="89" width="28.42578125" bestFit="1" customWidth="1"/>
    <col min="90" max="90" width="25.42578125" bestFit="1" customWidth="1"/>
    <col min="91" max="91" width="28" bestFit="1" customWidth="1"/>
    <col min="92" max="92" width="26.85546875" bestFit="1" customWidth="1"/>
    <col min="93" max="93" width="27.140625" bestFit="1" customWidth="1"/>
    <col min="94" max="94" width="27.42578125" bestFit="1" customWidth="1"/>
    <col min="95" max="95" width="30.42578125" bestFit="1" customWidth="1"/>
    <col min="96" max="96" width="28.42578125" bestFit="1" customWidth="1"/>
    <col min="97" max="97" width="22" bestFit="1" customWidth="1"/>
    <col min="98" max="98" width="24.42578125" bestFit="1" customWidth="1"/>
    <col min="99" max="99" width="23.140625" bestFit="1" customWidth="1"/>
    <col min="100" max="100" width="23.42578125" bestFit="1" customWidth="1"/>
    <col min="101" max="101" width="24" bestFit="1" customWidth="1"/>
    <col min="102" max="102" width="26.85546875" bestFit="1" customWidth="1"/>
    <col min="103" max="103" width="24.85546875" bestFit="1" customWidth="1"/>
    <col min="104" max="104" width="22" bestFit="1" customWidth="1"/>
    <col min="105" max="105" width="24.42578125" bestFit="1" customWidth="1"/>
    <col min="106" max="106" width="24.140625" bestFit="1" customWidth="1"/>
    <col min="107" max="107" width="24.42578125" bestFit="1" customWidth="1"/>
    <col min="108" max="108" width="28" bestFit="1" customWidth="1"/>
    <col min="109" max="109" width="23" bestFit="1" customWidth="1"/>
    <col min="110" max="110" width="25.42578125" bestFit="1" customWidth="1"/>
    <col min="111" max="111" width="24.140625" bestFit="1" customWidth="1"/>
    <col min="112" max="112" width="24.42578125" bestFit="1" customWidth="1"/>
    <col min="113" max="113" width="25" bestFit="1" customWidth="1"/>
    <col min="114" max="114" width="28" bestFit="1" customWidth="1"/>
    <col min="115" max="115" width="26" bestFit="1" customWidth="1"/>
    <col min="116" max="116" width="23" bestFit="1" customWidth="1"/>
    <col min="117" max="117" width="25.42578125" bestFit="1" customWidth="1"/>
    <col min="118" max="118" width="24.140625" bestFit="1" customWidth="1"/>
    <col min="119" max="119" width="24.42578125" bestFit="1" customWidth="1"/>
    <col min="120" max="120" width="25" bestFit="1" customWidth="1"/>
    <col min="121" max="121" width="28" bestFit="1" customWidth="1"/>
    <col min="122" max="122" width="26" bestFit="1" customWidth="1"/>
    <col min="123" max="123" width="23" bestFit="1" customWidth="1"/>
    <col min="124" max="124" width="25.42578125" bestFit="1" customWidth="1"/>
    <col min="125" max="125" width="24.140625" bestFit="1" customWidth="1"/>
    <col min="126" max="126" width="25.42578125" bestFit="1" customWidth="1"/>
    <col min="127" max="127" width="26.140625" bestFit="1" customWidth="1"/>
    <col min="128" max="128" width="28.85546875" bestFit="1" customWidth="1"/>
    <col min="129" max="129" width="26.85546875" bestFit="1" customWidth="1"/>
    <col min="130" max="130" width="24" bestFit="1" customWidth="1"/>
    <col min="131" max="131" width="26.42578125" bestFit="1" customWidth="1"/>
    <col min="132" max="132" width="25.140625" bestFit="1" customWidth="1"/>
    <col min="133" max="133" width="25.42578125" bestFit="1" customWidth="1"/>
    <col min="134" max="134" width="26.140625" bestFit="1" customWidth="1"/>
    <col min="135" max="135" width="30" bestFit="1" customWidth="1"/>
    <col min="136" max="136" width="28" bestFit="1" customWidth="1"/>
    <col min="137" max="137" width="25" bestFit="1" customWidth="1"/>
    <col min="138" max="138" width="27.42578125" bestFit="1" customWidth="1"/>
    <col min="139" max="139" width="26.28515625" bestFit="1" customWidth="1"/>
    <col min="140" max="140" width="26.42578125" bestFit="1" customWidth="1"/>
    <col min="141" max="141" width="27.140625" bestFit="1" customWidth="1"/>
    <col min="142" max="142" width="30" bestFit="1" customWidth="1"/>
    <col min="143" max="143" width="28" bestFit="1" customWidth="1"/>
    <col min="144" max="144" width="25" bestFit="1" customWidth="1"/>
    <col min="145" max="145" width="27.42578125" bestFit="1" customWidth="1"/>
    <col min="146" max="146" width="26.28515625" bestFit="1" customWidth="1"/>
    <col min="147" max="147" width="26.42578125" bestFit="1" customWidth="1"/>
    <col min="148" max="148" width="27.140625" bestFit="1" customWidth="1"/>
    <col min="149" max="149" width="30" bestFit="1" customWidth="1"/>
    <col min="150" max="150" width="28" bestFit="1" customWidth="1"/>
    <col min="151" max="151" width="25" bestFit="1" customWidth="1"/>
    <col min="152" max="152" width="27.42578125" bestFit="1" customWidth="1"/>
    <col min="153" max="153" width="26.28515625" bestFit="1" customWidth="1"/>
    <col min="154" max="154" width="26.42578125" bestFit="1" customWidth="1"/>
    <col min="155" max="155" width="27.140625" bestFit="1" customWidth="1"/>
    <col min="156" max="156" width="28.7109375" bestFit="1" customWidth="1"/>
    <col min="157" max="157" width="26.85546875" bestFit="1" customWidth="1"/>
    <col min="158" max="158" width="23.85546875" bestFit="1" customWidth="1"/>
    <col min="159" max="159" width="26.42578125" bestFit="1" customWidth="1"/>
    <col min="160" max="160" width="25" bestFit="1" customWidth="1"/>
    <col min="161" max="161" width="25.140625" bestFit="1" customWidth="1"/>
    <col min="162" max="162" width="26" bestFit="1" customWidth="1"/>
    <col min="163" max="163" width="28.7109375" bestFit="1" customWidth="1"/>
    <col min="164" max="164" width="26.85546875" bestFit="1" customWidth="1"/>
    <col min="165" max="165" width="24.85546875" bestFit="1" customWidth="1"/>
    <col min="166" max="166" width="27.42578125" bestFit="1" customWidth="1"/>
    <col min="167" max="167" width="26.140625" bestFit="1" customWidth="1"/>
    <col min="168" max="168" width="26.42578125" bestFit="1" customWidth="1"/>
    <col min="169" max="169" width="27" bestFit="1" customWidth="1"/>
    <col min="170" max="170" width="30" bestFit="1" customWidth="1"/>
    <col min="171" max="171" width="27.7109375" bestFit="1" customWidth="1"/>
    <col min="172" max="172" width="24.85546875" bestFit="1" customWidth="1"/>
    <col min="173" max="173" width="27.42578125" bestFit="1" customWidth="1"/>
    <col min="174" max="174" width="26.140625" bestFit="1" customWidth="1"/>
    <col min="175" max="175" width="26.42578125" bestFit="1" customWidth="1"/>
    <col min="176" max="176" width="27" bestFit="1" customWidth="1"/>
    <col min="177" max="177" width="30" bestFit="1" customWidth="1"/>
    <col min="178" max="178" width="27.7109375" bestFit="1" customWidth="1"/>
    <col min="179" max="179" width="24.85546875" bestFit="1" customWidth="1"/>
    <col min="180" max="180" width="27.42578125" bestFit="1" customWidth="1"/>
    <col min="181" max="181" width="26.140625" bestFit="1" customWidth="1"/>
    <col min="182" max="182" width="26.42578125" bestFit="1" customWidth="1"/>
    <col min="183" max="183" width="27" bestFit="1" customWidth="1"/>
    <col min="184" max="184" width="30" bestFit="1" customWidth="1"/>
    <col min="185" max="185" width="27.7109375" bestFit="1" customWidth="1"/>
    <col min="186" max="186" width="24.85546875" bestFit="1" customWidth="1"/>
    <col min="187" max="187" width="24.42578125" bestFit="1" customWidth="1"/>
    <col min="188" max="188" width="23.140625" bestFit="1" customWidth="1"/>
    <col min="189" max="189" width="23.42578125" bestFit="1" customWidth="1"/>
    <col min="190" max="190" width="24" bestFit="1" customWidth="1"/>
    <col min="191" max="191" width="26.85546875" bestFit="1" customWidth="1"/>
    <col min="192" max="192" width="24.85546875" bestFit="1" customWidth="1"/>
    <col min="193" max="193" width="22" bestFit="1" customWidth="1"/>
    <col min="194" max="194" width="24.42578125" bestFit="1" customWidth="1"/>
    <col min="195" max="195" width="23.140625" bestFit="1" customWidth="1"/>
    <col min="196" max="196" width="24.42578125" bestFit="1" customWidth="1"/>
    <col min="197" max="197" width="25" bestFit="1" customWidth="1"/>
    <col min="198" max="198" width="28" bestFit="1" customWidth="1"/>
    <col min="199" max="199" width="26" bestFit="1" customWidth="1"/>
    <col min="200" max="200" width="23" bestFit="1" customWidth="1"/>
    <col min="201" max="201" width="25.42578125" bestFit="1" customWidth="1"/>
    <col min="202" max="202" width="24.140625" bestFit="1" customWidth="1"/>
    <col min="203" max="203" width="24.42578125" bestFit="1" customWidth="1"/>
    <col min="204" max="204" width="25" bestFit="1" customWidth="1"/>
    <col min="205" max="205" width="28" bestFit="1" customWidth="1"/>
    <col min="206" max="206" width="26" bestFit="1" customWidth="1"/>
    <col min="207" max="207" width="23" bestFit="1" customWidth="1"/>
    <col min="208" max="208" width="25.42578125" bestFit="1" customWidth="1"/>
    <col min="209" max="209" width="24.140625" bestFit="1" customWidth="1"/>
    <col min="210" max="210" width="24.42578125" bestFit="1" customWidth="1"/>
    <col min="211" max="211" width="25" bestFit="1" customWidth="1"/>
    <col min="212" max="212" width="28" bestFit="1" customWidth="1"/>
    <col min="213" max="213" width="26" bestFit="1" customWidth="1"/>
    <col min="214" max="214" width="23" bestFit="1" customWidth="1"/>
    <col min="215" max="215" width="25.42578125" bestFit="1" customWidth="1"/>
    <col min="216" max="216" width="24.140625" bestFit="1" customWidth="1"/>
    <col min="217" max="217" width="24.42578125" bestFit="1" customWidth="1"/>
    <col min="218" max="218" width="24.85546875" bestFit="1" customWidth="1"/>
    <col min="219" max="219" width="27.7109375" bestFit="1" customWidth="1"/>
    <col min="220" max="220" width="25.42578125" bestFit="1" customWidth="1"/>
    <col min="221" max="221" width="22.85546875" bestFit="1" customWidth="1"/>
    <col min="222" max="222" width="25.140625" bestFit="1" customWidth="1"/>
    <col min="223" max="223" width="24" bestFit="1" customWidth="1"/>
    <col min="224" max="224" width="24.28515625" bestFit="1" customWidth="1"/>
    <col min="225" max="225" width="24.85546875" bestFit="1" customWidth="1"/>
    <col min="226" max="226" width="27.7109375" bestFit="1" customWidth="1"/>
    <col min="227" max="227" width="26.85546875" bestFit="1" customWidth="1"/>
    <col min="228" max="228" width="23.85546875" bestFit="1" customWidth="1"/>
    <col min="229" max="229" width="26.42578125" bestFit="1" customWidth="1"/>
    <col min="230" max="230" width="25" bestFit="1" customWidth="1"/>
    <col min="231" max="231" width="25.140625" bestFit="1" customWidth="1"/>
    <col min="232" max="232" width="26" bestFit="1" customWidth="1"/>
    <col min="233" max="233" width="28.7109375" bestFit="1" customWidth="1"/>
    <col min="234" max="234" width="26.85546875" bestFit="1" customWidth="1"/>
    <col min="235" max="235" width="23.85546875" bestFit="1" customWidth="1"/>
    <col min="236" max="236" width="26.42578125" bestFit="1" customWidth="1"/>
    <col min="237" max="237" width="25" bestFit="1" customWidth="1"/>
    <col min="238" max="238" width="25.140625" bestFit="1" customWidth="1"/>
    <col min="239" max="239" width="26" bestFit="1" customWidth="1"/>
    <col min="240" max="240" width="28.7109375" bestFit="1" customWidth="1"/>
    <col min="241" max="241" width="26.85546875" bestFit="1" customWidth="1"/>
    <col min="242" max="242" width="23.85546875" bestFit="1" customWidth="1"/>
    <col min="243" max="243" width="26.42578125" bestFit="1" customWidth="1"/>
    <col min="244" max="244" width="25" bestFit="1" customWidth="1"/>
    <col min="245" max="245" width="25.140625" bestFit="1" customWidth="1"/>
    <col min="246" max="246" width="22.42578125" bestFit="1" customWidth="1"/>
    <col min="247" max="247" width="25.140625" bestFit="1" customWidth="1"/>
    <col min="248" max="248" width="23.140625" bestFit="1" customWidth="1"/>
    <col min="249" max="249" width="20.42578125" bestFit="1" customWidth="1"/>
    <col min="250" max="250" width="22.7109375" bestFit="1" customWidth="1"/>
    <col min="251" max="251" width="21.28515625" bestFit="1" customWidth="1"/>
    <col min="252" max="252" width="21.85546875" bestFit="1" customWidth="1"/>
    <col min="253" max="253" width="22.42578125" bestFit="1" customWidth="1"/>
    <col min="254" max="254" width="25.140625" bestFit="1" customWidth="1"/>
    <col min="255" max="255" width="24.140625" bestFit="1" customWidth="1"/>
    <col min="256" max="256" width="21.28515625" bestFit="1" customWidth="1"/>
    <col min="257" max="257" width="23.42578125" bestFit="1" customWidth="1"/>
    <col min="258" max="258" width="22.42578125" bestFit="1" customWidth="1"/>
    <col min="259" max="259" width="22.85546875" bestFit="1" customWidth="1"/>
    <col min="260" max="260" width="23.28515625" bestFit="1" customWidth="1"/>
    <col min="261" max="261" width="26.28515625" bestFit="1" customWidth="1"/>
    <col min="262" max="262" width="24.140625" bestFit="1" customWidth="1"/>
    <col min="263" max="263" width="21.28515625" bestFit="1" customWidth="1"/>
    <col min="264" max="264" width="23.42578125" bestFit="1" customWidth="1"/>
    <col min="265" max="265" width="22.42578125" bestFit="1" customWidth="1"/>
    <col min="266" max="266" width="22.85546875" bestFit="1" customWidth="1"/>
    <col min="267" max="267" width="23.28515625" bestFit="1" customWidth="1"/>
    <col min="268" max="268" width="26.28515625" bestFit="1" customWidth="1"/>
    <col min="269" max="269" width="24.140625" bestFit="1" customWidth="1"/>
    <col min="270" max="270" width="21.28515625" bestFit="1" customWidth="1"/>
    <col min="271" max="271" width="23.42578125" bestFit="1" customWidth="1"/>
    <col min="272" max="272" width="22.42578125" bestFit="1" customWidth="1"/>
    <col min="273" max="273" width="22.85546875" bestFit="1" customWidth="1"/>
    <col min="274" max="274" width="23.28515625" bestFit="1" customWidth="1"/>
    <col min="275" max="275" width="26.28515625" bestFit="1" customWidth="1"/>
    <col min="276" max="276" width="24.140625" bestFit="1" customWidth="1"/>
    <col min="277" max="277" width="19" bestFit="1" customWidth="1"/>
    <col min="278" max="278" width="21.28515625" bestFit="1" customWidth="1"/>
    <col min="279" max="280" width="20.42578125" bestFit="1" customWidth="1"/>
    <col min="281" max="281" width="21" bestFit="1" customWidth="1"/>
    <col min="282" max="282" width="23.85546875" bestFit="1" customWidth="1"/>
    <col min="283" max="283" width="21.85546875" bestFit="1" customWidth="1"/>
    <col min="284" max="284" width="19" bestFit="1" customWidth="1"/>
    <col min="285" max="285" width="21.28515625" bestFit="1" customWidth="1"/>
    <col min="286" max="286" width="21.140625" bestFit="1" customWidth="1"/>
    <col min="287" max="287" width="12.140625" bestFit="1" customWidth="1"/>
  </cols>
  <sheetData>
    <row r="2" spans="2:28" ht="12.95">
      <c r="C2" s="2">
        <f>MAX(C4:C2000)</f>
        <v>24278</v>
      </c>
      <c r="D2" s="8">
        <f>AVERAGE(D5:D993)</f>
        <v>25.059029783290605</v>
      </c>
      <c r="E2" s="2" t="s">
        <v>0</v>
      </c>
      <c r="U2" s="21" t="s">
        <v>1</v>
      </c>
      <c r="V2" s="21" t="s">
        <v>2</v>
      </c>
      <c r="W2" t="s">
        <v>3</v>
      </c>
      <c r="Y2" s="21" t="s">
        <v>1</v>
      </c>
      <c r="Z2" s="21" t="s">
        <v>4</v>
      </c>
      <c r="AA2" s="21" t="s">
        <v>2</v>
      </c>
      <c r="AB2" t="s">
        <v>5</v>
      </c>
    </row>
    <row r="3" spans="2:28" ht="12.95">
      <c r="B3" s="26" t="s">
        <v>2</v>
      </c>
      <c r="C3" t="s">
        <v>6</v>
      </c>
      <c r="D3" s="24" t="s">
        <v>7</v>
      </c>
      <c r="E3" t="s">
        <v>0</v>
      </c>
      <c r="U3" t="s">
        <v>8</v>
      </c>
      <c r="V3" t="s">
        <v>9</v>
      </c>
      <c r="W3" s="24"/>
      <c r="Y3" t="s">
        <v>10</v>
      </c>
      <c r="Z3" t="s">
        <v>11</v>
      </c>
      <c r="AA3" s="28" t="s">
        <v>12</v>
      </c>
      <c r="AB3">
        <v>18</v>
      </c>
    </row>
    <row r="4" spans="2:28" ht="12.95">
      <c r="B4" s="3">
        <v>44019</v>
      </c>
      <c r="C4" s="2">
        <v>1</v>
      </c>
      <c r="D4" s="8"/>
      <c r="V4" t="s">
        <v>13</v>
      </c>
      <c r="W4" s="24">
        <v>1.4019607843137254</v>
      </c>
      <c r="AA4" s="28" t="s">
        <v>14</v>
      </c>
      <c r="AB4">
        <v>18</v>
      </c>
    </row>
    <row r="5" spans="2:28" ht="12.95">
      <c r="B5" s="3">
        <v>44121</v>
      </c>
      <c r="C5" s="2">
        <v>144</v>
      </c>
      <c r="D5" s="8">
        <f t="shared" ref="D5:D93" si="0">(C5-C4)/(B5-B4)</f>
        <v>1.4019607843137254</v>
      </c>
      <c r="E5" s="2">
        <f t="shared" ref="E5:E93" si="1">B5-$B$4</f>
        <v>102</v>
      </c>
      <c r="V5" t="s">
        <v>15</v>
      </c>
      <c r="W5" s="24">
        <v>1.1666666666666667</v>
      </c>
      <c r="AA5" s="28" t="s">
        <v>16</v>
      </c>
      <c r="AB5">
        <v>22</v>
      </c>
    </row>
    <row r="6" spans="2:28" ht="12.95">
      <c r="B6" s="3">
        <v>44169</v>
      </c>
      <c r="C6" s="2">
        <v>200</v>
      </c>
      <c r="D6" s="8">
        <f>(C6-C5)/(B6-B5)</f>
        <v>1.1666666666666667</v>
      </c>
      <c r="E6" s="2">
        <f>B6-$B$4</f>
        <v>150</v>
      </c>
      <c r="U6" t="s">
        <v>17</v>
      </c>
      <c r="W6" s="24">
        <v>2.5686274509803919</v>
      </c>
      <c r="AA6" s="28" t="s">
        <v>18</v>
      </c>
      <c r="AB6">
        <v>7</v>
      </c>
    </row>
    <row r="7" spans="2:28" ht="12.95">
      <c r="B7" s="3">
        <v>44249</v>
      </c>
      <c r="C7" s="2">
        <v>470</v>
      </c>
      <c r="D7" s="8">
        <f>(C7-C5)/(B7-B5)</f>
        <v>2.546875</v>
      </c>
      <c r="E7" s="2">
        <f t="shared" si="1"/>
        <v>230</v>
      </c>
      <c r="U7" t="s">
        <v>19</v>
      </c>
      <c r="V7" t="s">
        <v>20</v>
      </c>
      <c r="W7" s="24">
        <v>7.546875</v>
      </c>
      <c r="AA7" s="28" t="s">
        <v>21</v>
      </c>
      <c r="AB7">
        <v>21</v>
      </c>
    </row>
    <row r="8" spans="2:28" ht="12.95">
      <c r="B8" s="3">
        <v>44255</v>
      </c>
      <c r="C8" s="2">
        <v>500</v>
      </c>
      <c r="D8" s="8">
        <f t="shared" si="0"/>
        <v>5</v>
      </c>
      <c r="E8" s="2">
        <f t="shared" si="1"/>
        <v>236</v>
      </c>
      <c r="V8" t="s">
        <v>22</v>
      </c>
      <c r="W8" s="24">
        <v>5</v>
      </c>
      <c r="AA8" s="28" t="s">
        <v>23</v>
      </c>
      <c r="AB8">
        <v>12</v>
      </c>
    </row>
    <row r="9" spans="2:28" ht="12.95">
      <c r="B9" s="3">
        <v>44275</v>
      </c>
      <c r="C9" s="2">
        <v>600</v>
      </c>
      <c r="D9" s="8">
        <f t="shared" si="0"/>
        <v>5</v>
      </c>
      <c r="E9" s="2">
        <f t="shared" si="1"/>
        <v>256</v>
      </c>
      <c r="V9" t="s">
        <v>24</v>
      </c>
      <c r="W9" s="24">
        <v>397.2166666666667</v>
      </c>
      <c r="AA9" s="28" t="s">
        <v>25</v>
      </c>
      <c r="AB9">
        <v>26</v>
      </c>
    </row>
    <row r="10" spans="2:28" ht="12.95">
      <c r="B10" s="3">
        <v>44295</v>
      </c>
      <c r="C10" s="2">
        <v>861</v>
      </c>
      <c r="D10" s="8">
        <f t="shared" si="0"/>
        <v>13.05</v>
      </c>
      <c r="E10" s="2">
        <f t="shared" si="1"/>
        <v>276</v>
      </c>
      <c r="V10" t="s">
        <v>26</v>
      </c>
      <c r="W10" s="24">
        <v>15.305050505050504</v>
      </c>
      <c r="AA10" s="28" t="s">
        <v>27</v>
      </c>
      <c r="AB10">
        <v>22</v>
      </c>
    </row>
    <row r="11" spans="2:28" ht="12.95">
      <c r="B11" s="3">
        <v>44298</v>
      </c>
      <c r="C11" s="2">
        <v>985</v>
      </c>
      <c r="D11" s="8">
        <f t="shared" si="0"/>
        <v>41.333333333333336</v>
      </c>
      <c r="E11" s="2">
        <f t="shared" si="1"/>
        <v>279</v>
      </c>
      <c r="F11" s="2">
        <v>2700</v>
      </c>
      <c r="V11" t="s">
        <v>28</v>
      </c>
      <c r="W11" s="24">
        <v>103.44444444444444</v>
      </c>
      <c r="AA11" s="28" t="s">
        <v>29</v>
      </c>
      <c r="AB11">
        <v>20</v>
      </c>
    </row>
    <row r="12" spans="2:28" ht="12.95">
      <c r="B12" s="3">
        <v>44299</v>
      </c>
      <c r="C12" s="2">
        <v>1000</v>
      </c>
      <c r="D12" s="8">
        <f t="shared" si="0"/>
        <v>15</v>
      </c>
      <c r="E12" s="2">
        <f t="shared" si="1"/>
        <v>280</v>
      </c>
      <c r="V12" t="s">
        <v>9</v>
      </c>
      <c r="W12" s="24">
        <v>46.763888888888886</v>
      </c>
      <c r="AA12" s="28" t="s">
        <v>30</v>
      </c>
      <c r="AB12">
        <v>30</v>
      </c>
    </row>
    <row r="13" spans="2:28" ht="12.95">
      <c r="B13" s="3">
        <v>44305</v>
      </c>
      <c r="C13" s="2">
        <v>1076</v>
      </c>
      <c r="D13" s="8">
        <f t="shared" si="0"/>
        <v>12.666666666666666</v>
      </c>
      <c r="E13" s="2">
        <f t="shared" si="1"/>
        <v>286</v>
      </c>
      <c r="V13" t="s">
        <v>31</v>
      </c>
      <c r="W13" s="24">
        <v>49.650793650793652</v>
      </c>
      <c r="AA13" s="28" t="s">
        <v>32</v>
      </c>
      <c r="AB13">
        <v>20</v>
      </c>
    </row>
    <row r="14" spans="2:28" ht="12.95">
      <c r="B14" s="3">
        <v>44307</v>
      </c>
      <c r="C14" s="2">
        <v>1090</v>
      </c>
      <c r="D14" s="8">
        <f t="shared" si="0"/>
        <v>7</v>
      </c>
      <c r="E14" s="2">
        <f t="shared" si="1"/>
        <v>288</v>
      </c>
      <c r="V14" t="s">
        <v>33</v>
      </c>
      <c r="W14" s="24">
        <v>276.57142857142856</v>
      </c>
      <c r="AA14" s="28" t="s">
        <v>34</v>
      </c>
      <c r="AB14">
        <v>23</v>
      </c>
    </row>
    <row r="15" spans="2:28" ht="12.95">
      <c r="B15" s="3">
        <v>44310</v>
      </c>
      <c r="C15" s="2">
        <v>1110</v>
      </c>
      <c r="D15" s="8">
        <f t="shared" si="0"/>
        <v>6.666666666666667</v>
      </c>
      <c r="E15" s="2">
        <f t="shared" si="1"/>
        <v>291</v>
      </c>
      <c r="V15" t="s">
        <v>13</v>
      </c>
      <c r="W15" s="24">
        <v>300</v>
      </c>
      <c r="AA15" s="28" t="s">
        <v>35</v>
      </c>
      <c r="AB15">
        <v>10</v>
      </c>
    </row>
    <row r="16" spans="2:28" ht="12.95">
      <c r="B16" s="3">
        <v>44311</v>
      </c>
      <c r="C16" s="2">
        <v>1116</v>
      </c>
      <c r="D16" s="8">
        <f t="shared" si="0"/>
        <v>6</v>
      </c>
      <c r="E16" s="2">
        <f t="shared" si="1"/>
        <v>292</v>
      </c>
      <c r="V16" t="s">
        <v>36</v>
      </c>
      <c r="W16" s="24">
        <v>361</v>
      </c>
      <c r="AA16" s="28" t="s">
        <v>37</v>
      </c>
      <c r="AB16">
        <v>14</v>
      </c>
    </row>
    <row r="17" spans="2:28" ht="12.95">
      <c r="B17" s="3">
        <v>44313</v>
      </c>
      <c r="C17" s="2">
        <v>1253</v>
      </c>
      <c r="D17" s="8">
        <f t="shared" si="0"/>
        <v>68.5</v>
      </c>
      <c r="E17" s="2">
        <f t="shared" si="1"/>
        <v>294</v>
      </c>
      <c r="V17" t="s">
        <v>15</v>
      </c>
      <c r="W17" s="24">
        <v>446</v>
      </c>
      <c r="AA17" s="28" t="s">
        <v>38</v>
      </c>
      <c r="AB17">
        <v>18</v>
      </c>
    </row>
    <row r="18" spans="2:28" ht="12.95">
      <c r="B18" s="3">
        <v>44314</v>
      </c>
      <c r="C18" s="2">
        <v>1480</v>
      </c>
      <c r="D18" s="8">
        <f t="shared" si="0"/>
        <v>227</v>
      </c>
      <c r="E18" s="2">
        <f t="shared" si="1"/>
        <v>295</v>
      </c>
      <c r="U18" t="s">
        <v>39</v>
      </c>
      <c r="W18" s="24">
        <v>2008.4991477272729</v>
      </c>
      <c r="AA18" s="28" t="s">
        <v>40</v>
      </c>
      <c r="AB18">
        <v>19</v>
      </c>
    </row>
    <row r="19" spans="2:28" ht="12.95">
      <c r="B19" s="3">
        <v>44324</v>
      </c>
      <c r="C19" s="2">
        <v>1538</v>
      </c>
      <c r="D19" s="8">
        <f t="shared" si="0"/>
        <v>5.8</v>
      </c>
      <c r="E19" s="2">
        <f t="shared" si="1"/>
        <v>305</v>
      </c>
      <c r="U19" t="s">
        <v>10</v>
      </c>
      <c r="V19" t="s">
        <v>11</v>
      </c>
      <c r="W19" s="24">
        <v>549</v>
      </c>
      <c r="AA19" s="28" t="s">
        <v>41</v>
      </c>
      <c r="AB19">
        <v>12</v>
      </c>
    </row>
    <row r="20" spans="2:28" ht="12.95">
      <c r="B20" s="3">
        <v>44333</v>
      </c>
      <c r="C20" s="2">
        <v>1581</v>
      </c>
      <c r="D20" s="8">
        <f t="shared" si="0"/>
        <v>4.7777777777777777</v>
      </c>
      <c r="E20" s="2">
        <f t="shared" si="1"/>
        <v>314</v>
      </c>
      <c r="N20" t="s">
        <v>42</v>
      </c>
      <c r="O20" s="26">
        <f ca="1">TODAY()</f>
        <v>45300</v>
      </c>
      <c r="V20" t="s">
        <v>20</v>
      </c>
      <c r="W20" s="24">
        <v>584</v>
      </c>
      <c r="AA20" s="28" t="s">
        <v>43</v>
      </c>
      <c r="AB20">
        <v>21</v>
      </c>
    </row>
    <row r="21" spans="2:28" ht="12.95">
      <c r="B21" s="3">
        <v>44334</v>
      </c>
      <c r="C21" s="2">
        <v>1582</v>
      </c>
      <c r="D21" s="8">
        <f t="shared" si="0"/>
        <v>1</v>
      </c>
      <c r="E21" s="2">
        <f t="shared" si="1"/>
        <v>315</v>
      </c>
      <c r="N21" t="s">
        <v>44</v>
      </c>
      <c r="O21" s="26">
        <v>45291</v>
      </c>
      <c r="Q21" t="s">
        <v>45</v>
      </c>
      <c r="R21" s="22">
        <v>45230</v>
      </c>
      <c r="V21" t="s">
        <v>22</v>
      </c>
      <c r="W21" s="24">
        <v>646</v>
      </c>
      <c r="AA21" s="28" t="s">
        <v>46</v>
      </c>
      <c r="AB21">
        <v>18</v>
      </c>
    </row>
    <row r="22" spans="2:28" ht="12.95">
      <c r="B22" s="3">
        <v>44345</v>
      </c>
      <c r="C22" s="2">
        <v>1623</v>
      </c>
      <c r="D22" s="8">
        <f t="shared" si="0"/>
        <v>3.7272727272727271</v>
      </c>
      <c r="E22" s="2">
        <f t="shared" si="1"/>
        <v>326</v>
      </c>
      <c r="H22" s="59" t="s">
        <v>2</v>
      </c>
      <c r="I22" s="60" t="s">
        <v>47</v>
      </c>
      <c r="K22" s="2" t="s">
        <v>48</v>
      </c>
      <c r="L22" s="2">
        <f>C2</f>
        <v>24278</v>
      </c>
      <c r="N22" t="s">
        <v>49</v>
      </c>
      <c r="O22" s="27">
        <f ca="1">O21-O20</f>
        <v>-9</v>
      </c>
      <c r="Q22" t="s">
        <v>50</v>
      </c>
      <c r="R22">
        <f ca="1">R21-O20</f>
        <v>-70</v>
      </c>
      <c r="V22" t="s">
        <v>24</v>
      </c>
      <c r="W22" s="24">
        <v>696</v>
      </c>
      <c r="AA22" s="28" t="s">
        <v>51</v>
      </c>
      <c r="AB22">
        <v>17</v>
      </c>
    </row>
    <row r="23" spans="2:28" ht="12.95">
      <c r="B23" s="3">
        <v>44348</v>
      </c>
      <c r="C23" s="2">
        <v>1679</v>
      </c>
      <c r="D23" s="8">
        <f t="shared" si="0"/>
        <v>18.666666666666668</v>
      </c>
      <c r="E23" s="2">
        <f t="shared" si="1"/>
        <v>329</v>
      </c>
      <c r="H23" s="61">
        <v>44019</v>
      </c>
      <c r="I23" s="60">
        <v>1</v>
      </c>
      <c r="K23" s="2" t="s">
        <v>52</v>
      </c>
      <c r="L23" s="2">
        <v>25000</v>
      </c>
      <c r="O23">
        <f ca="1">L25*O22+L22</f>
        <v>23954</v>
      </c>
      <c r="Q23" t="s">
        <v>53</v>
      </c>
      <c r="R23">
        <f ca="1">(R22*L25)+L22</f>
        <v>21758</v>
      </c>
      <c r="V23" t="s">
        <v>26</v>
      </c>
      <c r="W23" s="24">
        <v>670</v>
      </c>
      <c r="AA23" s="28" t="s">
        <v>54</v>
      </c>
      <c r="AB23">
        <v>14</v>
      </c>
    </row>
    <row r="24" spans="2:28" ht="12.95">
      <c r="B24" s="3">
        <v>44357</v>
      </c>
      <c r="C24" s="2">
        <v>1722</v>
      </c>
      <c r="D24" s="8">
        <f t="shared" si="0"/>
        <v>4.7777777777777777</v>
      </c>
      <c r="E24" s="2">
        <f t="shared" si="1"/>
        <v>338</v>
      </c>
      <c r="H24" s="62">
        <v>44121</v>
      </c>
      <c r="I24" s="75">
        <v>144</v>
      </c>
      <c r="K24" s="2" t="s">
        <v>55</v>
      </c>
      <c r="L24" s="2">
        <f>L23-L22</f>
        <v>722</v>
      </c>
      <c r="V24" t="s">
        <v>28</v>
      </c>
      <c r="W24" s="24">
        <v>762</v>
      </c>
      <c r="AA24" s="28" t="s">
        <v>56</v>
      </c>
      <c r="AB24">
        <v>11</v>
      </c>
    </row>
    <row r="25" spans="2:28" ht="12.95">
      <c r="B25" s="3">
        <v>44358</v>
      </c>
      <c r="C25" s="2">
        <v>1727</v>
      </c>
      <c r="D25" s="8">
        <f t="shared" si="0"/>
        <v>5</v>
      </c>
      <c r="E25" s="2">
        <f t="shared" si="1"/>
        <v>339</v>
      </c>
      <c r="H25" s="62">
        <v>44169</v>
      </c>
      <c r="I25" s="75">
        <v>200</v>
      </c>
      <c r="K25" s="2" t="s">
        <v>57</v>
      </c>
      <c r="L25" s="1">
        <f>AVERAGE(D773:D900)</f>
        <v>36</v>
      </c>
      <c r="N25" s="23" t="str">
        <f ca="1">ROUND((M26-NOW())/28,1) &amp; " Months"</f>
        <v>0.7 Months</v>
      </c>
      <c r="P25" s="2"/>
      <c r="V25" t="s">
        <v>9</v>
      </c>
      <c r="W25" s="24">
        <v>1011</v>
      </c>
      <c r="AA25" s="28" t="s">
        <v>58</v>
      </c>
      <c r="AB25">
        <v>18</v>
      </c>
    </row>
    <row r="26" spans="2:28" ht="12.95">
      <c r="B26" s="3">
        <v>44362</v>
      </c>
      <c r="C26" s="2">
        <v>1747</v>
      </c>
      <c r="D26" s="8">
        <f t="shared" si="0"/>
        <v>5</v>
      </c>
      <c r="E26" s="2">
        <f t="shared" si="1"/>
        <v>343</v>
      </c>
      <c r="H26" s="62">
        <v>44249</v>
      </c>
      <c r="I26" s="75">
        <v>470</v>
      </c>
      <c r="K26" s="2" t="s">
        <v>59</v>
      </c>
      <c r="L26" s="1">
        <f>L24/L25</f>
        <v>20.055555555555557</v>
      </c>
      <c r="M26" s="25">
        <f ca="1">NOW() + L26</f>
        <v>45320.694255208335</v>
      </c>
      <c r="N26" s="5" t="str">
        <f ca="1">ROUND((M26-NOW())/365,1) &amp; " Years"</f>
        <v>0.1 Years</v>
      </c>
      <c r="O26" s="6"/>
      <c r="P26" s="2"/>
      <c r="Q26" s="3"/>
      <c r="V26" t="s">
        <v>31</v>
      </c>
      <c r="W26" s="24">
        <v>799</v>
      </c>
      <c r="AA26" s="28" t="s">
        <v>60</v>
      </c>
      <c r="AB26">
        <v>29</v>
      </c>
    </row>
    <row r="27" spans="2:28" ht="12.95">
      <c r="B27" s="3">
        <v>44365</v>
      </c>
      <c r="C27" s="2">
        <v>1765</v>
      </c>
      <c r="D27" s="8">
        <f t="shared" si="0"/>
        <v>6</v>
      </c>
      <c r="E27" s="2">
        <f t="shared" si="1"/>
        <v>346</v>
      </c>
      <c r="H27" s="62">
        <v>44255</v>
      </c>
      <c r="I27" s="75">
        <v>500</v>
      </c>
      <c r="M27" s="3"/>
      <c r="P27" s="2"/>
      <c r="Q27" s="7"/>
      <c r="R27" s="2"/>
      <c r="V27" t="s">
        <v>33</v>
      </c>
      <c r="W27" s="24">
        <v>746</v>
      </c>
      <c r="AA27" s="28" t="s">
        <v>61</v>
      </c>
      <c r="AB27">
        <v>14</v>
      </c>
    </row>
    <row r="28" spans="2:28" ht="12.95">
      <c r="B28" s="3">
        <v>44366</v>
      </c>
      <c r="C28" s="2">
        <v>1776</v>
      </c>
      <c r="D28" s="8">
        <f t="shared" si="0"/>
        <v>11</v>
      </c>
      <c r="E28" s="2">
        <f t="shared" si="1"/>
        <v>347</v>
      </c>
      <c r="H28" s="62">
        <v>44275</v>
      </c>
      <c r="I28" s="75">
        <v>600</v>
      </c>
      <c r="K28" t="s">
        <v>45</v>
      </c>
      <c r="L28" s="26">
        <f ca="1">EOMONTH(NOW(),0)</f>
        <v>45322</v>
      </c>
      <c r="M28" s="8"/>
      <c r="N28" s="2"/>
      <c r="Q28" s="22"/>
      <c r="V28" t="s">
        <v>13</v>
      </c>
      <c r="W28" s="24">
        <v>839</v>
      </c>
      <c r="AA28" s="28" t="s">
        <v>62</v>
      </c>
      <c r="AB28">
        <v>15</v>
      </c>
    </row>
    <row r="29" spans="2:28" ht="12.95">
      <c r="B29" s="3">
        <v>44367</v>
      </c>
      <c r="C29" s="2">
        <v>1785</v>
      </c>
      <c r="D29" s="8">
        <f t="shared" si="0"/>
        <v>9</v>
      </c>
      <c r="E29" s="2">
        <f t="shared" si="1"/>
        <v>348</v>
      </c>
      <c r="H29" s="62">
        <v>44295</v>
      </c>
      <c r="I29" s="75">
        <v>861</v>
      </c>
      <c r="K29" t="s">
        <v>59</v>
      </c>
      <c r="L29" s="27">
        <f ca="1">L28-NOW()</f>
        <v>21.361300347220094</v>
      </c>
      <c r="M29" s="2"/>
      <c r="Q29" s="22"/>
      <c r="V29" t="s">
        <v>36</v>
      </c>
      <c r="W29" s="24">
        <v>877</v>
      </c>
      <c r="AA29" s="28" t="s">
        <v>63</v>
      </c>
      <c r="AB29">
        <v>15</v>
      </c>
    </row>
    <row r="30" spans="2:28" ht="12.95">
      <c r="B30" s="3">
        <v>44368</v>
      </c>
      <c r="C30" s="2">
        <v>1794</v>
      </c>
      <c r="D30" s="8">
        <f t="shared" si="0"/>
        <v>9</v>
      </c>
      <c r="E30" s="2">
        <f t="shared" si="1"/>
        <v>349</v>
      </c>
      <c r="H30" s="62">
        <v>44298</v>
      </c>
      <c r="I30" s="75">
        <v>985</v>
      </c>
      <c r="K30" t="s">
        <v>64</v>
      </c>
      <c r="L30" s="24">
        <f ca="1">L22+(L29*L25)</f>
        <v>25047.006812499923</v>
      </c>
      <c r="Q30" s="22"/>
      <c r="V30" t="s">
        <v>15</v>
      </c>
      <c r="W30" s="24">
        <v>848</v>
      </c>
      <c r="AA30" s="28" t="s">
        <v>65</v>
      </c>
      <c r="AB30">
        <v>8</v>
      </c>
    </row>
    <row r="31" spans="2:28" ht="12.95">
      <c r="B31" s="3">
        <v>44369</v>
      </c>
      <c r="C31" s="2">
        <v>1808</v>
      </c>
      <c r="D31" s="8">
        <f t="shared" si="0"/>
        <v>14</v>
      </c>
      <c r="E31" s="2">
        <f t="shared" si="1"/>
        <v>350</v>
      </c>
      <c r="H31" s="62">
        <v>44299</v>
      </c>
      <c r="I31" s="75">
        <v>1000</v>
      </c>
      <c r="Q31" s="22"/>
      <c r="U31" t="s">
        <v>66</v>
      </c>
      <c r="W31" s="24">
        <v>9027</v>
      </c>
      <c r="AA31" s="28" t="s">
        <v>67</v>
      </c>
      <c r="AB31">
        <v>20</v>
      </c>
    </row>
    <row r="32" spans="2:28" ht="12.95">
      <c r="B32" s="3">
        <v>44370</v>
      </c>
      <c r="C32" s="2">
        <v>1817</v>
      </c>
      <c r="D32" s="8">
        <f t="shared" si="0"/>
        <v>9</v>
      </c>
      <c r="E32" s="2">
        <f t="shared" si="1"/>
        <v>351</v>
      </c>
      <c r="H32" s="62">
        <v>44305</v>
      </c>
      <c r="I32" s="75">
        <v>1076</v>
      </c>
      <c r="K32" t="s">
        <v>68</v>
      </c>
      <c r="L32">
        <v>14982</v>
      </c>
      <c r="Q32" s="26"/>
      <c r="U32" t="s">
        <v>69</v>
      </c>
      <c r="V32" t="s">
        <v>11</v>
      </c>
      <c r="W32" s="24">
        <v>1304</v>
      </c>
      <c r="AA32" s="28" t="s">
        <v>70</v>
      </c>
      <c r="AB32">
        <v>14</v>
      </c>
    </row>
    <row r="33" spans="2:28" ht="12.95">
      <c r="B33" s="3">
        <v>44371</v>
      </c>
      <c r="C33" s="2">
        <v>1824</v>
      </c>
      <c r="D33" s="8">
        <f t="shared" si="0"/>
        <v>7</v>
      </c>
      <c r="E33" s="2">
        <f t="shared" si="1"/>
        <v>352</v>
      </c>
      <c r="H33" s="62">
        <v>44307</v>
      </c>
      <c r="I33" s="75">
        <v>1090</v>
      </c>
      <c r="K33" t="s">
        <v>71</v>
      </c>
      <c r="L33" s="24">
        <f ca="1">L30</f>
        <v>25047.006812499923</v>
      </c>
      <c r="Q33" s="22"/>
      <c r="V33" t="s">
        <v>20</v>
      </c>
      <c r="W33" s="24">
        <v>871</v>
      </c>
      <c r="Z33" t="s">
        <v>72</v>
      </c>
      <c r="AB33">
        <v>17.533333333333335</v>
      </c>
    </row>
    <row r="34" spans="2:28" ht="12.95">
      <c r="B34" s="3">
        <v>44372</v>
      </c>
      <c r="C34" s="2">
        <v>1829</v>
      </c>
      <c r="D34" s="8">
        <f t="shared" si="0"/>
        <v>5</v>
      </c>
      <c r="E34" s="2">
        <f t="shared" si="1"/>
        <v>353</v>
      </c>
      <c r="H34" s="62">
        <v>44310</v>
      </c>
      <c r="I34" s="75">
        <v>1110</v>
      </c>
      <c r="L34" s="24">
        <f ca="1">L33-L32</f>
        <v>10065.006812499923</v>
      </c>
      <c r="Q34" s="22"/>
      <c r="V34" t="s">
        <v>22</v>
      </c>
      <c r="W34" s="24">
        <v>1031</v>
      </c>
      <c r="Z34" t="s">
        <v>20</v>
      </c>
      <c r="AA34" s="28" t="s">
        <v>73</v>
      </c>
      <c r="AB34">
        <v>20</v>
      </c>
    </row>
    <row r="35" spans="2:28" ht="12.95">
      <c r="B35" s="3">
        <v>44380</v>
      </c>
      <c r="C35" s="2">
        <v>1864</v>
      </c>
      <c r="D35" s="8">
        <f t="shared" si="0"/>
        <v>4.375</v>
      </c>
      <c r="E35" s="2">
        <f t="shared" si="1"/>
        <v>361</v>
      </c>
      <c r="H35" s="62">
        <v>44311</v>
      </c>
      <c r="I35" s="75">
        <v>1116</v>
      </c>
      <c r="V35" t="s">
        <v>24</v>
      </c>
      <c r="W35" s="24">
        <v>816</v>
      </c>
      <c r="AA35" s="28" t="s">
        <v>74</v>
      </c>
      <c r="AB35">
        <v>12</v>
      </c>
    </row>
    <row r="36" spans="2:28" ht="12.95">
      <c r="B36" s="3">
        <v>44382</v>
      </c>
      <c r="C36" s="2">
        <v>1870</v>
      </c>
      <c r="D36" s="8">
        <f t="shared" si="0"/>
        <v>3</v>
      </c>
      <c r="E36" s="2">
        <f t="shared" si="1"/>
        <v>363</v>
      </c>
      <c r="H36" s="62">
        <v>44313</v>
      </c>
      <c r="I36" s="75">
        <v>1253</v>
      </c>
      <c r="V36" t="s">
        <v>26</v>
      </c>
      <c r="W36" s="24">
        <v>714</v>
      </c>
      <c r="AA36" s="28" t="s">
        <v>75</v>
      </c>
      <c r="AB36">
        <v>16</v>
      </c>
    </row>
    <row r="37" spans="2:28" ht="12.95">
      <c r="B37" s="3">
        <v>44383</v>
      </c>
      <c r="C37" s="2">
        <v>1876</v>
      </c>
      <c r="D37" s="8">
        <f t="shared" si="0"/>
        <v>6</v>
      </c>
      <c r="E37" s="2">
        <f t="shared" si="1"/>
        <v>364</v>
      </c>
      <c r="H37" s="62">
        <v>44314</v>
      </c>
      <c r="I37" s="75">
        <v>1480</v>
      </c>
      <c r="V37" t="s">
        <v>28</v>
      </c>
      <c r="W37" s="24">
        <v>556</v>
      </c>
      <c r="AA37" s="28" t="s">
        <v>76</v>
      </c>
      <c r="AB37">
        <v>24</v>
      </c>
    </row>
    <row r="38" spans="2:28" ht="12.95">
      <c r="B38" s="3">
        <v>44384</v>
      </c>
      <c r="C38" s="2">
        <v>1880</v>
      </c>
      <c r="D38" s="8">
        <f t="shared" si="0"/>
        <v>4</v>
      </c>
      <c r="E38" s="2">
        <f t="shared" si="1"/>
        <v>365</v>
      </c>
      <c r="H38" s="62">
        <v>44324</v>
      </c>
      <c r="I38" s="75">
        <v>1538</v>
      </c>
      <c r="M38" t="s">
        <v>77</v>
      </c>
      <c r="O38" t="s">
        <v>2</v>
      </c>
      <c r="P38" t="s">
        <v>6</v>
      </c>
      <c r="V38" t="s">
        <v>9</v>
      </c>
      <c r="W38" s="24">
        <v>721</v>
      </c>
      <c r="AA38" s="28" t="s">
        <v>78</v>
      </c>
      <c r="AB38">
        <v>14</v>
      </c>
    </row>
    <row r="39" spans="2:28" ht="12.95">
      <c r="B39" s="3">
        <v>44393</v>
      </c>
      <c r="C39" s="2">
        <v>1933</v>
      </c>
      <c r="D39" s="8">
        <f t="shared" si="0"/>
        <v>5.8888888888888893</v>
      </c>
      <c r="E39" s="2">
        <f t="shared" si="1"/>
        <v>374</v>
      </c>
      <c r="H39" s="62">
        <v>44333</v>
      </c>
      <c r="I39" s="75">
        <v>1581</v>
      </c>
      <c r="M39" t="s">
        <v>79</v>
      </c>
      <c r="O39" s="22">
        <v>45042</v>
      </c>
      <c r="P39">
        <v>39800</v>
      </c>
      <c r="V39" t="s">
        <v>31</v>
      </c>
      <c r="W39" s="24">
        <v>761</v>
      </c>
      <c r="AA39" s="28" t="s">
        <v>80</v>
      </c>
      <c r="AB39">
        <v>10</v>
      </c>
    </row>
    <row r="40" spans="2:28" ht="12.95">
      <c r="B40" s="3">
        <v>44395</v>
      </c>
      <c r="C40" s="2">
        <v>1945</v>
      </c>
      <c r="D40" s="8">
        <f t="shared" si="0"/>
        <v>6</v>
      </c>
      <c r="E40" s="2">
        <f t="shared" si="1"/>
        <v>376</v>
      </c>
      <c r="H40" s="62">
        <v>44334</v>
      </c>
      <c r="I40" s="75">
        <v>1582</v>
      </c>
      <c r="O40" s="22">
        <v>45070</v>
      </c>
      <c r="P40">
        <v>39900</v>
      </c>
      <c r="V40" t="s">
        <v>33</v>
      </c>
      <c r="W40" s="24">
        <v>1007</v>
      </c>
      <c r="AA40" s="28" t="s">
        <v>81</v>
      </c>
      <c r="AB40">
        <v>20</v>
      </c>
    </row>
    <row r="41" spans="2:28" ht="12.95">
      <c r="B41" s="3">
        <v>44396</v>
      </c>
      <c r="C41" s="2">
        <v>1948</v>
      </c>
      <c r="D41" s="8">
        <f t="shared" si="0"/>
        <v>3</v>
      </c>
      <c r="E41" s="2">
        <f t="shared" si="1"/>
        <v>377</v>
      </c>
      <c r="H41" s="62">
        <v>44345</v>
      </c>
      <c r="I41" s="75">
        <v>1623</v>
      </c>
      <c r="V41" t="s">
        <v>13</v>
      </c>
      <c r="W41" s="24">
        <v>1472</v>
      </c>
      <c r="AA41" s="28" t="s">
        <v>82</v>
      </c>
      <c r="AB41">
        <v>22</v>
      </c>
    </row>
    <row r="42" spans="2:28" ht="12.95">
      <c r="B42" s="3">
        <v>44399</v>
      </c>
      <c r="C42" s="2">
        <v>1966</v>
      </c>
      <c r="D42" s="8">
        <f t="shared" si="0"/>
        <v>6</v>
      </c>
      <c r="E42" s="2">
        <f t="shared" si="1"/>
        <v>380</v>
      </c>
      <c r="F42" s="2">
        <f>E43-E12</f>
        <v>104</v>
      </c>
      <c r="H42" s="62">
        <v>44348</v>
      </c>
      <c r="I42" s="75">
        <v>1679</v>
      </c>
      <c r="V42" t="s">
        <v>36</v>
      </c>
      <c r="W42" s="24">
        <v>959</v>
      </c>
      <c r="AA42" s="28" t="s">
        <v>83</v>
      </c>
      <c r="AB42">
        <v>20</v>
      </c>
    </row>
    <row r="43" spans="2:28" ht="12.95">
      <c r="B43" s="3">
        <v>44403</v>
      </c>
      <c r="C43" s="2">
        <v>2000</v>
      </c>
      <c r="D43" s="8">
        <f t="shared" si="0"/>
        <v>8.5</v>
      </c>
      <c r="E43" s="2">
        <f t="shared" si="1"/>
        <v>384</v>
      </c>
      <c r="H43" s="62">
        <v>44357</v>
      </c>
      <c r="I43" s="75">
        <v>1722</v>
      </c>
      <c r="V43" t="s">
        <v>15</v>
      </c>
      <c r="W43" s="24">
        <v>423</v>
      </c>
      <c r="AA43" s="28" t="s">
        <v>84</v>
      </c>
      <c r="AB43">
        <v>24</v>
      </c>
    </row>
    <row r="44" spans="2:28" ht="12.95">
      <c r="B44" s="3">
        <v>44410</v>
      </c>
      <c r="C44" s="2">
        <v>2045</v>
      </c>
      <c r="D44" s="8">
        <f t="shared" si="0"/>
        <v>6.4285714285714288</v>
      </c>
      <c r="E44" s="2">
        <f t="shared" si="1"/>
        <v>391</v>
      </c>
      <c r="H44" s="62">
        <v>44358</v>
      </c>
      <c r="I44" s="75">
        <v>1727</v>
      </c>
      <c r="U44" t="s">
        <v>85</v>
      </c>
      <c r="W44" s="24">
        <v>10635</v>
      </c>
      <c r="AA44" s="28" t="s">
        <v>86</v>
      </c>
      <c r="AB44">
        <v>17</v>
      </c>
    </row>
    <row r="45" spans="2:28" ht="12.95">
      <c r="B45" s="3">
        <v>44414</v>
      </c>
      <c r="C45" s="2">
        <v>2077</v>
      </c>
      <c r="D45" s="8">
        <f t="shared" si="0"/>
        <v>8</v>
      </c>
      <c r="E45" s="2">
        <f t="shared" si="1"/>
        <v>395</v>
      </c>
      <c r="H45" s="62">
        <v>44362</v>
      </c>
      <c r="I45" s="75">
        <v>1747</v>
      </c>
      <c r="U45" t="s">
        <v>87</v>
      </c>
      <c r="W45" s="24">
        <v>21673.067775178253</v>
      </c>
      <c r="AA45" s="28" t="s">
        <v>88</v>
      </c>
      <c r="AB45">
        <v>26</v>
      </c>
    </row>
    <row r="46" spans="2:28" ht="12.95">
      <c r="B46" s="3">
        <v>44415</v>
      </c>
      <c r="C46" s="2">
        <v>2085</v>
      </c>
      <c r="D46" s="8">
        <f t="shared" si="0"/>
        <v>8</v>
      </c>
      <c r="E46" s="2">
        <f t="shared" si="1"/>
        <v>396</v>
      </c>
      <c r="H46" s="62">
        <v>44365</v>
      </c>
      <c r="I46" s="75">
        <v>1765</v>
      </c>
      <c r="AA46" s="28" t="s">
        <v>89</v>
      </c>
      <c r="AB46">
        <v>32</v>
      </c>
    </row>
    <row r="47" spans="2:28" ht="12.95">
      <c r="B47" s="3">
        <v>44416</v>
      </c>
      <c r="C47" s="2">
        <v>2088</v>
      </c>
      <c r="D47" s="8">
        <f t="shared" si="0"/>
        <v>3</v>
      </c>
      <c r="E47" s="2">
        <f t="shared" si="1"/>
        <v>397</v>
      </c>
      <c r="H47" s="62">
        <v>44366</v>
      </c>
      <c r="I47" s="75">
        <v>1776</v>
      </c>
      <c r="AA47" s="28" t="s">
        <v>90</v>
      </c>
      <c r="AB47">
        <v>24</v>
      </c>
    </row>
    <row r="48" spans="2:28" ht="12.95">
      <c r="B48" s="3">
        <v>44419</v>
      </c>
      <c r="C48" s="2">
        <v>2094</v>
      </c>
      <c r="D48" s="8">
        <f t="shared" si="0"/>
        <v>2</v>
      </c>
      <c r="E48" s="2">
        <f t="shared" si="1"/>
        <v>400</v>
      </c>
      <c r="H48" s="62">
        <v>44367</v>
      </c>
      <c r="I48" s="75">
        <v>1785</v>
      </c>
      <c r="AA48" s="28" t="s">
        <v>91</v>
      </c>
      <c r="AB48">
        <v>27</v>
      </c>
    </row>
    <row r="49" spans="2:28" ht="12.95">
      <c r="B49" s="3">
        <v>44426</v>
      </c>
      <c r="C49" s="2">
        <v>2192</v>
      </c>
      <c r="D49" s="8">
        <f t="shared" si="0"/>
        <v>14</v>
      </c>
      <c r="E49" s="2">
        <f t="shared" si="1"/>
        <v>407</v>
      </c>
      <c r="H49" s="62">
        <v>44368</v>
      </c>
      <c r="I49" s="75">
        <v>1794</v>
      </c>
      <c r="AA49" s="28" t="s">
        <v>92</v>
      </c>
      <c r="AB49">
        <v>25</v>
      </c>
    </row>
    <row r="50" spans="2:28" ht="12.95">
      <c r="B50" s="3">
        <v>44435</v>
      </c>
      <c r="C50" s="2">
        <v>2266</v>
      </c>
      <c r="D50" s="8">
        <f t="shared" si="0"/>
        <v>8.2222222222222214</v>
      </c>
      <c r="E50" s="2">
        <f t="shared" si="1"/>
        <v>416</v>
      </c>
      <c r="H50" s="62">
        <v>44369</v>
      </c>
      <c r="I50" s="75">
        <v>1808</v>
      </c>
      <c r="AA50" s="28" t="s">
        <v>93</v>
      </c>
      <c r="AB50">
        <v>28</v>
      </c>
    </row>
    <row r="51" spans="2:28" ht="12.95">
      <c r="B51" s="3">
        <v>44442</v>
      </c>
      <c r="C51" s="2">
        <v>2333</v>
      </c>
      <c r="D51" s="8">
        <f t="shared" si="0"/>
        <v>9.5714285714285712</v>
      </c>
      <c r="E51" s="2">
        <f t="shared" si="1"/>
        <v>423</v>
      </c>
      <c r="F51" s="2">
        <v>5000</v>
      </c>
      <c r="G51" s="2" t="s">
        <v>94</v>
      </c>
      <c r="H51" s="62">
        <v>44370</v>
      </c>
      <c r="I51" s="75">
        <v>1817</v>
      </c>
      <c r="AA51" s="28" t="s">
        <v>95</v>
      </c>
      <c r="AB51">
        <v>23</v>
      </c>
    </row>
    <row r="52" spans="2:28" ht="12.95">
      <c r="B52" s="3">
        <v>44444</v>
      </c>
      <c r="C52" s="2">
        <v>2356</v>
      </c>
      <c r="D52" s="8">
        <f t="shared" si="0"/>
        <v>11.5</v>
      </c>
      <c r="E52" s="2">
        <f t="shared" si="1"/>
        <v>425</v>
      </c>
      <c r="H52" s="62">
        <v>44371</v>
      </c>
      <c r="I52" s="75">
        <v>1824</v>
      </c>
      <c r="AA52" s="28" t="s">
        <v>96</v>
      </c>
      <c r="AB52">
        <v>19</v>
      </c>
    </row>
    <row r="53" spans="2:28" ht="12.95">
      <c r="B53" s="3">
        <v>44446</v>
      </c>
      <c r="C53" s="2">
        <v>2377</v>
      </c>
      <c r="D53" s="8">
        <f t="shared" si="0"/>
        <v>10.5</v>
      </c>
      <c r="E53" s="2">
        <f t="shared" si="1"/>
        <v>427</v>
      </c>
      <c r="H53" s="62">
        <v>44372</v>
      </c>
      <c r="I53" s="75">
        <v>1829</v>
      </c>
      <c r="AA53" s="28" t="s">
        <v>97</v>
      </c>
      <c r="AB53">
        <v>17</v>
      </c>
    </row>
    <row r="54" spans="2:28" ht="12.95">
      <c r="B54" s="3">
        <v>44449</v>
      </c>
      <c r="C54" s="2">
        <v>2410</v>
      </c>
      <c r="D54" s="8">
        <f t="shared" si="0"/>
        <v>11</v>
      </c>
      <c r="E54" s="2">
        <f t="shared" si="1"/>
        <v>430</v>
      </c>
      <c r="H54" s="62">
        <v>44380</v>
      </c>
      <c r="I54" s="75">
        <v>1864</v>
      </c>
      <c r="AA54" s="28" t="s">
        <v>98</v>
      </c>
      <c r="AB54">
        <v>28</v>
      </c>
    </row>
    <row r="55" spans="2:28" ht="12.95">
      <c r="B55" s="3">
        <v>44450</v>
      </c>
      <c r="C55" s="2">
        <v>2423</v>
      </c>
      <c r="D55" s="8">
        <f t="shared" si="0"/>
        <v>13</v>
      </c>
      <c r="E55" s="2">
        <f t="shared" si="1"/>
        <v>431</v>
      </c>
      <c r="H55" s="62">
        <v>44382</v>
      </c>
      <c r="I55" s="75">
        <v>1870</v>
      </c>
      <c r="AA55" s="28" t="s">
        <v>99</v>
      </c>
      <c r="AB55">
        <v>24</v>
      </c>
    </row>
    <row r="56" spans="2:28" ht="12.95">
      <c r="B56" s="3">
        <v>44451</v>
      </c>
      <c r="C56" s="2">
        <v>2434</v>
      </c>
      <c r="D56" s="8">
        <f t="shared" si="0"/>
        <v>11</v>
      </c>
      <c r="E56" s="2">
        <f t="shared" si="1"/>
        <v>432</v>
      </c>
      <c r="H56" s="62">
        <v>44383</v>
      </c>
      <c r="I56" s="75">
        <v>1876</v>
      </c>
      <c r="AA56" s="28" t="s">
        <v>100</v>
      </c>
      <c r="AB56">
        <v>11</v>
      </c>
    </row>
    <row r="57" spans="2:28" ht="12.95">
      <c r="B57" s="3">
        <v>44452</v>
      </c>
      <c r="C57" s="2">
        <v>2449</v>
      </c>
      <c r="D57" s="8">
        <f t="shared" si="0"/>
        <v>15</v>
      </c>
      <c r="E57" s="2">
        <f t="shared" si="1"/>
        <v>433</v>
      </c>
      <c r="H57" s="62">
        <v>44384</v>
      </c>
      <c r="I57" s="75">
        <v>1880</v>
      </c>
      <c r="AA57" s="28" t="s">
        <v>101</v>
      </c>
      <c r="AB57">
        <v>17</v>
      </c>
    </row>
    <row r="58" spans="2:28" ht="12.95">
      <c r="B58" s="3">
        <v>44453</v>
      </c>
      <c r="C58" s="2">
        <v>2460</v>
      </c>
      <c r="D58" s="8">
        <f t="shared" si="0"/>
        <v>11</v>
      </c>
      <c r="E58" s="2">
        <f t="shared" si="1"/>
        <v>434</v>
      </c>
      <c r="H58" s="62">
        <v>44393</v>
      </c>
      <c r="I58" s="75">
        <v>1933</v>
      </c>
      <c r="AA58" s="28" t="s">
        <v>102</v>
      </c>
      <c r="AB58">
        <v>10</v>
      </c>
    </row>
    <row r="59" spans="2:28" ht="12.95">
      <c r="B59" s="3">
        <v>44454</v>
      </c>
      <c r="C59" s="2">
        <v>2469</v>
      </c>
      <c r="D59" s="8">
        <f t="shared" si="0"/>
        <v>9</v>
      </c>
      <c r="E59" s="2">
        <f t="shared" si="1"/>
        <v>435</v>
      </c>
      <c r="F59" s="2" t="s">
        <v>103</v>
      </c>
      <c r="H59" s="62">
        <v>44395</v>
      </c>
      <c r="I59" s="75">
        <v>1945</v>
      </c>
      <c r="AA59" s="28" t="s">
        <v>104</v>
      </c>
      <c r="AB59">
        <v>14</v>
      </c>
    </row>
    <row r="60" spans="2:28" ht="12.95">
      <c r="B60" s="3">
        <v>44455</v>
      </c>
      <c r="C60" s="2">
        <v>2486</v>
      </c>
      <c r="D60" s="8">
        <f t="shared" si="0"/>
        <v>17</v>
      </c>
      <c r="E60" s="2">
        <f t="shared" si="1"/>
        <v>436</v>
      </c>
      <c r="H60" s="62">
        <v>44396</v>
      </c>
      <c r="I60" s="75">
        <v>1948</v>
      </c>
      <c r="AA60" s="28" t="s">
        <v>105</v>
      </c>
      <c r="AB60">
        <v>24</v>
      </c>
    </row>
    <row r="61" spans="2:28" ht="12.95">
      <c r="B61" s="3">
        <v>44456</v>
      </c>
      <c r="C61" s="2">
        <v>2489</v>
      </c>
      <c r="D61" s="8">
        <f t="shared" si="0"/>
        <v>3</v>
      </c>
      <c r="E61" s="2">
        <f t="shared" si="1"/>
        <v>437</v>
      </c>
      <c r="H61" s="62">
        <v>44399</v>
      </c>
      <c r="I61" s="75">
        <v>1966</v>
      </c>
      <c r="AA61" s="28" t="s">
        <v>106</v>
      </c>
      <c r="AB61">
        <v>36</v>
      </c>
    </row>
    <row r="62" spans="2:28" ht="12.95">
      <c r="B62" s="3">
        <v>44457</v>
      </c>
      <c r="C62" s="2">
        <v>2498</v>
      </c>
      <c r="D62" s="8">
        <f t="shared" si="0"/>
        <v>9</v>
      </c>
      <c r="E62" s="2">
        <f t="shared" si="1"/>
        <v>438</v>
      </c>
      <c r="F62" s="2">
        <f>E63-E43</f>
        <v>55</v>
      </c>
      <c r="H62" s="62">
        <v>44403</v>
      </c>
      <c r="I62" s="75">
        <v>2000</v>
      </c>
      <c r="Z62" t="s">
        <v>107</v>
      </c>
      <c r="AB62">
        <v>20.857142857142858</v>
      </c>
    </row>
    <row r="63" spans="2:28" ht="12.95">
      <c r="B63" s="3">
        <v>44458</v>
      </c>
      <c r="C63" s="2">
        <v>2504</v>
      </c>
      <c r="D63" s="8">
        <f t="shared" si="0"/>
        <v>6</v>
      </c>
      <c r="E63" s="2">
        <f t="shared" si="1"/>
        <v>439</v>
      </c>
      <c r="H63" s="62">
        <v>44410</v>
      </c>
      <c r="I63" s="75">
        <v>2045</v>
      </c>
      <c r="Z63" t="s">
        <v>22</v>
      </c>
      <c r="AA63" s="28" t="s">
        <v>108</v>
      </c>
      <c r="AB63">
        <v>17</v>
      </c>
    </row>
    <row r="64" spans="2:28" ht="12.95">
      <c r="B64" s="3">
        <v>44459</v>
      </c>
      <c r="C64" s="2">
        <v>2511</v>
      </c>
      <c r="D64" s="8">
        <f t="shared" si="0"/>
        <v>7</v>
      </c>
      <c r="E64" s="2">
        <f t="shared" si="1"/>
        <v>440</v>
      </c>
      <c r="H64" s="62">
        <v>44414</v>
      </c>
      <c r="I64" s="75">
        <v>2077</v>
      </c>
      <c r="AA64" s="28" t="s">
        <v>109</v>
      </c>
      <c r="AB64">
        <v>22</v>
      </c>
    </row>
    <row r="65" spans="2:28" ht="12.95">
      <c r="B65" s="3">
        <v>44460</v>
      </c>
      <c r="C65" s="2">
        <v>2525</v>
      </c>
      <c r="D65" s="8">
        <f t="shared" si="0"/>
        <v>14</v>
      </c>
      <c r="E65" s="2">
        <f t="shared" si="1"/>
        <v>441</v>
      </c>
      <c r="F65" s="2">
        <f>C66-C52</f>
        <v>202</v>
      </c>
      <c r="H65" s="62">
        <v>44415</v>
      </c>
      <c r="I65" s="75">
        <v>2085</v>
      </c>
      <c r="AA65" s="28" t="s">
        <v>110</v>
      </c>
      <c r="AB65">
        <v>26</v>
      </c>
    </row>
    <row r="66" spans="2:28" ht="12.95">
      <c r="B66" s="3">
        <v>44461</v>
      </c>
      <c r="C66" s="2">
        <v>2558</v>
      </c>
      <c r="D66" s="8">
        <f t="shared" si="0"/>
        <v>33</v>
      </c>
      <c r="E66" s="2">
        <f t="shared" si="1"/>
        <v>442</v>
      </c>
      <c r="H66" s="62">
        <v>44416</v>
      </c>
      <c r="I66" s="75">
        <v>2088</v>
      </c>
      <c r="AA66" s="28" t="s">
        <v>111</v>
      </c>
      <c r="AB66">
        <v>12</v>
      </c>
    </row>
    <row r="67" spans="2:28" ht="12.95">
      <c r="B67" s="3">
        <v>44462</v>
      </c>
      <c r="C67" s="2">
        <v>2575</v>
      </c>
      <c r="D67" s="8">
        <f t="shared" si="0"/>
        <v>17</v>
      </c>
      <c r="E67" s="2">
        <f t="shared" si="1"/>
        <v>443</v>
      </c>
      <c r="H67" s="62">
        <v>44419</v>
      </c>
      <c r="I67" s="75">
        <v>2094</v>
      </c>
      <c r="AA67" s="28" t="s">
        <v>112</v>
      </c>
      <c r="AB67">
        <v>20</v>
      </c>
    </row>
    <row r="68" spans="2:28" ht="12.95">
      <c r="B68" s="3">
        <v>44463</v>
      </c>
      <c r="C68" s="2">
        <v>2586</v>
      </c>
      <c r="D68" s="8">
        <f t="shared" si="0"/>
        <v>11</v>
      </c>
      <c r="E68" s="2">
        <f t="shared" si="1"/>
        <v>444</v>
      </c>
      <c r="H68" s="62">
        <v>44426</v>
      </c>
      <c r="I68" s="75">
        <v>2192</v>
      </c>
      <c r="AA68" s="28" t="s">
        <v>113</v>
      </c>
      <c r="AB68">
        <v>23</v>
      </c>
    </row>
    <row r="69" spans="2:28" ht="12.95">
      <c r="B69" s="3">
        <v>44464</v>
      </c>
      <c r="C69" s="2">
        <v>2594</v>
      </c>
      <c r="D69" s="8">
        <f t="shared" si="0"/>
        <v>8</v>
      </c>
      <c r="E69" s="2">
        <f t="shared" si="1"/>
        <v>445</v>
      </c>
      <c r="H69" s="62">
        <v>44435</v>
      </c>
      <c r="I69" s="75">
        <v>2266</v>
      </c>
      <c r="AA69" s="28" t="s">
        <v>114</v>
      </c>
      <c r="AB69">
        <v>25</v>
      </c>
    </row>
    <row r="70" spans="2:28" ht="12.95">
      <c r="B70" s="3">
        <v>44465</v>
      </c>
      <c r="C70" s="2">
        <v>2605</v>
      </c>
      <c r="D70" s="8">
        <f t="shared" si="0"/>
        <v>11</v>
      </c>
      <c r="E70" s="2">
        <f t="shared" si="1"/>
        <v>446</v>
      </c>
      <c r="F70" s="2">
        <f>C71-C52</f>
        <v>257</v>
      </c>
      <c r="H70" s="62">
        <v>44442</v>
      </c>
      <c r="I70" s="75">
        <v>2333</v>
      </c>
      <c r="AA70" s="28" t="s">
        <v>115</v>
      </c>
      <c r="AB70">
        <v>16</v>
      </c>
    </row>
    <row r="71" spans="2:28" ht="12.95">
      <c r="B71" s="3">
        <v>44466</v>
      </c>
      <c r="C71" s="2">
        <v>2613</v>
      </c>
      <c r="D71" s="8">
        <f t="shared" si="0"/>
        <v>8</v>
      </c>
      <c r="E71" s="2">
        <f t="shared" si="1"/>
        <v>447</v>
      </c>
      <c r="H71" s="62">
        <v>44444</v>
      </c>
      <c r="I71" s="75">
        <v>2356</v>
      </c>
      <c r="AA71" s="28" t="s">
        <v>116</v>
      </c>
      <c r="AB71">
        <v>16</v>
      </c>
    </row>
    <row r="72" spans="2:28" ht="12.95">
      <c r="B72" s="3">
        <v>44467</v>
      </c>
      <c r="C72" s="2">
        <v>2623</v>
      </c>
      <c r="D72" s="8">
        <f t="shared" si="0"/>
        <v>10</v>
      </c>
      <c r="E72" s="2">
        <f t="shared" si="1"/>
        <v>448</v>
      </c>
      <c r="H72" s="62">
        <v>44446</v>
      </c>
      <c r="I72" s="75">
        <v>2377</v>
      </c>
      <c r="AA72" s="28" t="s">
        <v>117</v>
      </c>
      <c r="AB72">
        <v>2</v>
      </c>
    </row>
    <row r="73" spans="2:28" ht="12.95">
      <c r="B73" s="3">
        <v>44468</v>
      </c>
      <c r="C73" s="2">
        <v>2636</v>
      </c>
      <c r="D73" s="8">
        <f t="shared" si="0"/>
        <v>13</v>
      </c>
      <c r="E73" s="2">
        <f t="shared" si="1"/>
        <v>449</v>
      </c>
      <c r="H73" s="62">
        <v>44449</v>
      </c>
      <c r="I73" s="75">
        <v>2410</v>
      </c>
      <c r="AA73" s="28" t="s">
        <v>118</v>
      </c>
      <c r="AB73">
        <v>25</v>
      </c>
    </row>
    <row r="74" spans="2:28" ht="12.95">
      <c r="B74" s="3">
        <v>44469</v>
      </c>
      <c r="C74" s="2">
        <v>2644</v>
      </c>
      <c r="D74" s="8">
        <f t="shared" si="0"/>
        <v>8</v>
      </c>
      <c r="E74" s="2">
        <f t="shared" si="1"/>
        <v>450</v>
      </c>
      <c r="H74" s="62">
        <v>44450</v>
      </c>
      <c r="I74" s="75">
        <v>2423</v>
      </c>
      <c r="AA74" s="28" t="s">
        <v>119</v>
      </c>
      <c r="AB74">
        <v>30</v>
      </c>
    </row>
    <row r="75" spans="2:28" ht="12.95">
      <c r="B75" s="3">
        <v>44470</v>
      </c>
      <c r="C75" s="2">
        <v>2655</v>
      </c>
      <c r="D75" s="8">
        <f t="shared" si="0"/>
        <v>11</v>
      </c>
      <c r="E75" s="2">
        <f t="shared" si="1"/>
        <v>451</v>
      </c>
      <c r="H75" s="62">
        <v>44451</v>
      </c>
      <c r="I75" s="75">
        <v>2434</v>
      </c>
      <c r="AA75" s="28" t="s">
        <v>120</v>
      </c>
      <c r="AB75">
        <v>39</v>
      </c>
    </row>
    <row r="76" spans="2:28" ht="12.95">
      <c r="B76" s="3">
        <v>44471</v>
      </c>
      <c r="C76" s="2">
        <v>2658</v>
      </c>
      <c r="D76" s="8">
        <f t="shared" si="0"/>
        <v>3</v>
      </c>
      <c r="E76" s="2">
        <f t="shared" si="1"/>
        <v>452</v>
      </c>
      <c r="H76" s="62">
        <v>44452</v>
      </c>
      <c r="I76" s="75">
        <v>2449</v>
      </c>
      <c r="AA76" s="28" t="s">
        <v>121</v>
      </c>
      <c r="AB76">
        <v>30</v>
      </c>
    </row>
    <row r="77" spans="2:28" ht="12.95">
      <c r="B77" s="3">
        <v>44472</v>
      </c>
      <c r="C77" s="2">
        <v>2666</v>
      </c>
      <c r="D77" s="8">
        <f t="shared" si="0"/>
        <v>8</v>
      </c>
      <c r="E77" s="2">
        <f t="shared" si="1"/>
        <v>453</v>
      </c>
      <c r="H77" s="62">
        <v>44453</v>
      </c>
      <c r="I77" s="75">
        <v>2460</v>
      </c>
      <c r="AA77" s="28" t="s">
        <v>122</v>
      </c>
      <c r="AB77">
        <v>19</v>
      </c>
    </row>
    <row r="78" spans="2:28" ht="12.95">
      <c r="B78" s="3">
        <v>44473</v>
      </c>
      <c r="C78" s="2">
        <v>2678</v>
      </c>
      <c r="D78" s="8">
        <f t="shared" si="0"/>
        <v>12</v>
      </c>
      <c r="E78" s="2">
        <f t="shared" si="1"/>
        <v>454</v>
      </c>
      <c r="H78" s="62">
        <v>44454</v>
      </c>
      <c r="I78" s="75">
        <v>2469</v>
      </c>
      <c r="AA78" s="28" t="s">
        <v>123</v>
      </c>
      <c r="AB78">
        <v>16</v>
      </c>
    </row>
    <row r="79" spans="2:28" ht="12.95">
      <c r="B79" s="3">
        <v>44474</v>
      </c>
      <c r="C79" s="2">
        <v>2689</v>
      </c>
      <c r="D79" s="8">
        <f t="shared" si="0"/>
        <v>11</v>
      </c>
      <c r="E79" s="2">
        <f t="shared" si="1"/>
        <v>455</v>
      </c>
      <c r="F79" s="2">
        <f>B80-B12</f>
        <v>176</v>
      </c>
      <c r="H79" s="62">
        <v>44455</v>
      </c>
      <c r="I79" s="75">
        <v>2486</v>
      </c>
      <c r="AA79" s="28" t="s">
        <v>124</v>
      </c>
      <c r="AB79">
        <v>18</v>
      </c>
    </row>
    <row r="80" spans="2:28" ht="12.95">
      <c r="B80" s="3">
        <v>44475</v>
      </c>
      <c r="C80" s="2">
        <v>2699</v>
      </c>
      <c r="D80" s="8">
        <f t="shared" si="0"/>
        <v>10</v>
      </c>
      <c r="E80" s="2">
        <f t="shared" si="1"/>
        <v>456</v>
      </c>
      <c r="H80" s="62">
        <v>44456</v>
      </c>
      <c r="I80" s="75">
        <v>2489</v>
      </c>
      <c r="AA80" s="28" t="s">
        <v>125</v>
      </c>
      <c r="AB80">
        <v>32</v>
      </c>
    </row>
    <row r="81" spans="2:28" ht="12.95">
      <c r="B81" s="3">
        <v>44476</v>
      </c>
      <c r="C81" s="2">
        <v>2715</v>
      </c>
      <c r="D81" s="8">
        <f t="shared" si="0"/>
        <v>16</v>
      </c>
      <c r="E81" s="2">
        <f t="shared" si="1"/>
        <v>457</v>
      </c>
      <c r="H81" s="62">
        <v>44457</v>
      </c>
      <c r="I81" s="75">
        <v>2498</v>
      </c>
      <c r="AA81" s="28" t="s">
        <v>126</v>
      </c>
      <c r="AB81">
        <v>25</v>
      </c>
    </row>
    <row r="82" spans="2:28" ht="12.95">
      <c r="B82" s="3">
        <v>44477</v>
      </c>
      <c r="C82" s="2">
        <v>2723</v>
      </c>
      <c r="D82" s="8">
        <f t="shared" si="0"/>
        <v>8</v>
      </c>
      <c r="E82" s="2">
        <f t="shared" si="1"/>
        <v>458</v>
      </c>
      <c r="H82" s="62">
        <v>44458</v>
      </c>
      <c r="I82" s="75">
        <v>2504</v>
      </c>
      <c r="AA82" s="28" t="s">
        <v>127</v>
      </c>
      <c r="AB82">
        <v>32</v>
      </c>
    </row>
    <row r="83" spans="2:28" ht="12.95">
      <c r="B83" s="3">
        <v>44478</v>
      </c>
      <c r="C83" s="2">
        <v>2734</v>
      </c>
      <c r="D83" s="8">
        <f t="shared" si="0"/>
        <v>11</v>
      </c>
      <c r="E83" s="2">
        <f t="shared" si="1"/>
        <v>459</v>
      </c>
      <c r="H83" s="62">
        <v>44459</v>
      </c>
      <c r="I83" s="75">
        <v>2511</v>
      </c>
      <c r="AA83" s="28" t="s">
        <v>128</v>
      </c>
      <c r="AB83">
        <v>24</v>
      </c>
    </row>
    <row r="84" spans="2:28" ht="12.95">
      <c r="B84" s="3">
        <v>44479</v>
      </c>
      <c r="C84" s="2">
        <v>2746</v>
      </c>
      <c r="D84" s="8">
        <f t="shared" si="0"/>
        <v>12</v>
      </c>
      <c r="E84" s="2">
        <f t="shared" si="1"/>
        <v>460</v>
      </c>
      <c r="H84" s="62">
        <v>44460</v>
      </c>
      <c r="I84" s="75">
        <v>2525</v>
      </c>
      <c r="AA84" s="28" t="s">
        <v>129</v>
      </c>
      <c r="AB84">
        <v>16</v>
      </c>
    </row>
    <row r="85" spans="2:28" ht="12.95">
      <c r="B85" s="3">
        <v>44480</v>
      </c>
      <c r="C85" s="2">
        <v>2754</v>
      </c>
      <c r="D85" s="8">
        <f t="shared" si="0"/>
        <v>8</v>
      </c>
      <c r="E85" s="2">
        <f t="shared" si="1"/>
        <v>461</v>
      </c>
      <c r="H85" s="62">
        <v>44461</v>
      </c>
      <c r="I85" s="75">
        <v>2558</v>
      </c>
      <c r="AA85" s="28" t="s">
        <v>130</v>
      </c>
      <c r="AB85">
        <v>21</v>
      </c>
    </row>
    <row r="86" spans="2:28" ht="12.95">
      <c r="B86" s="3">
        <v>44482</v>
      </c>
      <c r="C86" s="2">
        <v>2759</v>
      </c>
      <c r="D86" s="8">
        <f t="shared" si="0"/>
        <v>2.5</v>
      </c>
      <c r="E86" s="2">
        <f t="shared" si="1"/>
        <v>463</v>
      </c>
      <c r="H86" s="62">
        <v>44462</v>
      </c>
      <c r="I86" s="75">
        <v>2575</v>
      </c>
      <c r="AA86" s="28" t="s">
        <v>131</v>
      </c>
      <c r="AB86">
        <v>19</v>
      </c>
    </row>
    <row r="87" spans="2:28" ht="12.95">
      <c r="B87" s="3">
        <v>44484</v>
      </c>
      <c r="C87" s="2">
        <v>2774</v>
      </c>
      <c r="D87" s="8">
        <f t="shared" si="0"/>
        <v>7.5</v>
      </c>
      <c r="E87" s="2">
        <f t="shared" si="1"/>
        <v>465</v>
      </c>
      <c r="H87" s="62">
        <v>44463</v>
      </c>
      <c r="I87" s="75">
        <v>2586</v>
      </c>
      <c r="AA87" s="28" t="s">
        <v>132</v>
      </c>
      <c r="AB87">
        <v>23</v>
      </c>
    </row>
    <row r="88" spans="2:28" ht="12.95">
      <c r="B88" s="3">
        <v>44485</v>
      </c>
      <c r="C88" s="2">
        <v>2784</v>
      </c>
      <c r="D88" s="8">
        <f t="shared" si="0"/>
        <v>10</v>
      </c>
      <c r="E88" s="2">
        <f t="shared" si="1"/>
        <v>466</v>
      </c>
      <c r="H88" s="62">
        <v>44464</v>
      </c>
      <c r="I88" s="75">
        <v>2594</v>
      </c>
      <c r="AA88" s="28" t="s">
        <v>133</v>
      </c>
      <c r="AB88">
        <v>23</v>
      </c>
    </row>
    <row r="89" spans="2:28" ht="12.95">
      <c r="B89" s="3">
        <v>44486</v>
      </c>
      <c r="C89" s="2">
        <v>2794</v>
      </c>
      <c r="D89" s="8">
        <f t="shared" si="0"/>
        <v>10</v>
      </c>
      <c r="E89" s="2">
        <f t="shared" si="1"/>
        <v>467</v>
      </c>
      <c r="H89" s="62">
        <v>44465</v>
      </c>
      <c r="I89" s="75">
        <v>2605</v>
      </c>
      <c r="AA89" s="28" t="s">
        <v>134</v>
      </c>
      <c r="AB89">
        <v>15</v>
      </c>
    </row>
    <row r="90" spans="2:28" ht="12.95">
      <c r="B90" s="3">
        <v>44487</v>
      </c>
      <c r="C90" s="2">
        <v>2801</v>
      </c>
      <c r="D90" s="8">
        <f t="shared" si="0"/>
        <v>7</v>
      </c>
      <c r="E90" s="2">
        <f t="shared" si="1"/>
        <v>468</v>
      </c>
      <c r="H90" s="62">
        <v>44466</v>
      </c>
      <c r="I90" s="75">
        <v>2613</v>
      </c>
      <c r="AA90" s="28" t="s">
        <v>135</v>
      </c>
      <c r="AB90">
        <v>12</v>
      </c>
    </row>
    <row r="91" spans="2:28" ht="12.95">
      <c r="B91" s="3">
        <v>44488</v>
      </c>
      <c r="C91" s="2">
        <v>2803</v>
      </c>
      <c r="D91" s="8">
        <f t="shared" si="0"/>
        <v>2</v>
      </c>
      <c r="E91" s="2">
        <f t="shared" si="1"/>
        <v>469</v>
      </c>
      <c r="H91" s="62">
        <v>44467</v>
      </c>
      <c r="I91" s="75">
        <v>2623</v>
      </c>
      <c r="AA91" s="28" t="s">
        <v>136</v>
      </c>
      <c r="AB91">
        <v>17</v>
      </c>
    </row>
    <row r="92" spans="2:28" ht="12.95">
      <c r="B92" s="3">
        <v>44489</v>
      </c>
      <c r="C92" s="2">
        <v>2811</v>
      </c>
      <c r="D92" s="8">
        <f t="shared" si="0"/>
        <v>8</v>
      </c>
      <c r="E92" s="2">
        <f t="shared" si="1"/>
        <v>470</v>
      </c>
      <c r="H92" s="62">
        <v>44468</v>
      </c>
      <c r="I92" s="75">
        <v>2636</v>
      </c>
      <c r="AA92" s="28" t="s">
        <v>137</v>
      </c>
      <c r="AB92">
        <v>15</v>
      </c>
    </row>
    <row r="93" spans="2:28" ht="12.95">
      <c r="B93" s="3">
        <v>44490</v>
      </c>
      <c r="C93" s="9">
        <v>2831</v>
      </c>
      <c r="D93" s="8">
        <f t="shared" si="0"/>
        <v>20</v>
      </c>
      <c r="E93" s="2">
        <f t="shared" si="1"/>
        <v>471</v>
      </c>
      <c r="H93" s="62">
        <v>44469</v>
      </c>
      <c r="I93" s="75">
        <v>2644</v>
      </c>
      <c r="AA93" s="28" t="s">
        <v>138</v>
      </c>
      <c r="AB93">
        <v>16</v>
      </c>
    </row>
    <row r="94" spans="2:28" ht="12.95">
      <c r="B94" s="3">
        <v>44491</v>
      </c>
      <c r="C94" s="2">
        <v>2847</v>
      </c>
      <c r="D94" s="8">
        <f t="shared" ref="D94:D107" si="2">(C94-C93)/(B94-B93)</f>
        <v>16</v>
      </c>
      <c r="E94" s="2">
        <f t="shared" ref="E94:E107" si="3">B94-$B$4</f>
        <v>472</v>
      </c>
      <c r="H94" s="62">
        <v>44470</v>
      </c>
      <c r="I94" s="75">
        <v>2655</v>
      </c>
      <c r="Z94" t="s">
        <v>139</v>
      </c>
      <c r="AB94">
        <v>20.838709677419356</v>
      </c>
    </row>
    <row r="95" spans="2:28" ht="12.95">
      <c r="B95" s="3">
        <v>44492</v>
      </c>
      <c r="C95" s="2">
        <v>2854</v>
      </c>
      <c r="D95" s="8">
        <f t="shared" si="2"/>
        <v>7</v>
      </c>
      <c r="E95" s="2">
        <f t="shared" si="3"/>
        <v>473</v>
      </c>
      <c r="H95" s="62">
        <v>44471</v>
      </c>
      <c r="I95" s="75">
        <v>2658</v>
      </c>
      <c r="Z95" t="s">
        <v>24</v>
      </c>
      <c r="AA95" s="28" t="s">
        <v>140</v>
      </c>
      <c r="AB95">
        <v>52</v>
      </c>
    </row>
    <row r="96" spans="2:28" ht="12.95">
      <c r="B96" s="3">
        <v>44493</v>
      </c>
      <c r="C96" s="2">
        <v>2870</v>
      </c>
      <c r="D96" s="8">
        <f t="shared" si="2"/>
        <v>16</v>
      </c>
      <c r="E96" s="2">
        <f t="shared" si="3"/>
        <v>474</v>
      </c>
      <c r="H96" s="62">
        <v>44472</v>
      </c>
      <c r="I96" s="75">
        <v>2666</v>
      </c>
      <c r="AA96" s="28" t="s">
        <v>141</v>
      </c>
      <c r="AB96">
        <v>21</v>
      </c>
    </row>
    <row r="97" spans="2:28" ht="12.95">
      <c r="B97" s="3">
        <v>44494</v>
      </c>
      <c r="C97" s="2">
        <v>2883</v>
      </c>
      <c r="D97" s="8">
        <f t="shared" si="2"/>
        <v>13</v>
      </c>
      <c r="E97" s="2">
        <f t="shared" si="3"/>
        <v>475</v>
      </c>
      <c r="H97" s="62">
        <v>44473</v>
      </c>
      <c r="I97" s="75">
        <v>2678</v>
      </c>
      <c r="AA97" s="28" t="s">
        <v>142</v>
      </c>
      <c r="AB97">
        <v>25</v>
      </c>
    </row>
    <row r="98" spans="2:28" ht="12.95">
      <c r="B98" s="3">
        <v>44495</v>
      </c>
      <c r="C98" s="2">
        <v>2896</v>
      </c>
      <c r="D98" s="8">
        <f t="shared" si="2"/>
        <v>13</v>
      </c>
      <c r="E98" s="2">
        <f t="shared" si="3"/>
        <v>476</v>
      </c>
      <c r="H98" s="62">
        <v>44474</v>
      </c>
      <c r="I98" s="75">
        <v>2689</v>
      </c>
      <c r="AA98" s="28" t="s">
        <v>143</v>
      </c>
      <c r="AB98">
        <v>28</v>
      </c>
    </row>
    <row r="99" spans="2:28" ht="12.95">
      <c r="B99" s="3">
        <v>44496</v>
      </c>
      <c r="C99" s="2">
        <v>2908</v>
      </c>
      <c r="D99" s="8">
        <f t="shared" si="2"/>
        <v>12</v>
      </c>
      <c r="E99" s="2">
        <f t="shared" si="3"/>
        <v>477</v>
      </c>
      <c r="H99" s="62">
        <v>44475</v>
      </c>
      <c r="I99" s="75">
        <v>2699</v>
      </c>
      <c r="AA99" s="28" t="s">
        <v>144</v>
      </c>
      <c r="AB99">
        <v>31</v>
      </c>
    </row>
    <row r="100" spans="2:28" ht="12.95">
      <c r="B100" s="3">
        <v>44497</v>
      </c>
      <c r="C100" s="2">
        <v>2930</v>
      </c>
      <c r="D100" s="8">
        <f t="shared" si="2"/>
        <v>22</v>
      </c>
      <c r="E100" s="2">
        <f t="shared" si="3"/>
        <v>478</v>
      </c>
      <c r="H100" s="62">
        <v>44476</v>
      </c>
      <c r="I100" s="75">
        <v>2715</v>
      </c>
      <c r="AA100" s="28" t="s">
        <v>145</v>
      </c>
      <c r="AB100">
        <v>15</v>
      </c>
    </row>
    <row r="101" spans="2:28" ht="12.95">
      <c r="B101" s="3">
        <v>44498</v>
      </c>
      <c r="C101" s="2">
        <v>2936</v>
      </c>
      <c r="D101" s="8">
        <f t="shared" si="2"/>
        <v>6</v>
      </c>
      <c r="E101" s="2">
        <f t="shared" si="3"/>
        <v>479</v>
      </c>
      <c r="H101" s="62">
        <v>44477</v>
      </c>
      <c r="I101" s="75">
        <v>2723</v>
      </c>
      <c r="AA101" s="28" t="s">
        <v>146</v>
      </c>
      <c r="AB101">
        <v>10</v>
      </c>
    </row>
    <row r="102" spans="2:28" ht="12.95">
      <c r="B102" s="3">
        <v>44499</v>
      </c>
      <c r="C102" s="2">
        <v>2947</v>
      </c>
      <c r="D102" s="8">
        <f t="shared" si="2"/>
        <v>11</v>
      </c>
      <c r="E102" s="2">
        <f t="shared" si="3"/>
        <v>480</v>
      </c>
      <c r="H102" s="62">
        <v>44478</v>
      </c>
      <c r="I102" s="75">
        <v>2734</v>
      </c>
      <c r="AA102" s="28" t="s">
        <v>147</v>
      </c>
      <c r="AB102">
        <v>13</v>
      </c>
    </row>
    <row r="103" spans="2:28" ht="12.95">
      <c r="B103" s="3">
        <v>44500</v>
      </c>
      <c r="C103" s="2">
        <v>2954</v>
      </c>
      <c r="D103" s="8">
        <f t="shared" si="2"/>
        <v>7</v>
      </c>
      <c r="E103" s="2">
        <f t="shared" si="3"/>
        <v>481</v>
      </c>
      <c r="H103" s="62">
        <v>44479</v>
      </c>
      <c r="I103" s="75">
        <v>2746</v>
      </c>
      <c r="AA103" s="28" t="s">
        <v>148</v>
      </c>
      <c r="AB103">
        <v>24</v>
      </c>
    </row>
    <row r="104" spans="2:28" ht="12.95">
      <c r="B104" s="3">
        <v>44501</v>
      </c>
      <c r="C104" s="2">
        <v>2970</v>
      </c>
      <c r="D104" s="8">
        <f t="shared" si="2"/>
        <v>16</v>
      </c>
      <c r="E104" s="2">
        <f t="shared" si="3"/>
        <v>482</v>
      </c>
      <c r="H104" s="62">
        <v>44480</v>
      </c>
      <c r="I104" s="75">
        <v>2754</v>
      </c>
      <c r="AA104" s="28" t="s">
        <v>149</v>
      </c>
      <c r="AB104">
        <v>28</v>
      </c>
    </row>
    <row r="105" spans="2:28" ht="12.95">
      <c r="B105" s="3">
        <v>44502</v>
      </c>
      <c r="C105" s="2">
        <v>2983</v>
      </c>
      <c r="D105" s="8">
        <f t="shared" si="2"/>
        <v>13</v>
      </c>
      <c r="E105" s="2">
        <f t="shared" si="3"/>
        <v>483</v>
      </c>
      <c r="H105" s="62">
        <v>44482</v>
      </c>
      <c r="I105" s="75">
        <v>2759</v>
      </c>
      <c r="AA105" s="28" t="s">
        <v>150</v>
      </c>
      <c r="AB105">
        <v>21</v>
      </c>
    </row>
    <row r="106" spans="2:28" ht="12.95">
      <c r="B106" s="3">
        <v>44503</v>
      </c>
      <c r="C106" s="2">
        <v>2990</v>
      </c>
      <c r="D106" s="8">
        <f t="shared" si="2"/>
        <v>7</v>
      </c>
      <c r="E106" s="2">
        <f t="shared" si="3"/>
        <v>484</v>
      </c>
      <c r="H106" s="62">
        <v>44484</v>
      </c>
      <c r="I106" s="75">
        <v>2774</v>
      </c>
      <c r="AA106" s="28" t="s">
        <v>151</v>
      </c>
      <c r="AB106">
        <v>23</v>
      </c>
    </row>
    <row r="107" spans="2:28" ht="12.95">
      <c r="B107" s="3">
        <v>44504</v>
      </c>
      <c r="C107" s="2">
        <v>3004</v>
      </c>
      <c r="D107" s="8">
        <f t="shared" si="2"/>
        <v>14</v>
      </c>
      <c r="E107" s="2">
        <f t="shared" si="3"/>
        <v>485</v>
      </c>
      <c r="H107" s="62">
        <v>44485</v>
      </c>
      <c r="I107" s="75">
        <v>2784</v>
      </c>
      <c r="AA107" s="28" t="s">
        <v>152</v>
      </c>
      <c r="AB107">
        <v>19</v>
      </c>
    </row>
    <row r="108" spans="2:28" ht="12.95">
      <c r="B108" s="3">
        <v>44505</v>
      </c>
      <c r="C108" s="2">
        <v>3033</v>
      </c>
      <c r="D108" s="8">
        <f t="shared" ref="D108:D130" si="4">(C108-C107)/(B108-B107)</f>
        <v>29</v>
      </c>
      <c r="E108" s="2">
        <f t="shared" ref="E108:E144" si="5">B108-$B$4</f>
        <v>486</v>
      </c>
      <c r="H108" s="62">
        <v>44486</v>
      </c>
      <c r="I108" s="75">
        <v>2794</v>
      </c>
      <c r="AA108" s="28" t="s">
        <v>153</v>
      </c>
      <c r="AB108">
        <v>25</v>
      </c>
    </row>
    <row r="109" spans="2:28" ht="12.95">
      <c r="B109" s="3">
        <v>44506</v>
      </c>
      <c r="C109" s="2">
        <v>3043</v>
      </c>
      <c r="D109" s="8">
        <f t="shared" si="4"/>
        <v>10</v>
      </c>
      <c r="E109" s="2">
        <f t="shared" si="5"/>
        <v>487</v>
      </c>
      <c r="H109" s="62">
        <v>44487</v>
      </c>
      <c r="I109" s="75">
        <v>2801</v>
      </c>
      <c r="AA109" s="28" t="s">
        <v>154</v>
      </c>
      <c r="AB109">
        <v>14</v>
      </c>
    </row>
    <row r="110" spans="2:28" ht="12.95">
      <c r="B110" s="3">
        <v>44507</v>
      </c>
      <c r="C110" s="2">
        <v>3050</v>
      </c>
      <c r="D110" s="8">
        <f t="shared" si="4"/>
        <v>7</v>
      </c>
      <c r="E110" s="2">
        <f t="shared" si="5"/>
        <v>488</v>
      </c>
      <c r="H110" s="62">
        <v>44488</v>
      </c>
      <c r="I110" s="75">
        <v>2803</v>
      </c>
      <c r="AA110" s="28" t="s">
        <v>155</v>
      </c>
      <c r="AB110">
        <v>23</v>
      </c>
    </row>
    <row r="111" spans="2:28" ht="12.95">
      <c r="B111" s="3">
        <v>44508</v>
      </c>
      <c r="C111" s="2">
        <v>3060</v>
      </c>
      <c r="D111" s="8">
        <f t="shared" si="4"/>
        <v>10</v>
      </c>
      <c r="E111" s="2">
        <f t="shared" si="5"/>
        <v>489</v>
      </c>
      <c r="H111" s="62">
        <v>44489</v>
      </c>
      <c r="I111" s="75">
        <v>2811</v>
      </c>
      <c r="AA111" s="28" t="s">
        <v>156</v>
      </c>
      <c r="AB111">
        <v>27</v>
      </c>
    </row>
    <row r="112" spans="2:28" ht="12.95">
      <c r="B112" s="3">
        <v>44509</v>
      </c>
      <c r="C112" s="2">
        <v>3072</v>
      </c>
      <c r="D112" s="8">
        <f t="shared" si="4"/>
        <v>12</v>
      </c>
      <c r="E112" s="2">
        <f t="shared" si="5"/>
        <v>490</v>
      </c>
      <c r="H112" s="62">
        <v>44490</v>
      </c>
      <c r="I112" s="75">
        <v>2831</v>
      </c>
      <c r="AA112" s="28" t="s">
        <v>157</v>
      </c>
      <c r="AB112">
        <v>18</v>
      </c>
    </row>
    <row r="113" spans="2:28" ht="12.95">
      <c r="B113" s="3">
        <v>44510</v>
      </c>
      <c r="C113" s="2">
        <v>3080</v>
      </c>
      <c r="D113" s="8">
        <f t="shared" si="4"/>
        <v>8</v>
      </c>
      <c r="E113" s="2">
        <f t="shared" si="5"/>
        <v>491</v>
      </c>
      <c r="H113" s="62">
        <v>44491</v>
      </c>
      <c r="I113" s="75">
        <v>2847</v>
      </c>
      <c r="AA113" s="28" t="s">
        <v>158</v>
      </c>
      <c r="AB113">
        <v>17</v>
      </c>
    </row>
    <row r="114" spans="2:28" ht="12.95">
      <c r="B114" s="3">
        <v>44511</v>
      </c>
      <c r="C114" s="2">
        <v>3091</v>
      </c>
      <c r="D114" s="8">
        <f t="shared" si="4"/>
        <v>11</v>
      </c>
      <c r="E114" s="2">
        <f t="shared" si="5"/>
        <v>492</v>
      </c>
      <c r="H114" s="62">
        <v>44492</v>
      </c>
      <c r="I114" s="75">
        <v>2854</v>
      </c>
      <c r="AA114" s="28" t="s">
        <v>159</v>
      </c>
      <c r="AB114">
        <v>21</v>
      </c>
    </row>
    <row r="115" spans="2:28" ht="12.95">
      <c r="B115" s="3">
        <v>44512</v>
      </c>
      <c r="C115" s="2">
        <v>3095</v>
      </c>
      <c r="D115" s="8">
        <f t="shared" si="4"/>
        <v>4</v>
      </c>
      <c r="E115" s="2">
        <f t="shared" si="5"/>
        <v>493</v>
      </c>
      <c r="H115" s="62">
        <v>44493</v>
      </c>
      <c r="I115" s="75">
        <v>2870</v>
      </c>
      <c r="AA115" s="28" t="s">
        <v>160</v>
      </c>
      <c r="AB115">
        <v>20</v>
      </c>
    </row>
    <row r="116" spans="2:28" ht="12.95">
      <c r="B116" s="3">
        <v>44513</v>
      </c>
      <c r="C116" s="2">
        <v>3110</v>
      </c>
      <c r="D116" s="8">
        <f t="shared" si="4"/>
        <v>15</v>
      </c>
      <c r="E116" s="2">
        <f t="shared" si="5"/>
        <v>494</v>
      </c>
      <c r="H116" s="62">
        <v>44494</v>
      </c>
      <c r="I116" s="75">
        <v>2883</v>
      </c>
      <c r="AA116" s="28" t="s">
        <v>161</v>
      </c>
      <c r="AB116">
        <v>12</v>
      </c>
    </row>
    <row r="117" spans="2:28" ht="12.95">
      <c r="B117" s="3">
        <v>44514</v>
      </c>
      <c r="C117" s="2">
        <v>3125</v>
      </c>
      <c r="D117" s="8">
        <f t="shared" si="4"/>
        <v>15</v>
      </c>
      <c r="E117" s="2">
        <f t="shared" si="5"/>
        <v>495</v>
      </c>
      <c r="H117" s="62">
        <v>44495</v>
      </c>
      <c r="I117" s="75">
        <v>2896</v>
      </c>
      <c r="AA117" s="28" t="s">
        <v>162</v>
      </c>
      <c r="AB117">
        <v>16</v>
      </c>
    </row>
    <row r="118" spans="2:28" ht="12.95">
      <c r="B118" s="3">
        <v>44515</v>
      </c>
      <c r="C118" s="2">
        <v>3136</v>
      </c>
      <c r="D118" s="8">
        <f t="shared" si="4"/>
        <v>11</v>
      </c>
      <c r="E118" s="2">
        <f t="shared" si="5"/>
        <v>496</v>
      </c>
      <c r="H118" s="62">
        <v>44496</v>
      </c>
      <c r="I118" s="75">
        <v>2908</v>
      </c>
      <c r="AA118" s="28" t="s">
        <v>163</v>
      </c>
      <c r="AB118">
        <v>22</v>
      </c>
    </row>
    <row r="119" spans="2:28" ht="12.95">
      <c r="B119" s="3">
        <v>44516</v>
      </c>
      <c r="C119" s="2">
        <v>3141</v>
      </c>
      <c r="D119" s="8">
        <f t="shared" si="4"/>
        <v>5</v>
      </c>
      <c r="E119" s="2">
        <f t="shared" si="5"/>
        <v>497</v>
      </c>
      <c r="H119" s="62">
        <v>44497</v>
      </c>
      <c r="I119" s="75">
        <v>2930</v>
      </c>
      <c r="AA119" s="28" t="s">
        <v>164</v>
      </c>
      <c r="AB119">
        <v>30</v>
      </c>
    </row>
    <row r="120" spans="2:28" ht="12.95">
      <c r="B120" s="3">
        <v>44517</v>
      </c>
      <c r="C120" s="2">
        <v>3157</v>
      </c>
      <c r="D120" s="8">
        <f t="shared" si="4"/>
        <v>16</v>
      </c>
      <c r="E120" s="2">
        <f t="shared" si="5"/>
        <v>498</v>
      </c>
      <c r="H120" s="62">
        <v>44498</v>
      </c>
      <c r="I120" s="75">
        <v>2936</v>
      </c>
      <c r="AA120" s="28" t="s">
        <v>165</v>
      </c>
      <c r="AB120">
        <v>22</v>
      </c>
    </row>
    <row r="121" spans="2:28" ht="12.95">
      <c r="B121" s="3">
        <v>44518</v>
      </c>
      <c r="C121" s="2">
        <v>3166</v>
      </c>
      <c r="D121" s="8">
        <f t="shared" si="4"/>
        <v>9</v>
      </c>
      <c r="E121" s="2">
        <f t="shared" si="5"/>
        <v>499</v>
      </c>
      <c r="H121" s="62">
        <v>44499</v>
      </c>
      <c r="I121" s="75">
        <v>2947</v>
      </c>
      <c r="AA121" s="28" t="s">
        <v>166</v>
      </c>
      <c r="AB121">
        <v>25</v>
      </c>
    </row>
    <row r="122" spans="2:28" ht="12.95">
      <c r="B122" s="3">
        <v>44519</v>
      </c>
      <c r="C122" s="2">
        <v>3173</v>
      </c>
      <c r="D122" s="8">
        <f t="shared" si="4"/>
        <v>7</v>
      </c>
      <c r="E122" s="2">
        <f t="shared" si="5"/>
        <v>500</v>
      </c>
      <c r="H122" s="62">
        <v>44500</v>
      </c>
      <c r="I122" s="75">
        <v>2954</v>
      </c>
      <c r="AA122" s="28" t="s">
        <v>167</v>
      </c>
      <c r="AB122">
        <v>16</v>
      </c>
    </row>
    <row r="123" spans="2:28" ht="12.95">
      <c r="B123" s="3">
        <v>44520</v>
      </c>
      <c r="C123" s="2">
        <v>3184</v>
      </c>
      <c r="D123" s="8">
        <f t="shared" si="4"/>
        <v>11</v>
      </c>
      <c r="E123" s="2">
        <f t="shared" si="5"/>
        <v>501</v>
      </c>
      <c r="H123" s="62">
        <v>44501</v>
      </c>
      <c r="I123" s="75">
        <v>2970</v>
      </c>
      <c r="AA123" s="28" t="s">
        <v>168</v>
      </c>
      <c r="AB123">
        <v>37</v>
      </c>
    </row>
    <row r="124" spans="2:28" ht="12.95">
      <c r="B124" s="3">
        <v>44521</v>
      </c>
      <c r="C124" s="2">
        <v>3198</v>
      </c>
      <c r="D124" s="8">
        <f t="shared" si="4"/>
        <v>14</v>
      </c>
      <c r="E124" s="2">
        <f t="shared" si="5"/>
        <v>502</v>
      </c>
      <c r="H124" s="62">
        <v>44502</v>
      </c>
      <c r="I124" s="75">
        <v>2983</v>
      </c>
      <c r="AA124" s="28" t="s">
        <v>169</v>
      </c>
      <c r="AB124">
        <v>41</v>
      </c>
    </row>
    <row r="125" spans="2:28" ht="12.95">
      <c r="B125" s="3">
        <v>44522</v>
      </c>
      <c r="C125" s="2">
        <v>3213</v>
      </c>
      <c r="D125" s="8">
        <f t="shared" si="4"/>
        <v>15</v>
      </c>
      <c r="E125" s="2">
        <f t="shared" si="5"/>
        <v>503</v>
      </c>
      <c r="H125" s="62">
        <v>44503</v>
      </c>
      <c r="I125" s="75">
        <v>2990</v>
      </c>
      <c r="Z125" t="s">
        <v>170</v>
      </c>
      <c r="AB125">
        <v>23.2</v>
      </c>
    </row>
    <row r="126" spans="2:28" ht="12.95">
      <c r="B126" s="3">
        <v>44523</v>
      </c>
      <c r="C126" s="2">
        <v>3225</v>
      </c>
      <c r="D126" s="8">
        <f t="shared" si="4"/>
        <v>12</v>
      </c>
      <c r="E126" s="2">
        <f t="shared" si="5"/>
        <v>504</v>
      </c>
      <c r="H126" s="62">
        <v>44504</v>
      </c>
      <c r="I126" s="75">
        <v>3004</v>
      </c>
      <c r="Z126" t="s">
        <v>26</v>
      </c>
      <c r="AA126" s="28" t="s">
        <v>171</v>
      </c>
      <c r="AB126">
        <v>17</v>
      </c>
    </row>
    <row r="127" spans="2:28" ht="12.95">
      <c r="B127" s="3">
        <v>44524</v>
      </c>
      <c r="C127" s="2">
        <v>3237</v>
      </c>
      <c r="D127" s="8">
        <f t="shared" si="4"/>
        <v>12</v>
      </c>
      <c r="E127" s="2">
        <f t="shared" si="5"/>
        <v>505</v>
      </c>
      <c r="H127" s="62">
        <v>44505</v>
      </c>
      <c r="I127" s="75">
        <v>3033</v>
      </c>
      <c r="AA127" s="28" t="s">
        <v>172</v>
      </c>
      <c r="AB127">
        <v>27</v>
      </c>
    </row>
    <row r="128" spans="2:28" ht="12.95">
      <c r="B128" s="3">
        <v>44525</v>
      </c>
      <c r="C128" s="2">
        <v>3258</v>
      </c>
      <c r="D128" s="8">
        <f t="shared" si="4"/>
        <v>21</v>
      </c>
      <c r="E128" s="2">
        <f t="shared" si="5"/>
        <v>506</v>
      </c>
      <c r="H128" s="62">
        <v>44506</v>
      </c>
      <c r="I128" s="75">
        <v>3043</v>
      </c>
      <c r="AA128" s="28" t="s">
        <v>173</v>
      </c>
      <c r="AB128">
        <v>25</v>
      </c>
    </row>
    <row r="129" spans="2:28" ht="12.95">
      <c r="B129" s="3">
        <v>44526</v>
      </c>
      <c r="C129" s="2">
        <v>3270</v>
      </c>
      <c r="D129" s="8">
        <f t="shared" si="4"/>
        <v>12</v>
      </c>
      <c r="E129" s="2">
        <f t="shared" si="5"/>
        <v>507</v>
      </c>
      <c r="H129" s="62">
        <v>44507</v>
      </c>
      <c r="I129" s="75">
        <v>3050</v>
      </c>
      <c r="AA129" s="28" t="s">
        <v>174</v>
      </c>
      <c r="AB129">
        <v>21</v>
      </c>
    </row>
    <row r="130" spans="2:28" ht="12.95">
      <c r="B130" s="3">
        <v>44527</v>
      </c>
      <c r="C130" s="2">
        <v>3283</v>
      </c>
      <c r="D130" s="8">
        <f t="shared" si="4"/>
        <v>13</v>
      </c>
      <c r="E130" s="2">
        <f t="shared" si="5"/>
        <v>508</v>
      </c>
      <c r="H130" s="62">
        <v>44508</v>
      </c>
      <c r="I130" s="75">
        <v>3060</v>
      </c>
      <c r="AA130" s="28" t="s">
        <v>175</v>
      </c>
      <c r="AB130">
        <v>48</v>
      </c>
    </row>
    <row r="131" spans="2:28" ht="12.95">
      <c r="B131" s="3">
        <v>44528</v>
      </c>
      <c r="C131" s="2">
        <v>3290</v>
      </c>
      <c r="D131" s="8">
        <f t="shared" ref="D131" si="6">(C131-C130)/(B131-B130)</f>
        <v>7</v>
      </c>
      <c r="E131" s="2">
        <f t="shared" si="5"/>
        <v>509</v>
      </c>
      <c r="H131" s="62">
        <v>44509</v>
      </c>
      <c r="I131" s="75">
        <v>3072</v>
      </c>
      <c r="AA131" s="28" t="s">
        <v>176</v>
      </c>
      <c r="AB131">
        <v>27</v>
      </c>
    </row>
    <row r="132" spans="2:28" ht="12.95">
      <c r="B132" s="3">
        <v>44529</v>
      </c>
      <c r="C132" s="2">
        <v>3300</v>
      </c>
      <c r="D132" s="8">
        <f t="shared" ref="D132:D144" si="7">(C132-C131)/(B132-B131)</f>
        <v>10</v>
      </c>
      <c r="E132" s="2">
        <f t="shared" si="5"/>
        <v>510</v>
      </c>
      <c r="H132" s="62">
        <v>44510</v>
      </c>
      <c r="I132" s="75">
        <v>3080</v>
      </c>
      <c r="AA132" s="28" t="s">
        <v>177</v>
      </c>
      <c r="AB132">
        <v>32</v>
      </c>
    </row>
    <row r="133" spans="2:28" ht="12.95">
      <c r="B133" s="3">
        <v>44530</v>
      </c>
      <c r="C133" s="2">
        <v>3315</v>
      </c>
      <c r="D133" s="8">
        <f t="shared" si="7"/>
        <v>15</v>
      </c>
      <c r="E133" s="2">
        <f t="shared" si="5"/>
        <v>511</v>
      </c>
      <c r="H133" s="62">
        <v>44511</v>
      </c>
      <c r="I133" s="75">
        <v>3091</v>
      </c>
      <c r="AA133" s="28" t="s">
        <v>178</v>
      </c>
      <c r="AB133">
        <v>15</v>
      </c>
    </row>
    <row r="134" spans="2:28" ht="12.95">
      <c r="B134" s="3">
        <v>44531</v>
      </c>
      <c r="C134" s="2">
        <v>3333</v>
      </c>
      <c r="D134" s="8">
        <f t="shared" si="7"/>
        <v>18</v>
      </c>
      <c r="E134" s="2">
        <f t="shared" si="5"/>
        <v>512</v>
      </c>
      <c r="H134" s="62">
        <v>44512</v>
      </c>
      <c r="I134" s="75">
        <v>3095</v>
      </c>
      <c r="AA134" s="28" t="s">
        <v>179</v>
      </c>
      <c r="AB134">
        <v>15</v>
      </c>
    </row>
    <row r="135" spans="2:28" ht="12.95">
      <c r="B135" s="3">
        <v>44532</v>
      </c>
      <c r="C135" s="2">
        <v>3340</v>
      </c>
      <c r="D135" s="8">
        <f t="shared" si="7"/>
        <v>7</v>
      </c>
      <c r="E135" s="2">
        <f t="shared" si="5"/>
        <v>513</v>
      </c>
      <c r="H135" s="62">
        <v>44513</v>
      </c>
      <c r="I135" s="75">
        <v>3110</v>
      </c>
      <c r="AA135" s="28" t="s">
        <v>180</v>
      </c>
      <c r="AB135">
        <v>16</v>
      </c>
    </row>
    <row r="136" spans="2:28" ht="12.95">
      <c r="B136" s="3">
        <v>44533</v>
      </c>
      <c r="C136" s="2">
        <v>3354</v>
      </c>
      <c r="D136" s="8">
        <f t="shared" si="7"/>
        <v>14</v>
      </c>
      <c r="E136" s="2">
        <f t="shared" si="5"/>
        <v>514</v>
      </c>
      <c r="H136" s="62">
        <v>44514</v>
      </c>
      <c r="I136" s="75">
        <v>3125</v>
      </c>
      <c r="AA136" s="28" t="s">
        <v>181</v>
      </c>
      <c r="AB136">
        <v>14</v>
      </c>
    </row>
    <row r="137" spans="2:28" ht="12.95">
      <c r="B137" s="3">
        <v>44534</v>
      </c>
      <c r="C137" s="2">
        <v>3363</v>
      </c>
      <c r="D137" s="8">
        <f t="shared" si="7"/>
        <v>9</v>
      </c>
      <c r="E137" s="2">
        <f t="shared" si="5"/>
        <v>515</v>
      </c>
      <c r="H137" s="62">
        <v>44515</v>
      </c>
      <c r="I137" s="75">
        <v>3136</v>
      </c>
      <c r="AA137" s="28" t="s">
        <v>182</v>
      </c>
      <c r="AB137">
        <v>21</v>
      </c>
    </row>
    <row r="138" spans="2:28" ht="12.95">
      <c r="B138" s="3">
        <v>44535</v>
      </c>
      <c r="C138" s="2">
        <v>3377</v>
      </c>
      <c r="D138" s="8">
        <f t="shared" si="7"/>
        <v>14</v>
      </c>
      <c r="E138" s="2">
        <f t="shared" si="5"/>
        <v>516</v>
      </c>
      <c r="H138" s="62">
        <v>44516</v>
      </c>
      <c r="I138" s="75">
        <v>3141</v>
      </c>
      <c r="AA138" s="28" t="s">
        <v>183</v>
      </c>
      <c r="AB138">
        <v>21</v>
      </c>
    </row>
    <row r="139" spans="2:28" ht="12.95">
      <c r="B139" s="3">
        <v>44536</v>
      </c>
      <c r="C139" s="2">
        <v>3385</v>
      </c>
      <c r="D139" s="8">
        <f t="shared" si="7"/>
        <v>8</v>
      </c>
      <c r="E139" s="2">
        <f t="shared" si="5"/>
        <v>517</v>
      </c>
      <c r="H139" s="62">
        <v>44517</v>
      </c>
      <c r="I139" s="75">
        <v>3157</v>
      </c>
      <c r="AA139" s="28" t="s">
        <v>184</v>
      </c>
      <c r="AB139">
        <v>22</v>
      </c>
    </row>
    <row r="140" spans="2:28" ht="12.95">
      <c r="B140" s="3">
        <v>44537</v>
      </c>
      <c r="C140" s="2">
        <v>3401</v>
      </c>
      <c r="D140" s="8">
        <f t="shared" si="7"/>
        <v>16</v>
      </c>
      <c r="E140" s="2">
        <f t="shared" si="5"/>
        <v>518</v>
      </c>
      <c r="H140" s="62">
        <v>44518</v>
      </c>
      <c r="I140" s="75">
        <v>3166</v>
      </c>
      <c r="AA140" s="28" t="s">
        <v>185</v>
      </c>
      <c r="AB140">
        <v>19</v>
      </c>
    </row>
    <row r="141" spans="2:28" ht="12.95">
      <c r="B141" s="3">
        <v>44538</v>
      </c>
      <c r="C141" s="2">
        <v>3410</v>
      </c>
      <c r="D141" s="8">
        <f t="shared" si="7"/>
        <v>9</v>
      </c>
      <c r="E141" s="2">
        <f t="shared" si="5"/>
        <v>519</v>
      </c>
      <c r="H141" s="62">
        <v>44519</v>
      </c>
      <c r="I141" s="75">
        <v>3173</v>
      </c>
      <c r="AA141" s="28" t="s">
        <v>186</v>
      </c>
      <c r="AB141">
        <v>30</v>
      </c>
    </row>
    <row r="142" spans="2:28" ht="12.95">
      <c r="B142" s="3">
        <v>44539</v>
      </c>
      <c r="C142" s="2">
        <v>3420</v>
      </c>
      <c r="D142" s="8">
        <f t="shared" si="7"/>
        <v>10</v>
      </c>
      <c r="E142" s="2">
        <f t="shared" si="5"/>
        <v>520</v>
      </c>
      <c r="H142" s="62">
        <v>44520</v>
      </c>
      <c r="I142" s="75">
        <v>3184</v>
      </c>
      <c r="AA142" s="28" t="s">
        <v>187</v>
      </c>
      <c r="AB142">
        <v>22</v>
      </c>
    </row>
    <row r="143" spans="2:28" ht="12.95">
      <c r="B143" s="3">
        <v>44540</v>
      </c>
      <c r="C143" s="2">
        <v>3438</v>
      </c>
      <c r="D143" s="8">
        <f t="shared" si="7"/>
        <v>18</v>
      </c>
      <c r="E143" s="2">
        <f t="shared" si="5"/>
        <v>521</v>
      </c>
      <c r="H143" s="62">
        <v>44521</v>
      </c>
      <c r="I143" s="75">
        <v>3198</v>
      </c>
      <c r="AA143" s="28" t="s">
        <v>188</v>
      </c>
      <c r="AB143">
        <v>19</v>
      </c>
    </row>
    <row r="144" spans="2:28" ht="12.95">
      <c r="B144" s="3">
        <v>44541</v>
      </c>
      <c r="C144" s="2">
        <v>3454</v>
      </c>
      <c r="D144" s="8">
        <f t="shared" si="7"/>
        <v>16</v>
      </c>
      <c r="E144" s="2">
        <f t="shared" si="5"/>
        <v>522</v>
      </c>
      <c r="H144" s="62">
        <v>44522</v>
      </c>
      <c r="I144" s="75">
        <v>3213</v>
      </c>
      <c r="AA144" s="28" t="s">
        <v>189</v>
      </c>
      <c r="AB144">
        <v>24</v>
      </c>
    </row>
    <row r="145" spans="2:28" ht="12.95">
      <c r="B145" s="3">
        <v>44542</v>
      </c>
      <c r="C145" s="2">
        <v>3464</v>
      </c>
      <c r="D145" s="8">
        <f t="shared" ref="D145:D176" si="8">(C145-C144)/(B145-B144)</f>
        <v>10</v>
      </c>
      <c r="E145" s="2">
        <f t="shared" ref="E145:E176" si="9">B145-$B$4</f>
        <v>523</v>
      </c>
      <c r="H145" s="62">
        <v>44523</v>
      </c>
      <c r="I145" s="75">
        <v>3225</v>
      </c>
      <c r="AA145" s="28" t="s">
        <v>190</v>
      </c>
      <c r="AB145">
        <v>25</v>
      </c>
    </row>
    <row r="146" spans="2:28" ht="12.95">
      <c r="B146" s="3">
        <v>44543</v>
      </c>
      <c r="C146" s="2">
        <v>3487</v>
      </c>
      <c r="D146" s="8">
        <f t="shared" si="8"/>
        <v>23</v>
      </c>
      <c r="E146" s="2">
        <f t="shared" si="9"/>
        <v>524</v>
      </c>
      <c r="H146" s="62">
        <v>44524</v>
      </c>
      <c r="I146" s="75">
        <v>3237</v>
      </c>
      <c r="AA146" s="28" t="s">
        <v>191</v>
      </c>
      <c r="AB146">
        <v>22</v>
      </c>
    </row>
    <row r="147" spans="2:28" ht="12.95">
      <c r="B147" s="3">
        <v>44544</v>
      </c>
      <c r="C147" s="2">
        <v>3502</v>
      </c>
      <c r="D147" s="8">
        <f t="shared" si="8"/>
        <v>15</v>
      </c>
      <c r="E147" s="2">
        <f t="shared" si="9"/>
        <v>525</v>
      </c>
      <c r="H147" s="62">
        <v>44525</v>
      </c>
      <c r="I147" s="75">
        <v>3258</v>
      </c>
      <c r="AA147" s="28" t="s">
        <v>192</v>
      </c>
      <c r="AB147">
        <v>14</v>
      </c>
    </row>
    <row r="148" spans="2:28" ht="12.95">
      <c r="B148" s="3">
        <v>44545</v>
      </c>
      <c r="C148" s="2">
        <v>3519</v>
      </c>
      <c r="D148" s="8">
        <f t="shared" si="8"/>
        <v>17</v>
      </c>
      <c r="E148" s="2">
        <f t="shared" si="9"/>
        <v>526</v>
      </c>
      <c r="H148" s="62">
        <v>44526</v>
      </c>
      <c r="I148" s="75">
        <v>3270</v>
      </c>
      <c r="AA148" s="28" t="s">
        <v>193</v>
      </c>
      <c r="AB148">
        <v>18</v>
      </c>
    </row>
    <row r="149" spans="2:28" ht="12.95">
      <c r="B149" s="3">
        <v>44546</v>
      </c>
      <c r="C149" s="2">
        <v>3529</v>
      </c>
      <c r="D149" s="8">
        <f t="shared" si="8"/>
        <v>10</v>
      </c>
      <c r="E149" s="2">
        <f t="shared" si="9"/>
        <v>527</v>
      </c>
      <c r="H149" s="62">
        <v>44527</v>
      </c>
      <c r="I149" s="75">
        <v>3283</v>
      </c>
      <c r="AA149" s="28" t="s">
        <v>194</v>
      </c>
      <c r="AB149">
        <v>14</v>
      </c>
    </row>
    <row r="150" spans="2:28" ht="12.95">
      <c r="B150" s="3">
        <v>44547</v>
      </c>
      <c r="C150" s="2">
        <v>3541</v>
      </c>
      <c r="D150" s="8">
        <f t="shared" si="8"/>
        <v>12</v>
      </c>
      <c r="E150" s="2">
        <f t="shared" si="9"/>
        <v>528</v>
      </c>
      <c r="H150" s="62">
        <v>44528</v>
      </c>
      <c r="I150" s="75">
        <v>3290</v>
      </c>
      <c r="AA150" s="28" t="s">
        <v>195</v>
      </c>
      <c r="AB150">
        <v>20</v>
      </c>
    </row>
    <row r="151" spans="2:28" ht="12.95">
      <c r="B151" s="3">
        <v>44548</v>
      </c>
      <c r="C151" s="2">
        <v>3557</v>
      </c>
      <c r="D151" s="8">
        <f t="shared" si="8"/>
        <v>16</v>
      </c>
      <c r="E151" s="2">
        <f t="shared" si="9"/>
        <v>529</v>
      </c>
      <c r="H151" s="62">
        <v>44529</v>
      </c>
      <c r="I151" s="75">
        <v>3300</v>
      </c>
      <c r="AA151" s="28" t="s">
        <v>196</v>
      </c>
      <c r="AB151">
        <v>24</v>
      </c>
    </row>
    <row r="152" spans="2:28" ht="12.95">
      <c r="B152" s="3">
        <v>44549</v>
      </c>
      <c r="C152" s="2">
        <v>3574</v>
      </c>
      <c r="D152" s="8">
        <f t="shared" si="8"/>
        <v>17</v>
      </c>
      <c r="E152" s="2">
        <f t="shared" si="9"/>
        <v>530</v>
      </c>
      <c r="H152" s="62">
        <v>44530</v>
      </c>
      <c r="I152" s="75">
        <v>3315</v>
      </c>
      <c r="AA152" s="28" t="s">
        <v>197</v>
      </c>
      <c r="AB152">
        <v>22</v>
      </c>
    </row>
    <row r="153" spans="2:28" ht="12.95">
      <c r="B153" s="3">
        <v>44550</v>
      </c>
      <c r="C153" s="2">
        <v>3587</v>
      </c>
      <c r="D153" s="8">
        <f t="shared" si="8"/>
        <v>13</v>
      </c>
      <c r="E153" s="2">
        <f t="shared" si="9"/>
        <v>531</v>
      </c>
      <c r="H153" s="62">
        <v>44531</v>
      </c>
      <c r="I153" s="75">
        <v>3333</v>
      </c>
      <c r="AA153" s="28" t="s">
        <v>198</v>
      </c>
      <c r="AB153">
        <v>9</v>
      </c>
    </row>
    <row r="154" spans="2:28" ht="12.95">
      <c r="B154" s="3">
        <v>44551</v>
      </c>
      <c r="C154" s="2">
        <v>3594</v>
      </c>
      <c r="D154" s="8">
        <f t="shared" si="8"/>
        <v>7</v>
      </c>
      <c r="E154" s="2">
        <f t="shared" si="9"/>
        <v>532</v>
      </c>
      <c r="H154" s="62">
        <v>44532</v>
      </c>
      <c r="I154" s="75">
        <v>3340</v>
      </c>
      <c r="AA154" s="28" t="s">
        <v>199</v>
      </c>
      <c r="AB154">
        <v>20</v>
      </c>
    </row>
    <row r="155" spans="2:28" ht="12.95">
      <c r="B155" s="3">
        <v>44552</v>
      </c>
      <c r="C155" s="2">
        <v>3617</v>
      </c>
      <c r="D155" s="8">
        <f t="shared" si="8"/>
        <v>23</v>
      </c>
      <c r="E155" s="2">
        <f t="shared" si="9"/>
        <v>533</v>
      </c>
      <c r="H155" s="62">
        <v>44533</v>
      </c>
      <c r="I155" s="75">
        <v>3354</v>
      </c>
      <c r="AA155" s="28" t="s">
        <v>200</v>
      </c>
      <c r="AB155">
        <v>20</v>
      </c>
    </row>
    <row r="156" spans="2:28" ht="12.95">
      <c r="B156" s="3">
        <v>44553</v>
      </c>
      <c r="C156" s="2">
        <v>3632</v>
      </c>
      <c r="D156" s="8">
        <f t="shared" si="8"/>
        <v>15</v>
      </c>
      <c r="E156" s="2">
        <f t="shared" si="9"/>
        <v>534</v>
      </c>
      <c r="H156" s="62">
        <v>44534</v>
      </c>
      <c r="I156" s="75">
        <v>3363</v>
      </c>
      <c r="AA156" s="28" t="s">
        <v>201</v>
      </c>
      <c r="AB156">
        <v>27</v>
      </c>
    </row>
    <row r="157" spans="2:28" ht="12.95">
      <c r="B157" s="3">
        <v>44554</v>
      </c>
      <c r="C157" s="2">
        <v>3643</v>
      </c>
      <c r="D157" s="8">
        <f t="shared" si="8"/>
        <v>11</v>
      </c>
      <c r="E157" s="2">
        <f t="shared" si="9"/>
        <v>535</v>
      </c>
      <c r="H157" s="62">
        <v>44535</v>
      </c>
      <c r="I157" s="75">
        <v>3377</v>
      </c>
      <c r="Z157" t="s">
        <v>202</v>
      </c>
      <c r="AB157">
        <v>21.612903225806452</v>
      </c>
    </row>
    <row r="158" spans="2:28" ht="12.95">
      <c r="B158" s="3">
        <v>44555</v>
      </c>
      <c r="C158" s="2">
        <v>3650</v>
      </c>
      <c r="D158" s="8">
        <f t="shared" si="8"/>
        <v>7</v>
      </c>
      <c r="E158" s="2">
        <f t="shared" si="9"/>
        <v>536</v>
      </c>
      <c r="H158" s="62">
        <v>44536</v>
      </c>
      <c r="I158" s="75">
        <v>3385</v>
      </c>
      <c r="Z158" t="s">
        <v>28</v>
      </c>
      <c r="AA158" s="28" t="s">
        <v>203</v>
      </c>
      <c r="AB158">
        <v>31</v>
      </c>
    </row>
    <row r="159" spans="2:28" ht="12.95">
      <c r="B159" s="3">
        <v>44556</v>
      </c>
      <c r="C159" s="2">
        <v>3670</v>
      </c>
      <c r="D159" s="8">
        <f t="shared" si="8"/>
        <v>20</v>
      </c>
      <c r="E159" s="2">
        <f t="shared" si="9"/>
        <v>537</v>
      </c>
      <c r="H159" s="62">
        <v>44537</v>
      </c>
      <c r="I159" s="75">
        <v>3401</v>
      </c>
      <c r="AA159" s="28" t="s">
        <v>204</v>
      </c>
      <c r="AB159">
        <v>33</v>
      </c>
    </row>
    <row r="160" spans="2:28" ht="12.95">
      <c r="B160" s="3">
        <v>44557</v>
      </c>
      <c r="C160" s="2">
        <v>3684</v>
      </c>
      <c r="D160" s="8">
        <f t="shared" si="8"/>
        <v>14</v>
      </c>
      <c r="E160" s="2">
        <f t="shared" si="9"/>
        <v>538</v>
      </c>
      <c r="H160" s="62">
        <v>44538</v>
      </c>
      <c r="I160" s="75">
        <v>3410</v>
      </c>
      <c r="AA160" s="28" t="s">
        <v>205</v>
      </c>
      <c r="AB160">
        <v>19</v>
      </c>
    </row>
    <row r="161" spans="2:28" ht="12.95">
      <c r="B161" s="3">
        <v>44558</v>
      </c>
      <c r="C161" s="2">
        <v>3701</v>
      </c>
      <c r="D161" s="8">
        <f t="shared" si="8"/>
        <v>17</v>
      </c>
      <c r="E161" s="2">
        <f t="shared" si="9"/>
        <v>539</v>
      </c>
      <c r="H161" s="62">
        <v>44539</v>
      </c>
      <c r="I161" s="75">
        <v>3420</v>
      </c>
      <c r="AA161" s="28" t="s">
        <v>206</v>
      </c>
      <c r="AB161">
        <v>104</v>
      </c>
    </row>
    <row r="162" spans="2:28" ht="12.95">
      <c r="B162" s="3">
        <v>44559</v>
      </c>
      <c r="C162" s="2">
        <v>3722</v>
      </c>
      <c r="D162" s="8">
        <f t="shared" si="8"/>
        <v>21</v>
      </c>
      <c r="E162" s="2">
        <f t="shared" si="9"/>
        <v>540</v>
      </c>
      <c r="H162" s="62">
        <v>44540</v>
      </c>
      <c r="I162" s="75">
        <v>3438</v>
      </c>
      <c r="AA162" s="28" t="s">
        <v>207</v>
      </c>
      <c r="AB162">
        <v>24</v>
      </c>
    </row>
    <row r="163" spans="2:28" ht="12.95">
      <c r="B163" s="3">
        <v>44560</v>
      </c>
      <c r="C163" s="2">
        <v>3742</v>
      </c>
      <c r="D163" s="8">
        <f t="shared" si="8"/>
        <v>20</v>
      </c>
      <c r="E163" s="2">
        <f t="shared" si="9"/>
        <v>541</v>
      </c>
      <c r="H163" s="62">
        <v>44541</v>
      </c>
      <c r="I163" s="75">
        <v>3454</v>
      </c>
      <c r="AA163" s="28" t="s">
        <v>208</v>
      </c>
      <c r="AB163">
        <v>21</v>
      </c>
    </row>
    <row r="164" spans="2:28" ht="12.95">
      <c r="B164" s="3">
        <v>44561</v>
      </c>
      <c r="C164" s="2">
        <v>3761</v>
      </c>
      <c r="D164" s="8">
        <f t="shared" si="8"/>
        <v>19</v>
      </c>
      <c r="E164" s="2">
        <f t="shared" si="9"/>
        <v>542</v>
      </c>
      <c r="H164" s="62">
        <v>44542</v>
      </c>
      <c r="I164" s="75">
        <v>3464</v>
      </c>
      <c r="AA164" s="28" t="s">
        <v>209</v>
      </c>
      <c r="AB164">
        <v>28</v>
      </c>
    </row>
    <row r="165" spans="2:28" ht="12.95">
      <c r="B165" s="3">
        <v>44562</v>
      </c>
      <c r="C165" s="2">
        <v>3784</v>
      </c>
      <c r="D165" s="8">
        <f t="shared" si="8"/>
        <v>23</v>
      </c>
      <c r="E165" s="2">
        <f t="shared" si="9"/>
        <v>543</v>
      </c>
      <c r="H165" s="62">
        <v>44543</v>
      </c>
      <c r="I165" s="75">
        <v>3487</v>
      </c>
      <c r="AA165" s="28" t="s">
        <v>210</v>
      </c>
      <c r="AB165">
        <v>25</v>
      </c>
    </row>
    <row r="166" spans="2:28" ht="12.95">
      <c r="B166" s="3">
        <v>44563</v>
      </c>
      <c r="C166" s="2">
        <v>3802</v>
      </c>
      <c r="D166" s="8">
        <f t="shared" si="8"/>
        <v>18</v>
      </c>
      <c r="E166" s="2">
        <f t="shared" si="9"/>
        <v>544</v>
      </c>
      <c r="H166" s="62">
        <v>44544</v>
      </c>
      <c r="I166" s="75">
        <v>3502</v>
      </c>
      <c r="AA166" s="28" t="s">
        <v>211</v>
      </c>
      <c r="AB166">
        <v>18</v>
      </c>
    </row>
    <row r="167" spans="2:28" ht="12.95">
      <c r="B167" s="3">
        <v>44564</v>
      </c>
      <c r="C167" s="2">
        <v>3831</v>
      </c>
      <c r="D167" s="8">
        <f t="shared" si="8"/>
        <v>29</v>
      </c>
      <c r="E167" s="2">
        <f t="shared" si="9"/>
        <v>545</v>
      </c>
      <c r="H167" s="62">
        <v>44545</v>
      </c>
      <c r="I167" s="75">
        <v>3519</v>
      </c>
      <c r="AA167" s="28" t="s">
        <v>212</v>
      </c>
      <c r="AB167">
        <v>27</v>
      </c>
    </row>
    <row r="168" spans="2:28" ht="12.95">
      <c r="B168" s="3">
        <v>44565</v>
      </c>
      <c r="C168" s="2">
        <v>3845</v>
      </c>
      <c r="D168" s="8">
        <f t="shared" si="8"/>
        <v>14</v>
      </c>
      <c r="E168" s="2">
        <f t="shared" si="9"/>
        <v>546</v>
      </c>
      <c r="H168" s="62">
        <v>44546</v>
      </c>
      <c r="I168" s="75">
        <v>3529</v>
      </c>
      <c r="AA168" s="28" t="s">
        <v>213</v>
      </c>
      <c r="AB168">
        <v>23</v>
      </c>
    </row>
    <row r="169" spans="2:28" ht="12.95">
      <c r="B169" s="3">
        <v>44566</v>
      </c>
      <c r="C169" s="2">
        <v>3860</v>
      </c>
      <c r="D169" s="8">
        <f t="shared" si="8"/>
        <v>15</v>
      </c>
      <c r="E169" s="2">
        <f t="shared" si="9"/>
        <v>547</v>
      </c>
      <c r="H169" s="62">
        <v>44547</v>
      </c>
      <c r="I169" s="75">
        <v>3541</v>
      </c>
      <c r="AA169" s="28" t="s">
        <v>214</v>
      </c>
      <c r="AB169">
        <v>25</v>
      </c>
    </row>
    <row r="170" spans="2:28" ht="12.95">
      <c r="B170" s="3">
        <v>44567</v>
      </c>
      <c r="C170" s="2">
        <v>3875</v>
      </c>
      <c r="D170" s="8">
        <f t="shared" si="8"/>
        <v>15</v>
      </c>
      <c r="E170" s="2">
        <f t="shared" si="9"/>
        <v>548</v>
      </c>
      <c r="H170" s="62">
        <v>44548</v>
      </c>
      <c r="I170" s="75">
        <v>3557</v>
      </c>
      <c r="AA170" s="28" t="s">
        <v>215</v>
      </c>
      <c r="AB170">
        <v>17</v>
      </c>
    </row>
    <row r="171" spans="2:28" ht="12.95">
      <c r="B171" s="3">
        <v>44568</v>
      </c>
      <c r="C171" s="2">
        <v>3883</v>
      </c>
      <c r="D171" s="8">
        <f t="shared" si="8"/>
        <v>8</v>
      </c>
      <c r="E171" s="2">
        <f t="shared" si="9"/>
        <v>549</v>
      </c>
      <c r="H171" s="62">
        <v>44549</v>
      </c>
      <c r="I171" s="75">
        <v>3574</v>
      </c>
      <c r="AA171" s="28" t="s">
        <v>216</v>
      </c>
      <c r="AB171">
        <v>19</v>
      </c>
    </row>
    <row r="172" spans="2:28" ht="12.95">
      <c r="B172" s="3">
        <v>44569</v>
      </c>
      <c r="C172" s="2">
        <v>3903</v>
      </c>
      <c r="D172" s="8">
        <f t="shared" si="8"/>
        <v>20</v>
      </c>
      <c r="E172" s="2">
        <f t="shared" si="9"/>
        <v>550</v>
      </c>
      <c r="H172" s="62">
        <v>44550</v>
      </c>
      <c r="I172" s="75">
        <v>3587</v>
      </c>
      <c r="AA172" s="28" t="s">
        <v>217</v>
      </c>
      <c r="AB172">
        <v>13</v>
      </c>
    </row>
    <row r="173" spans="2:28" ht="12.95">
      <c r="B173" s="3">
        <v>44570</v>
      </c>
      <c r="C173" s="2">
        <v>3917</v>
      </c>
      <c r="D173" s="8">
        <f t="shared" si="8"/>
        <v>14</v>
      </c>
      <c r="E173" s="2">
        <f t="shared" si="9"/>
        <v>551</v>
      </c>
      <c r="H173" s="62">
        <v>44551</v>
      </c>
      <c r="I173" s="75">
        <v>3594</v>
      </c>
      <c r="AA173" s="28" t="s">
        <v>218</v>
      </c>
      <c r="AB173">
        <v>20</v>
      </c>
    </row>
    <row r="174" spans="2:28" ht="12.95">
      <c r="B174" s="3">
        <v>44571</v>
      </c>
      <c r="C174" s="2">
        <v>3935</v>
      </c>
      <c r="D174" s="8">
        <f t="shared" si="8"/>
        <v>18</v>
      </c>
      <c r="E174" s="2">
        <f t="shared" si="9"/>
        <v>552</v>
      </c>
      <c r="H174" s="62">
        <v>44552</v>
      </c>
      <c r="I174" s="75">
        <v>3617</v>
      </c>
      <c r="AA174" s="28" t="s">
        <v>219</v>
      </c>
      <c r="AB174">
        <v>26</v>
      </c>
    </row>
    <row r="175" spans="2:28" ht="12.95">
      <c r="B175" s="3">
        <v>44572</v>
      </c>
      <c r="C175" s="2">
        <v>3953</v>
      </c>
      <c r="D175" s="8">
        <f t="shared" si="8"/>
        <v>18</v>
      </c>
      <c r="E175" s="2">
        <f t="shared" si="9"/>
        <v>553</v>
      </c>
      <c r="H175" s="62">
        <v>44553</v>
      </c>
      <c r="I175" s="75">
        <v>3632</v>
      </c>
      <c r="AA175" s="28" t="s">
        <v>220</v>
      </c>
      <c r="AB175">
        <v>21</v>
      </c>
    </row>
    <row r="176" spans="2:28" ht="12.95">
      <c r="B176" s="3">
        <v>44573</v>
      </c>
      <c r="C176" s="2">
        <v>3975</v>
      </c>
      <c r="D176" s="8">
        <f t="shared" si="8"/>
        <v>22</v>
      </c>
      <c r="E176" s="2">
        <f t="shared" si="9"/>
        <v>554</v>
      </c>
      <c r="H176" s="62">
        <v>44554</v>
      </c>
      <c r="I176" s="75">
        <v>3643</v>
      </c>
      <c r="AA176" s="28" t="s">
        <v>221</v>
      </c>
      <c r="AB176">
        <v>19</v>
      </c>
    </row>
    <row r="177" spans="2:28" ht="12.95">
      <c r="B177" s="3">
        <v>44574</v>
      </c>
      <c r="C177" s="2">
        <v>3982</v>
      </c>
      <c r="D177" s="8">
        <f t="shared" ref="D177:D208" si="10">(C177-C176)/(B177-B176)</f>
        <v>7</v>
      </c>
      <c r="E177" s="2">
        <f t="shared" ref="E177:E208" si="11">B177-$B$4</f>
        <v>555</v>
      </c>
      <c r="H177" s="62">
        <v>44555</v>
      </c>
      <c r="I177" s="75">
        <v>3650</v>
      </c>
      <c r="AA177" s="28" t="s">
        <v>222</v>
      </c>
      <c r="AB177">
        <v>13</v>
      </c>
    </row>
    <row r="178" spans="2:28" ht="12.95">
      <c r="B178" s="3">
        <v>44575</v>
      </c>
      <c r="C178" s="2">
        <v>4003</v>
      </c>
      <c r="D178" s="8">
        <f t="shared" si="10"/>
        <v>21</v>
      </c>
      <c r="E178" s="2">
        <f t="shared" si="11"/>
        <v>556</v>
      </c>
      <c r="H178" s="62">
        <v>44556</v>
      </c>
      <c r="I178" s="75">
        <v>3670</v>
      </c>
      <c r="AA178" s="28" t="s">
        <v>223</v>
      </c>
      <c r="AB178">
        <v>87</v>
      </c>
    </row>
    <row r="179" spans="2:28" ht="12.95">
      <c r="B179" s="3">
        <v>44576</v>
      </c>
      <c r="C179" s="2">
        <v>4015</v>
      </c>
      <c r="D179" s="8">
        <f t="shared" si="10"/>
        <v>12</v>
      </c>
      <c r="E179" s="2">
        <f t="shared" si="11"/>
        <v>557</v>
      </c>
      <c r="H179" s="62">
        <v>44557</v>
      </c>
      <c r="I179" s="75">
        <v>3684</v>
      </c>
      <c r="AA179" s="28" t="s">
        <v>224</v>
      </c>
      <c r="AB179">
        <v>16</v>
      </c>
    </row>
    <row r="180" spans="2:28" ht="12.95">
      <c r="B180" s="3">
        <v>44577</v>
      </c>
      <c r="C180" s="2">
        <v>4041</v>
      </c>
      <c r="D180" s="8">
        <f t="shared" si="10"/>
        <v>26</v>
      </c>
      <c r="E180" s="2">
        <f t="shared" si="11"/>
        <v>558</v>
      </c>
      <c r="H180" s="62">
        <v>44558</v>
      </c>
      <c r="I180" s="75">
        <v>3701</v>
      </c>
      <c r="AA180" s="28" t="s">
        <v>225</v>
      </c>
      <c r="AB180">
        <v>13</v>
      </c>
    </row>
    <row r="181" spans="2:28" ht="12.95">
      <c r="B181" s="3">
        <v>44578</v>
      </c>
      <c r="C181" s="2">
        <v>4063</v>
      </c>
      <c r="D181" s="8">
        <f t="shared" si="10"/>
        <v>22</v>
      </c>
      <c r="E181" s="2">
        <f t="shared" si="11"/>
        <v>559</v>
      </c>
      <c r="H181" s="62">
        <v>44559</v>
      </c>
      <c r="I181" s="75">
        <v>3722</v>
      </c>
      <c r="AA181" s="28" t="s">
        <v>226</v>
      </c>
      <c r="AB181">
        <v>11</v>
      </c>
    </row>
    <row r="182" spans="2:28" ht="12.95">
      <c r="B182" s="3">
        <v>44579</v>
      </c>
      <c r="C182" s="2">
        <v>4083</v>
      </c>
      <c r="D182" s="8">
        <f t="shared" si="10"/>
        <v>20</v>
      </c>
      <c r="E182" s="2">
        <f t="shared" si="11"/>
        <v>560</v>
      </c>
      <c r="H182" s="62">
        <v>44560</v>
      </c>
      <c r="I182" s="75">
        <v>3742</v>
      </c>
      <c r="AA182" s="28" t="s">
        <v>227</v>
      </c>
      <c r="AB182">
        <v>19</v>
      </c>
    </row>
    <row r="183" spans="2:28" ht="12.95">
      <c r="B183" s="3">
        <v>44580</v>
      </c>
      <c r="C183" s="2">
        <v>4113</v>
      </c>
      <c r="D183" s="8">
        <f t="shared" si="10"/>
        <v>30</v>
      </c>
      <c r="E183" s="2">
        <f t="shared" si="11"/>
        <v>561</v>
      </c>
      <c r="H183" s="62">
        <v>44561</v>
      </c>
      <c r="I183" s="75">
        <v>3761</v>
      </c>
      <c r="AA183" s="28" t="s">
        <v>228</v>
      </c>
      <c r="AB183">
        <v>22</v>
      </c>
    </row>
    <row r="184" spans="2:28" ht="12.95">
      <c r="B184" s="3">
        <v>44581</v>
      </c>
      <c r="C184" s="2">
        <v>4133</v>
      </c>
      <c r="D184" s="8">
        <f t="shared" si="10"/>
        <v>20</v>
      </c>
      <c r="E184" s="2">
        <f t="shared" si="11"/>
        <v>562</v>
      </c>
      <c r="H184" s="62">
        <v>44562</v>
      </c>
      <c r="I184" s="75">
        <v>3784</v>
      </c>
      <c r="AA184" s="28" t="s">
        <v>229</v>
      </c>
      <c r="AB184">
        <v>24</v>
      </c>
    </row>
    <row r="185" spans="2:28" ht="12.95">
      <c r="B185" s="3">
        <v>44582</v>
      </c>
      <c r="C185" s="2">
        <v>4156</v>
      </c>
      <c r="D185" s="8">
        <f t="shared" si="10"/>
        <v>23</v>
      </c>
      <c r="E185" s="2">
        <f t="shared" si="11"/>
        <v>563</v>
      </c>
      <c r="H185" s="62">
        <v>44563</v>
      </c>
      <c r="I185" s="75">
        <v>3802</v>
      </c>
      <c r="AA185" s="28" t="s">
        <v>230</v>
      </c>
      <c r="AB185">
        <v>8</v>
      </c>
    </row>
    <row r="186" spans="2:28" ht="12.95">
      <c r="B186" s="3">
        <v>44583</v>
      </c>
      <c r="C186" s="2">
        <v>4166</v>
      </c>
      <c r="D186" s="8">
        <f t="shared" si="10"/>
        <v>10</v>
      </c>
      <c r="E186" s="2">
        <f t="shared" si="11"/>
        <v>564</v>
      </c>
      <c r="H186" s="62">
        <v>44564</v>
      </c>
      <c r="I186" s="75">
        <v>3831</v>
      </c>
      <c r="AA186" s="28" t="s">
        <v>231</v>
      </c>
      <c r="AB186">
        <v>13</v>
      </c>
    </row>
    <row r="187" spans="2:28" ht="12.95">
      <c r="B187" s="3">
        <v>44584</v>
      </c>
      <c r="C187" s="2">
        <v>4180</v>
      </c>
      <c r="D187" s="8">
        <f t="shared" si="10"/>
        <v>14</v>
      </c>
      <c r="E187" s="2">
        <f t="shared" si="11"/>
        <v>565</v>
      </c>
      <c r="H187" s="62">
        <v>44565</v>
      </c>
      <c r="I187" s="75">
        <v>3845</v>
      </c>
      <c r="AA187" s="28" t="s">
        <v>232</v>
      </c>
      <c r="AB187">
        <v>23</v>
      </c>
    </row>
    <row r="188" spans="2:28" ht="12.95">
      <c r="B188" s="3">
        <v>44585</v>
      </c>
      <c r="C188" s="2">
        <v>4198</v>
      </c>
      <c r="D188" s="8">
        <f t="shared" si="10"/>
        <v>18</v>
      </c>
      <c r="E188" s="2">
        <f t="shared" si="11"/>
        <v>566</v>
      </c>
      <c r="H188" s="62">
        <v>44566</v>
      </c>
      <c r="I188" s="75">
        <v>3860</v>
      </c>
      <c r="Z188" t="s">
        <v>233</v>
      </c>
      <c r="AB188">
        <v>25.4</v>
      </c>
    </row>
    <row r="189" spans="2:28" ht="12.95">
      <c r="B189" s="3">
        <v>44586</v>
      </c>
      <c r="C189" s="2">
        <v>4217</v>
      </c>
      <c r="D189" s="8">
        <f t="shared" si="10"/>
        <v>19</v>
      </c>
      <c r="E189" s="2">
        <f t="shared" si="11"/>
        <v>567</v>
      </c>
      <c r="H189" s="62">
        <v>44567</v>
      </c>
      <c r="I189" s="75">
        <v>3875</v>
      </c>
      <c r="Z189" t="s">
        <v>9</v>
      </c>
      <c r="AA189" s="28" t="s">
        <v>234</v>
      </c>
      <c r="AB189">
        <v>36</v>
      </c>
    </row>
    <row r="190" spans="2:28" ht="12.95">
      <c r="B190" s="3">
        <v>44587</v>
      </c>
      <c r="C190" s="2">
        <v>4229</v>
      </c>
      <c r="D190" s="8">
        <f t="shared" si="10"/>
        <v>12</v>
      </c>
      <c r="E190" s="2">
        <f t="shared" si="11"/>
        <v>568</v>
      </c>
      <c r="H190" s="62">
        <v>44568</v>
      </c>
      <c r="I190" s="75">
        <v>3883</v>
      </c>
      <c r="AA190" s="28" t="s">
        <v>235</v>
      </c>
      <c r="AB190">
        <v>20</v>
      </c>
    </row>
    <row r="191" spans="2:28" ht="12.95">
      <c r="B191" s="3">
        <v>44588</v>
      </c>
      <c r="C191" s="2">
        <v>4250</v>
      </c>
      <c r="D191" s="8">
        <f t="shared" si="10"/>
        <v>21</v>
      </c>
      <c r="E191" s="2">
        <f t="shared" si="11"/>
        <v>569</v>
      </c>
      <c r="H191" s="62">
        <v>44569</v>
      </c>
      <c r="I191" s="75">
        <v>3903</v>
      </c>
      <c r="AA191" s="28" t="s">
        <v>236</v>
      </c>
      <c r="AB191">
        <v>36</v>
      </c>
    </row>
    <row r="192" spans="2:28" ht="12.95">
      <c r="B192" s="3">
        <v>44589</v>
      </c>
      <c r="C192" s="2">
        <v>4268</v>
      </c>
      <c r="D192" s="8">
        <f t="shared" si="10"/>
        <v>18</v>
      </c>
      <c r="E192" s="2">
        <f t="shared" si="11"/>
        <v>570</v>
      </c>
      <c r="H192" s="62">
        <v>44570</v>
      </c>
      <c r="I192" s="75">
        <v>3917</v>
      </c>
      <c r="AA192" s="28" t="s">
        <v>237</v>
      </c>
      <c r="AB192">
        <v>21</v>
      </c>
    </row>
    <row r="193" spans="2:28" ht="12.95">
      <c r="B193" s="3">
        <v>44590</v>
      </c>
      <c r="C193" s="2">
        <v>4285</v>
      </c>
      <c r="D193" s="8">
        <f t="shared" si="10"/>
        <v>17</v>
      </c>
      <c r="E193" s="2">
        <f t="shared" si="11"/>
        <v>571</v>
      </c>
      <c r="H193" s="62">
        <v>44571</v>
      </c>
      <c r="I193" s="75">
        <v>3935</v>
      </c>
      <c r="AA193" s="28" t="s">
        <v>238</v>
      </c>
      <c r="AB193">
        <v>27</v>
      </c>
    </row>
    <row r="194" spans="2:28" ht="12.95">
      <c r="B194" s="3">
        <v>44591</v>
      </c>
      <c r="C194" s="2">
        <v>4299</v>
      </c>
      <c r="D194" s="8">
        <f t="shared" si="10"/>
        <v>14</v>
      </c>
      <c r="E194" s="2">
        <f t="shared" si="11"/>
        <v>572</v>
      </c>
      <c r="H194" s="62">
        <v>44572</v>
      </c>
      <c r="I194" s="75">
        <v>3953</v>
      </c>
      <c r="AA194" s="28" t="s">
        <v>239</v>
      </c>
      <c r="AB194">
        <v>28</v>
      </c>
    </row>
    <row r="195" spans="2:28" ht="12.95">
      <c r="B195" s="3">
        <v>44592</v>
      </c>
      <c r="C195" s="2">
        <v>4310</v>
      </c>
      <c r="D195" s="8">
        <f t="shared" si="10"/>
        <v>11</v>
      </c>
      <c r="E195" s="2">
        <f t="shared" si="11"/>
        <v>573</v>
      </c>
      <c r="H195" s="62">
        <v>44573</v>
      </c>
      <c r="I195" s="75">
        <v>3975</v>
      </c>
      <c r="AA195" s="28" t="s">
        <v>240</v>
      </c>
      <c r="AB195">
        <v>21</v>
      </c>
    </row>
    <row r="196" spans="2:28" ht="12.95">
      <c r="B196" s="3">
        <v>44593</v>
      </c>
      <c r="C196" s="2">
        <v>4327</v>
      </c>
      <c r="D196" s="8">
        <f t="shared" si="10"/>
        <v>17</v>
      </c>
      <c r="E196" s="2">
        <f t="shared" si="11"/>
        <v>574</v>
      </c>
      <c r="H196" s="62">
        <v>44574</v>
      </c>
      <c r="I196" s="75">
        <v>3982</v>
      </c>
      <c r="AA196" s="28" t="s">
        <v>241</v>
      </c>
      <c r="AB196">
        <v>37</v>
      </c>
    </row>
    <row r="197" spans="2:28" ht="12.95">
      <c r="B197" s="3">
        <v>44594</v>
      </c>
      <c r="C197" s="2">
        <v>4355</v>
      </c>
      <c r="D197" s="8">
        <f t="shared" si="10"/>
        <v>28</v>
      </c>
      <c r="E197" s="2">
        <f t="shared" si="11"/>
        <v>575</v>
      </c>
      <c r="H197" s="62">
        <v>44575</v>
      </c>
      <c r="I197" s="75">
        <v>4003</v>
      </c>
      <c r="AA197" s="28" t="s">
        <v>242</v>
      </c>
      <c r="AB197">
        <v>16</v>
      </c>
    </row>
    <row r="198" spans="2:28" ht="12.95">
      <c r="B198" s="3">
        <v>44595</v>
      </c>
      <c r="C198" s="2">
        <v>4379</v>
      </c>
      <c r="D198" s="8">
        <f t="shared" si="10"/>
        <v>24</v>
      </c>
      <c r="E198" s="2">
        <f t="shared" si="11"/>
        <v>576</v>
      </c>
      <c r="H198" s="62">
        <v>44576</v>
      </c>
      <c r="I198" s="75">
        <v>4015</v>
      </c>
      <c r="AA198" s="28" t="s">
        <v>243</v>
      </c>
      <c r="AB198">
        <v>26</v>
      </c>
    </row>
    <row r="199" spans="2:28" ht="12.95">
      <c r="B199" s="3">
        <v>44596</v>
      </c>
      <c r="C199" s="2">
        <v>4390</v>
      </c>
      <c r="D199" s="8">
        <f t="shared" si="10"/>
        <v>11</v>
      </c>
      <c r="E199" s="2">
        <f t="shared" si="11"/>
        <v>577</v>
      </c>
      <c r="H199" s="62">
        <v>44577</v>
      </c>
      <c r="I199" s="75">
        <v>4041</v>
      </c>
      <c r="AA199" s="28" t="s">
        <v>244</v>
      </c>
      <c r="AB199">
        <v>19</v>
      </c>
    </row>
    <row r="200" spans="2:28" ht="12.95">
      <c r="B200" s="3">
        <v>44597</v>
      </c>
      <c r="C200" s="2">
        <v>4407</v>
      </c>
      <c r="D200" s="8">
        <f t="shared" si="10"/>
        <v>17</v>
      </c>
      <c r="E200" s="2">
        <f t="shared" si="11"/>
        <v>578</v>
      </c>
      <c r="H200" s="62">
        <v>44578</v>
      </c>
      <c r="I200" s="75">
        <v>4063</v>
      </c>
      <c r="AA200" s="28" t="s">
        <v>245</v>
      </c>
      <c r="AB200">
        <v>23</v>
      </c>
    </row>
    <row r="201" spans="2:28" ht="12.95">
      <c r="B201" s="3">
        <v>44598</v>
      </c>
      <c r="C201" s="2">
        <v>4417</v>
      </c>
      <c r="D201" s="8">
        <f t="shared" si="10"/>
        <v>10</v>
      </c>
      <c r="E201" s="2">
        <f t="shared" si="11"/>
        <v>579</v>
      </c>
      <c r="H201" s="62">
        <v>44579</v>
      </c>
      <c r="I201" s="75">
        <v>4083</v>
      </c>
      <c r="AA201" s="28" t="s">
        <v>246</v>
      </c>
      <c r="AB201">
        <v>12</v>
      </c>
    </row>
    <row r="202" spans="2:28" ht="12.95">
      <c r="B202" s="3">
        <v>44599</v>
      </c>
      <c r="C202" s="2">
        <v>4431</v>
      </c>
      <c r="D202" s="8">
        <f t="shared" si="10"/>
        <v>14</v>
      </c>
      <c r="E202" s="2">
        <f t="shared" si="11"/>
        <v>580</v>
      </c>
      <c r="H202" s="62">
        <v>44580</v>
      </c>
      <c r="I202" s="75">
        <v>4113</v>
      </c>
      <c r="AA202" s="28" t="s">
        <v>247</v>
      </c>
      <c r="AB202">
        <v>29</v>
      </c>
    </row>
    <row r="203" spans="2:28" ht="12.95">
      <c r="B203" s="3">
        <v>44600</v>
      </c>
      <c r="C203" s="2">
        <v>4455</v>
      </c>
      <c r="D203" s="8">
        <f t="shared" si="10"/>
        <v>24</v>
      </c>
      <c r="E203" s="2">
        <f t="shared" si="11"/>
        <v>581</v>
      </c>
      <c r="H203" s="62">
        <v>44581</v>
      </c>
      <c r="I203" s="75">
        <v>4133</v>
      </c>
      <c r="AA203" s="28" t="s">
        <v>248</v>
      </c>
      <c r="AB203">
        <v>18</v>
      </c>
    </row>
    <row r="204" spans="2:28" ht="12.95">
      <c r="B204" s="3">
        <v>44601</v>
      </c>
      <c r="C204" s="2">
        <v>4491</v>
      </c>
      <c r="D204" s="8">
        <f t="shared" si="10"/>
        <v>36</v>
      </c>
      <c r="E204" s="2">
        <f t="shared" si="11"/>
        <v>582</v>
      </c>
      <c r="H204" s="62">
        <v>44582</v>
      </c>
      <c r="I204" s="75">
        <v>4156</v>
      </c>
      <c r="AA204" s="28" t="s">
        <v>249</v>
      </c>
      <c r="AB204">
        <v>33</v>
      </c>
    </row>
    <row r="205" spans="2:28" ht="12.95">
      <c r="B205" s="3">
        <v>44602</v>
      </c>
      <c r="C205" s="2">
        <v>4511</v>
      </c>
      <c r="D205" s="8">
        <f t="shared" si="10"/>
        <v>20</v>
      </c>
      <c r="E205" s="2">
        <f t="shared" si="11"/>
        <v>583</v>
      </c>
      <c r="H205" s="62">
        <v>44583</v>
      </c>
      <c r="I205" s="75">
        <v>4166</v>
      </c>
      <c r="AA205" s="28" t="s">
        <v>250</v>
      </c>
      <c r="AB205">
        <v>27</v>
      </c>
    </row>
    <row r="206" spans="2:28" ht="12.95">
      <c r="B206" s="3">
        <v>44603</v>
      </c>
      <c r="C206" s="2">
        <v>4523</v>
      </c>
      <c r="D206" s="8">
        <f t="shared" si="10"/>
        <v>12</v>
      </c>
      <c r="E206" s="2">
        <f t="shared" si="11"/>
        <v>584</v>
      </c>
      <c r="H206" s="62">
        <v>44584</v>
      </c>
      <c r="I206" s="75">
        <v>4180</v>
      </c>
      <c r="AA206" s="28" t="s">
        <v>251</v>
      </c>
      <c r="AB206">
        <v>34</v>
      </c>
    </row>
    <row r="207" spans="2:28" ht="12.95">
      <c r="B207" s="3">
        <v>44604</v>
      </c>
      <c r="C207" s="2">
        <v>4539</v>
      </c>
      <c r="D207" s="8">
        <f t="shared" si="10"/>
        <v>16</v>
      </c>
      <c r="E207" s="2">
        <f t="shared" si="11"/>
        <v>585</v>
      </c>
      <c r="H207" s="62">
        <v>44585</v>
      </c>
      <c r="I207" s="75">
        <v>4198</v>
      </c>
      <c r="AA207" s="28" t="s">
        <v>252</v>
      </c>
      <c r="AB207">
        <v>23</v>
      </c>
    </row>
    <row r="208" spans="2:28" ht="12.95">
      <c r="B208" s="3">
        <v>44605</v>
      </c>
      <c r="C208" s="2">
        <v>4563</v>
      </c>
      <c r="D208" s="8">
        <f t="shared" si="10"/>
        <v>24</v>
      </c>
      <c r="E208" s="2">
        <f t="shared" si="11"/>
        <v>586</v>
      </c>
      <c r="H208" s="62">
        <v>44586</v>
      </c>
      <c r="I208" s="75">
        <v>4217</v>
      </c>
      <c r="L208" t="s">
        <v>253</v>
      </c>
      <c r="M208">
        <v>5</v>
      </c>
      <c r="AA208" s="28" t="s">
        <v>254</v>
      </c>
      <c r="AB208">
        <v>54</v>
      </c>
    </row>
    <row r="209" spans="2:28" ht="12.95">
      <c r="B209" s="3">
        <v>44606</v>
      </c>
      <c r="C209" s="2">
        <v>4577</v>
      </c>
      <c r="D209" s="8">
        <f t="shared" ref="D209:D229" si="12">(C209-C208)/(B209-B208)</f>
        <v>14</v>
      </c>
      <c r="E209" s="2">
        <f t="shared" ref="E209:E229" si="13">B209-$B$4</f>
        <v>587</v>
      </c>
      <c r="H209" s="62">
        <v>44587</v>
      </c>
      <c r="I209" s="75">
        <v>4229</v>
      </c>
      <c r="L209" t="s">
        <v>255</v>
      </c>
      <c r="M209">
        <v>33000000</v>
      </c>
      <c r="N209">
        <f>M209/M208*100</f>
        <v>660000000</v>
      </c>
      <c r="AA209" s="28" t="s">
        <v>256</v>
      </c>
      <c r="AB209">
        <v>29</v>
      </c>
    </row>
    <row r="210" spans="2:28" ht="12.95">
      <c r="B210" s="3">
        <v>44607</v>
      </c>
      <c r="C210" s="2">
        <v>4587</v>
      </c>
      <c r="D210" s="8">
        <f t="shared" si="12"/>
        <v>10</v>
      </c>
      <c r="E210" s="2">
        <f t="shared" si="13"/>
        <v>588</v>
      </c>
      <c r="H210" s="62">
        <v>44588</v>
      </c>
      <c r="I210" s="75">
        <v>4250</v>
      </c>
      <c r="M210">
        <f>M209/M208</f>
        <v>6600000</v>
      </c>
      <c r="AA210" s="28" t="s">
        <v>257</v>
      </c>
      <c r="AB210">
        <v>39</v>
      </c>
    </row>
    <row r="211" spans="2:28" ht="12.95">
      <c r="B211" s="3">
        <v>44608</v>
      </c>
      <c r="C211" s="2">
        <v>4607</v>
      </c>
      <c r="D211" s="8">
        <f t="shared" si="12"/>
        <v>20</v>
      </c>
      <c r="E211" s="2">
        <f t="shared" si="13"/>
        <v>589</v>
      </c>
      <c r="H211" s="62">
        <v>44589</v>
      </c>
      <c r="I211" s="75">
        <v>4268</v>
      </c>
      <c r="AA211" s="28" t="s">
        <v>258</v>
      </c>
      <c r="AB211">
        <v>88</v>
      </c>
    </row>
    <row r="212" spans="2:28" ht="12.95">
      <c r="B212" s="3">
        <v>44609</v>
      </c>
      <c r="C212" s="2">
        <v>4629</v>
      </c>
      <c r="D212" s="8">
        <f t="shared" si="12"/>
        <v>22</v>
      </c>
      <c r="E212" s="2">
        <f t="shared" si="13"/>
        <v>590</v>
      </c>
      <c r="H212" s="62">
        <v>44590</v>
      </c>
      <c r="I212" s="75">
        <v>4285</v>
      </c>
      <c r="AA212" s="28" t="s">
        <v>259</v>
      </c>
      <c r="AB212">
        <v>59</v>
      </c>
    </row>
    <row r="213" spans="2:28" ht="12.95">
      <c r="B213" s="3">
        <v>44610</v>
      </c>
      <c r="C213" s="2">
        <v>4649</v>
      </c>
      <c r="D213" s="8">
        <f t="shared" si="12"/>
        <v>20</v>
      </c>
      <c r="E213" s="2">
        <f t="shared" si="13"/>
        <v>591</v>
      </c>
      <c r="H213" s="62">
        <v>44591</v>
      </c>
      <c r="I213" s="75">
        <v>4299</v>
      </c>
      <c r="AA213" s="28" t="s">
        <v>260</v>
      </c>
      <c r="AB213">
        <v>54</v>
      </c>
    </row>
    <row r="214" spans="2:28" ht="12.95">
      <c r="B214" s="3">
        <v>44611</v>
      </c>
      <c r="C214" s="2">
        <v>4673</v>
      </c>
      <c r="D214" s="8">
        <f t="shared" si="12"/>
        <v>24</v>
      </c>
      <c r="E214" s="2">
        <f t="shared" si="13"/>
        <v>592</v>
      </c>
      <c r="H214" s="62">
        <v>44592</v>
      </c>
      <c r="I214" s="75">
        <v>4310</v>
      </c>
      <c r="AA214" s="28" t="s">
        <v>261</v>
      </c>
      <c r="AB214">
        <v>47</v>
      </c>
    </row>
    <row r="215" spans="2:28" ht="12.95">
      <c r="B215" s="3">
        <v>44612</v>
      </c>
      <c r="C215" s="2">
        <v>4690</v>
      </c>
      <c r="D215" s="8">
        <f t="shared" si="12"/>
        <v>17</v>
      </c>
      <c r="E215" s="2">
        <f t="shared" si="13"/>
        <v>593</v>
      </c>
      <c r="H215" s="62">
        <v>44593</v>
      </c>
      <c r="I215" s="75">
        <v>4327</v>
      </c>
      <c r="AA215" s="28" t="s">
        <v>262</v>
      </c>
      <c r="AB215">
        <v>45</v>
      </c>
    </row>
    <row r="216" spans="2:28" ht="12.95">
      <c r="B216" s="3">
        <v>44613</v>
      </c>
      <c r="C216" s="2">
        <v>4716</v>
      </c>
      <c r="D216" s="8">
        <f t="shared" si="12"/>
        <v>26</v>
      </c>
      <c r="E216" s="2">
        <f t="shared" si="13"/>
        <v>594</v>
      </c>
      <c r="H216" s="62">
        <v>44594</v>
      </c>
      <c r="I216" s="75">
        <v>4355</v>
      </c>
      <c r="AA216" s="28" t="s">
        <v>263</v>
      </c>
      <c r="AB216">
        <v>37</v>
      </c>
    </row>
    <row r="217" spans="2:28" ht="12.95">
      <c r="B217" s="3">
        <v>44614</v>
      </c>
      <c r="C217" s="2">
        <v>4748</v>
      </c>
      <c r="D217" s="8">
        <f t="shared" si="12"/>
        <v>32</v>
      </c>
      <c r="E217" s="2">
        <f t="shared" si="13"/>
        <v>595</v>
      </c>
      <c r="H217" s="62">
        <v>44595</v>
      </c>
      <c r="I217" s="75">
        <v>4379</v>
      </c>
      <c r="AA217" s="28" t="s">
        <v>264</v>
      </c>
      <c r="AB217">
        <v>25</v>
      </c>
    </row>
    <row r="218" spans="2:28" ht="12.95">
      <c r="B218" s="3">
        <v>44615</v>
      </c>
      <c r="C218" s="2">
        <v>4772</v>
      </c>
      <c r="D218" s="8">
        <f t="shared" si="12"/>
        <v>24</v>
      </c>
      <c r="E218" s="2">
        <f t="shared" si="13"/>
        <v>596</v>
      </c>
      <c r="H218" s="62">
        <v>44596</v>
      </c>
      <c r="I218" s="75">
        <v>4390</v>
      </c>
      <c r="AA218" s="28" t="s">
        <v>265</v>
      </c>
      <c r="AB218">
        <v>26</v>
      </c>
    </row>
    <row r="219" spans="2:28" ht="12.95">
      <c r="B219" s="3">
        <v>44616</v>
      </c>
      <c r="C219" s="2">
        <v>4799</v>
      </c>
      <c r="D219" s="8">
        <f t="shared" si="12"/>
        <v>27</v>
      </c>
      <c r="E219" s="2">
        <f t="shared" si="13"/>
        <v>597</v>
      </c>
      <c r="H219" s="62">
        <v>44597</v>
      </c>
      <c r="I219" s="75">
        <v>4407</v>
      </c>
      <c r="AA219" s="28" t="s">
        <v>266</v>
      </c>
      <c r="AB219">
        <v>22</v>
      </c>
    </row>
    <row r="220" spans="2:28" ht="12.95">
      <c r="B220" s="3">
        <v>44617</v>
      </c>
      <c r="C220" s="2">
        <v>4824</v>
      </c>
      <c r="D220" s="8">
        <f t="shared" si="12"/>
        <v>25</v>
      </c>
      <c r="E220" s="2">
        <f t="shared" si="13"/>
        <v>598</v>
      </c>
      <c r="H220" s="62">
        <v>44598</v>
      </c>
      <c r="I220" s="75">
        <v>4417</v>
      </c>
      <c r="Z220" t="s">
        <v>267</v>
      </c>
      <c r="AB220">
        <v>32.612903225806448</v>
      </c>
    </row>
    <row r="221" spans="2:28" ht="12.95">
      <c r="B221" s="3">
        <v>44618</v>
      </c>
      <c r="C221" s="2">
        <v>4852</v>
      </c>
      <c r="D221" s="8">
        <f t="shared" si="12"/>
        <v>28</v>
      </c>
      <c r="E221" s="2">
        <f t="shared" si="13"/>
        <v>599</v>
      </c>
      <c r="H221" s="62">
        <v>44599</v>
      </c>
      <c r="I221" s="75">
        <v>4431</v>
      </c>
      <c r="Z221" t="s">
        <v>31</v>
      </c>
      <c r="AA221" s="28" t="s">
        <v>268</v>
      </c>
      <c r="AB221">
        <v>30</v>
      </c>
    </row>
    <row r="222" spans="2:28" ht="12.95">
      <c r="B222" s="3">
        <v>44619</v>
      </c>
      <c r="C222" s="2">
        <v>4875</v>
      </c>
      <c r="D222" s="8">
        <f t="shared" si="12"/>
        <v>23</v>
      </c>
      <c r="E222" s="2">
        <f t="shared" si="13"/>
        <v>600</v>
      </c>
      <c r="H222" s="62">
        <v>44600</v>
      </c>
      <c r="I222" s="75">
        <v>4455</v>
      </c>
      <c r="AA222" s="28" t="s">
        <v>269</v>
      </c>
      <c r="AB222">
        <v>27</v>
      </c>
    </row>
    <row r="223" spans="2:28" ht="12.95">
      <c r="B223" s="3">
        <v>44620</v>
      </c>
      <c r="C223" s="2">
        <v>4894</v>
      </c>
      <c r="D223" s="8">
        <f t="shared" si="12"/>
        <v>19</v>
      </c>
      <c r="E223" s="2">
        <f t="shared" si="13"/>
        <v>601</v>
      </c>
      <c r="H223" s="62">
        <v>44601</v>
      </c>
      <c r="I223" s="75">
        <v>4491</v>
      </c>
      <c r="AA223" s="28" t="s">
        <v>270</v>
      </c>
      <c r="AB223">
        <v>19</v>
      </c>
    </row>
    <row r="224" spans="2:28" ht="12.95">
      <c r="B224" s="3">
        <v>44621</v>
      </c>
      <c r="C224" s="2">
        <v>4915</v>
      </c>
      <c r="D224" s="8">
        <f t="shared" si="12"/>
        <v>21</v>
      </c>
      <c r="E224" s="2">
        <f t="shared" si="13"/>
        <v>602</v>
      </c>
      <c r="H224" s="62">
        <v>44602</v>
      </c>
      <c r="I224" s="75">
        <v>4511</v>
      </c>
      <c r="AA224" s="28" t="s">
        <v>271</v>
      </c>
      <c r="AB224">
        <v>24</v>
      </c>
    </row>
    <row r="225" spans="2:28" ht="12.95">
      <c r="B225" s="3">
        <v>44622</v>
      </c>
      <c r="C225" s="2">
        <v>4934</v>
      </c>
      <c r="D225" s="8">
        <f t="shared" si="12"/>
        <v>19</v>
      </c>
      <c r="E225" s="2">
        <f t="shared" si="13"/>
        <v>603</v>
      </c>
      <c r="H225" s="62">
        <v>44603</v>
      </c>
      <c r="I225" s="75">
        <v>4523</v>
      </c>
      <c r="AA225" s="28" t="s">
        <v>272</v>
      </c>
      <c r="AB225">
        <v>22</v>
      </c>
    </row>
    <row r="226" spans="2:28" ht="12.95">
      <c r="B226" s="3">
        <v>44623</v>
      </c>
      <c r="C226" s="2">
        <v>4957</v>
      </c>
      <c r="D226" s="8">
        <f t="shared" si="12"/>
        <v>23</v>
      </c>
      <c r="E226" s="2">
        <f t="shared" si="13"/>
        <v>604</v>
      </c>
      <c r="H226" s="62">
        <v>44604</v>
      </c>
      <c r="I226" s="75">
        <v>4539</v>
      </c>
      <c r="AA226" s="28" t="s">
        <v>273</v>
      </c>
      <c r="AB226">
        <v>37</v>
      </c>
    </row>
    <row r="227" spans="2:28" ht="12.95">
      <c r="B227" s="3">
        <v>44624</v>
      </c>
      <c r="C227" s="2">
        <v>4980</v>
      </c>
      <c r="D227" s="8">
        <f t="shared" si="12"/>
        <v>23</v>
      </c>
      <c r="E227" s="2">
        <f t="shared" si="13"/>
        <v>605</v>
      </c>
      <c r="H227" s="62">
        <v>44605</v>
      </c>
      <c r="I227" s="75">
        <v>4563</v>
      </c>
      <c r="AA227" s="28" t="s">
        <v>274</v>
      </c>
      <c r="AB227">
        <v>27</v>
      </c>
    </row>
    <row r="228" spans="2:28" ht="12.95">
      <c r="B228" s="3">
        <v>44625</v>
      </c>
      <c r="C228" s="2">
        <v>4995</v>
      </c>
      <c r="D228" s="8">
        <f t="shared" si="12"/>
        <v>15</v>
      </c>
      <c r="E228" s="2">
        <f t="shared" si="13"/>
        <v>606</v>
      </c>
      <c r="H228" s="62">
        <v>44606</v>
      </c>
      <c r="I228" s="75">
        <v>4577</v>
      </c>
      <c r="AA228" s="28" t="s">
        <v>275</v>
      </c>
      <c r="AB228">
        <v>18</v>
      </c>
    </row>
    <row r="229" spans="2:28" ht="12.95">
      <c r="B229" s="3">
        <v>44626</v>
      </c>
      <c r="C229" s="2">
        <v>5007</v>
      </c>
      <c r="D229" s="8">
        <f t="shared" si="12"/>
        <v>12</v>
      </c>
      <c r="E229" s="2">
        <f t="shared" si="13"/>
        <v>607</v>
      </c>
      <c r="F229" t="s">
        <v>276</v>
      </c>
      <c r="H229" s="62">
        <v>44607</v>
      </c>
      <c r="I229" s="75">
        <v>4587</v>
      </c>
      <c r="AA229" s="28" t="s">
        <v>277</v>
      </c>
      <c r="AB229">
        <v>20</v>
      </c>
    </row>
    <row r="230" spans="2:28" ht="12.95">
      <c r="B230" s="3">
        <v>44627</v>
      </c>
      <c r="C230" s="2">
        <v>5024</v>
      </c>
      <c r="D230" s="8">
        <f t="shared" ref="D230:D261" si="14">(C230-C229)/(B230-B229)</f>
        <v>17</v>
      </c>
      <c r="E230" s="2">
        <f t="shared" ref="E230:E261" si="15">B230-$B$4</f>
        <v>608</v>
      </c>
      <c r="H230" s="62">
        <v>44608</v>
      </c>
      <c r="I230" s="75">
        <v>4607</v>
      </c>
      <c r="AA230" s="28" t="s">
        <v>278</v>
      </c>
      <c r="AB230">
        <v>29</v>
      </c>
    </row>
    <row r="231" spans="2:28" ht="12.95">
      <c r="B231" s="3">
        <v>44628</v>
      </c>
      <c r="C231" s="2">
        <v>5039</v>
      </c>
      <c r="D231" s="8">
        <f t="shared" si="14"/>
        <v>15</v>
      </c>
      <c r="E231" s="2">
        <f t="shared" si="15"/>
        <v>609</v>
      </c>
      <c r="H231" s="62">
        <v>44609</v>
      </c>
      <c r="I231" s="75">
        <v>4629</v>
      </c>
      <c r="AA231" s="28" t="s">
        <v>279</v>
      </c>
      <c r="AB231">
        <v>17</v>
      </c>
    </row>
    <row r="232" spans="2:28" ht="12.95">
      <c r="B232" s="3">
        <v>44629</v>
      </c>
      <c r="C232" s="2">
        <v>5055</v>
      </c>
      <c r="D232" s="8">
        <f t="shared" si="14"/>
        <v>16</v>
      </c>
      <c r="E232" s="2">
        <f t="shared" si="15"/>
        <v>610</v>
      </c>
      <c r="H232" s="62">
        <v>44610</v>
      </c>
      <c r="I232" s="75">
        <v>4649</v>
      </c>
      <c r="AA232" s="28" t="s">
        <v>280</v>
      </c>
      <c r="AB232">
        <v>25</v>
      </c>
    </row>
    <row r="233" spans="2:28" ht="12.95">
      <c r="B233" s="3">
        <v>44630</v>
      </c>
      <c r="C233" s="2">
        <v>5072</v>
      </c>
      <c r="D233" s="8">
        <f t="shared" si="14"/>
        <v>17</v>
      </c>
      <c r="E233" s="2">
        <f t="shared" si="15"/>
        <v>611</v>
      </c>
      <c r="H233" s="62">
        <v>44611</v>
      </c>
      <c r="I233" s="75">
        <v>4673</v>
      </c>
      <c r="AA233" s="28" t="s">
        <v>281</v>
      </c>
      <c r="AB233">
        <v>39</v>
      </c>
    </row>
    <row r="234" spans="2:28" ht="12.95">
      <c r="B234" s="3">
        <v>44631</v>
      </c>
      <c r="C234" s="2">
        <v>5094</v>
      </c>
      <c r="D234" s="8">
        <f t="shared" si="14"/>
        <v>22</v>
      </c>
      <c r="E234" s="2">
        <f t="shared" si="15"/>
        <v>612</v>
      </c>
      <c r="H234" s="62">
        <v>44612</v>
      </c>
      <c r="I234" s="75">
        <v>4690</v>
      </c>
      <c r="AA234" s="28" t="s">
        <v>282</v>
      </c>
      <c r="AB234">
        <v>10</v>
      </c>
    </row>
    <row r="235" spans="2:28" ht="12.95">
      <c r="B235" s="3">
        <v>44632</v>
      </c>
      <c r="C235" s="2">
        <v>5120</v>
      </c>
      <c r="D235" s="8">
        <f t="shared" si="14"/>
        <v>26</v>
      </c>
      <c r="E235" s="2">
        <f t="shared" si="15"/>
        <v>613</v>
      </c>
      <c r="H235" s="62">
        <v>44613</v>
      </c>
      <c r="I235" s="75">
        <v>4716</v>
      </c>
      <c r="AA235" s="28" t="s">
        <v>283</v>
      </c>
      <c r="AB235">
        <v>24</v>
      </c>
    </row>
    <row r="236" spans="2:28" ht="12.95">
      <c r="B236" s="3">
        <v>44633</v>
      </c>
      <c r="C236" s="2">
        <v>5132</v>
      </c>
      <c r="D236" s="8">
        <f t="shared" si="14"/>
        <v>12</v>
      </c>
      <c r="E236" s="2">
        <f t="shared" si="15"/>
        <v>614</v>
      </c>
      <c r="H236" s="62">
        <v>44614</v>
      </c>
      <c r="I236" s="75">
        <v>4748</v>
      </c>
      <c r="AA236" s="28" t="s">
        <v>284</v>
      </c>
      <c r="AB236">
        <v>28</v>
      </c>
    </row>
    <row r="237" spans="2:28" ht="12.95">
      <c r="B237" s="3">
        <v>44634</v>
      </c>
      <c r="C237" s="2">
        <v>5152</v>
      </c>
      <c r="D237" s="8">
        <f t="shared" si="14"/>
        <v>20</v>
      </c>
      <c r="E237" s="2">
        <f t="shared" si="15"/>
        <v>615</v>
      </c>
      <c r="H237" s="62">
        <v>44615</v>
      </c>
      <c r="I237" s="75">
        <v>4772</v>
      </c>
      <c r="AA237" s="28" t="s">
        <v>285</v>
      </c>
      <c r="AB237">
        <v>23</v>
      </c>
    </row>
    <row r="238" spans="2:28" ht="12.95">
      <c r="B238" s="3">
        <v>44635</v>
      </c>
      <c r="C238" s="2">
        <v>5175</v>
      </c>
      <c r="D238" s="8">
        <f t="shared" si="14"/>
        <v>23</v>
      </c>
      <c r="E238" s="2">
        <f t="shared" si="15"/>
        <v>616</v>
      </c>
      <c r="H238" s="62">
        <v>44616</v>
      </c>
      <c r="I238" s="75">
        <v>4799</v>
      </c>
      <c r="AA238" s="28" t="s">
        <v>286</v>
      </c>
      <c r="AB238">
        <v>31</v>
      </c>
    </row>
    <row r="239" spans="2:28" ht="12.95">
      <c r="B239" s="3">
        <v>44636</v>
      </c>
      <c r="C239" s="2">
        <v>5200</v>
      </c>
      <c r="D239" s="8">
        <f t="shared" si="14"/>
        <v>25</v>
      </c>
      <c r="E239" s="2">
        <f t="shared" si="15"/>
        <v>617</v>
      </c>
      <c r="H239" s="62">
        <v>44617</v>
      </c>
      <c r="I239" s="75">
        <v>4824</v>
      </c>
      <c r="AA239" s="28" t="s">
        <v>287</v>
      </c>
      <c r="AB239">
        <v>26</v>
      </c>
    </row>
    <row r="240" spans="2:28" ht="12.95">
      <c r="B240" s="3">
        <v>44637</v>
      </c>
      <c r="C240" s="2">
        <v>5216</v>
      </c>
      <c r="D240" s="8">
        <f t="shared" si="14"/>
        <v>16</v>
      </c>
      <c r="E240" s="2">
        <f t="shared" si="15"/>
        <v>618</v>
      </c>
      <c r="H240" s="62">
        <v>44618</v>
      </c>
      <c r="I240" s="75">
        <v>4852</v>
      </c>
      <c r="AA240" s="28" t="s">
        <v>288</v>
      </c>
      <c r="AB240">
        <v>46</v>
      </c>
    </row>
    <row r="241" spans="2:28" ht="12.95">
      <c r="B241" s="3">
        <v>44638</v>
      </c>
      <c r="C241" s="2">
        <v>5232</v>
      </c>
      <c r="D241" s="8">
        <f t="shared" si="14"/>
        <v>16</v>
      </c>
      <c r="E241" s="2">
        <f t="shared" si="15"/>
        <v>619</v>
      </c>
      <c r="H241" s="62">
        <v>44619</v>
      </c>
      <c r="I241" s="75">
        <v>4875</v>
      </c>
      <c r="AA241" s="28" t="s">
        <v>289</v>
      </c>
      <c r="AB241">
        <v>29</v>
      </c>
    </row>
    <row r="242" spans="2:28" ht="12.95">
      <c r="B242" s="3">
        <v>44639</v>
      </c>
      <c r="C242" s="2">
        <v>5234</v>
      </c>
      <c r="D242" s="8">
        <f t="shared" si="14"/>
        <v>2</v>
      </c>
      <c r="E242" s="2">
        <f t="shared" si="15"/>
        <v>620</v>
      </c>
      <c r="F242" t="s">
        <v>290</v>
      </c>
      <c r="H242" s="62">
        <v>44620</v>
      </c>
      <c r="I242" s="75">
        <v>4894</v>
      </c>
      <c r="AA242" s="28" t="s">
        <v>291</v>
      </c>
      <c r="AB242">
        <v>36</v>
      </c>
    </row>
    <row r="243" spans="2:28" ht="12.95">
      <c r="B243" s="3">
        <v>44640</v>
      </c>
      <c r="C243" s="2">
        <v>5259</v>
      </c>
      <c r="D243" s="8">
        <f t="shared" si="14"/>
        <v>25</v>
      </c>
      <c r="E243" s="2">
        <f t="shared" si="15"/>
        <v>621</v>
      </c>
      <c r="H243" s="62">
        <v>44621</v>
      </c>
      <c r="I243" s="75">
        <v>4915</v>
      </c>
      <c r="AA243" s="28" t="s">
        <v>292</v>
      </c>
      <c r="AB243">
        <v>38</v>
      </c>
    </row>
    <row r="244" spans="2:28" ht="12.95">
      <c r="B244" s="3">
        <v>44641</v>
      </c>
      <c r="C244" s="2">
        <v>5289</v>
      </c>
      <c r="D244" s="8">
        <f t="shared" si="14"/>
        <v>30</v>
      </c>
      <c r="E244" s="2">
        <f t="shared" si="15"/>
        <v>622</v>
      </c>
      <c r="H244" s="62">
        <v>44622</v>
      </c>
      <c r="I244" s="75">
        <v>4934</v>
      </c>
      <c r="AA244" s="28" t="s">
        <v>293</v>
      </c>
      <c r="AB244">
        <v>25</v>
      </c>
    </row>
    <row r="245" spans="2:28" ht="12.95">
      <c r="B245" s="3">
        <v>44642</v>
      </c>
      <c r="C245" s="2">
        <v>5328</v>
      </c>
      <c r="D245" s="8">
        <f t="shared" si="14"/>
        <v>39</v>
      </c>
      <c r="E245" s="2">
        <f t="shared" si="15"/>
        <v>623</v>
      </c>
      <c r="H245" s="62">
        <v>44623</v>
      </c>
      <c r="I245" s="75">
        <v>4957</v>
      </c>
      <c r="AA245" s="28" t="s">
        <v>294</v>
      </c>
      <c r="AB245">
        <v>20</v>
      </c>
    </row>
    <row r="246" spans="2:28" ht="12.95">
      <c r="B246" s="3">
        <v>44643</v>
      </c>
      <c r="C246" s="2">
        <v>5358</v>
      </c>
      <c r="D246" s="8">
        <f t="shared" si="14"/>
        <v>30</v>
      </c>
      <c r="E246" s="2">
        <f t="shared" si="15"/>
        <v>624</v>
      </c>
      <c r="H246" s="62">
        <v>44624</v>
      </c>
      <c r="I246" s="75">
        <v>4980</v>
      </c>
      <c r="AA246" s="28" t="s">
        <v>295</v>
      </c>
      <c r="AB246">
        <v>28</v>
      </c>
    </row>
    <row r="247" spans="2:28" ht="12.95">
      <c r="B247" s="3">
        <v>44644</v>
      </c>
      <c r="C247" s="2">
        <v>5377</v>
      </c>
      <c r="D247" s="8">
        <f t="shared" si="14"/>
        <v>19</v>
      </c>
      <c r="E247" s="2">
        <f t="shared" si="15"/>
        <v>625</v>
      </c>
      <c r="H247" s="62">
        <v>44625</v>
      </c>
      <c r="I247" s="75">
        <v>4995</v>
      </c>
      <c r="AA247" s="28" t="s">
        <v>296</v>
      </c>
      <c r="AB247">
        <v>25</v>
      </c>
    </row>
    <row r="248" spans="2:28" ht="12.95">
      <c r="B248" s="3">
        <v>44645</v>
      </c>
      <c r="C248" s="2">
        <v>5393</v>
      </c>
      <c r="D248" s="8">
        <f t="shared" si="14"/>
        <v>16</v>
      </c>
      <c r="E248" s="2">
        <f t="shared" si="15"/>
        <v>626</v>
      </c>
      <c r="H248" s="62">
        <v>44626</v>
      </c>
      <c r="I248" s="75">
        <v>5007</v>
      </c>
      <c r="AA248" s="28" t="s">
        <v>297</v>
      </c>
      <c r="AB248">
        <v>17</v>
      </c>
    </row>
    <row r="249" spans="2:28" ht="12.95">
      <c r="B249" s="3">
        <v>44646</v>
      </c>
      <c r="C249" s="2">
        <v>5411</v>
      </c>
      <c r="D249" s="8">
        <f t="shared" si="14"/>
        <v>18</v>
      </c>
      <c r="E249" s="2">
        <f t="shared" si="15"/>
        <v>627</v>
      </c>
      <c r="H249" s="62">
        <v>44627</v>
      </c>
      <c r="I249" s="75">
        <v>5024</v>
      </c>
      <c r="AA249" s="28" t="s">
        <v>298</v>
      </c>
      <c r="AB249">
        <v>21</v>
      </c>
    </row>
    <row r="250" spans="2:28" ht="12.95">
      <c r="B250" s="3">
        <v>44647</v>
      </c>
      <c r="C250" s="2">
        <v>5443</v>
      </c>
      <c r="D250" s="8">
        <f t="shared" si="14"/>
        <v>32</v>
      </c>
      <c r="E250" s="2">
        <f t="shared" si="15"/>
        <v>628</v>
      </c>
      <c r="H250" s="62">
        <v>44628</v>
      </c>
      <c r="I250" s="75">
        <v>5039</v>
      </c>
      <c r="AA250" s="28" t="s">
        <v>299</v>
      </c>
      <c r="AB250">
        <v>27</v>
      </c>
    </row>
    <row r="251" spans="2:28" ht="12.95">
      <c r="B251" s="3">
        <v>44648</v>
      </c>
      <c r="C251" s="2">
        <v>5468</v>
      </c>
      <c r="D251" s="8">
        <f t="shared" si="14"/>
        <v>25</v>
      </c>
      <c r="E251" s="2">
        <f t="shared" si="15"/>
        <v>629</v>
      </c>
      <c r="H251" s="62">
        <v>44629</v>
      </c>
      <c r="I251" s="75">
        <v>5055</v>
      </c>
      <c r="AA251" s="28" t="s">
        <v>300</v>
      </c>
      <c r="AB251">
        <v>11</v>
      </c>
    </row>
    <row r="252" spans="2:28" ht="12.95">
      <c r="B252" s="3">
        <v>44649</v>
      </c>
      <c r="C252" s="2">
        <v>5500</v>
      </c>
      <c r="D252" s="8">
        <f t="shared" si="14"/>
        <v>32</v>
      </c>
      <c r="E252" s="2">
        <f t="shared" si="15"/>
        <v>630</v>
      </c>
      <c r="H252" s="62">
        <v>44630</v>
      </c>
      <c r="I252" s="75">
        <v>5072</v>
      </c>
      <c r="Z252" t="s">
        <v>301</v>
      </c>
      <c r="AB252">
        <v>25.774193548387096</v>
      </c>
    </row>
    <row r="253" spans="2:28" ht="12.95">
      <c r="B253" s="3">
        <v>44650</v>
      </c>
      <c r="C253" s="2">
        <v>5524</v>
      </c>
      <c r="D253" s="8">
        <f t="shared" si="14"/>
        <v>24</v>
      </c>
      <c r="E253" s="2">
        <f t="shared" si="15"/>
        <v>631</v>
      </c>
      <c r="H253" s="62">
        <v>44631</v>
      </c>
      <c r="I253" s="75">
        <v>5094</v>
      </c>
      <c r="Z253" t="s">
        <v>33</v>
      </c>
      <c r="AA253" s="28" t="s">
        <v>302</v>
      </c>
      <c r="AB253">
        <v>30</v>
      </c>
    </row>
    <row r="254" spans="2:28" ht="12.95">
      <c r="B254" s="3">
        <v>44651</v>
      </c>
      <c r="C254" s="2">
        <v>5540</v>
      </c>
      <c r="D254" s="8">
        <f t="shared" si="14"/>
        <v>16</v>
      </c>
      <c r="E254" s="2">
        <f t="shared" si="15"/>
        <v>632</v>
      </c>
      <c r="H254" s="62">
        <v>44632</v>
      </c>
      <c r="I254" s="75">
        <v>5120</v>
      </c>
      <c r="AA254" s="28" t="s">
        <v>303</v>
      </c>
      <c r="AB254">
        <v>27</v>
      </c>
    </row>
    <row r="255" spans="2:28" ht="12.95">
      <c r="B255" s="3">
        <v>44652</v>
      </c>
      <c r="C255" s="2">
        <v>5552</v>
      </c>
      <c r="D255" s="8">
        <f t="shared" si="14"/>
        <v>12</v>
      </c>
      <c r="E255" s="2">
        <f t="shared" si="15"/>
        <v>633</v>
      </c>
      <c r="H255" s="62">
        <v>44633</v>
      </c>
      <c r="I255" s="75">
        <v>5132</v>
      </c>
      <c r="AA255" s="28" t="s">
        <v>304</v>
      </c>
      <c r="AB255">
        <v>20</v>
      </c>
    </row>
    <row r="256" spans="2:28" ht="12.95">
      <c r="B256" s="3">
        <v>44653</v>
      </c>
      <c r="C256" s="2">
        <v>5568</v>
      </c>
      <c r="D256" s="8">
        <f t="shared" si="14"/>
        <v>16</v>
      </c>
      <c r="E256" s="2">
        <f t="shared" si="15"/>
        <v>634</v>
      </c>
      <c r="H256" s="62">
        <v>44634</v>
      </c>
      <c r="I256" s="75">
        <v>5152</v>
      </c>
      <c r="AA256" s="28" t="s">
        <v>305</v>
      </c>
      <c r="AB256">
        <v>17</v>
      </c>
    </row>
    <row r="257" spans="2:28" ht="12.95">
      <c r="B257" s="3">
        <v>44654</v>
      </c>
      <c r="C257" s="2">
        <v>5590</v>
      </c>
      <c r="D257" s="8">
        <f t="shared" si="14"/>
        <v>22</v>
      </c>
      <c r="E257" s="2">
        <f t="shared" si="15"/>
        <v>635</v>
      </c>
      <c r="H257" s="62">
        <v>44635</v>
      </c>
      <c r="I257" s="75">
        <v>5175</v>
      </c>
      <c r="AA257" s="28" t="s">
        <v>306</v>
      </c>
      <c r="AB257">
        <v>21</v>
      </c>
    </row>
    <row r="258" spans="2:28" ht="12.95">
      <c r="B258" s="3">
        <v>44655</v>
      </c>
      <c r="C258" s="2">
        <v>5620</v>
      </c>
      <c r="D258" s="8">
        <f t="shared" si="14"/>
        <v>30</v>
      </c>
      <c r="E258" s="2">
        <f t="shared" si="15"/>
        <v>636</v>
      </c>
      <c r="H258" s="62">
        <v>44636</v>
      </c>
      <c r="I258" s="75">
        <v>5200</v>
      </c>
      <c r="AA258" s="28" t="s">
        <v>307</v>
      </c>
      <c r="AB258">
        <v>17</v>
      </c>
    </row>
    <row r="259" spans="2:28" ht="12.95">
      <c r="B259" s="3">
        <v>44656</v>
      </c>
      <c r="C259" s="2">
        <v>5642</v>
      </c>
      <c r="D259" s="8">
        <f t="shared" si="14"/>
        <v>22</v>
      </c>
      <c r="E259" s="2">
        <f t="shared" si="15"/>
        <v>637</v>
      </c>
      <c r="H259" s="62">
        <v>44637</v>
      </c>
      <c r="I259" s="75">
        <v>5216</v>
      </c>
      <c r="AA259" s="28" t="s">
        <v>308</v>
      </c>
      <c r="AB259">
        <v>24</v>
      </c>
    </row>
    <row r="260" spans="2:28" ht="12.95">
      <c r="B260" s="3">
        <v>44657</v>
      </c>
      <c r="C260" s="2">
        <v>5667</v>
      </c>
      <c r="D260" s="8">
        <f t="shared" si="14"/>
        <v>25</v>
      </c>
      <c r="E260" s="2">
        <f t="shared" si="15"/>
        <v>638</v>
      </c>
      <c r="H260" s="62">
        <v>44638</v>
      </c>
      <c r="I260" s="75">
        <v>5232</v>
      </c>
      <c r="AA260" s="28" t="s">
        <v>309</v>
      </c>
      <c r="AB260">
        <v>22</v>
      </c>
    </row>
    <row r="261" spans="2:28" ht="12.95">
      <c r="B261" s="3">
        <v>44658</v>
      </c>
      <c r="C261" s="2">
        <v>5683</v>
      </c>
      <c r="D261" s="8">
        <f t="shared" si="14"/>
        <v>16</v>
      </c>
      <c r="E261" s="2">
        <f t="shared" si="15"/>
        <v>639</v>
      </c>
      <c r="H261" s="62">
        <v>44639</v>
      </c>
      <c r="I261" s="75">
        <v>5234</v>
      </c>
      <c r="AA261" s="28" t="s">
        <v>310</v>
      </c>
      <c r="AB261">
        <v>22</v>
      </c>
    </row>
    <row r="262" spans="2:28" ht="12.95">
      <c r="B262" s="3">
        <v>44659</v>
      </c>
      <c r="C262" s="2">
        <v>5720</v>
      </c>
      <c r="D262" s="8">
        <f t="shared" ref="D262:D293" si="16">(C262-C261)/(B262-B261)</f>
        <v>37</v>
      </c>
      <c r="E262" s="2">
        <f t="shared" ref="E262:E293" si="17">B262-$B$4</f>
        <v>640</v>
      </c>
      <c r="H262" s="62">
        <v>44640</v>
      </c>
      <c r="I262" s="75">
        <v>5259</v>
      </c>
      <c r="AA262" s="28" t="s">
        <v>311</v>
      </c>
      <c r="AB262">
        <v>8</v>
      </c>
    </row>
    <row r="263" spans="2:28" ht="12.95">
      <c r="B263" s="3">
        <v>44660</v>
      </c>
      <c r="C263" s="2">
        <v>5761</v>
      </c>
      <c r="D263" s="8">
        <f t="shared" si="16"/>
        <v>41</v>
      </c>
      <c r="E263" s="2">
        <f t="shared" si="17"/>
        <v>641</v>
      </c>
      <c r="H263" s="62">
        <v>44641</v>
      </c>
      <c r="I263" s="75">
        <v>5289</v>
      </c>
      <c r="AA263" s="28" t="s">
        <v>312</v>
      </c>
      <c r="AB263">
        <v>25</v>
      </c>
    </row>
    <row r="264" spans="2:28" ht="12.95">
      <c r="B264" s="3">
        <v>44661</v>
      </c>
      <c r="C264" s="2">
        <v>5813</v>
      </c>
      <c r="D264" s="8">
        <f t="shared" si="16"/>
        <v>52</v>
      </c>
      <c r="E264" s="2">
        <f t="shared" si="17"/>
        <v>642</v>
      </c>
      <c r="H264" s="62">
        <v>44642</v>
      </c>
      <c r="I264" s="75">
        <v>5328</v>
      </c>
      <c r="AA264" s="28" t="s">
        <v>313</v>
      </c>
      <c r="AB264">
        <v>26</v>
      </c>
    </row>
    <row r="265" spans="2:28" ht="12.95">
      <c r="B265" s="3">
        <v>44662</v>
      </c>
      <c r="C265" s="2">
        <v>5834</v>
      </c>
      <c r="D265" s="8">
        <f t="shared" si="16"/>
        <v>21</v>
      </c>
      <c r="E265" s="2">
        <f t="shared" si="17"/>
        <v>643</v>
      </c>
      <c r="H265" s="62">
        <v>44643</v>
      </c>
      <c r="I265" s="75">
        <v>5358</v>
      </c>
      <c r="AA265" s="28" t="s">
        <v>314</v>
      </c>
      <c r="AB265">
        <v>32</v>
      </c>
    </row>
    <row r="266" spans="2:28" ht="12.95">
      <c r="B266" s="3">
        <v>44663</v>
      </c>
      <c r="C266" s="2">
        <v>5859</v>
      </c>
      <c r="D266" s="8">
        <f t="shared" si="16"/>
        <v>25</v>
      </c>
      <c r="E266" s="2">
        <f t="shared" si="17"/>
        <v>644</v>
      </c>
      <c r="H266" s="62">
        <v>44644</v>
      </c>
      <c r="I266" s="75">
        <v>5377</v>
      </c>
      <c r="AA266" s="28" t="s">
        <v>315</v>
      </c>
      <c r="AB266">
        <v>29</v>
      </c>
    </row>
    <row r="267" spans="2:28" ht="12.95">
      <c r="B267" s="3">
        <v>44664</v>
      </c>
      <c r="C267" s="2">
        <v>5887</v>
      </c>
      <c r="D267" s="8">
        <f t="shared" si="16"/>
        <v>28</v>
      </c>
      <c r="E267" s="2">
        <f t="shared" si="17"/>
        <v>645</v>
      </c>
      <c r="H267" s="62">
        <v>44645</v>
      </c>
      <c r="I267" s="75">
        <v>5393</v>
      </c>
      <c r="AA267" s="28" t="s">
        <v>316</v>
      </c>
      <c r="AB267">
        <v>21</v>
      </c>
    </row>
    <row r="268" spans="2:28" ht="12.95">
      <c r="B268" s="3">
        <v>44665</v>
      </c>
      <c r="C268" s="2">
        <v>5918</v>
      </c>
      <c r="D268" s="8">
        <f t="shared" si="16"/>
        <v>31</v>
      </c>
      <c r="E268" s="2">
        <f t="shared" si="17"/>
        <v>646</v>
      </c>
      <c r="H268" s="62">
        <v>44646</v>
      </c>
      <c r="I268" s="75">
        <v>5411</v>
      </c>
      <c r="AA268" s="28" t="s">
        <v>317</v>
      </c>
      <c r="AB268">
        <v>38</v>
      </c>
    </row>
    <row r="269" spans="2:28" ht="12.95">
      <c r="B269" s="3">
        <v>44666</v>
      </c>
      <c r="C269" s="2">
        <v>5933</v>
      </c>
      <c r="D269" s="8">
        <f t="shared" si="16"/>
        <v>15</v>
      </c>
      <c r="E269" s="2">
        <f t="shared" si="17"/>
        <v>647</v>
      </c>
      <c r="H269" s="62">
        <v>44647</v>
      </c>
      <c r="I269" s="75">
        <v>5443</v>
      </c>
      <c r="AA269" s="28" t="s">
        <v>318</v>
      </c>
      <c r="AB269">
        <v>28</v>
      </c>
    </row>
    <row r="270" spans="2:28" ht="12.95">
      <c r="B270" s="3">
        <v>44667</v>
      </c>
      <c r="C270" s="2">
        <v>5943</v>
      </c>
      <c r="D270" s="8">
        <f t="shared" si="16"/>
        <v>10</v>
      </c>
      <c r="E270" s="2">
        <f t="shared" si="17"/>
        <v>648</v>
      </c>
      <c r="H270" s="62">
        <v>44648</v>
      </c>
      <c r="I270" s="75">
        <v>5468</v>
      </c>
      <c r="AA270" s="28" t="s">
        <v>319</v>
      </c>
      <c r="AB270">
        <v>18</v>
      </c>
    </row>
    <row r="271" spans="2:28" ht="12.95">
      <c r="B271" s="3">
        <v>44668</v>
      </c>
      <c r="C271" s="2">
        <v>5956</v>
      </c>
      <c r="D271" s="8">
        <f t="shared" si="16"/>
        <v>13</v>
      </c>
      <c r="E271" s="2">
        <f t="shared" si="17"/>
        <v>649</v>
      </c>
      <c r="H271" s="62">
        <v>44649</v>
      </c>
      <c r="I271" s="75">
        <v>5500</v>
      </c>
      <c r="AA271" s="28" t="s">
        <v>320</v>
      </c>
      <c r="AB271">
        <v>29</v>
      </c>
    </row>
    <row r="272" spans="2:28" ht="12.95">
      <c r="B272" s="3">
        <v>44669</v>
      </c>
      <c r="C272" s="2">
        <v>5980</v>
      </c>
      <c r="D272" s="8">
        <f t="shared" si="16"/>
        <v>24</v>
      </c>
      <c r="E272" s="2">
        <f t="shared" si="17"/>
        <v>650</v>
      </c>
      <c r="H272" s="62">
        <v>44650</v>
      </c>
      <c r="I272" s="75">
        <v>5524</v>
      </c>
      <c r="AA272" s="28" t="s">
        <v>321</v>
      </c>
      <c r="AB272">
        <v>17</v>
      </c>
    </row>
    <row r="273" spans="2:28" ht="12.95">
      <c r="B273" s="3">
        <v>44670</v>
      </c>
      <c r="C273" s="2">
        <v>6008</v>
      </c>
      <c r="D273" s="8">
        <f t="shared" si="16"/>
        <v>28</v>
      </c>
      <c r="E273" s="2">
        <f t="shared" si="17"/>
        <v>651</v>
      </c>
      <c r="H273" s="62">
        <v>44651</v>
      </c>
      <c r="I273" s="75">
        <v>5540</v>
      </c>
      <c r="AA273" s="28" t="s">
        <v>322</v>
      </c>
      <c r="AB273">
        <v>32</v>
      </c>
    </row>
    <row r="274" spans="2:28" ht="12.95">
      <c r="B274" s="3">
        <v>44671</v>
      </c>
      <c r="C274" s="2">
        <v>6029</v>
      </c>
      <c r="D274" s="8">
        <f t="shared" si="16"/>
        <v>21</v>
      </c>
      <c r="E274" s="2">
        <f t="shared" si="17"/>
        <v>652</v>
      </c>
      <c r="H274" s="62">
        <v>44652</v>
      </c>
      <c r="I274" s="75">
        <v>5552</v>
      </c>
      <c r="AA274" s="28" t="s">
        <v>323</v>
      </c>
      <c r="AB274">
        <v>28</v>
      </c>
    </row>
    <row r="275" spans="2:28" ht="12.95">
      <c r="B275" s="3">
        <v>44672</v>
      </c>
      <c r="C275" s="2">
        <v>6052</v>
      </c>
      <c r="D275" s="8">
        <f t="shared" si="16"/>
        <v>23</v>
      </c>
      <c r="E275" s="2">
        <f t="shared" si="17"/>
        <v>653</v>
      </c>
      <c r="H275" s="62">
        <v>44653</v>
      </c>
      <c r="I275" s="75">
        <v>5568</v>
      </c>
      <c r="AA275" s="28" t="s">
        <v>324</v>
      </c>
      <c r="AB275">
        <v>28</v>
      </c>
    </row>
    <row r="276" spans="2:28" ht="12.95">
      <c r="B276" s="3">
        <v>44673</v>
      </c>
      <c r="C276" s="2">
        <v>6071</v>
      </c>
      <c r="D276" s="8">
        <f t="shared" si="16"/>
        <v>19</v>
      </c>
      <c r="E276" s="2">
        <f t="shared" si="17"/>
        <v>654</v>
      </c>
      <c r="H276" s="62">
        <v>44654</v>
      </c>
      <c r="I276" s="75">
        <v>5590</v>
      </c>
      <c r="AA276" s="28" t="s">
        <v>325</v>
      </c>
      <c r="AB276">
        <v>25</v>
      </c>
    </row>
    <row r="277" spans="2:28" ht="12.95">
      <c r="B277" s="3">
        <v>44674</v>
      </c>
      <c r="C277" s="2">
        <v>6096</v>
      </c>
      <c r="D277" s="8">
        <f t="shared" si="16"/>
        <v>25</v>
      </c>
      <c r="E277" s="2">
        <f t="shared" si="17"/>
        <v>655</v>
      </c>
      <c r="H277" s="62">
        <v>44655</v>
      </c>
      <c r="I277" s="75">
        <v>5620</v>
      </c>
      <c r="AA277" s="28" t="s">
        <v>326</v>
      </c>
      <c r="AB277">
        <v>31</v>
      </c>
    </row>
    <row r="278" spans="2:28" ht="12.95">
      <c r="B278" s="3">
        <v>44675</v>
      </c>
      <c r="C278" s="2">
        <v>6110</v>
      </c>
      <c r="D278" s="8">
        <f t="shared" si="16"/>
        <v>14</v>
      </c>
      <c r="E278" s="2">
        <f t="shared" si="17"/>
        <v>656</v>
      </c>
      <c r="H278" s="62">
        <v>44656</v>
      </c>
      <c r="I278" s="75">
        <v>5642</v>
      </c>
      <c r="AA278" s="28" t="s">
        <v>327</v>
      </c>
      <c r="AB278">
        <v>29</v>
      </c>
    </row>
    <row r="279" spans="2:28" ht="12.95">
      <c r="B279" s="3">
        <v>44676</v>
      </c>
      <c r="C279" s="2">
        <v>6133</v>
      </c>
      <c r="D279" s="8">
        <f t="shared" si="16"/>
        <v>23</v>
      </c>
      <c r="E279" s="2">
        <f t="shared" si="17"/>
        <v>657</v>
      </c>
      <c r="H279" s="62">
        <v>44657</v>
      </c>
      <c r="I279" s="75">
        <v>5667</v>
      </c>
      <c r="AA279" s="28" t="s">
        <v>328</v>
      </c>
      <c r="AB279">
        <v>28</v>
      </c>
    </row>
    <row r="280" spans="2:28" ht="12.95">
      <c r="B280" s="3">
        <v>44677</v>
      </c>
      <c r="C280" s="2">
        <v>6160</v>
      </c>
      <c r="D280" s="8">
        <f t="shared" si="16"/>
        <v>27</v>
      </c>
      <c r="E280" s="2">
        <f t="shared" si="17"/>
        <v>658</v>
      </c>
      <c r="H280" s="62">
        <v>44658</v>
      </c>
      <c r="I280" s="75">
        <v>5683</v>
      </c>
      <c r="AA280" s="28" t="s">
        <v>329</v>
      </c>
      <c r="AB280">
        <v>33</v>
      </c>
    </row>
    <row r="281" spans="2:28" ht="12.95">
      <c r="B281" s="3">
        <v>44678</v>
      </c>
      <c r="C281" s="2">
        <v>6178</v>
      </c>
      <c r="D281" s="8">
        <f t="shared" si="16"/>
        <v>18</v>
      </c>
      <c r="E281" s="2">
        <f t="shared" si="17"/>
        <v>659</v>
      </c>
      <c r="H281" s="62">
        <v>44659</v>
      </c>
      <c r="I281" s="75">
        <v>5720</v>
      </c>
      <c r="AA281" s="28" t="s">
        <v>330</v>
      </c>
      <c r="AB281">
        <v>22</v>
      </c>
    </row>
    <row r="282" spans="2:28" ht="12.95">
      <c r="B282" s="3">
        <v>44679</v>
      </c>
      <c r="C282" s="2">
        <v>6195</v>
      </c>
      <c r="D282" s="8">
        <f t="shared" si="16"/>
        <v>17</v>
      </c>
      <c r="E282" s="2">
        <f t="shared" si="17"/>
        <v>660</v>
      </c>
      <c r="H282" s="62">
        <v>44660</v>
      </c>
      <c r="I282" s="75">
        <v>5761</v>
      </c>
      <c r="AA282" s="28" t="s">
        <v>331</v>
      </c>
      <c r="AB282">
        <v>19</v>
      </c>
    </row>
    <row r="283" spans="2:28" ht="12.95">
      <c r="B283" s="3">
        <v>44680</v>
      </c>
      <c r="C283" s="2">
        <v>6216</v>
      </c>
      <c r="D283" s="8">
        <f t="shared" si="16"/>
        <v>21</v>
      </c>
      <c r="E283" s="2">
        <f t="shared" si="17"/>
        <v>661</v>
      </c>
      <c r="H283" s="62">
        <v>44661</v>
      </c>
      <c r="I283" s="75">
        <v>5813</v>
      </c>
      <c r="Z283" t="s">
        <v>332</v>
      </c>
      <c r="AB283">
        <v>24.866666666666667</v>
      </c>
    </row>
    <row r="284" spans="2:28" ht="12.95">
      <c r="B284" s="3">
        <v>44681</v>
      </c>
      <c r="C284" s="2">
        <v>6236</v>
      </c>
      <c r="D284" s="8">
        <f t="shared" si="16"/>
        <v>20</v>
      </c>
      <c r="E284" s="2">
        <f t="shared" si="17"/>
        <v>662</v>
      </c>
      <c r="H284" s="62">
        <v>44662</v>
      </c>
      <c r="I284" s="75">
        <v>5834</v>
      </c>
      <c r="Z284" t="s">
        <v>13</v>
      </c>
      <c r="AA284" s="28" t="s">
        <v>333</v>
      </c>
      <c r="AB284">
        <v>42</v>
      </c>
    </row>
    <row r="285" spans="2:28" ht="12.95">
      <c r="B285" s="3">
        <v>44682</v>
      </c>
      <c r="C285" s="2">
        <v>6254</v>
      </c>
      <c r="D285" s="8">
        <f t="shared" si="16"/>
        <v>18</v>
      </c>
      <c r="E285" s="2">
        <f t="shared" si="17"/>
        <v>663</v>
      </c>
      <c r="H285" s="62">
        <v>44663</v>
      </c>
      <c r="I285" s="75">
        <v>5859</v>
      </c>
      <c r="AA285" s="28" t="s">
        <v>334</v>
      </c>
      <c r="AB285">
        <v>41</v>
      </c>
    </row>
    <row r="286" spans="2:28" ht="12.95">
      <c r="B286" s="3">
        <v>44683</v>
      </c>
      <c r="C286" s="2">
        <v>6268</v>
      </c>
      <c r="D286" s="8">
        <f t="shared" si="16"/>
        <v>14</v>
      </c>
      <c r="E286" s="2">
        <f t="shared" si="17"/>
        <v>664</v>
      </c>
      <c r="H286" s="62">
        <v>44664</v>
      </c>
      <c r="I286" s="75">
        <v>5887</v>
      </c>
      <c r="AA286" s="28" t="s">
        <v>335</v>
      </c>
      <c r="AB286">
        <v>46</v>
      </c>
    </row>
    <row r="287" spans="2:28" ht="12.95">
      <c r="B287" s="3">
        <v>44684</v>
      </c>
      <c r="C287" s="2">
        <v>6288</v>
      </c>
      <c r="D287" s="8">
        <f t="shared" si="16"/>
        <v>20</v>
      </c>
      <c r="E287" s="2">
        <f t="shared" si="17"/>
        <v>665</v>
      </c>
      <c r="H287" s="62">
        <v>44665</v>
      </c>
      <c r="I287" s="75">
        <v>5918</v>
      </c>
      <c r="AA287" s="28" t="s">
        <v>336</v>
      </c>
      <c r="AB287">
        <v>34</v>
      </c>
    </row>
    <row r="288" spans="2:28" ht="12.95">
      <c r="B288" s="3">
        <v>44685</v>
      </c>
      <c r="C288" s="2">
        <v>6312</v>
      </c>
      <c r="D288" s="8">
        <f t="shared" si="16"/>
        <v>24</v>
      </c>
      <c r="E288" s="2">
        <f t="shared" si="17"/>
        <v>666</v>
      </c>
      <c r="H288" s="62">
        <v>44666</v>
      </c>
      <c r="I288" s="75">
        <v>5933</v>
      </c>
      <c r="AA288" s="28" t="s">
        <v>337</v>
      </c>
      <c r="AB288">
        <v>36</v>
      </c>
    </row>
    <row r="289" spans="2:28" ht="12.95">
      <c r="B289" s="3">
        <v>44686</v>
      </c>
      <c r="C289" s="2">
        <v>6334</v>
      </c>
      <c r="D289" s="8">
        <f t="shared" si="16"/>
        <v>22</v>
      </c>
      <c r="E289" s="2">
        <f t="shared" si="17"/>
        <v>667</v>
      </c>
      <c r="H289" s="62">
        <v>44667</v>
      </c>
      <c r="I289" s="75">
        <v>5943</v>
      </c>
      <c r="AA289" s="28" t="s">
        <v>338</v>
      </c>
      <c r="AB289">
        <v>31</v>
      </c>
    </row>
    <row r="290" spans="2:28" ht="12.95">
      <c r="B290" s="3">
        <v>44687</v>
      </c>
      <c r="C290" s="2">
        <v>6343</v>
      </c>
      <c r="D290" s="8">
        <f t="shared" si="16"/>
        <v>9</v>
      </c>
      <c r="E290" s="2">
        <f t="shared" si="17"/>
        <v>668</v>
      </c>
      <c r="H290" s="62">
        <v>44668</v>
      </c>
      <c r="I290" s="75">
        <v>5956</v>
      </c>
      <c r="AA290" s="28" t="s">
        <v>339</v>
      </c>
      <c r="AB290">
        <v>26</v>
      </c>
    </row>
    <row r="291" spans="2:28" ht="12.95">
      <c r="B291" s="3">
        <v>44688</v>
      </c>
      <c r="C291" s="2">
        <v>6363</v>
      </c>
      <c r="D291" s="8">
        <f t="shared" si="16"/>
        <v>20</v>
      </c>
      <c r="E291" s="2">
        <f t="shared" si="17"/>
        <v>669</v>
      </c>
      <c r="H291" s="62">
        <v>44669</v>
      </c>
      <c r="I291" s="75">
        <v>5980</v>
      </c>
      <c r="AA291" s="28" t="s">
        <v>340</v>
      </c>
      <c r="AB291">
        <v>23</v>
      </c>
    </row>
    <row r="292" spans="2:28" ht="12.95">
      <c r="B292" s="3">
        <v>44689</v>
      </c>
      <c r="C292" s="2">
        <v>6383</v>
      </c>
      <c r="D292" s="8">
        <f t="shared" si="16"/>
        <v>20</v>
      </c>
      <c r="E292" s="2">
        <f t="shared" si="17"/>
        <v>670</v>
      </c>
      <c r="H292" s="62">
        <v>44670</v>
      </c>
      <c r="I292" s="75">
        <v>6008</v>
      </c>
      <c r="AA292" s="28" t="s">
        <v>341</v>
      </c>
      <c r="AB292">
        <v>36</v>
      </c>
    </row>
    <row r="293" spans="2:28" ht="12.95">
      <c r="B293" s="3">
        <v>44690</v>
      </c>
      <c r="C293" s="2">
        <v>6410</v>
      </c>
      <c r="D293" s="8">
        <f t="shared" si="16"/>
        <v>27</v>
      </c>
      <c r="E293" s="2">
        <f t="shared" si="17"/>
        <v>671</v>
      </c>
      <c r="H293" s="62">
        <v>44671</v>
      </c>
      <c r="I293" s="75">
        <v>6029</v>
      </c>
      <c r="AA293" s="28" t="s">
        <v>342</v>
      </c>
      <c r="AB293">
        <v>16</v>
      </c>
    </row>
    <row r="294" spans="2:28" ht="12.95">
      <c r="B294" s="3">
        <v>44691</v>
      </c>
      <c r="C294" s="2">
        <v>6427</v>
      </c>
      <c r="D294" s="8">
        <f t="shared" ref="D294:D325" si="18">(C294-C293)/(B294-B293)</f>
        <v>17</v>
      </c>
      <c r="E294" s="2">
        <f t="shared" ref="E294:E325" si="19">B294-$B$4</f>
        <v>672</v>
      </c>
      <c r="H294" s="62">
        <v>44672</v>
      </c>
      <c r="I294" s="75">
        <v>6052</v>
      </c>
      <c r="AA294" s="28" t="s">
        <v>343</v>
      </c>
      <c r="AB294">
        <v>21</v>
      </c>
    </row>
    <row r="295" spans="2:28" ht="12.95">
      <c r="B295" s="3">
        <v>44692</v>
      </c>
      <c r="C295" s="2">
        <v>6454</v>
      </c>
      <c r="D295" s="8">
        <f t="shared" si="18"/>
        <v>27</v>
      </c>
      <c r="E295" s="2">
        <f t="shared" si="19"/>
        <v>673</v>
      </c>
      <c r="H295" s="62">
        <v>44673</v>
      </c>
      <c r="I295" s="75">
        <v>6071</v>
      </c>
      <c r="AA295" s="28" t="s">
        <v>344</v>
      </c>
      <c r="AB295">
        <v>23</v>
      </c>
    </row>
    <row r="296" spans="2:28" ht="12.95">
      <c r="B296" s="3">
        <v>44693</v>
      </c>
      <c r="C296" s="2">
        <v>6479</v>
      </c>
      <c r="D296" s="8">
        <f t="shared" si="18"/>
        <v>25</v>
      </c>
      <c r="E296" s="2">
        <f t="shared" si="19"/>
        <v>674</v>
      </c>
      <c r="H296" s="62">
        <v>44674</v>
      </c>
      <c r="I296" s="75">
        <v>6096</v>
      </c>
      <c r="AA296" s="28" t="s">
        <v>345</v>
      </c>
      <c r="AB296">
        <v>16</v>
      </c>
    </row>
    <row r="297" spans="2:28" ht="12.95">
      <c r="B297" s="3">
        <v>44694</v>
      </c>
      <c r="C297" s="2">
        <v>6500</v>
      </c>
      <c r="D297" s="8">
        <f t="shared" si="18"/>
        <v>21</v>
      </c>
      <c r="E297" s="2">
        <f t="shared" si="19"/>
        <v>675</v>
      </c>
      <c r="H297" s="62">
        <v>44675</v>
      </c>
      <c r="I297" s="75">
        <v>6110</v>
      </c>
      <c r="AA297" s="28" t="s">
        <v>346</v>
      </c>
      <c r="AB297">
        <v>37</v>
      </c>
    </row>
    <row r="298" spans="2:28" ht="12.95">
      <c r="B298" s="3">
        <v>44695</v>
      </c>
      <c r="C298" s="2">
        <v>6548</v>
      </c>
      <c r="D298" s="8">
        <f t="shared" si="18"/>
        <v>48</v>
      </c>
      <c r="E298" s="2">
        <f t="shared" si="19"/>
        <v>676</v>
      </c>
      <c r="H298" s="62">
        <v>44676</v>
      </c>
      <c r="I298" s="75">
        <v>6133</v>
      </c>
      <c r="AA298" s="28" t="s">
        <v>347</v>
      </c>
      <c r="AB298">
        <v>24</v>
      </c>
    </row>
    <row r="299" spans="2:28" ht="12.95">
      <c r="B299" s="3">
        <v>44696</v>
      </c>
      <c r="C299" s="2">
        <v>6575</v>
      </c>
      <c r="D299" s="8">
        <f t="shared" si="18"/>
        <v>27</v>
      </c>
      <c r="E299" s="2">
        <f t="shared" si="19"/>
        <v>677</v>
      </c>
      <c r="H299" s="62">
        <v>44677</v>
      </c>
      <c r="I299" s="75">
        <v>6160</v>
      </c>
      <c r="AA299" s="28" t="s">
        <v>348</v>
      </c>
      <c r="AB299">
        <v>29</v>
      </c>
    </row>
    <row r="300" spans="2:28" ht="12.95">
      <c r="B300" s="3">
        <v>44697</v>
      </c>
      <c r="C300" s="2">
        <v>6607</v>
      </c>
      <c r="D300" s="8">
        <f t="shared" si="18"/>
        <v>32</v>
      </c>
      <c r="E300" s="2">
        <f t="shared" si="19"/>
        <v>678</v>
      </c>
      <c r="H300" s="62">
        <v>44678</v>
      </c>
      <c r="I300" s="75">
        <v>6178</v>
      </c>
      <c r="AA300" s="28" t="s">
        <v>349</v>
      </c>
      <c r="AB300">
        <v>12</v>
      </c>
    </row>
    <row r="301" spans="2:28" ht="12.95">
      <c r="B301" s="3">
        <v>44698</v>
      </c>
      <c r="C301" s="2">
        <v>6622</v>
      </c>
      <c r="D301" s="8">
        <f t="shared" si="18"/>
        <v>15</v>
      </c>
      <c r="E301" s="2">
        <f t="shared" si="19"/>
        <v>679</v>
      </c>
      <c r="H301" s="62">
        <v>44679</v>
      </c>
      <c r="I301" s="75">
        <v>6195</v>
      </c>
      <c r="AA301" s="28" t="s">
        <v>350</v>
      </c>
      <c r="AB301">
        <v>30</v>
      </c>
    </row>
    <row r="302" spans="2:28" ht="12.95">
      <c r="B302" s="3">
        <v>44699</v>
      </c>
      <c r="C302" s="2">
        <v>6637</v>
      </c>
      <c r="D302" s="8">
        <f t="shared" si="18"/>
        <v>15</v>
      </c>
      <c r="E302" s="2">
        <f t="shared" si="19"/>
        <v>680</v>
      </c>
      <c r="H302" s="62">
        <v>44680</v>
      </c>
      <c r="I302" s="75">
        <v>6216</v>
      </c>
      <c r="AA302" s="28" t="s">
        <v>351</v>
      </c>
      <c r="AB302">
        <v>21</v>
      </c>
    </row>
    <row r="303" spans="2:28" ht="12.95">
      <c r="B303" s="3">
        <v>44700</v>
      </c>
      <c r="C303" s="2">
        <v>6653</v>
      </c>
      <c r="D303" s="8">
        <f t="shared" si="18"/>
        <v>16</v>
      </c>
      <c r="E303" s="2">
        <f t="shared" si="19"/>
        <v>681</v>
      </c>
      <c r="H303" s="62">
        <v>44681</v>
      </c>
      <c r="I303" s="75">
        <v>6236</v>
      </c>
      <c r="AA303" s="28" t="s">
        <v>352</v>
      </c>
      <c r="AB303">
        <v>23</v>
      </c>
    </row>
    <row r="304" spans="2:28" ht="12.95">
      <c r="B304" s="3">
        <v>44701</v>
      </c>
      <c r="C304" s="2">
        <v>6667</v>
      </c>
      <c r="D304" s="8">
        <f t="shared" si="18"/>
        <v>14</v>
      </c>
      <c r="E304" s="2">
        <f t="shared" si="19"/>
        <v>682</v>
      </c>
      <c r="H304" s="62">
        <v>44682</v>
      </c>
      <c r="I304" s="75">
        <v>6254</v>
      </c>
      <c r="AA304" s="28" t="s">
        <v>353</v>
      </c>
      <c r="AB304">
        <v>13</v>
      </c>
    </row>
    <row r="305" spans="2:28" ht="12.95">
      <c r="B305" s="3">
        <v>44702</v>
      </c>
      <c r="C305" s="2">
        <v>6688</v>
      </c>
      <c r="D305" s="8">
        <f t="shared" si="18"/>
        <v>21</v>
      </c>
      <c r="E305" s="2">
        <f t="shared" si="19"/>
        <v>683</v>
      </c>
      <c r="H305" s="62">
        <v>44683</v>
      </c>
      <c r="I305" s="75">
        <v>6268</v>
      </c>
      <c r="AA305" s="28" t="s">
        <v>354</v>
      </c>
      <c r="AB305">
        <v>24</v>
      </c>
    </row>
    <row r="306" spans="2:28" ht="12.95">
      <c r="B306" s="3">
        <v>44703</v>
      </c>
      <c r="C306" s="2">
        <v>6709</v>
      </c>
      <c r="D306" s="8">
        <f t="shared" si="18"/>
        <v>21</v>
      </c>
      <c r="E306" s="2">
        <f t="shared" si="19"/>
        <v>684</v>
      </c>
      <c r="H306" s="62">
        <v>44684</v>
      </c>
      <c r="I306" s="75">
        <v>6288</v>
      </c>
      <c r="AA306" s="28" t="s">
        <v>355</v>
      </c>
      <c r="AB306">
        <v>27</v>
      </c>
    </row>
    <row r="307" spans="2:28" ht="12.95">
      <c r="B307" s="3">
        <v>44704</v>
      </c>
      <c r="C307" s="2">
        <v>6731</v>
      </c>
      <c r="D307" s="8">
        <f t="shared" si="18"/>
        <v>22</v>
      </c>
      <c r="E307" s="2">
        <f t="shared" si="19"/>
        <v>685</v>
      </c>
      <c r="H307" s="62">
        <v>44685</v>
      </c>
      <c r="I307" s="75">
        <v>6312</v>
      </c>
      <c r="AA307" s="28" t="s">
        <v>356</v>
      </c>
      <c r="AB307">
        <v>24</v>
      </c>
    </row>
    <row r="308" spans="2:28" ht="12.95">
      <c r="B308" s="3">
        <v>44705</v>
      </c>
      <c r="C308" s="2">
        <v>6750</v>
      </c>
      <c r="D308" s="8">
        <f t="shared" si="18"/>
        <v>19</v>
      </c>
      <c r="E308" s="2">
        <f t="shared" si="19"/>
        <v>686</v>
      </c>
      <c r="H308" s="62">
        <v>44686</v>
      </c>
      <c r="I308" s="75">
        <v>6334</v>
      </c>
      <c r="AA308" s="28" t="s">
        <v>357</v>
      </c>
      <c r="AB308">
        <v>14</v>
      </c>
    </row>
    <row r="309" spans="2:28" ht="12.95">
      <c r="B309" s="3">
        <v>44706</v>
      </c>
      <c r="C309" s="2">
        <v>6780</v>
      </c>
      <c r="D309" s="8">
        <f t="shared" si="18"/>
        <v>30</v>
      </c>
      <c r="E309" s="2">
        <f t="shared" si="19"/>
        <v>687</v>
      </c>
      <c r="H309" s="62">
        <v>44687</v>
      </c>
      <c r="I309" s="75">
        <v>6343</v>
      </c>
      <c r="AA309" s="28" t="s">
        <v>358</v>
      </c>
      <c r="AB309">
        <v>30</v>
      </c>
    </row>
    <row r="310" spans="2:28" ht="12.95">
      <c r="B310" s="3">
        <v>44707</v>
      </c>
      <c r="C310" s="2">
        <v>6802</v>
      </c>
      <c r="D310" s="8">
        <f t="shared" si="18"/>
        <v>22</v>
      </c>
      <c r="E310" s="2">
        <f t="shared" si="19"/>
        <v>688</v>
      </c>
      <c r="H310" s="62">
        <v>44688</v>
      </c>
      <c r="I310" s="75">
        <v>6363</v>
      </c>
      <c r="AA310" s="28" t="s">
        <v>359</v>
      </c>
      <c r="AB310">
        <v>30</v>
      </c>
    </row>
    <row r="311" spans="2:28" ht="12.95">
      <c r="B311" s="3">
        <v>44708</v>
      </c>
      <c r="C311" s="2">
        <v>6821</v>
      </c>
      <c r="D311" s="8">
        <f t="shared" si="18"/>
        <v>19</v>
      </c>
      <c r="E311" s="2">
        <f t="shared" si="19"/>
        <v>689</v>
      </c>
      <c r="H311" s="62">
        <v>44689</v>
      </c>
      <c r="I311" s="75">
        <v>6383</v>
      </c>
      <c r="AA311" s="28" t="s">
        <v>360</v>
      </c>
      <c r="AB311">
        <v>20</v>
      </c>
    </row>
    <row r="312" spans="2:28" ht="12.95">
      <c r="B312" s="3">
        <v>44709</v>
      </c>
      <c r="C312" s="2">
        <v>6845</v>
      </c>
      <c r="D312" s="8">
        <f t="shared" si="18"/>
        <v>24</v>
      </c>
      <c r="E312" s="2">
        <f t="shared" si="19"/>
        <v>690</v>
      </c>
      <c r="H312" s="62">
        <v>44690</v>
      </c>
      <c r="I312" s="75">
        <v>6410</v>
      </c>
      <c r="AA312" s="28" t="s">
        <v>361</v>
      </c>
      <c r="AB312">
        <v>24</v>
      </c>
    </row>
    <row r="313" spans="2:28" ht="12.95">
      <c r="B313" s="3">
        <v>44710</v>
      </c>
      <c r="C313" s="2">
        <v>6870</v>
      </c>
      <c r="D313" s="8">
        <f t="shared" si="18"/>
        <v>25</v>
      </c>
      <c r="E313" s="2">
        <f t="shared" si="19"/>
        <v>691</v>
      </c>
      <c r="H313" s="62">
        <v>44691</v>
      </c>
      <c r="I313" s="75">
        <v>6427</v>
      </c>
      <c r="AA313" s="28" t="s">
        <v>362</v>
      </c>
      <c r="AB313">
        <v>33</v>
      </c>
    </row>
    <row r="314" spans="2:28" ht="12.95">
      <c r="B314" s="3">
        <v>44711</v>
      </c>
      <c r="C314" s="2">
        <v>6892</v>
      </c>
      <c r="D314" s="8">
        <f t="shared" si="18"/>
        <v>22</v>
      </c>
      <c r="E314" s="2">
        <f t="shared" si="19"/>
        <v>692</v>
      </c>
      <c r="H314" s="62">
        <v>44692</v>
      </c>
      <c r="I314" s="75">
        <v>6454</v>
      </c>
      <c r="AA314" s="28" t="s">
        <v>363</v>
      </c>
      <c r="AB314">
        <v>33</v>
      </c>
    </row>
    <row r="315" spans="2:28" ht="12.95">
      <c r="B315" s="3">
        <v>44712</v>
      </c>
      <c r="C315" s="2">
        <v>6906</v>
      </c>
      <c r="D315" s="8">
        <f t="shared" si="18"/>
        <v>14</v>
      </c>
      <c r="E315" s="2">
        <f t="shared" si="19"/>
        <v>693</v>
      </c>
      <c r="H315" s="62">
        <v>44693</v>
      </c>
      <c r="I315" s="75">
        <v>6479</v>
      </c>
      <c r="Z315" t="s">
        <v>364</v>
      </c>
      <c r="AB315">
        <v>27.06451612903226</v>
      </c>
    </row>
    <row r="316" spans="2:28" ht="12.95">
      <c r="B316" s="3">
        <v>44713</v>
      </c>
      <c r="C316" s="2">
        <v>6922</v>
      </c>
      <c r="D316" s="8">
        <f t="shared" si="18"/>
        <v>16</v>
      </c>
      <c r="E316" s="2">
        <f t="shared" si="19"/>
        <v>694</v>
      </c>
      <c r="H316" s="62">
        <v>44694</v>
      </c>
      <c r="I316" s="75">
        <v>6500</v>
      </c>
      <c r="Z316" t="s">
        <v>36</v>
      </c>
      <c r="AA316" s="28" t="s">
        <v>365</v>
      </c>
      <c r="AB316">
        <v>31</v>
      </c>
    </row>
    <row r="317" spans="2:28" ht="12.95">
      <c r="B317" s="3">
        <v>44714</v>
      </c>
      <c r="C317" s="2">
        <v>6935</v>
      </c>
      <c r="D317" s="8">
        <f t="shared" si="18"/>
        <v>13</v>
      </c>
      <c r="E317" s="2">
        <f t="shared" si="19"/>
        <v>695</v>
      </c>
      <c r="H317" s="62">
        <v>44695</v>
      </c>
      <c r="I317" s="75">
        <v>6548</v>
      </c>
      <c r="AA317" s="28" t="s">
        <v>366</v>
      </c>
      <c r="AB317">
        <v>33</v>
      </c>
    </row>
    <row r="318" spans="2:28" ht="12.95">
      <c r="B318" s="3">
        <v>44715</v>
      </c>
      <c r="C318" s="2">
        <v>6946</v>
      </c>
      <c r="D318" s="8">
        <f t="shared" si="18"/>
        <v>11</v>
      </c>
      <c r="E318" s="2">
        <f t="shared" si="19"/>
        <v>696</v>
      </c>
      <c r="H318" s="62">
        <v>44696</v>
      </c>
      <c r="I318" s="75">
        <v>6575</v>
      </c>
      <c r="AA318" s="28" t="s">
        <v>367</v>
      </c>
      <c r="AB318">
        <v>24</v>
      </c>
    </row>
    <row r="319" spans="2:28" ht="12.95">
      <c r="B319" s="3">
        <v>44716</v>
      </c>
      <c r="C319" s="2">
        <v>6965</v>
      </c>
      <c r="D319" s="8">
        <f t="shared" si="18"/>
        <v>19</v>
      </c>
      <c r="E319" s="2">
        <f t="shared" si="19"/>
        <v>697</v>
      </c>
      <c r="H319" s="62">
        <v>44697</v>
      </c>
      <c r="I319" s="75">
        <v>6607</v>
      </c>
      <c r="AA319" s="28" t="s">
        <v>368</v>
      </c>
      <c r="AB319">
        <v>24</v>
      </c>
    </row>
    <row r="320" spans="2:28" ht="12.95">
      <c r="B320" s="3">
        <v>44717</v>
      </c>
      <c r="C320" s="2">
        <v>6987</v>
      </c>
      <c r="D320" s="8">
        <f t="shared" si="18"/>
        <v>22</v>
      </c>
      <c r="E320" s="2">
        <f t="shared" si="19"/>
        <v>698</v>
      </c>
      <c r="H320" s="62">
        <v>44698</v>
      </c>
      <c r="I320" s="75">
        <v>6622</v>
      </c>
      <c r="AA320" s="28" t="s">
        <v>369</v>
      </c>
      <c r="AB320">
        <v>24</v>
      </c>
    </row>
    <row r="321" spans="2:28" ht="12.95">
      <c r="B321" s="3">
        <v>44718</v>
      </c>
      <c r="C321" s="2">
        <v>7011</v>
      </c>
      <c r="D321" s="8">
        <f t="shared" si="18"/>
        <v>24</v>
      </c>
      <c r="E321" s="2">
        <f t="shared" si="19"/>
        <v>699</v>
      </c>
      <c r="H321" s="62">
        <v>44699</v>
      </c>
      <c r="I321" s="75">
        <v>6637</v>
      </c>
      <c r="AA321" s="28" t="s">
        <v>370</v>
      </c>
      <c r="AB321">
        <v>39</v>
      </c>
    </row>
    <row r="322" spans="2:28" ht="12.95">
      <c r="B322" s="3">
        <v>44719</v>
      </c>
      <c r="C322" s="2">
        <v>7019</v>
      </c>
      <c r="D322" s="8">
        <f t="shared" si="18"/>
        <v>8</v>
      </c>
      <c r="E322" s="2">
        <f t="shared" si="19"/>
        <v>700</v>
      </c>
      <c r="H322" s="62">
        <v>44700</v>
      </c>
      <c r="I322" s="75">
        <v>6653</v>
      </c>
      <c r="AA322" s="28" t="s">
        <v>371</v>
      </c>
      <c r="AB322">
        <v>41</v>
      </c>
    </row>
    <row r="323" spans="2:28" ht="12.95">
      <c r="B323" s="3">
        <v>44720</v>
      </c>
      <c r="C323" s="2">
        <v>7032</v>
      </c>
      <c r="D323" s="8">
        <f t="shared" si="18"/>
        <v>13</v>
      </c>
      <c r="E323" s="2">
        <f t="shared" si="19"/>
        <v>701</v>
      </c>
      <c r="H323" s="62">
        <v>44701</v>
      </c>
      <c r="I323" s="75">
        <v>6667</v>
      </c>
      <c r="AA323" s="28" t="s">
        <v>372</v>
      </c>
      <c r="AB323">
        <v>24</v>
      </c>
    </row>
    <row r="324" spans="2:28" ht="12.95">
      <c r="B324" s="3">
        <v>44721</v>
      </c>
      <c r="C324" s="2">
        <v>7055</v>
      </c>
      <c r="D324" s="8">
        <f t="shared" si="18"/>
        <v>23</v>
      </c>
      <c r="E324" s="2">
        <f t="shared" si="19"/>
        <v>702</v>
      </c>
      <c r="H324" s="62">
        <v>44702</v>
      </c>
      <c r="I324" s="75">
        <v>6688</v>
      </c>
      <c r="AA324" s="28" t="s">
        <v>373</v>
      </c>
      <c r="AB324">
        <v>24</v>
      </c>
    </row>
    <row r="325" spans="2:28" ht="12.95">
      <c r="B325" s="3">
        <v>44722</v>
      </c>
      <c r="C325" s="2">
        <v>7086</v>
      </c>
      <c r="D325" s="8">
        <f t="shared" si="18"/>
        <v>31</v>
      </c>
      <c r="E325" s="2">
        <f t="shared" si="19"/>
        <v>703</v>
      </c>
      <c r="H325" s="62">
        <v>44703</v>
      </c>
      <c r="I325" s="75">
        <v>6709</v>
      </c>
      <c r="AA325" s="28" t="s">
        <v>374</v>
      </c>
      <c r="AB325">
        <v>29</v>
      </c>
    </row>
    <row r="326" spans="2:28" ht="12.95">
      <c r="B326" s="3">
        <v>44723</v>
      </c>
      <c r="C326" s="2">
        <v>7119</v>
      </c>
      <c r="D326" s="8">
        <f t="shared" ref="D326:D357" si="20">(C326-C325)/(B326-B325)</f>
        <v>33</v>
      </c>
      <c r="E326" s="2">
        <f t="shared" ref="E326:E357" si="21">B326-$B$4</f>
        <v>704</v>
      </c>
      <c r="H326" s="62">
        <v>44704</v>
      </c>
      <c r="I326" s="75">
        <v>6731</v>
      </c>
      <c r="AA326" s="28" t="s">
        <v>375</v>
      </c>
      <c r="AB326">
        <v>19</v>
      </c>
    </row>
    <row r="327" spans="2:28" ht="12.95">
      <c r="B327" s="3">
        <v>44724</v>
      </c>
      <c r="C327" s="2">
        <v>7138</v>
      </c>
      <c r="D327" s="8">
        <f t="shared" si="20"/>
        <v>19</v>
      </c>
      <c r="E327" s="2">
        <f t="shared" si="21"/>
        <v>705</v>
      </c>
      <c r="H327" s="62">
        <v>44705</v>
      </c>
      <c r="I327" s="75">
        <v>6750</v>
      </c>
      <c r="AA327" s="28" t="s">
        <v>376</v>
      </c>
      <c r="AB327">
        <v>49</v>
      </c>
    </row>
    <row r="328" spans="2:28" ht="12.95">
      <c r="B328" s="3">
        <v>44725</v>
      </c>
      <c r="C328" s="2">
        <v>7242</v>
      </c>
      <c r="D328" s="8">
        <f t="shared" si="20"/>
        <v>104</v>
      </c>
      <c r="E328" s="2">
        <f t="shared" si="21"/>
        <v>706</v>
      </c>
      <c r="H328" s="62">
        <v>44706</v>
      </c>
      <c r="I328" s="75">
        <v>6780</v>
      </c>
      <c r="AA328" s="28" t="s">
        <v>377</v>
      </c>
      <c r="AB328">
        <v>21</v>
      </c>
    </row>
    <row r="329" spans="2:28" ht="12.95">
      <c r="B329" s="3">
        <v>44726</v>
      </c>
      <c r="C329" s="2">
        <v>7266</v>
      </c>
      <c r="D329" s="8">
        <f t="shared" si="20"/>
        <v>24</v>
      </c>
      <c r="E329" s="2">
        <f t="shared" si="21"/>
        <v>707</v>
      </c>
      <c r="H329" s="62">
        <v>44707</v>
      </c>
      <c r="I329" s="75">
        <v>6802</v>
      </c>
      <c r="AA329" s="28" t="s">
        <v>378</v>
      </c>
      <c r="AB329">
        <v>25</v>
      </c>
    </row>
    <row r="330" spans="2:28" ht="12.95">
      <c r="B330" s="3">
        <v>44727</v>
      </c>
      <c r="C330" s="2">
        <v>7287</v>
      </c>
      <c r="D330" s="8">
        <f t="shared" si="20"/>
        <v>21</v>
      </c>
      <c r="E330" s="2">
        <f t="shared" si="21"/>
        <v>708</v>
      </c>
      <c r="H330" s="62">
        <v>44708</v>
      </c>
      <c r="I330" s="75">
        <v>6821</v>
      </c>
      <c r="AA330" s="28" t="s">
        <v>379</v>
      </c>
      <c r="AB330">
        <v>36</v>
      </c>
    </row>
    <row r="331" spans="2:28" ht="12.95">
      <c r="B331" s="3">
        <v>44728</v>
      </c>
      <c r="C331" s="2">
        <v>7315</v>
      </c>
      <c r="D331" s="8">
        <f t="shared" si="20"/>
        <v>28</v>
      </c>
      <c r="E331" s="2">
        <f t="shared" si="21"/>
        <v>709</v>
      </c>
      <c r="H331" s="62">
        <v>44709</v>
      </c>
      <c r="I331" s="75">
        <v>6845</v>
      </c>
      <c r="AA331" s="28" t="s">
        <v>380</v>
      </c>
      <c r="AB331">
        <v>31</v>
      </c>
    </row>
    <row r="332" spans="2:28" ht="12.95">
      <c r="B332" s="3">
        <v>44729</v>
      </c>
      <c r="C332" s="2">
        <v>7340</v>
      </c>
      <c r="D332" s="8">
        <f t="shared" si="20"/>
        <v>25</v>
      </c>
      <c r="E332" s="2">
        <f t="shared" si="21"/>
        <v>710</v>
      </c>
      <c r="H332" s="62">
        <v>44710</v>
      </c>
      <c r="I332" s="75">
        <v>6870</v>
      </c>
      <c r="AA332" s="28" t="s">
        <v>381</v>
      </c>
      <c r="AB332">
        <v>21</v>
      </c>
    </row>
    <row r="333" spans="2:28" ht="12.95">
      <c r="B333" s="3">
        <v>44730</v>
      </c>
      <c r="C333" s="2">
        <v>7358</v>
      </c>
      <c r="D333" s="8">
        <f t="shared" si="20"/>
        <v>18</v>
      </c>
      <c r="E333" s="2">
        <f t="shared" si="21"/>
        <v>711</v>
      </c>
      <c r="H333" s="62">
        <v>44711</v>
      </c>
      <c r="I333" s="75">
        <v>6892</v>
      </c>
      <c r="AA333" s="28" t="s">
        <v>382</v>
      </c>
      <c r="AB333">
        <v>27</v>
      </c>
    </row>
    <row r="334" spans="2:28" ht="12.95">
      <c r="B334" s="3">
        <v>44731</v>
      </c>
      <c r="C334" s="2">
        <v>7385</v>
      </c>
      <c r="D334" s="8">
        <f t="shared" si="20"/>
        <v>27</v>
      </c>
      <c r="E334" s="2">
        <f t="shared" si="21"/>
        <v>712</v>
      </c>
      <c r="H334" s="62">
        <v>44712</v>
      </c>
      <c r="I334" s="75">
        <v>6906</v>
      </c>
      <c r="AA334" s="28" t="s">
        <v>383</v>
      </c>
      <c r="AB334">
        <v>29</v>
      </c>
    </row>
    <row r="335" spans="2:28" ht="12.95">
      <c r="B335" s="3">
        <v>44732</v>
      </c>
      <c r="C335" s="2">
        <v>7408</v>
      </c>
      <c r="D335" s="8">
        <f t="shared" si="20"/>
        <v>23</v>
      </c>
      <c r="E335" s="2">
        <f t="shared" si="21"/>
        <v>713</v>
      </c>
      <c r="H335" s="62">
        <v>44713</v>
      </c>
      <c r="I335" s="75">
        <v>6922</v>
      </c>
      <c r="AA335" s="28" t="s">
        <v>384</v>
      </c>
      <c r="AB335">
        <v>24</v>
      </c>
    </row>
    <row r="336" spans="2:28" ht="12.95">
      <c r="B336" s="3">
        <v>44733</v>
      </c>
      <c r="C336" s="2">
        <v>7433</v>
      </c>
      <c r="D336" s="8">
        <f t="shared" si="20"/>
        <v>25</v>
      </c>
      <c r="E336" s="2">
        <f t="shared" si="21"/>
        <v>714</v>
      </c>
      <c r="H336" s="62">
        <v>44714</v>
      </c>
      <c r="I336" s="75">
        <v>6935</v>
      </c>
      <c r="AA336" s="28" t="s">
        <v>385</v>
      </c>
      <c r="AB336">
        <v>35</v>
      </c>
    </row>
    <row r="337" spans="2:28" ht="12.95">
      <c r="B337" s="3">
        <v>44734</v>
      </c>
      <c r="C337" s="2">
        <v>7450</v>
      </c>
      <c r="D337" s="8">
        <f t="shared" si="20"/>
        <v>17</v>
      </c>
      <c r="E337" s="2">
        <f t="shared" si="21"/>
        <v>715</v>
      </c>
      <c r="H337" s="62">
        <v>44715</v>
      </c>
      <c r="I337" s="75">
        <v>6946</v>
      </c>
      <c r="AA337" s="28" t="s">
        <v>386</v>
      </c>
      <c r="AB337">
        <v>31</v>
      </c>
    </row>
    <row r="338" spans="2:28" ht="12.95">
      <c r="B338" s="3">
        <v>44735</v>
      </c>
      <c r="C338" s="2">
        <v>7469</v>
      </c>
      <c r="D338" s="8">
        <f t="shared" si="20"/>
        <v>19</v>
      </c>
      <c r="E338" s="2">
        <f t="shared" si="21"/>
        <v>716</v>
      </c>
      <c r="H338" s="62">
        <v>44716</v>
      </c>
      <c r="I338" s="75">
        <v>6965</v>
      </c>
      <c r="AA338" s="28" t="s">
        <v>387</v>
      </c>
      <c r="AB338">
        <v>18</v>
      </c>
    </row>
    <row r="339" spans="2:28" ht="12.95">
      <c r="B339" s="3">
        <v>44736</v>
      </c>
      <c r="C339" s="2">
        <v>7482</v>
      </c>
      <c r="D339" s="8">
        <f t="shared" si="20"/>
        <v>13</v>
      </c>
      <c r="E339" s="2">
        <f t="shared" si="21"/>
        <v>717</v>
      </c>
      <c r="H339" s="62">
        <v>44717</v>
      </c>
      <c r="I339" s="75">
        <v>6987</v>
      </c>
      <c r="AA339" s="28" t="s">
        <v>388</v>
      </c>
      <c r="AB339">
        <v>25</v>
      </c>
    </row>
    <row r="340" spans="2:28" ht="12.95">
      <c r="B340" s="3">
        <v>44737</v>
      </c>
      <c r="C340" s="2">
        <v>7502</v>
      </c>
      <c r="D340" s="8">
        <f t="shared" si="20"/>
        <v>20</v>
      </c>
      <c r="E340" s="2">
        <f t="shared" si="21"/>
        <v>718</v>
      </c>
      <c r="H340" s="62">
        <v>44718</v>
      </c>
      <c r="I340" s="75">
        <v>7011</v>
      </c>
      <c r="AA340" s="28" t="s">
        <v>389</v>
      </c>
      <c r="AB340">
        <v>19</v>
      </c>
    </row>
    <row r="341" spans="2:28" ht="12.95">
      <c r="B341" s="3">
        <v>44738</v>
      </c>
      <c r="C341" s="2">
        <v>7528</v>
      </c>
      <c r="D341" s="8">
        <f t="shared" si="20"/>
        <v>26</v>
      </c>
      <c r="E341" s="2">
        <f t="shared" si="21"/>
        <v>719</v>
      </c>
      <c r="H341" s="62">
        <v>44719</v>
      </c>
      <c r="I341" s="75">
        <v>7019</v>
      </c>
      <c r="AA341" s="28" t="s">
        <v>390</v>
      </c>
      <c r="AB341">
        <v>24</v>
      </c>
    </row>
    <row r="342" spans="2:28" ht="12.95">
      <c r="B342" s="3">
        <v>44739</v>
      </c>
      <c r="C342" s="2">
        <v>7549</v>
      </c>
      <c r="D342" s="8">
        <f t="shared" si="20"/>
        <v>21</v>
      </c>
      <c r="E342" s="2">
        <f t="shared" si="21"/>
        <v>720</v>
      </c>
      <c r="H342" s="62">
        <v>44720</v>
      </c>
      <c r="I342" s="75">
        <v>7032</v>
      </c>
      <c r="AA342" s="28" t="s">
        <v>391</v>
      </c>
      <c r="AB342">
        <v>28</v>
      </c>
    </row>
    <row r="343" spans="2:28" ht="12.95">
      <c r="B343" s="3">
        <v>44740</v>
      </c>
      <c r="C343" s="2">
        <v>7568</v>
      </c>
      <c r="D343" s="8">
        <f t="shared" si="20"/>
        <v>19</v>
      </c>
      <c r="E343" s="2">
        <f t="shared" si="21"/>
        <v>721</v>
      </c>
      <c r="H343" s="62">
        <v>44721</v>
      </c>
      <c r="I343" s="75">
        <v>7055</v>
      </c>
      <c r="AA343" s="28" t="s">
        <v>392</v>
      </c>
      <c r="AB343">
        <v>29</v>
      </c>
    </row>
    <row r="344" spans="2:28" ht="12.95">
      <c r="B344" s="3">
        <v>44741</v>
      </c>
      <c r="C344" s="2">
        <v>7581</v>
      </c>
      <c r="D344" s="8">
        <f t="shared" si="20"/>
        <v>13</v>
      </c>
      <c r="E344" s="2">
        <f t="shared" si="21"/>
        <v>722</v>
      </c>
      <c r="H344" s="62">
        <v>44722</v>
      </c>
      <c r="I344" s="75">
        <v>7086</v>
      </c>
      <c r="AA344" s="28" t="s">
        <v>393</v>
      </c>
      <c r="AB344">
        <v>19</v>
      </c>
    </row>
    <row r="345" spans="2:28" ht="12.95">
      <c r="B345" s="3">
        <v>44742</v>
      </c>
      <c r="C345" s="2">
        <v>7668</v>
      </c>
      <c r="D345" s="8">
        <f t="shared" si="20"/>
        <v>87</v>
      </c>
      <c r="E345" s="2">
        <f t="shared" si="21"/>
        <v>723</v>
      </c>
      <c r="H345" s="62">
        <v>44723</v>
      </c>
      <c r="I345" s="75">
        <v>7119</v>
      </c>
      <c r="AA345" s="28" t="s">
        <v>394</v>
      </c>
      <c r="AB345">
        <v>74</v>
      </c>
    </row>
    <row r="346" spans="2:28" ht="12.95">
      <c r="B346" s="3">
        <v>44743</v>
      </c>
      <c r="C346" s="8">
        <v>7756</v>
      </c>
      <c r="D346" s="8">
        <f t="shared" si="20"/>
        <v>88</v>
      </c>
      <c r="E346" s="2">
        <f t="shared" si="21"/>
        <v>724</v>
      </c>
      <c r="H346" s="62">
        <v>44724</v>
      </c>
      <c r="I346" s="75">
        <v>7138</v>
      </c>
      <c r="Z346" t="s">
        <v>395</v>
      </c>
      <c r="AB346">
        <v>29.233333333333334</v>
      </c>
    </row>
    <row r="347" spans="2:28" ht="12.95">
      <c r="B347" s="3">
        <v>44744</v>
      </c>
      <c r="C347" s="2">
        <v>7815</v>
      </c>
      <c r="D347" s="8">
        <f t="shared" si="20"/>
        <v>59</v>
      </c>
      <c r="E347" s="2">
        <f t="shared" si="21"/>
        <v>725</v>
      </c>
      <c r="H347" s="62">
        <v>44725</v>
      </c>
      <c r="I347" s="75">
        <v>7242</v>
      </c>
      <c r="Z347" t="s">
        <v>15</v>
      </c>
      <c r="AA347" s="28" t="s">
        <v>396</v>
      </c>
      <c r="AB347">
        <v>23</v>
      </c>
    </row>
    <row r="348" spans="2:28" ht="12.95">
      <c r="B348" s="3">
        <v>44745</v>
      </c>
      <c r="C348" s="2">
        <v>7869</v>
      </c>
      <c r="D348" s="8">
        <f t="shared" si="20"/>
        <v>54</v>
      </c>
      <c r="E348" s="2">
        <f t="shared" si="21"/>
        <v>726</v>
      </c>
      <c r="H348" s="62">
        <v>44726</v>
      </c>
      <c r="I348" s="75">
        <v>7266</v>
      </c>
      <c r="AA348" s="28" t="s">
        <v>397</v>
      </c>
      <c r="AB348">
        <v>21</v>
      </c>
    </row>
    <row r="349" spans="2:28" ht="12.95">
      <c r="B349" s="3">
        <v>44746</v>
      </c>
      <c r="C349" s="2">
        <v>7916</v>
      </c>
      <c r="D349" s="8">
        <f t="shared" si="20"/>
        <v>47</v>
      </c>
      <c r="E349" s="2">
        <f t="shared" si="21"/>
        <v>727</v>
      </c>
      <c r="H349" s="62">
        <v>44727</v>
      </c>
      <c r="I349" s="75">
        <v>7287</v>
      </c>
      <c r="AA349" s="28" t="s">
        <v>398</v>
      </c>
      <c r="AB349">
        <v>25</v>
      </c>
    </row>
    <row r="350" spans="2:28" ht="12.95">
      <c r="B350" s="3">
        <v>44747</v>
      </c>
      <c r="C350" s="2">
        <v>7961</v>
      </c>
      <c r="D350" s="8">
        <f t="shared" si="20"/>
        <v>45</v>
      </c>
      <c r="E350" s="2">
        <f t="shared" si="21"/>
        <v>728</v>
      </c>
      <c r="H350" s="62">
        <v>44728</v>
      </c>
      <c r="I350" s="75">
        <v>7315</v>
      </c>
      <c r="AA350" s="28" t="s">
        <v>399</v>
      </c>
      <c r="AB350">
        <v>22</v>
      </c>
    </row>
    <row r="351" spans="2:28" ht="12.95">
      <c r="B351" s="3">
        <v>44748</v>
      </c>
      <c r="C351" s="2">
        <v>7998</v>
      </c>
      <c r="D351" s="8">
        <f t="shared" si="20"/>
        <v>37</v>
      </c>
      <c r="E351" s="2">
        <f t="shared" si="21"/>
        <v>729</v>
      </c>
      <c r="H351" s="62">
        <v>44729</v>
      </c>
      <c r="I351" s="75">
        <v>7340</v>
      </c>
      <c r="AA351" s="28" t="s">
        <v>400</v>
      </c>
      <c r="AB351">
        <v>24</v>
      </c>
    </row>
    <row r="352" spans="2:28" ht="12.95">
      <c r="B352" s="3">
        <v>44749</v>
      </c>
      <c r="C352" s="2">
        <v>8023</v>
      </c>
      <c r="D352" s="8">
        <f t="shared" si="20"/>
        <v>25</v>
      </c>
      <c r="E352" s="2">
        <f t="shared" si="21"/>
        <v>730</v>
      </c>
      <c r="H352" s="62">
        <v>44730</v>
      </c>
      <c r="I352" s="75">
        <v>7358</v>
      </c>
      <c r="AA352" s="28" t="s">
        <v>401</v>
      </c>
      <c r="AB352">
        <v>22</v>
      </c>
    </row>
    <row r="353" spans="2:28" ht="12.95">
      <c r="B353" s="3">
        <v>44750</v>
      </c>
      <c r="C353" s="2">
        <v>8049</v>
      </c>
      <c r="D353" s="8">
        <f t="shared" si="20"/>
        <v>26</v>
      </c>
      <c r="E353" s="2">
        <f t="shared" si="21"/>
        <v>731</v>
      </c>
      <c r="H353" s="62">
        <v>44731</v>
      </c>
      <c r="I353" s="75">
        <v>7385</v>
      </c>
      <c r="AA353" s="28" t="s">
        <v>402</v>
      </c>
      <c r="AB353">
        <v>32</v>
      </c>
    </row>
    <row r="354" spans="2:28" ht="12.95">
      <c r="B354" s="3">
        <v>44751</v>
      </c>
      <c r="C354" s="2">
        <v>8071</v>
      </c>
      <c r="D354" s="8">
        <f t="shared" si="20"/>
        <v>22</v>
      </c>
      <c r="E354" s="2">
        <f t="shared" si="21"/>
        <v>732</v>
      </c>
      <c r="H354" s="62">
        <v>44732</v>
      </c>
      <c r="I354" s="75">
        <v>7408</v>
      </c>
      <c r="AA354" s="28" t="s">
        <v>403</v>
      </c>
      <c r="AB354">
        <v>20</v>
      </c>
    </row>
    <row r="355" spans="2:28" ht="12.95">
      <c r="B355" s="3">
        <v>44752</v>
      </c>
      <c r="C355" s="2">
        <v>8107</v>
      </c>
      <c r="D355" s="8">
        <f t="shared" si="20"/>
        <v>36</v>
      </c>
      <c r="E355" s="2">
        <f t="shared" si="21"/>
        <v>733</v>
      </c>
      <c r="H355" s="62">
        <v>44733</v>
      </c>
      <c r="I355" s="75">
        <v>7433</v>
      </c>
      <c r="AA355" s="28" t="s">
        <v>404</v>
      </c>
      <c r="AB355">
        <v>37</v>
      </c>
    </row>
    <row r="356" spans="2:28" ht="12.95">
      <c r="B356" s="3">
        <v>44753</v>
      </c>
      <c r="C356" s="2">
        <v>8127</v>
      </c>
      <c r="D356" s="8">
        <f t="shared" si="20"/>
        <v>20</v>
      </c>
      <c r="E356" s="2">
        <f t="shared" si="21"/>
        <v>734</v>
      </c>
      <c r="H356" s="62">
        <v>44734</v>
      </c>
      <c r="I356" s="75">
        <v>7450</v>
      </c>
      <c r="AA356" s="28" t="s">
        <v>405</v>
      </c>
      <c r="AB356">
        <v>40</v>
      </c>
    </row>
    <row r="357" spans="2:28" ht="12.95">
      <c r="B357" s="3">
        <v>44754</v>
      </c>
      <c r="C357" s="2">
        <v>8163</v>
      </c>
      <c r="D357" s="8">
        <f t="shared" si="20"/>
        <v>36</v>
      </c>
      <c r="E357" s="2">
        <f t="shared" si="21"/>
        <v>735</v>
      </c>
      <c r="H357" s="62">
        <v>44735</v>
      </c>
      <c r="I357" s="75">
        <v>7469</v>
      </c>
      <c r="AA357" s="28" t="s">
        <v>406</v>
      </c>
      <c r="AB357">
        <v>37</v>
      </c>
    </row>
    <row r="358" spans="2:28" ht="12.95">
      <c r="B358" s="3">
        <v>44755</v>
      </c>
      <c r="C358" s="2">
        <v>8184</v>
      </c>
      <c r="D358" s="8">
        <f t="shared" ref="D358:D365" si="22">(C358-C357)/(B358-B357)</f>
        <v>21</v>
      </c>
      <c r="E358" s="2">
        <f t="shared" ref="E358:E365" si="23">B358-$B$4</f>
        <v>736</v>
      </c>
      <c r="H358" s="62">
        <v>44736</v>
      </c>
      <c r="I358" s="75">
        <v>7482</v>
      </c>
      <c r="AA358" s="28" t="s">
        <v>407</v>
      </c>
      <c r="AB358">
        <v>23</v>
      </c>
    </row>
    <row r="359" spans="2:28" ht="12.95">
      <c r="B359" s="3">
        <v>44756</v>
      </c>
      <c r="C359" s="2">
        <v>8211</v>
      </c>
      <c r="D359" s="8">
        <f t="shared" si="22"/>
        <v>27</v>
      </c>
      <c r="E359" s="2">
        <f t="shared" si="23"/>
        <v>737</v>
      </c>
      <c r="H359" s="62">
        <v>44737</v>
      </c>
      <c r="I359" s="75">
        <v>7502</v>
      </c>
      <c r="AA359" s="28" t="s">
        <v>408</v>
      </c>
      <c r="AB359">
        <v>18</v>
      </c>
    </row>
    <row r="360" spans="2:28" ht="12.95">
      <c r="B360" s="3">
        <v>44757</v>
      </c>
      <c r="C360" s="2">
        <v>8239</v>
      </c>
      <c r="D360" s="8">
        <f t="shared" si="22"/>
        <v>28</v>
      </c>
      <c r="E360" s="2">
        <f t="shared" si="23"/>
        <v>738</v>
      </c>
      <c r="H360" s="62">
        <v>44738</v>
      </c>
      <c r="I360" s="75">
        <v>7528</v>
      </c>
      <c r="AA360" s="28" t="s">
        <v>409</v>
      </c>
      <c r="AB360">
        <v>28</v>
      </c>
    </row>
    <row r="361" spans="2:28" ht="12.95">
      <c r="B361" s="3">
        <v>44758</v>
      </c>
      <c r="C361" s="2">
        <v>8260</v>
      </c>
      <c r="D361" s="8">
        <f t="shared" si="22"/>
        <v>21</v>
      </c>
      <c r="E361" s="2">
        <f t="shared" si="23"/>
        <v>739</v>
      </c>
      <c r="H361" s="62">
        <v>44739</v>
      </c>
      <c r="I361" s="75">
        <v>7549</v>
      </c>
      <c r="AA361" s="28" t="s">
        <v>410</v>
      </c>
      <c r="AB361">
        <v>31</v>
      </c>
    </row>
    <row r="362" spans="2:28" ht="12.95">
      <c r="B362" s="3">
        <v>44759</v>
      </c>
      <c r="C362" s="2">
        <v>8297</v>
      </c>
      <c r="D362" s="8">
        <f t="shared" si="22"/>
        <v>37</v>
      </c>
      <c r="E362" s="2">
        <f t="shared" si="23"/>
        <v>740</v>
      </c>
      <c r="H362" s="62">
        <v>44740</v>
      </c>
      <c r="I362" s="75">
        <v>7568</v>
      </c>
      <c r="AA362" s="28" t="s">
        <v>411</v>
      </c>
      <c r="AB362">
        <v>21</v>
      </c>
    </row>
    <row r="363" spans="2:28" ht="12.95">
      <c r="B363" s="3">
        <v>44760</v>
      </c>
      <c r="C363" s="2">
        <v>8313</v>
      </c>
      <c r="D363" s="8">
        <f t="shared" si="22"/>
        <v>16</v>
      </c>
      <c r="E363" s="2">
        <f t="shared" si="23"/>
        <v>741</v>
      </c>
      <c r="H363" s="62">
        <v>44741</v>
      </c>
      <c r="I363" s="75">
        <v>7581</v>
      </c>
      <c r="AA363" s="28" t="s">
        <v>412</v>
      </c>
      <c r="AB363">
        <v>29</v>
      </c>
    </row>
    <row r="364" spans="2:28" ht="12.95">
      <c r="B364" s="3">
        <v>44761</v>
      </c>
      <c r="C364" s="2">
        <v>8339</v>
      </c>
      <c r="D364" s="8">
        <f t="shared" si="22"/>
        <v>26</v>
      </c>
      <c r="E364" s="2">
        <f t="shared" si="23"/>
        <v>742</v>
      </c>
      <c r="H364" s="62">
        <v>44742</v>
      </c>
      <c r="I364" s="75">
        <v>7668</v>
      </c>
      <c r="AA364" s="28" t="s">
        <v>413</v>
      </c>
      <c r="AB364">
        <v>21</v>
      </c>
    </row>
    <row r="365" spans="2:28" ht="12.95">
      <c r="B365" s="3">
        <v>44762</v>
      </c>
      <c r="C365" s="2">
        <v>8358</v>
      </c>
      <c r="D365" s="8">
        <f t="shared" si="22"/>
        <v>19</v>
      </c>
      <c r="E365" s="2">
        <f t="shared" si="23"/>
        <v>743</v>
      </c>
      <c r="H365" s="62">
        <v>44743</v>
      </c>
      <c r="I365" s="75">
        <v>7756</v>
      </c>
      <c r="AA365" s="28" t="s">
        <v>414</v>
      </c>
      <c r="AB365">
        <v>37</v>
      </c>
    </row>
    <row r="366" spans="2:28" ht="12.95">
      <c r="B366" s="3">
        <v>44763</v>
      </c>
      <c r="C366" s="2">
        <v>8381</v>
      </c>
      <c r="D366" s="8">
        <f t="shared" ref="D366:D377" si="24">(C366-C365)/(B366-B365)</f>
        <v>23</v>
      </c>
      <c r="E366" s="2">
        <f t="shared" ref="E366:E377" si="25">B366-$B$4</f>
        <v>744</v>
      </c>
      <c r="H366" s="62">
        <v>44744</v>
      </c>
      <c r="I366" s="75">
        <v>7815</v>
      </c>
      <c r="AA366" s="28" t="s">
        <v>415</v>
      </c>
      <c r="AB366">
        <v>33</v>
      </c>
    </row>
    <row r="367" spans="2:28" ht="12.95">
      <c r="B367" s="3">
        <v>44764</v>
      </c>
      <c r="C367" s="2">
        <v>8393</v>
      </c>
      <c r="D367" s="8">
        <f t="shared" si="24"/>
        <v>12</v>
      </c>
      <c r="E367" s="2">
        <f t="shared" si="25"/>
        <v>745</v>
      </c>
      <c r="H367" s="62">
        <v>44745</v>
      </c>
      <c r="I367" s="75">
        <v>7869</v>
      </c>
      <c r="AA367" s="28" t="s">
        <v>416</v>
      </c>
      <c r="AB367">
        <v>33</v>
      </c>
    </row>
    <row r="368" spans="2:28" ht="12.95">
      <c r="B368" s="3">
        <v>44765</v>
      </c>
      <c r="C368" s="2">
        <v>8422</v>
      </c>
      <c r="D368" s="8">
        <f t="shared" si="24"/>
        <v>29</v>
      </c>
      <c r="E368" s="2">
        <f t="shared" si="25"/>
        <v>746</v>
      </c>
      <c r="H368" s="62">
        <v>44746</v>
      </c>
      <c r="I368" s="75">
        <v>7916</v>
      </c>
      <c r="AA368" s="28" t="s">
        <v>417</v>
      </c>
      <c r="AB368">
        <v>30</v>
      </c>
    </row>
    <row r="369" spans="2:28" ht="12.95">
      <c r="B369" s="3">
        <v>44766</v>
      </c>
      <c r="C369" s="2">
        <v>8440</v>
      </c>
      <c r="D369" s="8">
        <f t="shared" si="24"/>
        <v>18</v>
      </c>
      <c r="E369" s="2">
        <f t="shared" si="25"/>
        <v>747</v>
      </c>
      <c r="H369" s="62">
        <v>44747</v>
      </c>
      <c r="I369" s="75">
        <v>7961</v>
      </c>
      <c r="AA369" s="28" t="s">
        <v>418</v>
      </c>
      <c r="AB369">
        <v>27</v>
      </c>
    </row>
    <row r="370" spans="2:28" ht="12.95">
      <c r="B370" s="3">
        <v>44767</v>
      </c>
      <c r="C370" s="2">
        <v>8473</v>
      </c>
      <c r="D370" s="8">
        <f t="shared" si="24"/>
        <v>33</v>
      </c>
      <c r="E370" s="2">
        <f t="shared" si="25"/>
        <v>748</v>
      </c>
      <c r="H370" s="62">
        <v>44748</v>
      </c>
      <c r="I370" s="75">
        <v>7998</v>
      </c>
      <c r="AA370" s="28" t="s">
        <v>419</v>
      </c>
      <c r="AB370">
        <v>25</v>
      </c>
    </row>
    <row r="371" spans="2:28" ht="12.95">
      <c r="B371" s="3">
        <v>44768</v>
      </c>
      <c r="C371" s="2">
        <v>8500</v>
      </c>
      <c r="D371" s="8">
        <f t="shared" si="24"/>
        <v>27</v>
      </c>
      <c r="E371" s="2">
        <f t="shared" si="25"/>
        <v>749</v>
      </c>
      <c r="H371" s="62">
        <v>44749</v>
      </c>
      <c r="I371" s="75">
        <v>8023</v>
      </c>
      <c r="AA371" s="28" t="s">
        <v>420</v>
      </c>
      <c r="AB371">
        <v>25</v>
      </c>
    </row>
    <row r="372" spans="2:28" ht="12.95">
      <c r="B372" s="3">
        <v>44769</v>
      </c>
      <c r="C372" s="2">
        <v>8534</v>
      </c>
      <c r="D372" s="8">
        <f t="shared" si="24"/>
        <v>34</v>
      </c>
      <c r="E372" s="2">
        <f t="shared" si="25"/>
        <v>750</v>
      </c>
      <c r="H372" s="62">
        <v>44750</v>
      </c>
      <c r="I372" s="75">
        <v>8049</v>
      </c>
      <c r="AA372" s="28" t="s">
        <v>421</v>
      </c>
      <c r="AB372">
        <v>28</v>
      </c>
    </row>
    <row r="373" spans="2:28" ht="12.95">
      <c r="B373" s="3">
        <v>44770</v>
      </c>
      <c r="C373" s="2">
        <v>8557</v>
      </c>
      <c r="D373" s="8">
        <f t="shared" si="24"/>
        <v>23</v>
      </c>
      <c r="E373" s="2">
        <f t="shared" si="25"/>
        <v>751</v>
      </c>
      <c r="H373" s="62">
        <v>44751</v>
      </c>
      <c r="I373" s="75">
        <v>8071</v>
      </c>
      <c r="AA373" s="28" t="s">
        <v>422</v>
      </c>
      <c r="AB373">
        <v>31</v>
      </c>
    </row>
    <row r="374" spans="2:28" ht="12.95">
      <c r="B374" s="3">
        <v>44771</v>
      </c>
      <c r="C374" s="2">
        <v>8611</v>
      </c>
      <c r="D374" s="8">
        <f t="shared" si="24"/>
        <v>54</v>
      </c>
      <c r="E374" s="2">
        <f t="shared" si="25"/>
        <v>752</v>
      </c>
      <c r="H374" s="62">
        <v>44752</v>
      </c>
      <c r="I374" s="75">
        <v>8107</v>
      </c>
      <c r="AA374" s="28" t="s">
        <v>423</v>
      </c>
      <c r="AB374">
        <v>26</v>
      </c>
    </row>
    <row r="375" spans="2:28" ht="12.95">
      <c r="B375" s="3">
        <v>44772</v>
      </c>
      <c r="C375" s="2">
        <v>8640</v>
      </c>
      <c r="D375" s="8">
        <f t="shared" si="24"/>
        <v>29</v>
      </c>
      <c r="E375" s="2">
        <f t="shared" si="25"/>
        <v>753</v>
      </c>
      <c r="H375" s="62">
        <v>44753</v>
      </c>
      <c r="I375" s="75">
        <v>8127</v>
      </c>
      <c r="AA375" s="28" t="s">
        <v>424</v>
      </c>
      <c r="AB375">
        <v>22</v>
      </c>
    </row>
    <row r="376" spans="2:28" ht="12.95">
      <c r="B376" s="3">
        <v>44773</v>
      </c>
      <c r="C376" s="2">
        <v>8679</v>
      </c>
      <c r="D376" s="8">
        <f t="shared" si="24"/>
        <v>39</v>
      </c>
      <c r="E376" s="2">
        <f t="shared" si="25"/>
        <v>754</v>
      </c>
      <c r="H376" s="62">
        <v>44754</v>
      </c>
      <c r="I376" s="75">
        <v>8163</v>
      </c>
      <c r="AA376" s="28" t="s">
        <v>425</v>
      </c>
      <c r="AB376">
        <v>22</v>
      </c>
    </row>
    <row r="377" spans="2:28" ht="12.95">
      <c r="B377" s="3">
        <v>44774</v>
      </c>
      <c r="C377" s="2">
        <v>8717</v>
      </c>
      <c r="D377" s="8">
        <f t="shared" si="24"/>
        <v>38</v>
      </c>
      <c r="E377" s="2">
        <f t="shared" si="25"/>
        <v>755</v>
      </c>
      <c r="H377" s="62">
        <v>44755</v>
      </c>
      <c r="I377" s="75">
        <v>8184</v>
      </c>
      <c r="AA377" s="28" t="s">
        <v>426</v>
      </c>
      <c r="AB377">
        <v>35</v>
      </c>
    </row>
    <row r="378" spans="2:28" ht="12.95">
      <c r="B378" s="3">
        <v>44775</v>
      </c>
      <c r="C378" s="2">
        <v>8742</v>
      </c>
      <c r="D378" s="8">
        <f t="shared" ref="D378:D409" si="26">(C378-C377)/(B378-B377)</f>
        <v>25</v>
      </c>
      <c r="E378" s="2">
        <f t="shared" ref="E378:E409" si="27">B378-$B$4</f>
        <v>756</v>
      </c>
      <c r="H378" s="62">
        <v>44756</v>
      </c>
      <c r="I378" s="75">
        <v>8211</v>
      </c>
      <c r="Z378" t="s">
        <v>427</v>
      </c>
      <c r="AB378">
        <v>27.35483870967742</v>
      </c>
    </row>
    <row r="379" spans="2:28" ht="12.95">
      <c r="B379" s="3">
        <v>44776</v>
      </c>
      <c r="C379" s="2">
        <v>8762</v>
      </c>
      <c r="D379" s="8">
        <f t="shared" si="26"/>
        <v>20</v>
      </c>
      <c r="E379" s="2">
        <f t="shared" si="27"/>
        <v>757</v>
      </c>
      <c r="H379" s="62">
        <v>44757</v>
      </c>
      <c r="I379" s="75">
        <v>8239</v>
      </c>
      <c r="Y379" t="s">
        <v>66</v>
      </c>
      <c r="AB379">
        <v>24.736263736263737</v>
      </c>
    </row>
    <row r="380" spans="2:28" ht="12.95">
      <c r="B380" s="3">
        <v>44777</v>
      </c>
      <c r="C380" s="2">
        <v>8790</v>
      </c>
      <c r="D380" s="8">
        <f t="shared" si="26"/>
        <v>28</v>
      </c>
      <c r="E380" s="2">
        <f t="shared" si="27"/>
        <v>758</v>
      </c>
      <c r="H380" s="62">
        <v>44758</v>
      </c>
      <c r="I380" s="75">
        <v>8260</v>
      </c>
      <c r="Y380" t="s">
        <v>69</v>
      </c>
      <c r="Z380" t="s">
        <v>11</v>
      </c>
      <c r="AA380" s="28" t="s">
        <v>12</v>
      </c>
      <c r="AB380">
        <v>45</v>
      </c>
    </row>
    <row r="381" spans="2:28" ht="12.95">
      <c r="B381" s="3">
        <v>44778</v>
      </c>
      <c r="C381" s="2">
        <v>8815</v>
      </c>
      <c r="D381" s="8">
        <f t="shared" si="26"/>
        <v>25</v>
      </c>
      <c r="E381" s="2">
        <f t="shared" si="27"/>
        <v>759</v>
      </c>
      <c r="H381" s="62">
        <v>44759</v>
      </c>
      <c r="I381" s="75">
        <v>8297</v>
      </c>
      <c r="AA381" s="28" t="s">
        <v>14</v>
      </c>
      <c r="AB381">
        <v>36</v>
      </c>
    </row>
    <row r="382" spans="2:28" ht="12.95">
      <c r="B382" s="3">
        <v>44779</v>
      </c>
      <c r="C382" s="2">
        <v>8832</v>
      </c>
      <c r="D382" s="8">
        <f t="shared" si="26"/>
        <v>17</v>
      </c>
      <c r="E382" s="2">
        <f t="shared" si="27"/>
        <v>760</v>
      </c>
      <c r="H382" s="62">
        <v>44760</v>
      </c>
      <c r="I382" s="75">
        <v>8313</v>
      </c>
      <c r="AA382" s="28" t="s">
        <v>16</v>
      </c>
      <c r="AB382">
        <v>23</v>
      </c>
    </row>
    <row r="383" spans="2:28" ht="12.95">
      <c r="B383" s="3">
        <v>44780</v>
      </c>
      <c r="C383" s="2">
        <v>8853</v>
      </c>
      <c r="D383" s="8">
        <f t="shared" si="26"/>
        <v>21</v>
      </c>
      <c r="E383" s="2">
        <f t="shared" si="27"/>
        <v>761</v>
      </c>
      <c r="H383" s="62">
        <v>44761</v>
      </c>
      <c r="I383" s="75">
        <v>8339</v>
      </c>
      <c r="AA383" s="28" t="s">
        <v>18</v>
      </c>
      <c r="AB383">
        <v>50</v>
      </c>
    </row>
    <row r="384" spans="2:28" ht="12.95">
      <c r="B384" s="3">
        <v>44781</v>
      </c>
      <c r="C384" s="2">
        <v>8880</v>
      </c>
      <c r="D384" s="8">
        <f t="shared" si="26"/>
        <v>27</v>
      </c>
      <c r="E384" s="2">
        <f t="shared" si="27"/>
        <v>762</v>
      </c>
      <c r="H384" s="62">
        <v>44762</v>
      </c>
      <c r="I384" s="75">
        <v>8358</v>
      </c>
      <c r="AA384" s="28" t="s">
        <v>21</v>
      </c>
      <c r="AB384">
        <v>49</v>
      </c>
    </row>
    <row r="385" spans="2:28" ht="12.95">
      <c r="B385" s="3">
        <v>44782</v>
      </c>
      <c r="C385" s="2">
        <v>8891</v>
      </c>
      <c r="D385" s="8">
        <f t="shared" si="26"/>
        <v>11</v>
      </c>
      <c r="E385" s="2">
        <f t="shared" si="27"/>
        <v>763</v>
      </c>
      <c r="H385" s="62">
        <v>44763</v>
      </c>
      <c r="I385" s="75">
        <v>8381</v>
      </c>
      <c r="AA385" s="28" t="s">
        <v>23</v>
      </c>
      <c r="AB385">
        <v>38</v>
      </c>
    </row>
    <row r="386" spans="2:28" ht="12.95">
      <c r="B386" s="3">
        <v>44783</v>
      </c>
      <c r="C386" s="2">
        <v>8921</v>
      </c>
      <c r="D386" s="8">
        <f t="shared" si="26"/>
        <v>30</v>
      </c>
      <c r="E386" s="2">
        <f t="shared" si="27"/>
        <v>764</v>
      </c>
      <c r="H386" s="62">
        <v>44764</v>
      </c>
      <c r="I386" s="75">
        <v>8393</v>
      </c>
      <c r="AA386" s="28" t="s">
        <v>25</v>
      </c>
      <c r="AB386">
        <v>32</v>
      </c>
    </row>
    <row r="387" spans="2:28" ht="12.95">
      <c r="B387" s="3">
        <v>44784</v>
      </c>
      <c r="C387" s="2">
        <v>8948</v>
      </c>
      <c r="D387" s="8">
        <f t="shared" si="26"/>
        <v>27</v>
      </c>
      <c r="E387" s="2">
        <f t="shared" si="27"/>
        <v>765</v>
      </c>
      <c r="H387" s="62">
        <v>44765</v>
      </c>
      <c r="I387" s="75">
        <v>8422</v>
      </c>
      <c r="AA387" s="28" t="s">
        <v>27</v>
      </c>
      <c r="AB387">
        <v>44</v>
      </c>
    </row>
    <row r="388" spans="2:28" ht="12.95">
      <c r="B388" s="3">
        <v>44785</v>
      </c>
      <c r="C388" s="2">
        <v>8967</v>
      </c>
      <c r="D388" s="8">
        <f t="shared" si="26"/>
        <v>19</v>
      </c>
      <c r="E388" s="2">
        <f t="shared" si="27"/>
        <v>766</v>
      </c>
      <c r="H388" s="62">
        <v>44766</v>
      </c>
      <c r="I388" s="75">
        <v>8440</v>
      </c>
      <c r="AA388" s="28" t="s">
        <v>29</v>
      </c>
      <c r="AB388">
        <v>44</v>
      </c>
    </row>
    <row r="389" spans="2:28" ht="12.95">
      <c r="B389" s="3">
        <v>44786</v>
      </c>
      <c r="C389" s="2">
        <v>8991</v>
      </c>
      <c r="D389" s="8">
        <f t="shared" si="26"/>
        <v>24</v>
      </c>
      <c r="E389" s="2">
        <f t="shared" si="27"/>
        <v>767</v>
      </c>
      <c r="H389" s="62">
        <v>44767</v>
      </c>
      <c r="I389" s="75">
        <v>8473</v>
      </c>
      <c r="AA389" s="28" t="s">
        <v>30</v>
      </c>
      <c r="AB389">
        <v>44</v>
      </c>
    </row>
    <row r="390" spans="2:28" ht="12.95">
      <c r="B390" s="3">
        <v>44787</v>
      </c>
      <c r="C390" s="2">
        <v>9013</v>
      </c>
      <c r="D390" s="8">
        <f t="shared" si="26"/>
        <v>22</v>
      </c>
      <c r="E390" s="2">
        <f t="shared" si="27"/>
        <v>768</v>
      </c>
      <c r="H390" s="62">
        <v>44768</v>
      </c>
      <c r="I390" s="75">
        <v>8500</v>
      </c>
      <c r="AA390" s="28" t="s">
        <v>32</v>
      </c>
      <c r="AB390">
        <v>33</v>
      </c>
    </row>
    <row r="391" spans="2:28" ht="12.95">
      <c r="B391" s="3">
        <v>44788</v>
      </c>
      <c r="C391" s="2">
        <v>9050</v>
      </c>
      <c r="D391" s="8">
        <f t="shared" si="26"/>
        <v>37</v>
      </c>
      <c r="E391" s="2">
        <f t="shared" si="27"/>
        <v>769</v>
      </c>
      <c r="H391" s="62">
        <v>44769</v>
      </c>
      <c r="I391" s="75">
        <v>8534</v>
      </c>
      <c r="AA391" s="28" t="s">
        <v>34</v>
      </c>
      <c r="AB391">
        <v>34</v>
      </c>
    </row>
    <row r="392" spans="2:28" ht="12.95">
      <c r="B392" s="3">
        <v>44789</v>
      </c>
      <c r="C392" s="2">
        <v>9077</v>
      </c>
      <c r="D392" s="8">
        <f t="shared" si="26"/>
        <v>27</v>
      </c>
      <c r="E392" s="2">
        <f t="shared" si="27"/>
        <v>770</v>
      </c>
      <c r="H392" s="62">
        <v>44770</v>
      </c>
      <c r="I392" s="75">
        <v>8557</v>
      </c>
      <c r="AA392" s="28" t="s">
        <v>35</v>
      </c>
      <c r="AB392">
        <v>29</v>
      </c>
    </row>
    <row r="393" spans="2:28" ht="12.95">
      <c r="B393" s="3">
        <v>44790</v>
      </c>
      <c r="C393" s="2">
        <v>9095</v>
      </c>
      <c r="D393" s="8">
        <f t="shared" si="26"/>
        <v>18</v>
      </c>
      <c r="E393" s="2">
        <f t="shared" si="27"/>
        <v>771</v>
      </c>
      <c r="H393" s="62">
        <v>44771</v>
      </c>
      <c r="I393" s="75">
        <v>8611</v>
      </c>
      <c r="AA393" s="28" t="s">
        <v>37</v>
      </c>
      <c r="AB393">
        <v>35</v>
      </c>
    </row>
    <row r="394" spans="2:28" ht="12.95">
      <c r="B394" s="3">
        <v>44791</v>
      </c>
      <c r="C394" s="2">
        <v>9115</v>
      </c>
      <c r="D394" s="8">
        <f t="shared" si="26"/>
        <v>20</v>
      </c>
      <c r="E394" s="2">
        <f t="shared" si="27"/>
        <v>772</v>
      </c>
      <c r="H394" s="62">
        <v>44772</v>
      </c>
      <c r="I394" s="75">
        <v>8640</v>
      </c>
      <c r="AA394" s="28" t="s">
        <v>38</v>
      </c>
      <c r="AB394">
        <v>29</v>
      </c>
    </row>
    <row r="395" spans="2:28" ht="12.95">
      <c r="B395" s="3">
        <v>44792</v>
      </c>
      <c r="C395" s="2">
        <v>9144</v>
      </c>
      <c r="D395" s="8">
        <f t="shared" si="26"/>
        <v>29</v>
      </c>
      <c r="E395" s="2">
        <f t="shared" si="27"/>
        <v>773</v>
      </c>
      <c r="H395" s="62">
        <v>44773</v>
      </c>
      <c r="I395" s="75">
        <v>8679</v>
      </c>
      <c r="AA395" s="28" t="s">
        <v>40</v>
      </c>
      <c r="AB395">
        <v>51</v>
      </c>
    </row>
    <row r="396" spans="2:28" ht="12.95">
      <c r="B396" s="3">
        <v>44793</v>
      </c>
      <c r="C396" s="2">
        <v>9161</v>
      </c>
      <c r="D396" s="8">
        <f t="shared" si="26"/>
        <v>17</v>
      </c>
      <c r="E396" s="2">
        <f t="shared" si="27"/>
        <v>774</v>
      </c>
      <c r="H396" s="62">
        <v>44774</v>
      </c>
      <c r="I396" s="75">
        <v>8717</v>
      </c>
      <c r="AA396" s="28" t="s">
        <v>41</v>
      </c>
      <c r="AB396">
        <v>27</v>
      </c>
    </row>
    <row r="397" spans="2:28" ht="12.95">
      <c r="B397" s="3">
        <v>44794</v>
      </c>
      <c r="C397" s="2">
        <v>9186</v>
      </c>
      <c r="D397" s="8">
        <f t="shared" si="26"/>
        <v>25</v>
      </c>
      <c r="E397" s="2">
        <f t="shared" si="27"/>
        <v>775</v>
      </c>
      <c r="H397" s="62">
        <v>44775</v>
      </c>
      <c r="I397" s="75">
        <v>8742</v>
      </c>
      <c r="AA397" s="28" t="s">
        <v>43</v>
      </c>
      <c r="AB397">
        <v>27</v>
      </c>
    </row>
    <row r="398" spans="2:28" ht="12.95">
      <c r="B398" s="3">
        <v>44795</v>
      </c>
      <c r="C398" s="2">
        <v>9225</v>
      </c>
      <c r="D398" s="8">
        <f t="shared" si="26"/>
        <v>39</v>
      </c>
      <c r="E398" s="2">
        <f t="shared" si="27"/>
        <v>776</v>
      </c>
      <c r="H398" s="62">
        <v>44776</v>
      </c>
      <c r="I398" s="75">
        <v>8762</v>
      </c>
      <c r="AA398" s="28" t="s">
        <v>46</v>
      </c>
      <c r="AB398">
        <v>27</v>
      </c>
    </row>
    <row r="399" spans="2:28" ht="12.95">
      <c r="B399" s="3">
        <v>44796</v>
      </c>
      <c r="C399" s="2">
        <v>9235</v>
      </c>
      <c r="D399" s="8">
        <f t="shared" si="26"/>
        <v>10</v>
      </c>
      <c r="E399" s="2">
        <f t="shared" si="27"/>
        <v>777</v>
      </c>
      <c r="H399" s="62">
        <v>44777</v>
      </c>
      <c r="I399" s="75">
        <v>8790</v>
      </c>
      <c r="AA399" s="28" t="s">
        <v>51</v>
      </c>
      <c r="AB399">
        <v>35</v>
      </c>
    </row>
    <row r="400" spans="2:28" ht="12.95">
      <c r="B400" s="3">
        <v>44797</v>
      </c>
      <c r="C400" s="2">
        <v>9259</v>
      </c>
      <c r="D400" s="8">
        <f t="shared" si="26"/>
        <v>24</v>
      </c>
      <c r="E400" s="2">
        <f t="shared" si="27"/>
        <v>778</v>
      </c>
      <c r="H400" s="62">
        <v>44778</v>
      </c>
      <c r="I400" s="75">
        <v>8815</v>
      </c>
      <c r="AA400" s="28" t="s">
        <v>54</v>
      </c>
      <c r="AB400">
        <v>47</v>
      </c>
    </row>
    <row r="401" spans="2:28" ht="12.95">
      <c r="B401" s="3">
        <v>44798</v>
      </c>
      <c r="C401" s="2">
        <v>9287</v>
      </c>
      <c r="D401" s="8">
        <f t="shared" si="26"/>
        <v>28</v>
      </c>
      <c r="E401" s="2">
        <f t="shared" si="27"/>
        <v>779</v>
      </c>
      <c r="H401" s="62">
        <v>44779</v>
      </c>
      <c r="I401" s="75">
        <v>8832</v>
      </c>
      <c r="AA401" s="28" t="s">
        <v>56</v>
      </c>
      <c r="AB401">
        <v>43</v>
      </c>
    </row>
    <row r="402" spans="2:28" ht="12.95">
      <c r="B402" s="3">
        <v>44799</v>
      </c>
      <c r="C402" s="2">
        <v>9310</v>
      </c>
      <c r="D402" s="8">
        <f t="shared" si="26"/>
        <v>23</v>
      </c>
      <c r="E402" s="2">
        <f t="shared" si="27"/>
        <v>780</v>
      </c>
      <c r="H402" s="62">
        <v>44780</v>
      </c>
      <c r="I402" s="75">
        <v>8853</v>
      </c>
      <c r="AA402" s="28" t="s">
        <v>428</v>
      </c>
      <c r="AB402">
        <v>28</v>
      </c>
    </row>
    <row r="403" spans="2:28" ht="12.95">
      <c r="B403" s="3">
        <v>44800</v>
      </c>
      <c r="C403" s="2">
        <v>9341</v>
      </c>
      <c r="D403" s="8">
        <f t="shared" si="26"/>
        <v>31</v>
      </c>
      <c r="E403" s="2">
        <f t="shared" si="27"/>
        <v>781</v>
      </c>
      <c r="H403" s="62">
        <v>44781</v>
      </c>
      <c r="I403" s="75">
        <v>8880</v>
      </c>
      <c r="AA403" s="28" t="s">
        <v>58</v>
      </c>
      <c r="AB403">
        <v>53</v>
      </c>
    </row>
    <row r="404" spans="2:28" ht="12.95">
      <c r="B404" s="3">
        <v>44801</v>
      </c>
      <c r="C404" s="2">
        <v>9367</v>
      </c>
      <c r="D404" s="8">
        <f t="shared" si="26"/>
        <v>26</v>
      </c>
      <c r="E404" s="2">
        <f t="shared" si="27"/>
        <v>782</v>
      </c>
      <c r="H404" s="62">
        <v>44782</v>
      </c>
      <c r="I404" s="75">
        <v>8891</v>
      </c>
      <c r="AA404" s="28" t="s">
        <v>60</v>
      </c>
      <c r="AB404">
        <v>79</v>
      </c>
    </row>
    <row r="405" spans="2:28" ht="12.95">
      <c r="B405" s="3">
        <v>44802</v>
      </c>
      <c r="C405" s="2">
        <v>9413</v>
      </c>
      <c r="D405" s="8">
        <f t="shared" si="26"/>
        <v>46</v>
      </c>
      <c r="E405" s="2">
        <f t="shared" si="27"/>
        <v>783</v>
      </c>
      <c r="H405" s="62">
        <v>44783</v>
      </c>
      <c r="I405" s="75">
        <v>8921</v>
      </c>
      <c r="AA405" s="28" t="s">
        <v>61</v>
      </c>
      <c r="AB405">
        <v>70</v>
      </c>
    </row>
    <row r="406" spans="2:28" ht="12.95">
      <c r="B406" s="3">
        <v>44803</v>
      </c>
      <c r="C406" s="2">
        <v>9442</v>
      </c>
      <c r="D406" s="8">
        <f t="shared" si="26"/>
        <v>29</v>
      </c>
      <c r="E406" s="2">
        <f t="shared" si="27"/>
        <v>784</v>
      </c>
      <c r="H406" s="62">
        <v>44784</v>
      </c>
      <c r="I406" s="75">
        <v>8948</v>
      </c>
      <c r="AA406" s="28" t="s">
        <v>62</v>
      </c>
      <c r="AB406">
        <v>56</v>
      </c>
    </row>
    <row r="407" spans="2:28" ht="12.95">
      <c r="B407" s="3">
        <v>44804</v>
      </c>
      <c r="C407" s="2">
        <v>9478</v>
      </c>
      <c r="D407" s="8">
        <f t="shared" si="26"/>
        <v>36</v>
      </c>
      <c r="E407" s="2">
        <f t="shared" si="27"/>
        <v>785</v>
      </c>
      <c r="H407" s="62">
        <v>44785</v>
      </c>
      <c r="I407" s="75">
        <v>8967</v>
      </c>
      <c r="AA407" s="28" t="s">
        <v>63</v>
      </c>
      <c r="AB407">
        <v>46</v>
      </c>
    </row>
    <row r="408" spans="2:28" ht="12.95">
      <c r="B408" s="3">
        <v>44805</v>
      </c>
      <c r="C408" s="2">
        <v>9506</v>
      </c>
      <c r="D408" s="8">
        <f t="shared" si="26"/>
        <v>28</v>
      </c>
      <c r="E408" s="2">
        <f t="shared" si="27"/>
        <v>786</v>
      </c>
      <c r="H408" s="62">
        <v>44786</v>
      </c>
      <c r="I408" s="75">
        <v>8991</v>
      </c>
      <c r="AA408" s="28" t="s">
        <v>65</v>
      </c>
      <c r="AB408">
        <v>33</v>
      </c>
    </row>
    <row r="409" spans="2:28" ht="12.95">
      <c r="B409" s="3">
        <v>44806</v>
      </c>
      <c r="C409" s="2">
        <v>9534</v>
      </c>
      <c r="D409" s="8">
        <f t="shared" si="26"/>
        <v>28</v>
      </c>
      <c r="E409" s="2">
        <f t="shared" si="27"/>
        <v>787</v>
      </c>
      <c r="H409" s="62">
        <v>44787</v>
      </c>
      <c r="I409" s="75">
        <v>9013</v>
      </c>
      <c r="AA409" s="28" t="s">
        <v>67</v>
      </c>
      <c r="AB409">
        <v>40</v>
      </c>
    </row>
    <row r="410" spans="2:28" ht="12.95">
      <c r="B410" s="3">
        <v>44807</v>
      </c>
      <c r="C410" s="2">
        <v>9559</v>
      </c>
      <c r="D410" s="8">
        <f t="shared" ref="D410:D453" si="28">(C410-C409)/(B410-B409)</f>
        <v>25</v>
      </c>
      <c r="E410" s="2">
        <f t="shared" ref="E410:E453" si="29">B410-$B$4</f>
        <v>788</v>
      </c>
      <c r="H410" s="62">
        <v>44788</v>
      </c>
      <c r="I410" s="75">
        <v>9050</v>
      </c>
      <c r="AA410" s="28" t="s">
        <v>70</v>
      </c>
      <c r="AB410">
        <v>77</v>
      </c>
    </row>
    <row r="411" spans="2:28" ht="12.95">
      <c r="B411" s="3">
        <v>44808</v>
      </c>
      <c r="C411" s="2">
        <v>9590</v>
      </c>
      <c r="D411" s="8">
        <f t="shared" si="28"/>
        <v>31</v>
      </c>
      <c r="E411" s="2">
        <f t="shared" si="29"/>
        <v>789</v>
      </c>
      <c r="H411" s="62">
        <v>44789</v>
      </c>
      <c r="I411" s="75">
        <v>9077</v>
      </c>
      <c r="Z411" t="s">
        <v>72</v>
      </c>
      <c r="AB411">
        <v>42.064516129032256</v>
      </c>
    </row>
    <row r="412" spans="2:28" ht="12.95">
      <c r="B412" s="3">
        <v>44809</v>
      </c>
      <c r="C412" s="2">
        <v>9619</v>
      </c>
      <c r="D412" s="8">
        <f t="shared" si="28"/>
        <v>29</v>
      </c>
      <c r="E412" s="2">
        <f t="shared" si="29"/>
        <v>790</v>
      </c>
      <c r="H412" s="62">
        <v>44790</v>
      </c>
      <c r="I412" s="75">
        <v>9095</v>
      </c>
      <c r="Z412" t="s">
        <v>20</v>
      </c>
      <c r="AA412" s="28" t="s">
        <v>73</v>
      </c>
      <c r="AB412">
        <v>23</v>
      </c>
    </row>
    <row r="413" spans="2:28" ht="12.95">
      <c r="B413" s="3">
        <v>44810</v>
      </c>
      <c r="C413" s="2">
        <v>9647</v>
      </c>
      <c r="D413" s="8">
        <f t="shared" si="28"/>
        <v>28</v>
      </c>
      <c r="E413" s="2">
        <f t="shared" si="29"/>
        <v>791</v>
      </c>
      <c r="H413" s="62">
        <v>44791</v>
      </c>
      <c r="I413" s="75">
        <v>9115</v>
      </c>
      <c r="AA413" s="28" t="s">
        <v>74</v>
      </c>
      <c r="AB413">
        <v>29</v>
      </c>
    </row>
    <row r="414" spans="2:28" ht="12.95">
      <c r="B414" s="3">
        <v>44811</v>
      </c>
      <c r="C414" s="2">
        <v>9680</v>
      </c>
      <c r="D414" s="8">
        <f t="shared" si="28"/>
        <v>33</v>
      </c>
      <c r="E414" s="2">
        <f t="shared" si="29"/>
        <v>792</v>
      </c>
      <c r="H414" s="62">
        <v>44792</v>
      </c>
      <c r="I414" s="75">
        <v>9144</v>
      </c>
      <c r="AA414" s="28" t="s">
        <v>75</v>
      </c>
      <c r="AB414">
        <v>26</v>
      </c>
    </row>
    <row r="415" spans="2:28" ht="12.95">
      <c r="B415" s="3">
        <v>44812</v>
      </c>
      <c r="C415" s="2">
        <v>9702</v>
      </c>
      <c r="D415" s="8">
        <f t="shared" si="28"/>
        <v>22</v>
      </c>
      <c r="E415" s="2">
        <f t="shared" si="29"/>
        <v>793</v>
      </c>
      <c r="H415" s="62">
        <v>44793</v>
      </c>
      <c r="I415" s="75">
        <v>9161</v>
      </c>
      <c r="AA415" s="28" t="s">
        <v>76</v>
      </c>
      <c r="AB415">
        <v>13</v>
      </c>
    </row>
    <row r="416" spans="2:28" ht="12.95">
      <c r="B416" s="3">
        <v>44813</v>
      </c>
      <c r="C416" s="2">
        <v>9721</v>
      </c>
      <c r="D416" s="8">
        <f t="shared" si="28"/>
        <v>19</v>
      </c>
      <c r="E416" s="2">
        <f t="shared" si="29"/>
        <v>794</v>
      </c>
      <c r="H416" s="62">
        <v>44794</v>
      </c>
      <c r="I416" s="75">
        <v>9186</v>
      </c>
      <c r="AA416" s="28" t="s">
        <v>78</v>
      </c>
      <c r="AB416">
        <v>33</v>
      </c>
    </row>
    <row r="417" spans="2:28" ht="12.95">
      <c r="B417" s="3">
        <v>44814</v>
      </c>
      <c r="C417" s="2">
        <v>9751</v>
      </c>
      <c r="D417" s="8">
        <f t="shared" si="28"/>
        <v>30</v>
      </c>
      <c r="E417" s="2">
        <f t="shared" si="29"/>
        <v>795</v>
      </c>
      <c r="H417" s="62">
        <v>44795</v>
      </c>
      <c r="I417" s="75">
        <v>9225</v>
      </c>
      <c r="AA417" s="28" t="s">
        <v>80</v>
      </c>
      <c r="AB417">
        <v>37</v>
      </c>
    </row>
    <row r="418" spans="2:28" ht="12.95">
      <c r="B418" s="3">
        <v>44815</v>
      </c>
      <c r="C418" s="2">
        <v>9778</v>
      </c>
      <c r="D418" s="8">
        <f t="shared" si="28"/>
        <v>27</v>
      </c>
      <c r="E418" s="2">
        <f t="shared" si="29"/>
        <v>796</v>
      </c>
      <c r="H418" s="62">
        <v>44796</v>
      </c>
      <c r="I418" s="75">
        <v>9235</v>
      </c>
      <c r="AA418" s="28" t="s">
        <v>81</v>
      </c>
      <c r="AB418">
        <v>31</v>
      </c>
    </row>
    <row r="419" spans="2:28" ht="12.95">
      <c r="B419" s="3">
        <v>44816</v>
      </c>
      <c r="C419" s="2">
        <v>9798</v>
      </c>
      <c r="D419" s="8">
        <f t="shared" si="28"/>
        <v>20</v>
      </c>
      <c r="E419" s="2">
        <f t="shared" si="29"/>
        <v>797</v>
      </c>
      <c r="H419" s="62">
        <v>44797</v>
      </c>
      <c r="I419" s="75">
        <v>9259</v>
      </c>
      <c r="AA419" s="28" t="s">
        <v>82</v>
      </c>
      <c r="AB419">
        <v>29</v>
      </c>
    </row>
    <row r="420" spans="2:28" ht="12.95">
      <c r="B420" s="3">
        <v>44817</v>
      </c>
      <c r="C420" s="2">
        <v>9815</v>
      </c>
      <c r="D420" s="8">
        <f t="shared" si="28"/>
        <v>17</v>
      </c>
      <c r="E420" s="2">
        <f t="shared" si="29"/>
        <v>798</v>
      </c>
      <c r="H420" s="62">
        <v>44798</v>
      </c>
      <c r="I420" s="75">
        <v>9287</v>
      </c>
      <c r="AA420" s="28" t="s">
        <v>83</v>
      </c>
      <c r="AB420">
        <v>20</v>
      </c>
    </row>
    <row r="421" spans="2:28" ht="12.95">
      <c r="B421" s="3">
        <v>44818</v>
      </c>
      <c r="C421" s="2">
        <v>9836</v>
      </c>
      <c r="D421" s="8">
        <f t="shared" si="28"/>
        <v>21</v>
      </c>
      <c r="E421" s="2">
        <f t="shared" si="29"/>
        <v>799</v>
      </c>
      <c r="H421" s="62">
        <v>44799</v>
      </c>
      <c r="I421" s="75">
        <v>9310</v>
      </c>
      <c r="AA421" s="28" t="s">
        <v>84</v>
      </c>
      <c r="AB421">
        <v>40</v>
      </c>
    </row>
    <row r="422" spans="2:28" ht="12.95">
      <c r="B422" s="3">
        <v>44819</v>
      </c>
      <c r="C422" s="2">
        <v>9853</v>
      </c>
      <c r="D422" s="8">
        <f t="shared" si="28"/>
        <v>17</v>
      </c>
      <c r="E422" s="2">
        <f t="shared" si="29"/>
        <v>800</v>
      </c>
      <c r="H422" s="62">
        <v>44800</v>
      </c>
      <c r="I422" s="75">
        <v>9341</v>
      </c>
      <c r="AA422" s="28" t="s">
        <v>86</v>
      </c>
      <c r="AB422">
        <v>33</v>
      </c>
    </row>
    <row r="423" spans="2:28" ht="12.95">
      <c r="B423" s="3">
        <v>44820</v>
      </c>
      <c r="C423" s="2">
        <v>9877</v>
      </c>
      <c r="D423" s="8">
        <f t="shared" si="28"/>
        <v>24</v>
      </c>
      <c r="E423" s="2">
        <f t="shared" si="29"/>
        <v>801</v>
      </c>
      <c r="H423" s="62">
        <v>44801</v>
      </c>
      <c r="I423" s="75">
        <v>9367</v>
      </c>
      <c r="AA423" s="28" t="s">
        <v>88</v>
      </c>
      <c r="AB423">
        <v>30</v>
      </c>
    </row>
    <row r="424" spans="2:28" ht="12.95">
      <c r="B424" s="3">
        <v>44821</v>
      </c>
      <c r="C424" s="2">
        <v>9899</v>
      </c>
      <c r="D424" s="8">
        <f t="shared" si="28"/>
        <v>22</v>
      </c>
      <c r="E424" s="2">
        <f t="shared" si="29"/>
        <v>802</v>
      </c>
      <c r="H424" s="62">
        <v>44802</v>
      </c>
      <c r="I424" s="75">
        <v>9413</v>
      </c>
      <c r="AA424" s="28" t="s">
        <v>89</v>
      </c>
      <c r="AB424">
        <v>34</v>
      </c>
    </row>
    <row r="425" spans="2:28" ht="12.95">
      <c r="B425" s="3">
        <v>44822</v>
      </c>
      <c r="C425" s="2">
        <v>9921</v>
      </c>
      <c r="D425" s="8">
        <f t="shared" si="28"/>
        <v>22</v>
      </c>
      <c r="E425" s="2">
        <f t="shared" si="29"/>
        <v>803</v>
      </c>
      <c r="H425" s="62">
        <v>44803</v>
      </c>
      <c r="I425" s="75">
        <v>9442</v>
      </c>
      <c r="AA425" s="28" t="s">
        <v>90</v>
      </c>
      <c r="AB425">
        <v>16</v>
      </c>
    </row>
    <row r="426" spans="2:28" ht="12.95">
      <c r="B426" s="3">
        <v>44823</v>
      </c>
      <c r="C426" s="2">
        <v>9929</v>
      </c>
      <c r="D426" s="8">
        <f t="shared" si="28"/>
        <v>8</v>
      </c>
      <c r="E426" s="2">
        <f t="shared" si="29"/>
        <v>804</v>
      </c>
      <c r="H426" s="62">
        <v>44804</v>
      </c>
      <c r="I426" s="75">
        <v>9478</v>
      </c>
      <c r="AA426" s="28" t="s">
        <v>91</v>
      </c>
      <c r="AB426">
        <v>16</v>
      </c>
    </row>
    <row r="427" spans="2:28" ht="12.95">
      <c r="B427" s="3">
        <v>44824</v>
      </c>
      <c r="C427" s="2">
        <v>9954</v>
      </c>
      <c r="D427" s="8">
        <f t="shared" si="28"/>
        <v>25</v>
      </c>
      <c r="E427" s="2">
        <f t="shared" si="29"/>
        <v>805</v>
      </c>
      <c r="H427" s="62">
        <v>44805</v>
      </c>
      <c r="I427" s="75">
        <v>9506</v>
      </c>
      <c r="AA427" s="28" t="s">
        <v>92</v>
      </c>
      <c r="AB427">
        <v>30</v>
      </c>
    </row>
    <row r="428" spans="2:28" ht="12.95">
      <c r="B428" s="3">
        <v>44825</v>
      </c>
      <c r="C428" s="2">
        <v>9980</v>
      </c>
      <c r="D428" s="8">
        <f t="shared" si="28"/>
        <v>26</v>
      </c>
      <c r="E428" s="2">
        <f t="shared" si="29"/>
        <v>806</v>
      </c>
      <c r="H428" s="62">
        <v>44806</v>
      </c>
      <c r="I428" s="75">
        <v>9534</v>
      </c>
      <c r="AA428" s="28" t="s">
        <v>93</v>
      </c>
      <c r="AB428">
        <v>29</v>
      </c>
    </row>
    <row r="429" spans="2:28" ht="12.95">
      <c r="B429" s="3">
        <v>44826</v>
      </c>
      <c r="C429" s="2">
        <v>10012</v>
      </c>
      <c r="D429" s="8">
        <f t="shared" si="28"/>
        <v>32</v>
      </c>
      <c r="E429" s="2">
        <f t="shared" si="29"/>
        <v>807</v>
      </c>
      <c r="H429" s="62">
        <v>44807</v>
      </c>
      <c r="I429" s="75">
        <v>9559</v>
      </c>
      <c r="AA429" s="28" t="s">
        <v>95</v>
      </c>
      <c r="AB429">
        <v>31</v>
      </c>
    </row>
    <row r="430" spans="2:28" ht="12.95">
      <c r="B430" s="3">
        <v>44827</v>
      </c>
      <c r="C430" s="2">
        <v>10041</v>
      </c>
      <c r="D430" s="8">
        <f t="shared" si="28"/>
        <v>29</v>
      </c>
      <c r="E430" s="2">
        <f t="shared" si="29"/>
        <v>808</v>
      </c>
      <c r="H430" s="62">
        <v>44808</v>
      </c>
      <c r="I430" s="75">
        <v>9590</v>
      </c>
      <c r="AA430" s="28" t="s">
        <v>96</v>
      </c>
      <c r="AB430">
        <v>29</v>
      </c>
    </row>
    <row r="431" spans="2:28" ht="12.95">
      <c r="B431" s="3">
        <v>44828</v>
      </c>
      <c r="C431" s="2">
        <v>10062</v>
      </c>
      <c r="D431" s="8">
        <f t="shared" si="28"/>
        <v>21</v>
      </c>
      <c r="E431" s="2">
        <f t="shared" si="29"/>
        <v>809</v>
      </c>
      <c r="H431" s="62">
        <v>44809</v>
      </c>
      <c r="I431" s="75">
        <v>9619</v>
      </c>
      <c r="AA431" s="28" t="s">
        <v>97</v>
      </c>
      <c r="AB431">
        <v>26</v>
      </c>
    </row>
    <row r="432" spans="2:28" ht="12.95">
      <c r="B432" s="3">
        <v>44829</v>
      </c>
      <c r="C432" s="2">
        <v>10100</v>
      </c>
      <c r="D432" s="8">
        <f t="shared" si="28"/>
        <v>38</v>
      </c>
      <c r="E432" s="2">
        <f t="shared" si="29"/>
        <v>810</v>
      </c>
      <c r="H432" s="62">
        <v>44810</v>
      </c>
      <c r="I432" s="75">
        <v>9647</v>
      </c>
      <c r="AA432" s="28" t="s">
        <v>98</v>
      </c>
      <c r="AB432">
        <v>56</v>
      </c>
    </row>
    <row r="433" spans="2:28" ht="12.95">
      <c r="B433" s="3">
        <v>44830</v>
      </c>
      <c r="C433" s="2">
        <v>10128</v>
      </c>
      <c r="D433" s="8">
        <f t="shared" si="28"/>
        <v>28</v>
      </c>
      <c r="E433" s="2">
        <f t="shared" si="29"/>
        <v>811</v>
      </c>
      <c r="H433" s="62">
        <v>44811</v>
      </c>
      <c r="I433" s="75">
        <v>9680</v>
      </c>
      <c r="AA433" s="28" t="s">
        <v>99</v>
      </c>
      <c r="AB433">
        <v>40</v>
      </c>
    </row>
    <row r="434" spans="2:28" ht="12.95">
      <c r="B434" s="3">
        <v>44831</v>
      </c>
      <c r="C434" s="2">
        <v>10146</v>
      </c>
      <c r="D434" s="8">
        <f t="shared" si="28"/>
        <v>18</v>
      </c>
      <c r="E434" s="2">
        <f t="shared" si="29"/>
        <v>812</v>
      </c>
      <c r="H434" s="62">
        <v>44812</v>
      </c>
      <c r="I434" s="75">
        <v>9702</v>
      </c>
      <c r="AA434" s="28" t="s">
        <v>100</v>
      </c>
      <c r="AB434">
        <v>36</v>
      </c>
    </row>
    <row r="435" spans="2:28" ht="12.95">
      <c r="B435" s="3">
        <v>44832</v>
      </c>
      <c r="C435" s="2">
        <v>10175</v>
      </c>
      <c r="D435" s="8">
        <f t="shared" si="28"/>
        <v>29</v>
      </c>
      <c r="E435" s="2">
        <f t="shared" si="29"/>
        <v>813</v>
      </c>
      <c r="H435" s="62">
        <v>44813</v>
      </c>
      <c r="I435" s="75">
        <v>9721</v>
      </c>
      <c r="AA435" s="28" t="s">
        <v>101</v>
      </c>
      <c r="AB435">
        <v>52</v>
      </c>
    </row>
    <row r="436" spans="2:28" ht="12.95">
      <c r="B436" s="3">
        <v>44833</v>
      </c>
      <c r="C436" s="2">
        <v>10192</v>
      </c>
      <c r="D436" s="8">
        <f t="shared" si="28"/>
        <v>17</v>
      </c>
      <c r="E436" s="2">
        <f t="shared" si="29"/>
        <v>814</v>
      </c>
      <c r="H436" s="62">
        <v>44814</v>
      </c>
      <c r="I436" s="75">
        <v>9751</v>
      </c>
      <c r="AA436" s="28" t="s">
        <v>102</v>
      </c>
      <c r="AB436">
        <v>35</v>
      </c>
    </row>
    <row r="437" spans="2:28" ht="12.95">
      <c r="B437" s="3">
        <v>44834</v>
      </c>
      <c r="C437" s="2">
        <v>10224</v>
      </c>
      <c r="D437" s="8">
        <f t="shared" si="28"/>
        <v>32</v>
      </c>
      <c r="E437" s="2">
        <f t="shared" si="29"/>
        <v>815</v>
      </c>
      <c r="H437" s="62">
        <v>44815</v>
      </c>
      <c r="I437" s="75">
        <v>9778</v>
      </c>
      <c r="AA437" s="28" t="s">
        <v>104</v>
      </c>
      <c r="AB437">
        <v>29</v>
      </c>
    </row>
    <row r="438" spans="2:28" ht="12.95">
      <c r="B438" s="3">
        <v>44835</v>
      </c>
      <c r="C438" s="2">
        <v>10251</v>
      </c>
      <c r="D438" s="8">
        <f>(C438-C437)/(B438-B437)</f>
        <v>27</v>
      </c>
      <c r="E438" s="2">
        <f t="shared" si="29"/>
        <v>816</v>
      </c>
      <c r="H438" s="62">
        <v>44816</v>
      </c>
      <c r="I438" s="75">
        <v>9798</v>
      </c>
      <c r="AA438" s="28" t="s">
        <v>105</v>
      </c>
      <c r="AB438">
        <v>21</v>
      </c>
    </row>
    <row r="439" spans="2:28" ht="12.95">
      <c r="B439" s="3">
        <v>44836</v>
      </c>
      <c r="C439" s="2">
        <v>10275</v>
      </c>
      <c r="D439" s="8">
        <f t="shared" si="28"/>
        <v>24</v>
      </c>
      <c r="E439" s="2">
        <f t="shared" si="29"/>
        <v>817</v>
      </c>
      <c r="H439" s="62">
        <v>44817</v>
      </c>
      <c r="I439" s="75">
        <v>9815</v>
      </c>
      <c r="AA439" s="28" t="s">
        <v>106</v>
      </c>
      <c r="AB439">
        <v>47</v>
      </c>
    </row>
    <row r="440" spans="2:28" ht="12.95">
      <c r="B440" s="3">
        <v>44837</v>
      </c>
      <c r="C440" s="2">
        <v>10289</v>
      </c>
      <c r="D440" s="8">
        <f t="shared" si="28"/>
        <v>14</v>
      </c>
      <c r="E440" s="2">
        <f t="shared" si="29"/>
        <v>818</v>
      </c>
      <c r="H440" s="62">
        <v>44818</v>
      </c>
      <c r="I440" s="75">
        <v>9836</v>
      </c>
      <c r="Z440" t="s">
        <v>107</v>
      </c>
      <c r="AB440">
        <v>31.107142857142858</v>
      </c>
    </row>
    <row r="441" spans="2:28" ht="12.95">
      <c r="B441" s="3">
        <v>44838</v>
      </c>
      <c r="C441" s="2">
        <v>10319</v>
      </c>
      <c r="D441" s="8">
        <f t="shared" si="28"/>
        <v>30</v>
      </c>
      <c r="E441" s="2">
        <f t="shared" si="29"/>
        <v>819</v>
      </c>
      <c r="H441" s="62">
        <v>44819</v>
      </c>
      <c r="I441" s="75">
        <v>9853</v>
      </c>
      <c r="Z441" t="s">
        <v>22</v>
      </c>
      <c r="AA441" s="28" t="s">
        <v>108</v>
      </c>
      <c r="AB441">
        <v>33</v>
      </c>
    </row>
    <row r="442" spans="2:28" ht="12.95">
      <c r="B442" s="3">
        <v>44839</v>
      </c>
      <c r="C442" s="2">
        <v>10349</v>
      </c>
      <c r="D442" s="8">
        <f t="shared" si="28"/>
        <v>30</v>
      </c>
      <c r="E442" s="2">
        <f t="shared" si="29"/>
        <v>820</v>
      </c>
      <c r="H442" s="62">
        <v>44820</v>
      </c>
      <c r="I442" s="75">
        <v>9877</v>
      </c>
      <c r="AA442" s="28" t="s">
        <v>109</v>
      </c>
      <c r="AB442">
        <v>27</v>
      </c>
    </row>
    <row r="443" spans="2:28" ht="12.95">
      <c r="B443" s="3">
        <v>44840</v>
      </c>
      <c r="C443" s="2">
        <v>10369</v>
      </c>
      <c r="D443" s="8">
        <f t="shared" si="28"/>
        <v>20</v>
      </c>
      <c r="E443" s="2">
        <f t="shared" si="29"/>
        <v>821</v>
      </c>
      <c r="H443" s="62">
        <v>44821</v>
      </c>
      <c r="I443" s="75">
        <v>9899</v>
      </c>
      <c r="AA443" s="28" t="s">
        <v>110</v>
      </c>
      <c r="AB443">
        <v>35</v>
      </c>
    </row>
    <row r="444" spans="2:28" ht="12.95">
      <c r="B444" s="3">
        <v>44841</v>
      </c>
      <c r="C444" s="2">
        <v>10393</v>
      </c>
      <c r="D444" s="8">
        <f t="shared" si="28"/>
        <v>24</v>
      </c>
      <c r="E444" s="2">
        <f t="shared" si="29"/>
        <v>822</v>
      </c>
      <c r="H444" s="62">
        <v>44822</v>
      </c>
      <c r="I444" s="75">
        <v>9921</v>
      </c>
      <c r="AA444" s="28" t="s">
        <v>111</v>
      </c>
      <c r="AB444">
        <v>35</v>
      </c>
    </row>
    <row r="445" spans="2:28" ht="12.95">
      <c r="B445" s="3">
        <v>44842</v>
      </c>
      <c r="C445" s="2">
        <v>10426</v>
      </c>
      <c r="D445" s="8">
        <f t="shared" si="28"/>
        <v>33</v>
      </c>
      <c r="E445" s="2">
        <f t="shared" si="29"/>
        <v>823</v>
      </c>
      <c r="H445" s="62">
        <v>44823</v>
      </c>
      <c r="I445" s="75">
        <v>9929</v>
      </c>
      <c r="AA445" s="28" t="s">
        <v>112</v>
      </c>
      <c r="AB445">
        <v>25</v>
      </c>
    </row>
    <row r="446" spans="2:28" ht="12.95">
      <c r="B446" s="3">
        <v>44843</v>
      </c>
      <c r="C446" s="2">
        <v>10459</v>
      </c>
      <c r="D446" s="8">
        <f t="shared" si="28"/>
        <v>33</v>
      </c>
      <c r="E446" s="2">
        <f t="shared" si="29"/>
        <v>824</v>
      </c>
      <c r="H446" s="62">
        <v>44824</v>
      </c>
      <c r="I446" s="75">
        <v>9954</v>
      </c>
      <c r="AA446" s="28" t="s">
        <v>113</v>
      </c>
      <c r="AB446">
        <v>32</v>
      </c>
    </row>
    <row r="447" spans="2:28" ht="12.95">
      <c r="B447" s="3">
        <v>44844</v>
      </c>
      <c r="C447" s="2">
        <v>10501</v>
      </c>
      <c r="D447" s="8">
        <f t="shared" si="28"/>
        <v>42</v>
      </c>
      <c r="E447" s="2">
        <f t="shared" si="29"/>
        <v>825</v>
      </c>
      <c r="H447" s="62">
        <v>44825</v>
      </c>
      <c r="I447" s="75">
        <v>9980</v>
      </c>
      <c r="AA447" s="28" t="s">
        <v>114</v>
      </c>
      <c r="AB447">
        <v>39</v>
      </c>
    </row>
    <row r="448" spans="2:28" ht="12.95">
      <c r="B448" s="3">
        <v>44845</v>
      </c>
      <c r="C448" s="2">
        <v>10542</v>
      </c>
      <c r="D448" s="8">
        <f t="shared" si="28"/>
        <v>41</v>
      </c>
      <c r="E448" s="2">
        <f t="shared" si="29"/>
        <v>826</v>
      </c>
      <c r="H448" s="62">
        <v>44826</v>
      </c>
      <c r="I448" s="75">
        <v>10012</v>
      </c>
      <c r="AA448" s="28" t="s">
        <v>115</v>
      </c>
      <c r="AB448">
        <v>26</v>
      </c>
    </row>
    <row r="449" spans="2:28" ht="12.95">
      <c r="B449" s="3">
        <v>44846</v>
      </c>
      <c r="C449" s="2">
        <v>10588</v>
      </c>
      <c r="D449" s="8">
        <f t="shared" si="28"/>
        <v>46</v>
      </c>
      <c r="E449" s="2">
        <f t="shared" si="29"/>
        <v>827</v>
      </c>
      <c r="H449" s="62">
        <v>44827</v>
      </c>
      <c r="I449" s="75">
        <v>10041</v>
      </c>
      <c r="AA449" s="28" t="s">
        <v>116</v>
      </c>
      <c r="AB449">
        <v>34</v>
      </c>
    </row>
    <row r="450" spans="2:28" ht="12.95">
      <c r="B450" s="3">
        <v>44847</v>
      </c>
      <c r="C450" s="2">
        <v>10622</v>
      </c>
      <c r="D450" s="8">
        <f t="shared" si="28"/>
        <v>34</v>
      </c>
      <c r="E450" s="2">
        <f t="shared" si="29"/>
        <v>828</v>
      </c>
      <c r="H450" s="62">
        <v>44828</v>
      </c>
      <c r="I450" s="75">
        <v>10062</v>
      </c>
      <c r="AA450" s="28" t="s">
        <v>117</v>
      </c>
      <c r="AB450">
        <v>36</v>
      </c>
    </row>
    <row r="451" spans="2:28" ht="12.95">
      <c r="B451" s="3">
        <v>44848</v>
      </c>
      <c r="C451" s="2">
        <v>10658</v>
      </c>
      <c r="D451" s="8">
        <f t="shared" si="28"/>
        <v>36</v>
      </c>
      <c r="E451" s="2">
        <f t="shared" si="29"/>
        <v>829</v>
      </c>
      <c r="H451" s="62">
        <v>44829</v>
      </c>
      <c r="I451" s="75">
        <v>10100</v>
      </c>
      <c r="AA451" s="28" t="s">
        <v>118</v>
      </c>
      <c r="AB451">
        <v>34</v>
      </c>
    </row>
    <row r="452" spans="2:28" ht="12.95">
      <c r="B452" s="3">
        <v>44849</v>
      </c>
      <c r="C452" s="2">
        <v>10689</v>
      </c>
      <c r="D452" s="8">
        <f t="shared" si="28"/>
        <v>31</v>
      </c>
      <c r="E452" s="2">
        <f t="shared" si="29"/>
        <v>830</v>
      </c>
      <c r="H452" s="62">
        <v>44830</v>
      </c>
      <c r="I452" s="75">
        <v>10128</v>
      </c>
      <c r="AA452" s="28" t="s">
        <v>119</v>
      </c>
      <c r="AB452">
        <v>33</v>
      </c>
    </row>
    <row r="453" spans="2:28" ht="12.95">
      <c r="B453" s="3">
        <v>44850</v>
      </c>
      <c r="C453" s="2">
        <v>10715</v>
      </c>
      <c r="D453" s="8">
        <f t="shared" si="28"/>
        <v>26</v>
      </c>
      <c r="E453" s="2">
        <f t="shared" si="29"/>
        <v>831</v>
      </c>
      <c r="H453" s="62">
        <v>44831</v>
      </c>
      <c r="I453" s="75">
        <v>10146</v>
      </c>
      <c r="AA453" s="28" t="s">
        <v>120</v>
      </c>
      <c r="AB453">
        <v>36</v>
      </c>
    </row>
    <row r="454" spans="2:28" ht="12.95">
      <c r="B454" s="3">
        <v>44851</v>
      </c>
      <c r="C454" s="2">
        <v>10738</v>
      </c>
      <c r="D454" s="8">
        <f t="shared" ref="D454:D485" si="30">(C454-C453)/(B454-B453)</f>
        <v>23</v>
      </c>
      <c r="E454" s="2">
        <f t="shared" ref="E454:E485" si="31">B454-$B$4</f>
        <v>832</v>
      </c>
      <c r="H454" s="62">
        <v>44832</v>
      </c>
      <c r="I454" s="75">
        <v>10175</v>
      </c>
      <c r="AA454" s="28" t="s">
        <v>121</v>
      </c>
      <c r="AB454">
        <v>25</v>
      </c>
    </row>
    <row r="455" spans="2:28" ht="12.95">
      <c r="B455" s="3">
        <v>44852</v>
      </c>
      <c r="C455" s="2">
        <v>10774</v>
      </c>
      <c r="D455" s="8">
        <f t="shared" si="30"/>
        <v>36</v>
      </c>
      <c r="E455" s="2">
        <f t="shared" si="31"/>
        <v>833</v>
      </c>
      <c r="H455" s="62">
        <v>44833</v>
      </c>
      <c r="I455" s="75">
        <v>10192</v>
      </c>
      <c r="AA455" s="28" t="s">
        <v>122</v>
      </c>
      <c r="AB455">
        <v>36</v>
      </c>
    </row>
    <row r="456" spans="2:28" ht="12.95">
      <c r="B456" s="3">
        <v>44853</v>
      </c>
      <c r="C456" s="2">
        <v>10790</v>
      </c>
      <c r="D456" s="8">
        <f t="shared" si="30"/>
        <v>16</v>
      </c>
      <c r="E456" s="2">
        <f t="shared" si="31"/>
        <v>834</v>
      </c>
      <c r="H456" s="62">
        <v>44834</v>
      </c>
      <c r="I456" s="75">
        <v>10224</v>
      </c>
      <c r="AA456" s="28" t="s">
        <v>123</v>
      </c>
      <c r="AB456">
        <v>37</v>
      </c>
    </row>
    <row r="457" spans="2:28" ht="12.95">
      <c r="B457" s="3">
        <v>44854</v>
      </c>
      <c r="C457" s="2">
        <v>10811</v>
      </c>
      <c r="D457" s="8">
        <f t="shared" si="30"/>
        <v>21</v>
      </c>
      <c r="E457" s="2">
        <f t="shared" si="31"/>
        <v>835</v>
      </c>
      <c r="H457" s="62">
        <v>44835</v>
      </c>
      <c r="I457" s="75">
        <v>10251</v>
      </c>
      <c r="AA457" s="28" t="s">
        <v>124</v>
      </c>
      <c r="AB457">
        <v>43</v>
      </c>
    </row>
    <row r="458" spans="2:28" ht="12.95">
      <c r="B458" s="3">
        <v>44855</v>
      </c>
      <c r="C458" s="2">
        <v>10834</v>
      </c>
      <c r="D458" s="8">
        <f t="shared" si="30"/>
        <v>23</v>
      </c>
      <c r="E458" s="2">
        <f t="shared" si="31"/>
        <v>836</v>
      </c>
      <c r="H458" s="62">
        <v>44836</v>
      </c>
      <c r="I458" s="75">
        <v>10275</v>
      </c>
      <c r="AA458" s="28" t="s">
        <v>125</v>
      </c>
      <c r="AB458">
        <v>30</v>
      </c>
    </row>
    <row r="459" spans="2:28" ht="12.95">
      <c r="B459" s="3">
        <v>44856</v>
      </c>
      <c r="C459" s="2">
        <v>10850</v>
      </c>
      <c r="D459" s="8">
        <f t="shared" si="30"/>
        <v>16</v>
      </c>
      <c r="E459" s="2">
        <f t="shared" si="31"/>
        <v>837</v>
      </c>
      <c r="H459" s="62">
        <v>44837</v>
      </c>
      <c r="I459" s="75">
        <v>10289</v>
      </c>
      <c r="AA459" s="28" t="s">
        <v>126</v>
      </c>
      <c r="AB459">
        <v>50</v>
      </c>
    </row>
    <row r="460" spans="2:28" ht="12.95">
      <c r="B460" s="3">
        <v>44857</v>
      </c>
      <c r="C460" s="2">
        <v>10887</v>
      </c>
      <c r="D460" s="8">
        <f t="shared" si="30"/>
        <v>37</v>
      </c>
      <c r="E460" s="2">
        <f t="shared" si="31"/>
        <v>838</v>
      </c>
      <c r="H460" s="62">
        <v>44838</v>
      </c>
      <c r="I460" s="75">
        <v>10319</v>
      </c>
      <c r="AA460" s="28" t="s">
        <v>127</v>
      </c>
      <c r="AB460">
        <v>36</v>
      </c>
    </row>
    <row r="461" spans="2:28" ht="12.95">
      <c r="B461" s="3">
        <v>44858</v>
      </c>
      <c r="C461" s="2">
        <v>10911</v>
      </c>
      <c r="D461" s="8">
        <f t="shared" si="30"/>
        <v>24</v>
      </c>
      <c r="E461" s="2">
        <f t="shared" si="31"/>
        <v>839</v>
      </c>
      <c r="H461" s="62">
        <v>44839</v>
      </c>
      <c r="I461" s="75">
        <v>10349</v>
      </c>
      <c r="AA461" s="28" t="s">
        <v>128</v>
      </c>
      <c r="AB461">
        <v>32</v>
      </c>
    </row>
    <row r="462" spans="2:28" ht="12.95">
      <c r="B462" s="3">
        <v>44859</v>
      </c>
      <c r="C462" s="2">
        <v>10940</v>
      </c>
      <c r="D462" s="8">
        <f t="shared" si="30"/>
        <v>29</v>
      </c>
      <c r="E462" s="2">
        <f t="shared" si="31"/>
        <v>840</v>
      </c>
      <c r="H462" s="62">
        <v>44840</v>
      </c>
      <c r="I462" s="75">
        <v>10369</v>
      </c>
      <c r="AA462" s="28" t="s">
        <v>129</v>
      </c>
      <c r="AB462">
        <v>20</v>
      </c>
    </row>
    <row r="463" spans="2:28" ht="12.95">
      <c r="B463" s="3">
        <v>44860</v>
      </c>
      <c r="C463" s="2">
        <v>10952</v>
      </c>
      <c r="D463" s="8">
        <f t="shared" si="30"/>
        <v>12</v>
      </c>
      <c r="E463" s="2">
        <f t="shared" si="31"/>
        <v>841</v>
      </c>
      <c r="H463" s="62">
        <v>44841</v>
      </c>
      <c r="I463" s="75">
        <v>10393</v>
      </c>
      <c r="AA463" s="28" t="s">
        <v>130</v>
      </c>
      <c r="AB463">
        <v>19</v>
      </c>
    </row>
    <row r="464" spans="2:28" ht="12.95">
      <c r="B464" s="3">
        <v>44861</v>
      </c>
      <c r="C464" s="2">
        <v>10982</v>
      </c>
      <c r="D464" s="8">
        <f t="shared" si="30"/>
        <v>30</v>
      </c>
      <c r="E464" s="2">
        <f t="shared" si="31"/>
        <v>842</v>
      </c>
      <c r="H464" s="62">
        <v>44842</v>
      </c>
      <c r="I464" s="75">
        <v>10426</v>
      </c>
      <c r="AA464" s="28" t="s">
        <v>131</v>
      </c>
      <c r="AB464">
        <v>53</v>
      </c>
    </row>
    <row r="465" spans="2:28" ht="12.95">
      <c r="B465" s="3">
        <v>44862</v>
      </c>
      <c r="C465" s="2">
        <v>11003</v>
      </c>
      <c r="D465" s="8">
        <f t="shared" si="30"/>
        <v>21</v>
      </c>
      <c r="E465" s="2">
        <f t="shared" si="31"/>
        <v>843</v>
      </c>
      <c r="H465" s="62">
        <v>44843</v>
      </c>
      <c r="I465" s="75">
        <v>10459</v>
      </c>
      <c r="AA465" s="28" t="s">
        <v>132</v>
      </c>
      <c r="AB465">
        <v>25</v>
      </c>
    </row>
    <row r="466" spans="2:28" ht="12.95">
      <c r="B466" s="3">
        <v>44863</v>
      </c>
      <c r="C466" s="2">
        <v>11026</v>
      </c>
      <c r="D466" s="8">
        <f t="shared" si="30"/>
        <v>23</v>
      </c>
      <c r="E466" s="2">
        <f t="shared" si="31"/>
        <v>844</v>
      </c>
      <c r="H466" s="62">
        <v>44844</v>
      </c>
      <c r="I466" s="75">
        <v>10501</v>
      </c>
      <c r="AA466" s="28" t="s">
        <v>133</v>
      </c>
      <c r="AB466">
        <v>32</v>
      </c>
    </row>
    <row r="467" spans="2:28" ht="12.95">
      <c r="B467" s="3">
        <v>44864</v>
      </c>
      <c r="C467" s="2">
        <v>11039</v>
      </c>
      <c r="D467" s="8">
        <f t="shared" si="30"/>
        <v>13</v>
      </c>
      <c r="E467" s="2">
        <f t="shared" si="31"/>
        <v>845</v>
      </c>
      <c r="H467" s="62">
        <v>44845</v>
      </c>
      <c r="I467" s="75">
        <v>10542</v>
      </c>
      <c r="AA467" s="28" t="s">
        <v>134</v>
      </c>
      <c r="AB467">
        <v>33</v>
      </c>
    </row>
    <row r="468" spans="2:28" ht="12.95">
      <c r="B468" s="3">
        <v>44865</v>
      </c>
      <c r="C468" s="2">
        <v>11063</v>
      </c>
      <c r="D468" s="8">
        <f t="shared" si="30"/>
        <v>24</v>
      </c>
      <c r="E468" s="2">
        <f t="shared" si="31"/>
        <v>846</v>
      </c>
      <c r="H468" s="62">
        <v>44846</v>
      </c>
      <c r="I468" s="75">
        <v>10588</v>
      </c>
      <c r="AA468" s="28" t="s">
        <v>135</v>
      </c>
      <c r="AB468">
        <v>33</v>
      </c>
    </row>
    <row r="469" spans="2:28" ht="12.95">
      <c r="B469" s="3">
        <v>44866</v>
      </c>
      <c r="C469" s="2">
        <v>11094</v>
      </c>
      <c r="D469" s="8">
        <f t="shared" si="30"/>
        <v>31</v>
      </c>
      <c r="E469" s="2">
        <f t="shared" si="31"/>
        <v>847</v>
      </c>
      <c r="H469" s="62">
        <v>44847</v>
      </c>
      <c r="I469" s="75">
        <v>10622</v>
      </c>
      <c r="AA469" s="28" t="s">
        <v>136</v>
      </c>
      <c r="AB469">
        <v>33</v>
      </c>
    </row>
    <row r="470" spans="2:28" ht="12.95">
      <c r="B470" s="3">
        <v>44867</v>
      </c>
      <c r="C470" s="2">
        <v>11112</v>
      </c>
      <c r="D470" s="8">
        <f t="shared" si="30"/>
        <v>18</v>
      </c>
      <c r="E470" s="2">
        <f t="shared" si="31"/>
        <v>848</v>
      </c>
      <c r="H470" s="62">
        <v>44848</v>
      </c>
      <c r="I470" s="75">
        <v>10658</v>
      </c>
      <c r="AA470" s="28" t="s">
        <v>137</v>
      </c>
      <c r="AB470">
        <v>34</v>
      </c>
    </row>
    <row r="471" spans="2:28" ht="12.95">
      <c r="B471" s="3">
        <v>44868</v>
      </c>
      <c r="C471" s="2">
        <v>11137</v>
      </c>
      <c r="D471" s="8">
        <f t="shared" si="30"/>
        <v>25</v>
      </c>
      <c r="E471" s="2">
        <f t="shared" si="31"/>
        <v>849</v>
      </c>
      <c r="H471" s="62">
        <v>44849</v>
      </c>
      <c r="I471" s="75">
        <v>10689</v>
      </c>
      <c r="AA471" s="28" t="s">
        <v>138</v>
      </c>
      <c r="AB471">
        <v>35</v>
      </c>
    </row>
    <row r="472" spans="2:28" ht="12.95">
      <c r="B472" s="3">
        <v>44869</v>
      </c>
      <c r="C472" s="2">
        <v>11156</v>
      </c>
      <c r="D472" s="8">
        <f t="shared" si="30"/>
        <v>19</v>
      </c>
      <c r="E472" s="2">
        <f t="shared" si="31"/>
        <v>850</v>
      </c>
      <c r="H472" s="62">
        <v>44850</v>
      </c>
      <c r="I472" s="75">
        <v>10715</v>
      </c>
      <c r="Z472" t="s">
        <v>139</v>
      </c>
      <c r="AB472">
        <v>33.258064516129032</v>
      </c>
    </row>
    <row r="473" spans="2:28" ht="12.95">
      <c r="B473" s="3">
        <v>44870</v>
      </c>
      <c r="C473" s="38">
        <v>11180</v>
      </c>
      <c r="D473" s="8">
        <f t="shared" si="30"/>
        <v>24</v>
      </c>
      <c r="E473" s="2">
        <f t="shared" si="31"/>
        <v>851</v>
      </c>
      <c r="H473" s="62">
        <v>44851</v>
      </c>
      <c r="I473" s="75">
        <v>10738</v>
      </c>
      <c r="Z473" t="s">
        <v>24</v>
      </c>
      <c r="AA473" s="28" t="s">
        <v>140</v>
      </c>
      <c r="AB473">
        <v>39</v>
      </c>
    </row>
    <row r="474" spans="2:28" ht="12.95">
      <c r="B474" s="3">
        <v>44871</v>
      </c>
      <c r="C474" s="39">
        <v>11208</v>
      </c>
      <c r="D474" s="8">
        <f t="shared" si="30"/>
        <v>28</v>
      </c>
      <c r="E474" s="2">
        <f t="shared" si="31"/>
        <v>852</v>
      </c>
      <c r="H474" s="62">
        <v>44852</v>
      </c>
      <c r="I474" s="75">
        <v>10774</v>
      </c>
      <c r="AA474" s="28" t="s">
        <v>141</v>
      </c>
      <c r="AB474">
        <v>37</v>
      </c>
    </row>
    <row r="475" spans="2:28" ht="12.95">
      <c r="B475" s="3">
        <v>44872</v>
      </c>
      <c r="C475" s="38">
        <v>11237</v>
      </c>
      <c r="D475" s="8">
        <f t="shared" si="30"/>
        <v>29</v>
      </c>
      <c r="E475" s="2">
        <f t="shared" si="31"/>
        <v>853</v>
      </c>
      <c r="H475" s="62">
        <v>44853</v>
      </c>
      <c r="I475" s="75">
        <v>10790</v>
      </c>
      <c r="AA475" s="28" t="s">
        <v>142</v>
      </c>
      <c r="AB475">
        <v>36</v>
      </c>
    </row>
    <row r="476" spans="2:28" ht="12.95">
      <c r="B476" s="3">
        <v>44873</v>
      </c>
      <c r="C476" s="39">
        <v>11256</v>
      </c>
      <c r="D476" s="8">
        <f t="shared" si="30"/>
        <v>19</v>
      </c>
      <c r="E476" s="2">
        <f t="shared" si="31"/>
        <v>854</v>
      </c>
      <c r="H476" s="62">
        <v>44854</v>
      </c>
      <c r="I476" s="75">
        <v>10811</v>
      </c>
      <c r="AA476" s="28" t="s">
        <v>143</v>
      </c>
      <c r="AB476">
        <v>17</v>
      </c>
    </row>
    <row r="477" spans="2:28" ht="12.95">
      <c r="B477" s="3">
        <v>44874</v>
      </c>
      <c r="C477" s="2">
        <v>11330</v>
      </c>
      <c r="D477" s="8">
        <f t="shared" si="30"/>
        <v>74</v>
      </c>
      <c r="E477" s="2">
        <f t="shared" si="31"/>
        <v>855</v>
      </c>
      <c r="H477" s="62">
        <v>44855</v>
      </c>
      <c r="I477" s="75">
        <v>10834</v>
      </c>
      <c r="AA477" s="28" t="s">
        <v>144</v>
      </c>
      <c r="AB477">
        <v>23</v>
      </c>
    </row>
    <row r="478" spans="2:28" ht="12.95">
      <c r="B478" s="3">
        <v>44875</v>
      </c>
      <c r="C478" s="39">
        <v>11361</v>
      </c>
      <c r="D478" s="8">
        <f t="shared" si="30"/>
        <v>31</v>
      </c>
      <c r="E478" s="2">
        <f t="shared" si="31"/>
        <v>856</v>
      </c>
      <c r="H478" s="62">
        <v>44856</v>
      </c>
      <c r="I478" s="75">
        <v>10850</v>
      </c>
      <c r="AA478" s="28" t="s">
        <v>145</v>
      </c>
      <c r="AB478">
        <v>13</v>
      </c>
    </row>
    <row r="479" spans="2:28" ht="12.95">
      <c r="B479" s="3">
        <v>44876</v>
      </c>
      <c r="C479" s="38">
        <v>11394</v>
      </c>
      <c r="D479" s="8">
        <f t="shared" si="30"/>
        <v>33</v>
      </c>
      <c r="E479" s="2">
        <f t="shared" si="31"/>
        <v>857</v>
      </c>
      <c r="H479" s="62">
        <v>44857</v>
      </c>
      <c r="I479" s="75">
        <v>10887</v>
      </c>
      <c r="AA479" s="28" t="s">
        <v>146</v>
      </c>
      <c r="AB479">
        <v>44</v>
      </c>
    </row>
    <row r="480" spans="2:28" ht="12.95">
      <c r="B480" s="3">
        <v>44877</v>
      </c>
      <c r="C480" s="39">
        <v>11418</v>
      </c>
      <c r="D480" s="8">
        <f t="shared" si="30"/>
        <v>24</v>
      </c>
      <c r="E480" s="2">
        <f t="shared" si="31"/>
        <v>858</v>
      </c>
      <c r="H480" s="62">
        <v>44858</v>
      </c>
      <c r="I480" s="75">
        <v>10911</v>
      </c>
      <c r="AA480" s="28" t="s">
        <v>147</v>
      </c>
      <c r="AB480">
        <v>20</v>
      </c>
    </row>
    <row r="481" spans="2:28" ht="12.95">
      <c r="B481" s="3">
        <v>44878</v>
      </c>
      <c r="C481" s="38">
        <v>11442</v>
      </c>
      <c r="D481" s="8">
        <f t="shared" si="30"/>
        <v>24</v>
      </c>
      <c r="E481" s="2">
        <f t="shared" si="31"/>
        <v>859</v>
      </c>
      <c r="H481" s="62">
        <v>44859</v>
      </c>
      <c r="I481" s="75">
        <v>10940</v>
      </c>
      <c r="AA481" s="28" t="s">
        <v>148</v>
      </c>
      <c r="AB481">
        <v>38</v>
      </c>
    </row>
    <row r="482" spans="2:28" ht="12.95">
      <c r="B482" s="3">
        <v>44879</v>
      </c>
      <c r="C482" s="39">
        <v>11466</v>
      </c>
      <c r="D482" s="8">
        <f t="shared" si="30"/>
        <v>24</v>
      </c>
      <c r="E482" s="2">
        <f t="shared" si="31"/>
        <v>860</v>
      </c>
      <c r="H482" s="62">
        <v>44860</v>
      </c>
      <c r="I482" s="75">
        <v>10952</v>
      </c>
      <c r="AA482" s="28" t="s">
        <v>149</v>
      </c>
      <c r="AB482">
        <v>38</v>
      </c>
    </row>
    <row r="483" spans="2:28" ht="12.95">
      <c r="B483" s="3">
        <v>44880</v>
      </c>
      <c r="C483" s="2">
        <v>11505</v>
      </c>
      <c r="D483" s="8">
        <f t="shared" si="30"/>
        <v>39</v>
      </c>
      <c r="E483" s="2">
        <f t="shared" si="31"/>
        <v>861</v>
      </c>
      <c r="H483" s="62">
        <v>44861</v>
      </c>
      <c r="I483" s="75">
        <v>10982</v>
      </c>
      <c r="AA483" s="28" t="s">
        <v>150</v>
      </c>
      <c r="AB483">
        <v>35</v>
      </c>
    </row>
    <row r="484" spans="2:28" ht="12.95">
      <c r="B484" s="3">
        <v>44881</v>
      </c>
      <c r="C484" s="2">
        <v>11546</v>
      </c>
      <c r="D484" s="8">
        <f t="shared" si="30"/>
        <v>41</v>
      </c>
      <c r="E484" s="2">
        <f t="shared" si="31"/>
        <v>862</v>
      </c>
      <c r="H484" s="62">
        <v>44862</v>
      </c>
      <c r="I484" s="75">
        <v>11003</v>
      </c>
      <c r="AA484" s="28" t="s">
        <v>151</v>
      </c>
      <c r="AB484">
        <v>20</v>
      </c>
    </row>
    <row r="485" spans="2:28" ht="12.95">
      <c r="B485" s="3">
        <v>44882</v>
      </c>
      <c r="C485" s="2">
        <v>11570</v>
      </c>
      <c r="D485" s="8">
        <f t="shared" si="30"/>
        <v>24</v>
      </c>
      <c r="E485" s="2">
        <f t="shared" si="31"/>
        <v>863</v>
      </c>
      <c r="H485" s="62">
        <v>44863</v>
      </c>
      <c r="I485" s="75">
        <v>11026</v>
      </c>
      <c r="AA485" s="28" t="s">
        <v>152</v>
      </c>
      <c r="AB485">
        <v>18</v>
      </c>
    </row>
    <row r="486" spans="2:28" ht="12.95">
      <c r="B486" s="3">
        <v>44883</v>
      </c>
      <c r="C486" s="2">
        <v>11594</v>
      </c>
      <c r="D486" s="8">
        <f t="shared" ref="D486:D517" si="32">(C486-C485)/(B486-B485)</f>
        <v>24</v>
      </c>
      <c r="E486" s="2">
        <f t="shared" ref="E486:E522" si="33">B486-$B$4</f>
        <v>864</v>
      </c>
      <c r="H486" s="62">
        <v>44864</v>
      </c>
      <c r="I486" s="75">
        <v>11039</v>
      </c>
      <c r="AA486" s="28" t="s">
        <v>153</v>
      </c>
      <c r="AB486">
        <v>31</v>
      </c>
    </row>
    <row r="487" spans="2:28" ht="12.95">
      <c r="B487" s="3">
        <v>44884</v>
      </c>
      <c r="C487" s="2">
        <v>11623</v>
      </c>
      <c r="D487" s="8">
        <f t="shared" si="32"/>
        <v>29</v>
      </c>
      <c r="E487" s="2">
        <f t="shared" si="33"/>
        <v>865</v>
      </c>
      <c r="H487" s="62">
        <v>44865</v>
      </c>
      <c r="I487" s="75">
        <v>11063</v>
      </c>
      <c r="AA487" s="28" t="s">
        <v>154</v>
      </c>
      <c r="AB487">
        <v>18</v>
      </c>
    </row>
    <row r="488" spans="2:28" ht="12.95">
      <c r="B488" s="3">
        <v>44885</v>
      </c>
      <c r="C488" s="2">
        <v>11642</v>
      </c>
      <c r="D488" s="8">
        <f t="shared" si="32"/>
        <v>19</v>
      </c>
      <c r="E488" s="2">
        <f t="shared" si="33"/>
        <v>866</v>
      </c>
      <c r="H488" s="62">
        <v>44866</v>
      </c>
      <c r="I488" s="75">
        <v>11094</v>
      </c>
      <c r="AA488" s="28" t="s">
        <v>155</v>
      </c>
      <c r="AB488">
        <v>35</v>
      </c>
    </row>
    <row r="489" spans="2:28" ht="12.95">
      <c r="B489" s="3">
        <v>44886</v>
      </c>
      <c r="C489" s="2">
        <v>11691</v>
      </c>
      <c r="D489" s="8">
        <f t="shared" si="32"/>
        <v>49</v>
      </c>
      <c r="E489" s="2">
        <f t="shared" si="33"/>
        <v>867</v>
      </c>
      <c r="H489" s="62">
        <v>44867</v>
      </c>
      <c r="I489" s="75">
        <v>11112</v>
      </c>
      <c r="AA489" s="28" t="s">
        <v>156</v>
      </c>
      <c r="AB489">
        <v>29</v>
      </c>
    </row>
    <row r="490" spans="2:28" ht="12.95">
      <c r="B490" s="3">
        <v>44887</v>
      </c>
      <c r="C490" s="2">
        <v>11712</v>
      </c>
      <c r="D490" s="8">
        <f t="shared" si="32"/>
        <v>21</v>
      </c>
      <c r="E490" s="2">
        <f t="shared" si="33"/>
        <v>868</v>
      </c>
      <c r="H490" s="62">
        <v>44868</v>
      </c>
      <c r="I490" s="75">
        <v>11137</v>
      </c>
      <c r="AA490" s="28" t="s">
        <v>157</v>
      </c>
      <c r="AB490">
        <v>26</v>
      </c>
    </row>
    <row r="491" spans="2:28" ht="12.95">
      <c r="B491" s="3">
        <v>44888</v>
      </c>
      <c r="C491" s="38">
        <v>11737</v>
      </c>
      <c r="D491" s="8">
        <f t="shared" si="32"/>
        <v>25</v>
      </c>
      <c r="E491" s="2">
        <f t="shared" si="33"/>
        <v>869</v>
      </c>
      <c r="H491" s="62">
        <v>44869</v>
      </c>
      <c r="I491" s="75">
        <v>11156</v>
      </c>
      <c r="AA491" s="28" t="s">
        <v>158</v>
      </c>
      <c r="AB491">
        <v>19</v>
      </c>
    </row>
    <row r="492" spans="2:28" ht="12.95">
      <c r="B492" s="3">
        <v>44889</v>
      </c>
      <c r="C492" s="39">
        <v>11773</v>
      </c>
      <c r="D492" s="8">
        <f t="shared" si="32"/>
        <v>36</v>
      </c>
      <c r="E492" s="2">
        <f t="shared" si="33"/>
        <v>870</v>
      </c>
      <c r="H492" s="62">
        <v>44870</v>
      </c>
      <c r="I492" s="75">
        <v>11180</v>
      </c>
      <c r="AA492" s="28" t="s">
        <v>159</v>
      </c>
      <c r="AB492">
        <v>28</v>
      </c>
    </row>
    <row r="493" spans="2:28" ht="12.95">
      <c r="B493" s="3">
        <v>44890</v>
      </c>
      <c r="C493" s="38">
        <v>11804</v>
      </c>
      <c r="D493" s="8">
        <f t="shared" si="32"/>
        <v>31</v>
      </c>
      <c r="E493" s="2">
        <f t="shared" si="33"/>
        <v>871</v>
      </c>
      <c r="H493" s="62">
        <v>44871</v>
      </c>
      <c r="I493" s="75">
        <v>11208</v>
      </c>
      <c r="AA493" s="28" t="s">
        <v>160</v>
      </c>
      <c r="AB493">
        <v>29</v>
      </c>
    </row>
    <row r="494" spans="2:28" ht="12.95">
      <c r="B494" s="3">
        <v>44891</v>
      </c>
      <c r="C494" s="2">
        <v>11825</v>
      </c>
      <c r="D494" s="8">
        <f t="shared" si="32"/>
        <v>21</v>
      </c>
      <c r="E494" s="2">
        <f t="shared" si="33"/>
        <v>872</v>
      </c>
      <c r="H494" s="62">
        <v>44872</v>
      </c>
      <c r="I494" s="75">
        <v>11237</v>
      </c>
      <c r="AA494" s="28" t="s">
        <v>161</v>
      </c>
      <c r="AB494">
        <v>33</v>
      </c>
    </row>
    <row r="495" spans="2:28" ht="12.95">
      <c r="B495" s="3">
        <v>44892</v>
      </c>
      <c r="C495" s="2">
        <v>11852</v>
      </c>
      <c r="D495" s="8">
        <f t="shared" si="32"/>
        <v>27</v>
      </c>
      <c r="E495" s="2">
        <f t="shared" si="33"/>
        <v>873</v>
      </c>
      <c r="H495" s="62">
        <v>44873</v>
      </c>
      <c r="I495" s="75">
        <v>11256</v>
      </c>
      <c r="AA495" s="28" t="s">
        <v>162</v>
      </c>
      <c r="AB495">
        <v>33</v>
      </c>
    </row>
    <row r="496" spans="2:28" ht="12.95">
      <c r="B496" s="3">
        <v>44893</v>
      </c>
      <c r="C496" s="2">
        <v>11881</v>
      </c>
      <c r="D496" s="8">
        <f t="shared" si="32"/>
        <v>29</v>
      </c>
      <c r="E496" s="2">
        <f t="shared" si="33"/>
        <v>874</v>
      </c>
      <c r="H496" s="62">
        <v>44874</v>
      </c>
      <c r="I496" s="75">
        <v>11330</v>
      </c>
      <c r="AA496" s="28" t="s">
        <v>163</v>
      </c>
      <c r="AB496">
        <v>25</v>
      </c>
    </row>
    <row r="497" spans="2:28" ht="12.95">
      <c r="B497" s="3">
        <v>44894</v>
      </c>
      <c r="C497" s="2">
        <v>11905</v>
      </c>
      <c r="D497" s="8">
        <f t="shared" si="32"/>
        <v>24</v>
      </c>
      <c r="E497" s="2">
        <f t="shared" si="33"/>
        <v>875</v>
      </c>
      <c r="H497" s="62">
        <v>44875</v>
      </c>
      <c r="I497" s="75">
        <v>11361</v>
      </c>
      <c r="AA497" s="28" t="s">
        <v>164</v>
      </c>
      <c r="AB497">
        <v>23</v>
      </c>
    </row>
    <row r="498" spans="2:28" ht="12.95">
      <c r="B498" s="3">
        <v>44895</v>
      </c>
      <c r="C498" s="2">
        <v>11940</v>
      </c>
      <c r="D498" s="8">
        <f t="shared" si="32"/>
        <v>35</v>
      </c>
      <c r="E498" s="2">
        <f t="shared" si="33"/>
        <v>876</v>
      </c>
      <c r="H498" s="62">
        <v>44876</v>
      </c>
      <c r="I498" s="75">
        <v>11394</v>
      </c>
      <c r="AA498" s="28" t="s">
        <v>165</v>
      </c>
      <c r="AB498">
        <v>23</v>
      </c>
    </row>
    <row r="499" spans="2:28" ht="12.95">
      <c r="B499" s="3">
        <v>44896</v>
      </c>
      <c r="C499" s="38">
        <v>11967</v>
      </c>
      <c r="D499" s="8">
        <f t="shared" si="32"/>
        <v>27</v>
      </c>
      <c r="E499" s="2">
        <f t="shared" si="33"/>
        <v>877</v>
      </c>
      <c r="H499" s="62">
        <v>44877</v>
      </c>
      <c r="I499" s="75">
        <v>11418</v>
      </c>
      <c r="AA499" s="28" t="s">
        <v>166</v>
      </c>
      <c r="AB499">
        <v>24</v>
      </c>
    </row>
    <row r="500" spans="2:28" ht="12.95">
      <c r="B500" s="3">
        <v>44897</v>
      </c>
      <c r="C500" s="39">
        <v>11992</v>
      </c>
      <c r="D500" s="8">
        <f t="shared" si="32"/>
        <v>25</v>
      </c>
      <c r="E500" s="2">
        <f t="shared" si="33"/>
        <v>878</v>
      </c>
      <c r="H500" s="62">
        <v>44878</v>
      </c>
      <c r="I500" s="75">
        <v>11442</v>
      </c>
      <c r="AA500" s="28" t="s">
        <v>167</v>
      </c>
      <c r="AB500">
        <v>21</v>
      </c>
    </row>
    <row r="501" spans="2:28" ht="12.95">
      <c r="B501" s="3">
        <v>44898</v>
      </c>
      <c r="C501" s="38">
        <v>12017</v>
      </c>
      <c r="D501" s="8">
        <f t="shared" si="32"/>
        <v>25</v>
      </c>
      <c r="E501" s="2">
        <f t="shared" si="33"/>
        <v>879</v>
      </c>
      <c r="H501" s="62">
        <v>44879</v>
      </c>
      <c r="I501" s="75">
        <v>11466</v>
      </c>
      <c r="AA501" s="28" t="s">
        <v>168</v>
      </c>
      <c r="AB501">
        <v>17</v>
      </c>
    </row>
    <row r="502" spans="2:28" ht="12.95">
      <c r="B502" s="3">
        <v>44899</v>
      </c>
      <c r="C502" s="39">
        <v>12045</v>
      </c>
      <c r="D502" s="8">
        <f t="shared" si="32"/>
        <v>28</v>
      </c>
      <c r="E502" s="2">
        <f t="shared" si="33"/>
        <v>880</v>
      </c>
      <c r="H502" s="62">
        <v>44880</v>
      </c>
      <c r="I502" s="75">
        <v>11505</v>
      </c>
      <c r="AA502" s="28" t="s">
        <v>169</v>
      </c>
      <c r="AB502">
        <v>24</v>
      </c>
    </row>
    <row r="503" spans="2:28" ht="12.95">
      <c r="B503" s="3">
        <v>44900</v>
      </c>
      <c r="C503" s="38">
        <v>12076</v>
      </c>
      <c r="D503" s="8">
        <f t="shared" si="32"/>
        <v>31</v>
      </c>
      <c r="E503" s="2">
        <f t="shared" si="33"/>
        <v>881</v>
      </c>
      <c r="H503" s="62">
        <v>44881</v>
      </c>
      <c r="I503" s="75">
        <v>11546</v>
      </c>
      <c r="Z503" t="s">
        <v>170</v>
      </c>
      <c r="AB503">
        <v>27.2</v>
      </c>
    </row>
    <row r="504" spans="2:28" ht="12.95">
      <c r="B504" s="3">
        <v>44901</v>
      </c>
      <c r="C504" s="39">
        <v>12102</v>
      </c>
      <c r="D504" s="8">
        <f t="shared" si="32"/>
        <v>26</v>
      </c>
      <c r="E504" s="2">
        <f t="shared" si="33"/>
        <v>882</v>
      </c>
      <c r="H504" s="62">
        <v>44882</v>
      </c>
      <c r="I504" s="75">
        <v>11570</v>
      </c>
      <c r="Z504" t="s">
        <v>26</v>
      </c>
      <c r="AA504" s="28" t="s">
        <v>171</v>
      </c>
      <c r="AB504">
        <v>17</v>
      </c>
    </row>
    <row r="505" spans="2:28" ht="12.95">
      <c r="B505" s="3">
        <v>44902</v>
      </c>
      <c r="C505" s="38">
        <v>12124</v>
      </c>
      <c r="D505" s="8">
        <f t="shared" si="32"/>
        <v>22</v>
      </c>
      <c r="E505" s="2">
        <f t="shared" si="33"/>
        <v>883</v>
      </c>
      <c r="H505" s="62">
        <v>44883</v>
      </c>
      <c r="I505" s="75">
        <v>11594</v>
      </c>
      <c r="AA505" s="28" t="s">
        <v>172</v>
      </c>
      <c r="AB505">
        <v>19</v>
      </c>
    </row>
    <row r="506" spans="2:28" ht="12.95">
      <c r="B506" s="3">
        <v>44903</v>
      </c>
      <c r="C506" s="39">
        <v>12146</v>
      </c>
      <c r="D506" s="8">
        <f t="shared" si="32"/>
        <v>22</v>
      </c>
      <c r="E506" s="2">
        <f t="shared" si="33"/>
        <v>884</v>
      </c>
      <c r="H506" s="62">
        <v>44884</v>
      </c>
      <c r="I506" s="75">
        <v>11623</v>
      </c>
      <c r="AA506" s="28" t="s">
        <v>173</v>
      </c>
      <c r="AB506">
        <v>18</v>
      </c>
    </row>
    <row r="507" spans="2:28" ht="12.95">
      <c r="B507" s="3">
        <v>44904</v>
      </c>
      <c r="C507" s="38">
        <v>12181</v>
      </c>
      <c r="D507" s="8">
        <f t="shared" si="32"/>
        <v>35</v>
      </c>
      <c r="E507" s="2">
        <f t="shared" si="33"/>
        <v>885</v>
      </c>
      <c r="H507" s="62">
        <v>44885</v>
      </c>
      <c r="I507" s="75">
        <v>11642</v>
      </c>
      <c r="AA507" s="28" t="s">
        <v>174</v>
      </c>
      <c r="AB507">
        <v>41</v>
      </c>
    </row>
    <row r="508" spans="2:28" ht="12.95">
      <c r="B508" s="3">
        <v>44905</v>
      </c>
      <c r="C508" s="2">
        <v>12204</v>
      </c>
      <c r="D508" s="8">
        <f t="shared" si="32"/>
        <v>23</v>
      </c>
      <c r="E508" s="2">
        <f t="shared" si="33"/>
        <v>886</v>
      </c>
      <c r="H508" s="62">
        <v>44886</v>
      </c>
      <c r="I508" s="75">
        <v>11691</v>
      </c>
      <c r="AA508" s="28" t="s">
        <v>175</v>
      </c>
      <c r="AB508">
        <v>21</v>
      </c>
    </row>
    <row r="509" spans="2:28" ht="12.95">
      <c r="B509" s="3">
        <v>44906</v>
      </c>
      <c r="C509" s="2">
        <v>12225</v>
      </c>
      <c r="D509" s="8">
        <f t="shared" si="32"/>
        <v>21</v>
      </c>
      <c r="E509" s="2">
        <f t="shared" si="33"/>
        <v>887</v>
      </c>
      <c r="H509" s="62">
        <v>44887</v>
      </c>
      <c r="I509" s="75">
        <v>11712</v>
      </c>
      <c r="AA509" s="28" t="s">
        <v>176</v>
      </c>
      <c r="AB509">
        <v>14</v>
      </c>
    </row>
    <row r="510" spans="2:28" ht="12.95">
      <c r="B510" s="3">
        <v>44907</v>
      </c>
      <c r="C510" s="2">
        <v>12250</v>
      </c>
      <c r="D510" s="8">
        <f t="shared" si="32"/>
        <v>25</v>
      </c>
      <c r="E510" s="2">
        <f t="shared" si="33"/>
        <v>888</v>
      </c>
      <c r="H510" s="62">
        <v>44888</v>
      </c>
      <c r="I510" s="75">
        <v>11737</v>
      </c>
      <c r="AA510" s="28" t="s">
        <v>177</v>
      </c>
      <c r="AB510">
        <v>26</v>
      </c>
    </row>
    <row r="511" spans="2:28" ht="12.95">
      <c r="B511" s="3">
        <v>44908</v>
      </c>
      <c r="C511" s="2">
        <v>12272</v>
      </c>
      <c r="D511" s="8">
        <f t="shared" si="32"/>
        <v>22</v>
      </c>
      <c r="E511" s="2">
        <f t="shared" si="33"/>
        <v>889</v>
      </c>
      <c r="H511" s="62">
        <v>44889</v>
      </c>
      <c r="I511" s="75">
        <v>11773</v>
      </c>
      <c r="AA511" s="28" t="s">
        <v>178</v>
      </c>
      <c r="AB511">
        <v>22</v>
      </c>
    </row>
    <row r="512" spans="2:28" ht="12.95">
      <c r="B512" s="3">
        <v>44909</v>
      </c>
      <c r="C512" s="2">
        <v>12296</v>
      </c>
      <c r="D512" s="8">
        <f t="shared" si="32"/>
        <v>24</v>
      </c>
      <c r="E512" s="2">
        <f t="shared" si="33"/>
        <v>890</v>
      </c>
      <c r="H512" s="62">
        <v>44890</v>
      </c>
      <c r="I512" s="75">
        <v>11804</v>
      </c>
      <c r="AA512" s="28" t="s">
        <v>179</v>
      </c>
      <c r="AB512">
        <v>23</v>
      </c>
    </row>
    <row r="513" spans="2:28" ht="12.95">
      <c r="B513" s="3">
        <v>44910</v>
      </c>
      <c r="C513" s="2">
        <v>12318</v>
      </c>
      <c r="D513" s="8">
        <f t="shared" si="32"/>
        <v>22</v>
      </c>
      <c r="E513" s="2">
        <f t="shared" si="33"/>
        <v>891</v>
      </c>
      <c r="H513" s="62">
        <v>44891</v>
      </c>
      <c r="I513" s="75">
        <v>11825</v>
      </c>
      <c r="AA513" s="28" t="s">
        <v>180</v>
      </c>
      <c r="AB513">
        <v>18</v>
      </c>
    </row>
    <row r="514" spans="2:28" ht="12.95">
      <c r="B514" s="41">
        <v>44911</v>
      </c>
      <c r="C514" s="39">
        <v>12350</v>
      </c>
      <c r="D514" s="8">
        <f t="shared" si="32"/>
        <v>32</v>
      </c>
      <c r="E514" s="2">
        <f t="shared" si="33"/>
        <v>892</v>
      </c>
      <c r="H514" s="62">
        <v>44892</v>
      </c>
      <c r="I514" s="75">
        <v>11852</v>
      </c>
      <c r="AA514" s="28" t="s">
        <v>181</v>
      </c>
      <c r="AB514">
        <v>16</v>
      </c>
    </row>
    <row r="515" spans="2:28" ht="12.95">
      <c r="B515" s="42">
        <v>44912</v>
      </c>
      <c r="C515" s="38">
        <v>12370</v>
      </c>
      <c r="D515" s="8">
        <f t="shared" si="32"/>
        <v>20</v>
      </c>
      <c r="E515" s="2">
        <f t="shared" si="33"/>
        <v>893</v>
      </c>
      <c r="H515" s="62">
        <v>44893</v>
      </c>
      <c r="I515" s="75">
        <v>11881</v>
      </c>
      <c r="AA515" s="28" t="s">
        <v>182</v>
      </c>
      <c r="AB515">
        <v>21</v>
      </c>
    </row>
    <row r="516" spans="2:28" ht="12.95">
      <c r="B516" s="41">
        <v>44913</v>
      </c>
      <c r="C516" s="39">
        <v>12407</v>
      </c>
      <c r="D516" s="8">
        <f t="shared" si="32"/>
        <v>37</v>
      </c>
      <c r="E516" s="2">
        <f t="shared" si="33"/>
        <v>894</v>
      </c>
      <c r="H516" s="62">
        <v>44894</v>
      </c>
      <c r="I516" s="75">
        <v>11905</v>
      </c>
      <c r="AA516" s="28" t="s">
        <v>183</v>
      </c>
      <c r="AB516">
        <v>23</v>
      </c>
    </row>
    <row r="517" spans="2:28" ht="12.95">
      <c r="B517" s="3">
        <v>44914</v>
      </c>
      <c r="C517" s="38">
        <v>12447</v>
      </c>
      <c r="D517" s="8">
        <f t="shared" si="32"/>
        <v>40</v>
      </c>
      <c r="E517" s="2">
        <f t="shared" si="33"/>
        <v>895</v>
      </c>
      <c r="H517" s="62">
        <v>44895</v>
      </c>
      <c r="I517" s="75">
        <v>11940</v>
      </c>
      <c r="AA517" s="28" t="s">
        <v>184</v>
      </c>
      <c r="AB517">
        <v>20</v>
      </c>
    </row>
    <row r="518" spans="2:28" ht="12.95">
      <c r="B518" s="3">
        <v>44915</v>
      </c>
      <c r="C518" s="2">
        <v>12484</v>
      </c>
      <c r="D518" s="8">
        <f t="shared" ref="D518:D522" si="34">(C518-C517)/(B518-B517)</f>
        <v>37</v>
      </c>
      <c r="E518" s="2">
        <f t="shared" si="33"/>
        <v>896</v>
      </c>
      <c r="H518" s="62">
        <v>44896</v>
      </c>
      <c r="I518" s="75">
        <v>11967</v>
      </c>
      <c r="AA518" s="28" t="s">
        <v>185</v>
      </c>
      <c r="AB518">
        <v>12</v>
      </c>
    </row>
    <row r="519" spans="2:28" ht="12.95">
      <c r="B519" s="3">
        <v>44916</v>
      </c>
      <c r="C519" s="2">
        <v>12507</v>
      </c>
      <c r="D519" s="8">
        <f t="shared" si="34"/>
        <v>23</v>
      </c>
      <c r="E519" s="2">
        <f t="shared" si="33"/>
        <v>897</v>
      </c>
      <c r="H519" s="62">
        <v>44897</v>
      </c>
      <c r="I519" s="75">
        <v>11992</v>
      </c>
      <c r="AA519" s="28" t="s">
        <v>186</v>
      </c>
      <c r="AB519">
        <v>27</v>
      </c>
    </row>
    <row r="520" spans="2:28" ht="12.95">
      <c r="B520" s="3">
        <v>44917</v>
      </c>
      <c r="C520" s="2">
        <v>12525</v>
      </c>
      <c r="D520" s="8">
        <f t="shared" si="34"/>
        <v>18</v>
      </c>
      <c r="E520" s="2">
        <f t="shared" si="33"/>
        <v>898</v>
      </c>
      <c r="H520" s="62">
        <v>44898</v>
      </c>
      <c r="I520" s="75">
        <v>12017</v>
      </c>
      <c r="AA520" s="28" t="s">
        <v>187</v>
      </c>
      <c r="AB520">
        <v>24</v>
      </c>
    </row>
    <row r="521" spans="2:28" ht="12.95">
      <c r="B521" s="3">
        <v>44918</v>
      </c>
      <c r="C521" s="2">
        <v>12553</v>
      </c>
      <c r="D521" s="8">
        <f t="shared" si="34"/>
        <v>28</v>
      </c>
      <c r="E521" s="2">
        <f t="shared" si="33"/>
        <v>899</v>
      </c>
      <c r="H521" s="62">
        <v>44899</v>
      </c>
      <c r="I521" s="75">
        <v>12045</v>
      </c>
      <c r="AA521" s="28" t="s">
        <v>188</v>
      </c>
      <c r="AB521">
        <v>24</v>
      </c>
    </row>
    <row r="522" spans="2:28" ht="12.95">
      <c r="B522" s="3">
        <v>44919</v>
      </c>
      <c r="C522" s="39">
        <v>12584</v>
      </c>
      <c r="D522" s="8">
        <f t="shared" si="34"/>
        <v>31</v>
      </c>
      <c r="E522" s="2">
        <f t="shared" si="33"/>
        <v>900</v>
      </c>
      <c r="H522" s="62">
        <v>44900</v>
      </c>
      <c r="I522" s="75">
        <v>12076</v>
      </c>
      <c r="AA522" s="28" t="s">
        <v>189</v>
      </c>
      <c r="AB522">
        <v>17</v>
      </c>
    </row>
    <row r="523" spans="2:28" ht="12.95">
      <c r="B523" s="3">
        <v>44920</v>
      </c>
      <c r="C523" s="43">
        <v>12605</v>
      </c>
      <c r="D523" s="8">
        <f t="shared" ref="D523:D525" si="35">(C523-C522)/(B523-B522)</f>
        <v>21</v>
      </c>
      <c r="E523" s="2">
        <f t="shared" ref="E523:E525" si="36">B523-$B$4</f>
        <v>901</v>
      </c>
      <c r="H523" s="62">
        <v>44901</v>
      </c>
      <c r="I523" s="75">
        <v>12102</v>
      </c>
      <c r="AA523" s="28" t="s">
        <v>190</v>
      </c>
      <c r="AB523">
        <v>21</v>
      </c>
    </row>
    <row r="524" spans="2:28" ht="12.95">
      <c r="B524" s="3">
        <v>44921</v>
      </c>
      <c r="C524" s="44">
        <v>12634</v>
      </c>
      <c r="D524" s="8">
        <f t="shared" si="35"/>
        <v>29</v>
      </c>
      <c r="E524" s="2">
        <f t="shared" si="36"/>
        <v>902</v>
      </c>
      <c r="H524" s="62">
        <v>44902</v>
      </c>
      <c r="I524" s="75">
        <v>12124</v>
      </c>
      <c r="AA524" s="28" t="s">
        <v>191</v>
      </c>
      <c r="AB524">
        <v>23</v>
      </c>
    </row>
    <row r="525" spans="2:28" ht="12.95">
      <c r="B525" s="3">
        <v>44922</v>
      </c>
      <c r="C525" s="45">
        <v>12655</v>
      </c>
      <c r="D525" s="8">
        <f t="shared" si="35"/>
        <v>21</v>
      </c>
      <c r="E525" s="2">
        <f t="shared" si="36"/>
        <v>903</v>
      </c>
      <c r="H525" s="62">
        <v>44903</v>
      </c>
      <c r="I525" s="75">
        <v>12146</v>
      </c>
      <c r="AA525" s="28" t="s">
        <v>192</v>
      </c>
      <c r="AB525">
        <v>13</v>
      </c>
    </row>
    <row r="526" spans="2:28" ht="12.95">
      <c r="B526" s="3">
        <v>44923</v>
      </c>
      <c r="C526" s="2">
        <v>12692</v>
      </c>
      <c r="D526" s="8">
        <f t="shared" ref="D526:D533" si="37">(C526-C525)/(B526-B525)</f>
        <v>37</v>
      </c>
      <c r="E526" s="2">
        <f t="shared" ref="E526:E533" si="38">B526-$B$4</f>
        <v>904</v>
      </c>
      <c r="H526" s="62">
        <v>44904</v>
      </c>
      <c r="I526" s="75">
        <v>12181</v>
      </c>
      <c r="AA526" s="28" t="s">
        <v>193</v>
      </c>
      <c r="AB526">
        <v>34</v>
      </c>
    </row>
    <row r="527" spans="2:28" ht="12.95">
      <c r="B527" s="3">
        <v>44924</v>
      </c>
      <c r="C527" s="2">
        <v>12725</v>
      </c>
      <c r="D527" s="8">
        <f t="shared" si="37"/>
        <v>33</v>
      </c>
      <c r="E527" s="2">
        <f t="shared" si="38"/>
        <v>905</v>
      </c>
      <c r="H527" s="62">
        <v>44905</v>
      </c>
      <c r="I527" s="75">
        <v>12204</v>
      </c>
      <c r="AA527" s="28" t="s">
        <v>194</v>
      </c>
      <c r="AB527">
        <v>27</v>
      </c>
    </row>
    <row r="528" spans="2:28" ht="12.95">
      <c r="B528" s="3">
        <v>44925</v>
      </c>
      <c r="C528" s="2">
        <v>12758</v>
      </c>
      <c r="D528" s="8">
        <f t="shared" si="37"/>
        <v>33</v>
      </c>
      <c r="E528" s="2">
        <f t="shared" si="38"/>
        <v>906</v>
      </c>
      <c r="H528" s="62">
        <v>44906</v>
      </c>
      <c r="I528" s="75">
        <v>12225</v>
      </c>
      <c r="AA528" s="28" t="s">
        <v>195</v>
      </c>
      <c r="AB528">
        <v>29</v>
      </c>
    </row>
    <row r="529" spans="2:28" ht="12.95">
      <c r="B529" s="3">
        <v>44926</v>
      </c>
      <c r="C529" s="2">
        <v>12788</v>
      </c>
      <c r="D529" s="8">
        <f t="shared" si="37"/>
        <v>30</v>
      </c>
      <c r="E529" s="2">
        <f t="shared" si="38"/>
        <v>907</v>
      </c>
      <c r="H529" s="62">
        <v>44907</v>
      </c>
      <c r="I529" s="75">
        <v>12250</v>
      </c>
      <c r="AA529" s="28" t="s">
        <v>196</v>
      </c>
      <c r="AB529">
        <v>28</v>
      </c>
    </row>
    <row r="530" spans="2:28" ht="12.95">
      <c r="B530" s="3">
        <v>44927</v>
      </c>
      <c r="C530" s="2">
        <v>12816</v>
      </c>
      <c r="D530" s="8">
        <f t="shared" si="37"/>
        <v>28</v>
      </c>
      <c r="E530" s="2">
        <f t="shared" si="38"/>
        <v>908</v>
      </c>
      <c r="H530" s="62">
        <v>44908</v>
      </c>
      <c r="I530" s="75">
        <v>12272</v>
      </c>
      <c r="AA530" s="28" t="s">
        <v>197</v>
      </c>
      <c r="AB530">
        <v>27</v>
      </c>
    </row>
    <row r="531" spans="2:28" ht="12.95">
      <c r="B531" s="3">
        <v>44928</v>
      </c>
      <c r="C531" s="2">
        <v>12869</v>
      </c>
      <c r="D531" s="8">
        <f t="shared" si="37"/>
        <v>53</v>
      </c>
      <c r="E531" s="2">
        <f t="shared" si="38"/>
        <v>909</v>
      </c>
      <c r="H531" s="62">
        <v>44909</v>
      </c>
      <c r="I531" s="75">
        <v>12296</v>
      </c>
      <c r="AA531" s="28" t="s">
        <v>198</v>
      </c>
      <c r="AB531">
        <v>15</v>
      </c>
    </row>
    <row r="532" spans="2:28" ht="12.95">
      <c r="B532" s="3">
        <v>44929</v>
      </c>
      <c r="C532" s="2">
        <v>12948</v>
      </c>
      <c r="D532" s="8">
        <f t="shared" si="37"/>
        <v>79</v>
      </c>
      <c r="E532" s="2">
        <f t="shared" si="38"/>
        <v>910</v>
      </c>
      <c r="H532" s="62">
        <v>44910</v>
      </c>
      <c r="I532" s="75">
        <v>12318</v>
      </c>
      <c r="AA532" s="28" t="s">
        <v>199</v>
      </c>
      <c r="AB532">
        <v>31</v>
      </c>
    </row>
    <row r="533" spans="2:28" ht="12.95">
      <c r="B533" s="3">
        <v>44930</v>
      </c>
      <c r="C533" s="2">
        <v>13018</v>
      </c>
      <c r="D533" s="8">
        <f t="shared" si="37"/>
        <v>70</v>
      </c>
      <c r="E533" s="2">
        <f t="shared" si="38"/>
        <v>911</v>
      </c>
      <c r="H533" s="62">
        <v>44911</v>
      </c>
      <c r="I533" s="75">
        <v>12350</v>
      </c>
      <c r="AA533" s="28" t="s">
        <v>200</v>
      </c>
      <c r="AB533">
        <v>35</v>
      </c>
    </row>
    <row r="534" spans="2:28" ht="12.95">
      <c r="B534" s="3">
        <v>44931</v>
      </c>
      <c r="C534" s="39">
        <v>13074</v>
      </c>
      <c r="D534" s="8">
        <f t="shared" ref="D534:D552" si="39">(C534-C533)/(B534-B533)</f>
        <v>56</v>
      </c>
      <c r="E534" s="2">
        <f t="shared" ref="E534:E552" si="40">B534-$B$4</f>
        <v>912</v>
      </c>
      <c r="H534" s="62">
        <v>44912</v>
      </c>
      <c r="I534" s="75">
        <v>12370</v>
      </c>
      <c r="AA534" s="28" t="s">
        <v>201</v>
      </c>
      <c r="AB534">
        <v>28</v>
      </c>
    </row>
    <row r="535" spans="2:28" ht="12.95">
      <c r="B535" s="3">
        <v>44932</v>
      </c>
      <c r="C535" s="38">
        <v>13120</v>
      </c>
      <c r="D535" s="8">
        <f t="shared" si="39"/>
        <v>46</v>
      </c>
      <c r="E535" s="2">
        <f t="shared" si="40"/>
        <v>913</v>
      </c>
      <c r="H535" s="62">
        <v>44913</v>
      </c>
      <c r="I535" s="75">
        <v>12407</v>
      </c>
      <c r="Z535" t="s">
        <v>202</v>
      </c>
      <c r="AB535">
        <v>23.032258064516128</v>
      </c>
    </row>
    <row r="536" spans="2:28" ht="12.95">
      <c r="B536" s="3">
        <v>44933</v>
      </c>
      <c r="C536" s="48">
        <v>13153</v>
      </c>
      <c r="D536" s="8">
        <f t="shared" si="39"/>
        <v>33</v>
      </c>
      <c r="E536" s="2">
        <f t="shared" si="40"/>
        <v>914</v>
      </c>
      <c r="H536" s="62">
        <v>44914</v>
      </c>
      <c r="I536" s="75">
        <v>12447</v>
      </c>
      <c r="Z536" t="s">
        <v>28</v>
      </c>
      <c r="AA536" s="28" t="s">
        <v>203</v>
      </c>
      <c r="AB536">
        <v>20</v>
      </c>
    </row>
    <row r="537" spans="2:28" ht="12.95">
      <c r="B537" s="3">
        <v>44934</v>
      </c>
      <c r="C537" s="2">
        <v>13193</v>
      </c>
      <c r="D537" s="8">
        <f t="shared" si="39"/>
        <v>40</v>
      </c>
      <c r="E537" s="2">
        <f t="shared" si="40"/>
        <v>915</v>
      </c>
      <c r="H537" s="62">
        <v>44915</v>
      </c>
      <c r="I537" s="75">
        <v>12484</v>
      </c>
      <c r="AA537" s="28" t="s">
        <v>204</v>
      </c>
      <c r="AB537">
        <v>10</v>
      </c>
    </row>
    <row r="538" spans="2:28" ht="12.95">
      <c r="B538" s="3">
        <v>44935</v>
      </c>
      <c r="C538" s="2">
        <v>13270</v>
      </c>
      <c r="D538" s="8">
        <f t="shared" si="39"/>
        <v>77</v>
      </c>
      <c r="E538" s="2">
        <f t="shared" si="40"/>
        <v>916</v>
      </c>
      <c r="H538" s="62">
        <v>44916</v>
      </c>
      <c r="I538" s="75">
        <v>12507</v>
      </c>
      <c r="AA538" s="28" t="s">
        <v>205</v>
      </c>
      <c r="AB538">
        <v>9</v>
      </c>
    </row>
    <row r="539" spans="2:28" ht="12.95">
      <c r="B539" s="3">
        <v>44936</v>
      </c>
      <c r="C539" s="2">
        <v>13315</v>
      </c>
      <c r="D539" s="8">
        <f t="shared" si="39"/>
        <v>45</v>
      </c>
      <c r="E539" s="2">
        <f t="shared" si="40"/>
        <v>917</v>
      </c>
      <c r="H539" s="62">
        <v>44917</v>
      </c>
      <c r="I539" s="75">
        <v>12525</v>
      </c>
      <c r="AA539" s="28" t="s">
        <v>206</v>
      </c>
      <c r="AB539">
        <v>15</v>
      </c>
    </row>
    <row r="540" spans="2:28" ht="12.95">
      <c r="B540" s="3">
        <v>44937</v>
      </c>
      <c r="C540" s="2">
        <v>13351</v>
      </c>
      <c r="D540" s="8">
        <f t="shared" si="39"/>
        <v>36</v>
      </c>
      <c r="E540" s="2">
        <f t="shared" si="40"/>
        <v>918</v>
      </c>
      <c r="H540" s="62">
        <v>44918</v>
      </c>
      <c r="I540" s="75">
        <v>12553</v>
      </c>
      <c r="AA540" s="28" t="s">
        <v>207</v>
      </c>
      <c r="AB540">
        <v>18</v>
      </c>
    </row>
    <row r="541" spans="2:28" ht="12.95">
      <c r="B541" s="3">
        <v>44938</v>
      </c>
      <c r="C541" s="2">
        <v>13374</v>
      </c>
      <c r="D541" s="8">
        <f t="shared" si="39"/>
        <v>23</v>
      </c>
      <c r="E541" s="2">
        <f t="shared" si="40"/>
        <v>919</v>
      </c>
      <c r="H541" s="62">
        <v>44919</v>
      </c>
      <c r="I541" s="75">
        <v>12584</v>
      </c>
      <c r="AA541" s="28" t="s">
        <v>208</v>
      </c>
      <c r="AB541">
        <v>29</v>
      </c>
    </row>
    <row r="542" spans="2:28" ht="12.95">
      <c r="B542" s="3">
        <v>44939</v>
      </c>
      <c r="C542" s="2">
        <v>13424</v>
      </c>
      <c r="D542" s="8">
        <f t="shared" si="39"/>
        <v>50</v>
      </c>
      <c r="E542" s="2">
        <f t="shared" si="40"/>
        <v>920</v>
      </c>
      <c r="H542" s="62">
        <v>44920</v>
      </c>
      <c r="I542" s="75">
        <v>12605</v>
      </c>
      <c r="AA542" s="28" t="s">
        <v>209</v>
      </c>
      <c r="AB542">
        <v>23</v>
      </c>
    </row>
    <row r="543" spans="2:28" ht="12.95">
      <c r="B543" s="3">
        <v>44940</v>
      </c>
      <c r="C543" s="2">
        <v>13473</v>
      </c>
      <c r="D543" s="8">
        <f t="shared" si="39"/>
        <v>49</v>
      </c>
      <c r="E543" s="2">
        <f t="shared" si="40"/>
        <v>921</v>
      </c>
      <c r="H543" s="62">
        <v>44921</v>
      </c>
      <c r="I543" s="75">
        <v>12634</v>
      </c>
      <c r="AA543" s="28" t="s">
        <v>210</v>
      </c>
      <c r="AB543">
        <v>13</v>
      </c>
    </row>
    <row r="544" spans="2:28" ht="12.95">
      <c r="B544" s="3">
        <v>44941</v>
      </c>
      <c r="C544" s="2">
        <v>13511</v>
      </c>
      <c r="D544" s="8">
        <f t="shared" si="39"/>
        <v>38</v>
      </c>
      <c r="E544" s="2">
        <f t="shared" si="40"/>
        <v>922</v>
      </c>
      <c r="H544" s="62">
        <v>44922</v>
      </c>
      <c r="I544" s="75">
        <v>12655</v>
      </c>
      <c r="AA544" s="28" t="s">
        <v>211</v>
      </c>
      <c r="AB544">
        <v>19</v>
      </c>
    </row>
    <row r="545" spans="2:28" ht="12.95">
      <c r="B545" s="3">
        <v>44942</v>
      </c>
      <c r="C545" s="2">
        <v>13543</v>
      </c>
      <c r="D545" s="8">
        <f t="shared" si="39"/>
        <v>32</v>
      </c>
      <c r="E545" s="2">
        <f t="shared" si="40"/>
        <v>923</v>
      </c>
      <c r="H545" s="62">
        <v>44923</v>
      </c>
      <c r="I545" s="75">
        <v>12692</v>
      </c>
      <c r="AA545" s="28" t="s">
        <v>212</v>
      </c>
      <c r="AB545">
        <v>24</v>
      </c>
    </row>
    <row r="546" spans="2:28" ht="12.95">
      <c r="B546" s="3">
        <v>44943</v>
      </c>
      <c r="C546" s="2">
        <v>13587</v>
      </c>
      <c r="D546" s="8">
        <f t="shared" si="39"/>
        <v>44</v>
      </c>
      <c r="E546" s="2">
        <f t="shared" si="40"/>
        <v>924</v>
      </c>
      <c r="H546" s="62">
        <v>44924</v>
      </c>
      <c r="I546" s="75">
        <v>12725</v>
      </c>
      <c r="AA546" s="28" t="s">
        <v>213</v>
      </c>
      <c r="AB546">
        <v>23</v>
      </c>
    </row>
    <row r="547" spans="2:28" ht="12.95">
      <c r="B547" s="3">
        <v>44944</v>
      </c>
      <c r="C547" s="2">
        <v>13631</v>
      </c>
      <c r="D547" s="8">
        <f t="shared" si="39"/>
        <v>44</v>
      </c>
      <c r="E547" s="2">
        <f t="shared" si="40"/>
        <v>925</v>
      </c>
      <c r="H547" s="62">
        <v>44925</v>
      </c>
      <c r="I547" s="75">
        <v>12758</v>
      </c>
      <c r="AA547" s="28" t="s">
        <v>214</v>
      </c>
      <c r="AB547">
        <v>18</v>
      </c>
    </row>
    <row r="548" spans="2:28" ht="12.95">
      <c r="B548" s="3">
        <v>44945</v>
      </c>
      <c r="C548" s="2">
        <v>13675</v>
      </c>
      <c r="D548" s="8">
        <f t="shared" si="39"/>
        <v>44</v>
      </c>
      <c r="E548" s="2">
        <f t="shared" si="40"/>
        <v>926</v>
      </c>
      <c r="H548" s="62">
        <v>44926</v>
      </c>
      <c r="I548" s="75">
        <v>12788</v>
      </c>
      <c r="AA548" s="28" t="s">
        <v>215</v>
      </c>
      <c r="AB548">
        <v>16</v>
      </c>
    </row>
    <row r="549" spans="2:28" ht="12.95">
      <c r="B549" s="3">
        <v>44946</v>
      </c>
      <c r="C549" s="2">
        <v>13708</v>
      </c>
      <c r="D549" s="8">
        <f t="shared" si="39"/>
        <v>33</v>
      </c>
      <c r="E549" s="2">
        <f t="shared" si="40"/>
        <v>927</v>
      </c>
      <c r="H549" s="62">
        <v>44927</v>
      </c>
      <c r="I549" s="75">
        <v>12816</v>
      </c>
      <c r="AA549" s="28" t="s">
        <v>216</v>
      </c>
      <c r="AB549">
        <v>10</v>
      </c>
    </row>
    <row r="550" spans="2:28" ht="12.95">
      <c r="B550" s="41">
        <v>44947</v>
      </c>
      <c r="C550" s="39">
        <v>13742</v>
      </c>
      <c r="D550" s="8">
        <f t="shared" si="39"/>
        <v>34</v>
      </c>
      <c r="E550" s="2">
        <f t="shared" si="40"/>
        <v>928</v>
      </c>
      <c r="H550" s="62">
        <v>44928</v>
      </c>
      <c r="I550" s="75">
        <v>12869</v>
      </c>
      <c r="AA550" s="28" t="s">
        <v>217</v>
      </c>
      <c r="AB550">
        <v>16</v>
      </c>
    </row>
    <row r="551" spans="2:28" ht="12.95">
      <c r="B551" s="49">
        <v>44948</v>
      </c>
      <c r="C551" s="45">
        <v>13771</v>
      </c>
      <c r="D551" s="8">
        <f t="shared" si="39"/>
        <v>29</v>
      </c>
      <c r="E551" s="2">
        <f t="shared" si="40"/>
        <v>929</v>
      </c>
      <c r="H551" s="62">
        <v>44929</v>
      </c>
      <c r="I551" s="75">
        <v>12948</v>
      </c>
      <c r="AA551" s="28" t="s">
        <v>218</v>
      </c>
      <c r="AB551">
        <v>22</v>
      </c>
    </row>
    <row r="552" spans="2:28" ht="12.95">
      <c r="B552" s="41">
        <v>44949</v>
      </c>
      <c r="C552" s="39">
        <v>13806</v>
      </c>
      <c r="D552" s="8">
        <f t="shared" si="39"/>
        <v>35</v>
      </c>
      <c r="E552" s="2">
        <f t="shared" si="40"/>
        <v>930</v>
      </c>
      <c r="H552" s="62">
        <v>44930</v>
      </c>
      <c r="I552" s="75">
        <v>13018</v>
      </c>
      <c r="AA552" s="28" t="s">
        <v>219</v>
      </c>
      <c r="AB552">
        <v>12</v>
      </c>
    </row>
    <row r="553" spans="2:28" ht="12.95">
      <c r="B553" s="50">
        <v>44950</v>
      </c>
      <c r="C553" s="43">
        <v>13835</v>
      </c>
      <c r="D553" s="8">
        <f t="shared" ref="D553:D554" si="41">(C553-C552)/(B553-B552)</f>
        <v>29</v>
      </c>
      <c r="E553" s="2">
        <f t="shared" ref="E553:E554" si="42">B553-$B$4</f>
        <v>931</v>
      </c>
      <c r="H553" s="62">
        <v>44931</v>
      </c>
      <c r="I553" s="75">
        <v>13074</v>
      </c>
      <c r="AA553" s="28" t="s">
        <v>220</v>
      </c>
      <c r="AB553">
        <v>35</v>
      </c>
    </row>
    <row r="554" spans="2:28" ht="12.95">
      <c r="B554" s="51">
        <v>44951</v>
      </c>
      <c r="C554" s="48">
        <v>13886</v>
      </c>
      <c r="D554" s="8">
        <f t="shared" si="41"/>
        <v>51</v>
      </c>
      <c r="E554" s="2">
        <f t="shared" si="42"/>
        <v>932</v>
      </c>
      <c r="H554" s="62">
        <v>44932</v>
      </c>
      <c r="I554" s="75">
        <v>13120</v>
      </c>
      <c r="AA554" s="28" t="s">
        <v>221</v>
      </c>
      <c r="AB554">
        <v>21</v>
      </c>
    </row>
    <row r="555" spans="2:28" ht="12.95">
      <c r="B555" s="42">
        <v>44952</v>
      </c>
      <c r="C555" s="38">
        <v>13913</v>
      </c>
      <c r="D555" s="8">
        <f>(C555-C554)/(B555-B554)</f>
        <v>27</v>
      </c>
      <c r="E555" s="2">
        <f>B555-$B$4</f>
        <v>933</v>
      </c>
      <c r="H555" s="62">
        <v>44933</v>
      </c>
      <c r="I555" s="75">
        <v>13153</v>
      </c>
      <c r="AA555" s="28" t="s">
        <v>222</v>
      </c>
      <c r="AB555">
        <v>23</v>
      </c>
    </row>
    <row r="556" spans="2:28" ht="12.95">
      <c r="B556" s="55">
        <v>44953</v>
      </c>
      <c r="C556" s="44">
        <v>13940</v>
      </c>
      <c r="D556" s="8">
        <f t="shared" ref="D556:D559" si="43">(C556-C555)/(B556-B555)</f>
        <v>27</v>
      </c>
      <c r="E556" s="2">
        <f t="shared" ref="E556:E559" si="44">B556-$B$4</f>
        <v>934</v>
      </c>
      <c r="H556" s="62">
        <v>44934</v>
      </c>
      <c r="I556" s="75">
        <v>13193</v>
      </c>
      <c r="AA556" s="28" t="s">
        <v>223</v>
      </c>
      <c r="AB556">
        <v>18</v>
      </c>
    </row>
    <row r="557" spans="2:28" ht="12.95">
      <c r="B557" s="50">
        <v>44954</v>
      </c>
      <c r="C557" s="43">
        <v>13967</v>
      </c>
      <c r="D557" s="8">
        <f t="shared" si="43"/>
        <v>27</v>
      </c>
      <c r="E557" s="2">
        <f t="shared" si="44"/>
        <v>935</v>
      </c>
      <c r="H557" s="62">
        <v>44935</v>
      </c>
      <c r="I557" s="75">
        <v>13270</v>
      </c>
      <c r="AA557" s="28" t="s">
        <v>224</v>
      </c>
      <c r="AB557">
        <v>13</v>
      </c>
    </row>
    <row r="558" spans="2:28" ht="12.95">
      <c r="B558" s="55">
        <v>44955</v>
      </c>
      <c r="C558" s="44">
        <v>14002</v>
      </c>
      <c r="D558" s="8">
        <f t="shared" si="43"/>
        <v>35</v>
      </c>
      <c r="E558" s="2">
        <f t="shared" si="44"/>
        <v>936</v>
      </c>
      <c r="H558" s="62">
        <v>44936</v>
      </c>
      <c r="I558" s="75">
        <v>13315</v>
      </c>
      <c r="AA558" s="28" t="s">
        <v>225</v>
      </c>
      <c r="AB558">
        <v>19</v>
      </c>
    </row>
    <row r="559" spans="2:28" ht="12.95">
      <c r="B559" s="42">
        <v>44956</v>
      </c>
      <c r="C559" s="38">
        <v>14049</v>
      </c>
      <c r="D559" s="8">
        <f t="shared" si="43"/>
        <v>47</v>
      </c>
      <c r="E559" s="2">
        <f t="shared" si="44"/>
        <v>937</v>
      </c>
      <c r="H559" s="62">
        <v>44937</v>
      </c>
      <c r="I559" s="75">
        <v>13351</v>
      </c>
      <c r="AA559" s="28" t="s">
        <v>226</v>
      </c>
      <c r="AB559">
        <v>16</v>
      </c>
    </row>
    <row r="560" spans="2:28" ht="12.95">
      <c r="B560" s="41">
        <v>44957</v>
      </c>
      <c r="C560" s="39">
        <v>14092</v>
      </c>
      <c r="D560" s="8">
        <f t="shared" ref="D560:D570" si="45">(C560-C559)/(B560-B559)</f>
        <v>43</v>
      </c>
      <c r="E560" s="2">
        <f t="shared" ref="E560:E570" si="46">B560-$B$4</f>
        <v>938</v>
      </c>
      <c r="H560" s="62">
        <v>44938</v>
      </c>
      <c r="I560" s="75">
        <v>13374</v>
      </c>
      <c r="AA560" s="28" t="s">
        <v>227</v>
      </c>
      <c r="AB560">
        <v>24</v>
      </c>
    </row>
    <row r="561" spans="2:28" ht="12.95">
      <c r="B561" s="42">
        <v>44958</v>
      </c>
      <c r="C561" s="38">
        <v>14118</v>
      </c>
      <c r="D561" s="8">
        <f t="shared" si="45"/>
        <v>26</v>
      </c>
      <c r="E561" s="2">
        <f t="shared" si="46"/>
        <v>939</v>
      </c>
      <c r="H561" s="62">
        <v>44939</v>
      </c>
      <c r="I561" s="75">
        <v>13424</v>
      </c>
      <c r="AA561" s="28" t="s">
        <v>228</v>
      </c>
      <c r="AB561">
        <v>16</v>
      </c>
    </row>
    <row r="562" spans="2:28" ht="12.95">
      <c r="B562" s="41">
        <v>44959</v>
      </c>
      <c r="C562" s="39">
        <v>14174</v>
      </c>
      <c r="D562" s="8">
        <f t="shared" si="45"/>
        <v>56</v>
      </c>
      <c r="E562" s="2">
        <f t="shared" si="46"/>
        <v>940</v>
      </c>
      <c r="H562" s="62">
        <v>44940</v>
      </c>
      <c r="I562" s="75">
        <v>13473</v>
      </c>
      <c r="AA562" s="28" t="s">
        <v>229</v>
      </c>
      <c r="AB562">
        <v>12</v>
      </c>
    </row>
    <row r="563" spans="2:28" ht="12.95">
      <c r="B563" s="42">
        <v>44960</v>
      </c>
      <c r="C563" s="38">
        <v>14214</v>
      </c>
      <c r="D563" s="8">
        <f t="shared" si="45"/>
        <v>40</v>
      </c>
      <c r="E563" s="2">
        <f t="shared" si="46"/>
        <v>941</v>
      </c>
      <c r="H563" s="62">
        <v>44941</v>
      </c>
      <c r="I563" s="75">
        <v>13511</v>
      </c>
      <c r="AA563" s="28" t="s">
        <v>230</v>
      </c>
      <c r="AB563">
        <v>22</v>
      </c>
    </row>
    <row r="564" spans="2:28" ht="12.95">
      <c r="B564" s="41">
        <v>44961</v>
      </c>
      <c r="C564" s="39">
        <v>14250</v>
      </c>
      <c r="D564" s="8">
        <f t="shared" si="45"/>
        <v>36</v>
      </c>
      <c r="E564" s="2">
        <f t="shared" si="46"/>
        <v>942</v>
      </c>
      <c r="H564" s="62">
        <v>44942</v>
      </c>
      <c r="I564" s="75">
        <v>13543</v>
      </c>
      <c r="AA564" s="28" t="s">
        <v>231</v>
      </c>
      <c r="AB564">
        <v>20</v>
      </c>
    </row>
    <row r="565" spans="2:28" ht="12.95">
      <c r="B565" s="41">
        <v>44962</v>
      </c>
      <c r="C565" s="2">
        <v>14302</v>
      </c>
      <c r="D565" s="8">
        <f t="shared" si="45"/>
        <v>52</v>
      </c>
      <c r="E565" s="2">
        <f t="shared" si="46"/>
        <v>943</v>
      </c>
      <c r="H565" s="62">
        <v>44943</v>
      </c>
      <c r="I565" s="75">
        <v>13587</v>
      </c>
      <c r="AA565" s="28" t="s">
        <v>232</v>
      </c>
      <c r="AB565">
        <v>20</v>
      </c>
    </row>
    <row r="566" spans="2:28" ht="12.95">
      <c r="B566" s="3">
        <v>44963</v>
      </c>
      <c r="C566" s="2">
        <v>14337</v>
      </c>
      <c r="D566" s="8">
        <f t="shared" si="45"/>
        <v>35</v>
      </c>
      <c r="E566" s="2">
        <f t="shared" si="46"/>
        <v>944</v>
      </c>
      <c r="H566" s="62">
        <v>44944</v>
      </c>
      <c r="I566" s="75">
        <v>13631</v>
      </c>
      <c r="Z566" t="s">
        <v>233</v>
      </c>
      <c r="AB566">
        <v>18.533333333333335</v>
      </c>
    </row>
    <row r="567" spans="2:28" ht="12.95">
      <c r="B567" s="3">
        <v>44964</v>
      </c>
      <c r="C567" s="2">
        <v>14366</v>
      </c>
      <c r="D567" s="8">
        <f t="shared" si="45"/>
        <v>29</v>
      </c>
      <c r="E567" s="2">
        <f t="shared" si="46"/>
        <v>945</v>
      </c>
      <c r="H567" s="62">
        <v>44945</v>
      </c>
      <c r="I567" s="75">
        <v>13675</v>
      </c>
      <c r="Z567" t="s">
        <v>9</v>
      </c>
      <c r="AA567" s="28" t="s">
        <v>234</v>
      </c>
      <c r="AB567">
        <v>26</v>
      </c>
    </row>
    <row r="568" spans="2:28" ht="12.95">
      <c r="B568" s="3">
        <v>44965</v>
      </c>
      <c r="C568" s="2">
        <v>14387</v>
      </c>
      <c r="D568" s="8">
        <f t="shared" si="45"/>
        <v>21</v>
      </c>
      <c r="E568" s="2">
        <f t="shared" si="46"/>
        <v>946</v>
      </c>
      <c r="H568" s="62">
        <v>44946</v>
      </c>
      <c r="I568" s="75">
        <v>13708</v>
      </c>
      <c r="AA568" s="28" t="s">
        <v>235</v>
      </c>
      <c r="AB568">
        <v>17</v>
      </c>
    </row>
    <row r="569" spans="2:28" ht="12.95">
      <c r="B569" s="3">
        <v>44966</v>
      </c>
      <c r="C569" s="2">
        <v>14434</v>
      </c>
      <c r="D569" s="8">
        <f t="shared" si="45"/>
        <v>47</v>
      </c>
      <c r="E569" s="2">
        <f t="shared" si="46"/>
        <v>947</v>
      </c>
      <c r="H569" s="62">
        <v>44947</v>
      </c>
      <c r="I569" s="75">
        <v>13742</v>
      </c>
      <c r="AA569" s="28" t="s">
        <v>236</v>
      </c>
      <c r="AB569">
        <v>26</v>
      </c>
    </row>
    <row r="570" spans="2:28" ht="12.95">
      <c r="B570" s="41">
        <v>44967</v>
      </c>
      <c r="C570" s="39">
        <v>14457</v>
      </c>
      <c r="D570" s="8">
        <f t="shared" si="45"/>
        <v>23</v>
      </c>
      <c r="E570" s="2">
        <f t="shared" si="46"/>
        <v>948</v>
      </c>
      <c r="H570" s="62">
        <v>44948</v>
      </c>
      <c r="I570" s="75">
        <v>13771</v>
      </c>
      <c r="AA570" s="28" t="s">
        <v>237</v>
      </c>
      <c r="AB570">
        <v>28</v>
      </c>
    </row>
    <row r="571" spans="2:28" ht="12.95">
      <c r="B571" s="42">
        <v>44968</v>
      </c>
      <c r="C571" s="38">
        <v>14486</v>
      </c>
      <c r="D571" s="8">
        <f t="shared" ref="D571:D572" si="47">(C571-C570)/(B571-B570)</f>
        <v>29</v>
      </c>
      <c r="E571" s="2">
        <f t="shared" ref="E571:E572" si="48">B571-$B$4</f>
        <v>949</v>
      </c>
      <c r="H571" s="62">
        <v>44949</v>
      </c>
      <c r="I571" s="75">
        <v>13806</v>
      </c>
      <c r="AA571" s="28" t="s">
        <v>238</v>
      </c>
      <c r="AB571">
        <v>28</v>
      </c>
    </row>
    <row r="572" spans="2:28" ht="12.95">
      <c r="B572" s="41">
        <v>44969</v>
      </c>
      <c r="C572" s="39">
        <v>14512</v>
      </c>
      <c r="D572" s="8">
        <f t="shared" si="47"/>
        <v>26</v>
      </c>
      <c r="E572" s="2">
        <f t="shared" si="48"/>
        <v>950</v>
      </c>
      <c r="H572" s="62">
        <v>44950</v>
      </c>
      <c r="I572" s="75">
        <v>13835</v>
      </c>
      <c r="AA572" s="28" t="s">
        <v>239</v>
      </c>
      <c r="AB572">
        <v>27</v>
      </c>
    </row>
    <row r="573" spans="2:28" ht="12.95">
      <c r="B573" s="42">
        <v>44970</v>
      </c>
      <c r="C573" s="38">
        <v>14525</v>
      </c>
      <c r="D573" s="8">
        <f t="shared" ref="D573:D583" si="49">(C573-C572)/(B573-B572)</f>
        <v>13</v>
      </c>
      <c r="E573" s="2">
        <f t="shared" ref="E573:E583" si="50">B573-$B$4</f>
        <v>951</v>
      </c>
      <c r="H573" s="62">
        <v>44951</v>
      </c>
      <c r="I573" s="75">
        <v>13886</v>
      </c>
      <c r="AA573" s="28" t="s">
        <v>240</v>
      </c>
      <c r="AB573">
        <v>18</v>
      </c>
    </row>
    <row r="574" spans="2:28" ht="12.95">
      <c r="B574" s="41">
        <v>44971</v>
      </c>
      <c r="C574" s="39">
        <v>14558</v>
      </c>
      <c r="D574" s="8">
        <f t="shared" si="49"/>
        <v>33</v>
      </c>
      <c r="E574" s="2">
        <f t="shared" si="50"/>
        <v>952</v>
      </c>
      <c r="H574" s="62">
        <v>44952</v>
      </c>
      <c r="I574" s="75">
        <v>13913</v>
      </c>
      <c r="AA574" s="28" t="s">
        <v>241</v>
      </c>
      <c r="AB574">
        <v>42</v>
      </c>
    </row>
    <row r="575" spans="2:28" ht="12.95">
      <c r="B575" s="42">
        <v>44972</v>
      </c>
      <c r="C575" s="38">
        <v>14595</v>
      </c>
      <c r="D575" s="8">
        <f t="shared" si="49"/>
        <v>37</v>
      </c>
      <c r="E575" s="2">
        <f t="shared" si="50"/>
        <v>953</v>
      </c>
      <c r="H575" s="62">
        <v>44953</v>
      </c>
      <c r="I575" s="75">
        <v>13940</v>
      </c>
      <c r="AA575" s="28" t="s">
        <v>242</v>
      </c>
      <c r="AB575">
        <v>14</v>
      </c>
    </row>
    <row r="576" spans="2:28" ht="12.95">
      <c r="B576" s="41">
        <v>44973</v>
      </c>
      <c r="C576" s="39">
        <v>14626</v>
      </c>
      <c r="D576" s="8">
        <f t="shared" si="49"/>
        <v>31</v>
      </c>
      <c r="E576" s="2">
        <f t="shared" si="50"/>
        <v>954</v>
      </c>
      <c r="H576" s="62">
        <v>44954</v>
      </c>
      <c r="I576" s="75">
        <v>13967</v>
      </c>
      <c r="AA576" s="28" t="s">
        <v>243</v>
      </c>
      <c r="AB576">
        <v>19</v>
      </c>
    </row>
    <row r="577" spans="2:28" ht="12.95">
      <c r="B577" s="42">
        <v>44974</v>
      </c>
      <c r="C577" s="38">
        <v>14655</v>
      </c>
      <c r="D577" s="8">
        <f t="shared" si="49"/>
        <v>29</v>
      </c>
      <c r="E577" s="2">
        <f t="shared" si="50"/>
        <v>955</v>
      </c>
      <c r="H577" s="62">
        <v>44955</v>
      </c>
      <c r="I577" s="75">
        <v>14002</v>
      </c>
      <c r="AA577" s="28" t="s">
        <v>244</v>
      </c>
      <c r="AB577">
        <v>27</v>
      </c>
    </row>
    <row r="578" spans="2:28" ht="12.95">
      <c r="B578" s="41">
        <v>44975</v>
      </c>
      <c r="C578" s="39">
        <v>14675</v>
      </c>
      <c r="D578" s="8">
        <f t="shared" si="49"/>
        <v>20</v>
      </c>
      <c r="E578" s="2">
        <f t="shared" si="50"/>
        <v>956</v>
      </c>
      <c r="H578" s="62">
        <v>44956</v>
      </c>
      <c r="I578" s="75">
        <v>14049</v>
      </c>
      <c r="AA578" s="28" t="s">
        <v>245</v>
      </c>
      <c r="AB578">
        <v>23</v>
      </c>
    </row>
    <row r="579" spans="2:28" ht="12.95">
      <c r="B579" s="42">
        <v>44976</v>
      </c>
      <c r="C579" s="38">
        <v>14715</v>
      </c>
      <c r="D579" s="8">
        <f t="shared" si="49"/>
        <v>40</v>
      </c>
      <c r="E579" s="2">
        <f t="shared" si="50"/>
        <v>957</v>
      </c>
      <c r="H579" s="62">
        <v>44957</v>
      </c>
      <c r="I579" s="75">
        <v>14092</v>
      </c>
      <c r="AA579" s="28" t="s">
        <v>246</v>
      </c>
      <c r="AB579">
        <v>11</v>
      </c>
    </row>
    <row r="580" spans="2:28" ht="12.95">
      <c r="B580" s="41">
        <v>44977</v>
      </c>
      <c r="C580" s="39">
        <v>14748</v>
      </c>
      <c r="D580" s="8">
        <f t="shared" si="49"/>
        <v>33</v>
      </c>
      <c r="E580" s="2">
        <f t="shared" si="50"/>
        <v>958</v>
      </c>
      <c r="H580" s="62">
        <v>44958</v>
      </c>
      <c r="I580" s="75">
        <v>14118</v>
      </c>
      <c r="AA580" s="28" t="s">
        <v>247</v>
      </c>
      <c r="AB580">
        <v>26</v>
      </c>
    </row>
    <row r="581" spans="2:28" ht="12.95">
      <c r="B581" s="42">
        <v>44978</v>
      </c>
      <c r="C581" s="38">
        <v>14778</v>
      </c>
      <c r="D581" s="8">
        <f t="shared" si="49"/>
        <v>30</v>
      </c>
      <c r="E581" s="2">
        <f t="shared" si="50"/>
        <v>959</v>
      </c>
      <c r="H581" s="62">
        <v>44959</v>
      </c>
      <c r="I581" s="75">
        <v>14174</v>
      </c>
      <c r="AA581" s="28" t="s">
        <v>248</v>
      </c>
      <c r="AB581">
        <v>25</v>
      </c>
    </row>
    <row r="582" spans="2:28" ht="12.95">
      <c r="B582" s="41">
        <v>44979</v>
      </c>
      <c r="C582" s="39">
        <v>14812</v>
      </c>
      <c r="D582" s="8">
        <f t="shared" si="49"/>
        <v>34</v>
      </c>
      <c r="E582" s="2">
        <f t="shared" si="50"/>
        <v>960</v>
      </c>
      <c r="H582" s="62">
        <v>44960</v>
      </c>
      <c r="I582" s="75">
        <v>14214</v>
      </c>
      <c r="AA582" s="28" t="s">
        <v>249</v>
      </c>
      <c r="AB582">
        <v>17</v>
      </c>
    </row>
    <row r="583" spans="2:28" ht="12.95">
      <c r="B583" s="42">
        <v>44980</v>
      </c>
      <c r="C583" s="38">
        <v>14828</v>
      </c>
      <c r="D583" s="8">
        <f t="shared" si="49"/>
        <v>16</v>
      </c>
      <c r="E583" s="2">
        <f t="shared" si="50"/>
        <v>961</v>
      </c>
      <c r="H583" s="62">
        <v>44961</v>
      </c>
      <c r="I583" s="75">
        <v>14250</v>
      </c>
      <c r="AA583" s="28" t="s">
        <v>250</v>
      </c>
      <c r="AB583">
        <v>22</v>
      </c>
    </row>
    <row r="584" spans="2:28" ht="12.95">
      <c r="B584" s="41">
        <v>44981</v>
      </c>
      <c r="C584" s="39">
        <v>14844</v>
      </c>
      <c r="D584" s="8">
        <f t="shared" ref="D584:D590" si="51">(C584-C583)/(B584-B583)</f>
        <v>16</v>
      </c>
      <c r="E584" s="2">
        <f t="shared" ref="E584:E590" si="52">B584-$B$4</f>
        <v>962</v>
      </c>
      <c r="H584" s="62">
        <v>44962</v>
      </c>
      <c r="I584" s="75">
        <v>14302</v>
      </c>
      <c r="AA584" s="28" t="s">
        <v>251</v>
      </c>
      <c r="AB584">
        <v>23</v>
      </c>
    </row>
    <row r="585" spans="2:28" ht="12.95">
      <c r="B585" s="42">
        <v>44982</v>
      </c>
      <c r="C585" s="38">
        <v>14874</v>
      </c>
      <c r="D585" s="8">
        <f t="shared" si="51"/>
        <v>30</v>
      </c>
      <c r="E585" s="2">
        <f t="shared" si="52"/>
        <v>963</v>
      </c>
      <c r="H585" s="62">
        <v>44963</v>
      </c>
      <c r="I585" s="75">
        <v>14337</v>
      </c>
      <c r="AA585" s="28" t="s">
        <v>252</v>
      </c>
      <c r="AB585">
        <v>25</v>
      </c>
    </row>
    <row r="586" spans="2:28" ht="12.95">
      <c r="B586" s="41">
        <v>44983</v>
      </c>
      <c r="C586" s="39">
        <v>14903</v>
      </c>
      <c r="D586" s="8">
        <f t="shared" si="51"/>
        <v>29</v>
      </c>
      <c r="E586" s="2">
        <f t="shared" si="52"/>
        <v>964</v>
      </c>
      <c r="H586" s="62">
        <v>44964</v>
      </c>
      <c r="I586" s="75">
        <v>14366</v>
      </c>
      <c r="AA586" s="28" t="s">
        <v>254</v>
      </c>
      <c r="AB586">
        <v>30</v>
      </c>
    </row>
    <row r="587" spans="2:28" ht="12.95">
      <c r="B587" s="41">
        <v>44984</v>
      </c>
      <c r="C587" s="2">
        <v>14934</v>
      </c>
      <c r="D587" s="8">
        <f t="shared" si="51"/>
        <v>31</v>
      </c>
      <c r="E587" s="2">
        <f t="shared" si="52"/>
        <v>965</v>
      </c>
      <c r="H587" s="62">
        <v>44965</v>
      </c>
      <c r="I587" s="75">
        <v>14387</v>
      </c>
      <c r="AA587" s="28" t="s">
        <v>256</v>
      </c>
      <c r="AB587">
        <v>28</v>
      </c>
    </row>
    <row r="588" spans="2:28" ht="12.95">
      <c r="B588" s="41">
        <v>44985</v>
      </c>
      <c r="C588" s="2">
        <v>14963</v>
      </c>
      <c r="D588" s="8">
        <f t="shared" si="51"/>
        <v>29</v>
      </c>
      <c r="E588" s="2">
        <f t="shared" si="52"/>
        <v>966</v>
      </c>
      <c r="H588" s="62">
        <v>44966</v>
      </c>
      <c r="I588" s="75">
        <v>14434</v>
      </c>
      <c r="AA588" s="28" t="s">
        <v>257</v>
      </c>
      <c r="AB588">
        <v>17</v>
      </c>
    </row>
    <row r="589" spans="2:28" ht="12.95">
      <c r="B589" s="42">
        <v>44986</v>
      </c>
      <c r="C589" s="38">
        <v>14982</v>
      </c>
      <c r="D589" s="8">
        <f t="shared" si="51"/>
        <v>19</v>
      </c>
      <c r="E589" s="2">
        <f t="shared" si="52"/>
        <v>967</v>
      </c>
      <c r="H589" s="62">
        <v>44967</v>
      </c>
      <c r="I589" s="75">
        <v>14457</v>
      </c>
      <c r="AA589" s="28" t="s">
        <v>258</v>
      </c>
      <c r="AB589">
        <v>17</v>
      </c>
    </row>
    <row r="590" spans="2:28" ht="12.95">
      <c r="B590" s="41">
        <v>44987</v>
      </c>
      <c r="C590" s="39">
        <v>15035</v>
      </c>
      <c r="D590" s="8">
        <f t="shared" si="51"/>
        <v>53</v>
      </c>
      <c r="E590" s="2">
        <f t="shared" si="52"/>
        <v>968</v>
      </c>
      <c r="H590" s="62">
        <v>44968</v>
      </c>
      <c r="I590" s="75">
        <v>14486</v>
      </c>
      <c r="AA590" s="28" t="s">
        <v>259</v>
      </c>
      <c r="AB590">
        <v>16</v>
      </c>
    </row>
    <row r="591" spans="2:28" ht="12.95">
      <c r="B591" s="42">
        <v>44988</v>
      </c>
      <c r="C591" s="38">
        <v>15060</v>
      </c>
      <c r="D591" s="8">
        <f t="shared" ref="D591:D592" si="53">(C591-C590)/(B591-B590)</f>
        <v>25</v>
      </c>
      <c r="E591" s="2">
        <f t="shared" ref="E591:E592" si="54">B591-$B$4</f>
        <v>969</v>
      </c>
      <c r="H591" s="62">
        <v>44969</v>
      </c>
      <c r="I591" s="75">
        <v>14512</v>
      </c>
      <c r="AA591" s="28" t="s">
        <v>260</v>
      </c>
      <c r="AB591">
        <v>31</v>
      </c>
    </row>
    <row r="592" spans="2:28" ht="12.95">
      <c r="B592" s="41">
        <v>44989</v>
      </c>
      <c r="C592" s="39">
        <v>15092</v>
      </c>
      <c r="D592" s="8">
        <f t="shared" si="53"/>
        <v>32</v>
      </c>
      <c r="E592" s="2">
        <f t="shared" si="54"/>
        <v>970</v>
      </c>
      <c r="H592" s="62">
        <v>44970</v>
      </c>
      <c r="I592" s="75">
        <v>14525</v>
      </c>
      <c r="AA592" s="28" t="s">
        <v>261</v>
      </c>
      <c r="AB592">
        <v>24</v>
      </c>
    </row>
    <row r="593" spans="2:28" ht="12.95">
      <c r="B593" s="42">
        <v>44990</v>
      </c>
      <c r="C593" s="38">
        <v>15125</v>
      </c>
      <c r="D593" s="8">
        <f t="shared" ref="D593:D605" si="55">(C593-C592)/(B593-B592)</f>
        <v>33</v>
      </c>
      <c r="E593" s="2">
        <f t="shared" ref="E593:E605" si="56">B593-$B$4</f>
        <v>971</v>
      </c>
      <c r="H593" s="62">
        <v>44971</v>
      </c>
      <c r="I593" s="75">
        <v>14558</v>
      </c>
      <c r="AA593" s="28" t="s">
        <v>262</v>
      </c>
      <c r="AB593">
        <v>17</v>
      </c>
    </row>
    <row r="594" spans="2:28" ht="12.95">
      <c r="B594" s="41">
        <v>44991</v>
      </c>
      <c r="C594" s="39">
        <v>15158</v>
      </c>
      <c r="D594" s="8">
        <f t="shared" si="55"/>
        <v>33</v>
      </c>
      <c r="E594" s="2">
        <f t="shared" si="56"/>
        <v>972</v>
      </c>
      <c r="H594" s="62">
        <v>44972</v>
      </c>
      <c r="I594" s="75">
        <v>14595</v>
      </c>
      <c r="AA594" s="28" t="s">
        <v>263</v>
      </c>
      <c r="AB594">
        <v>25</v>
      </c>
    </row>
    <row r="595" spans="2:28" ht="12.95">
      <c r="B595" s="42">
        <v>44992</v>
      </c>
      <c r="C595" s="38">
        <v>15191</v>
      </c>
      <c r="D595" s="8">
        <f t="shared" si="55"/>
        <v>33</v>
      </c>
      <c r="E595" s="2">
        <f t="shared" si="56"/>
        <v>973</v>
      </c>
      <c r="H595" s="62">
        <v>44973</v>
      </c>
      <c r="I595" s="75">
        <v>14626</v>
      </c>
      <c r="AA595" s="28" t="s">
        <v>264</v>
      </c>
      <c r="AB595">
        <v>23</v>
      </c>
    </row>
    <row r="596" spans="2:28" ht="12.95">
      <c r="B596" s="41">
        <v>44993</v>
      </c>
      <c r="C596" s="39">
        <v>15225</v>
      </c>
      <c r="D596" s="8">
        <f t="shared" si="55"/>
        <v>34</v>
      </c>
      <c r="E596" s="2">
        <f t="shared" si="56"/>
        <v>974</v>
      </c>
      <c r="H596" s="62">
        <v>44974</v>
      </c>
      <c r="I596" s="75">
        <v>14655</v>
      </c>
      <c r="AA596" s="28" t="s">
        <v>265</v>
      </c>
      <c r="AB596">
        <v>29</v>
      </c>
    </row>
    <row r="597" spans="2:28" ht="12.95">
      <c r="B597" s="42">
        <v>44994</v>
      </c>
      <c r="C597" s="38">
        <v>15260</v>
      </c>
      <c r="D597" s="8">
        <f t="shared" si="55"/>
        <v>35</v>
      </c>
      <c r="E597" s="2">
        <f t="shared" si="56"/>
        <v>975</v>
      </c>
      <c r="H597" s="62">
        <v>44975</v>
      </c>
      <c r="I597" s="75">
        <v>14675</v>
      </c>
      <c r="AA597" s="28" t="s">
        <v>266</v>
      </c>
      <c r="AB597">
        <v>20</v>
      </c>
    </row>
    <row r="598" spans="2:28" ht="12.95">
      <c r="B598" s="41">
        <v>44995</v>
      </c>
      <c r="C598" s="39">
        <v>15293</v>
      </c>
      <c r="D598" s="8">
        <f t="shared" si="55"/>
        <v>33</v>
      </c>
      <c r="E598" s="2">
        <f t="shared" si="56"/>
        <v>976</v>
      </c>
      <c r="H598" s="62">
        <v>44976</v>
      </c>
      <c r="I598" s="75">
        <v>14715</v>
      </c>
      <c r="Z598" t="s">
        <v>267</v>
      </c>
      <c r="AB598">
        <v>23.258064516129032</v>
      </c>
    </row>
    <row r="599" spans="2:28" ht="12.95">
      <c r="B599" s="3">
        <v>44996</v>
      </c>
      <c r="C599" s="2">
        <v>15320</v>
      </c>
      <c r="D599" s="8">
        <f t="shared" si="55"/>
        <v>27</v>
      </c>
      <c r="E599" s="2">
        <f t="shared" si="56"/>
        <v>977</v>
      </c>
      <c r="H599" s="62">
        <v>44977</v>
      </c>
      <c r="I599" s="75">
        <v>14748</v>
      </c>
      <c r="Z599" t="s">
        <v>31</v>
      </c>
      <c r="AA599" s="28" t="s">
        <v>268</v>
      </c>
      <c r="AB599">
        <v>24</v>
      </c>
    </row>
    <row r="600" spans="2:28" ht="12.95">
      <c r="B600" s="3">
        <v>44997</v>
      </c>
      <c r="C600" s="2">
        <v>15355</v>
      </c>
      <c r="D600" s="8">
        <f t="shared" si="55"/>
        <v>35</v>
      </c>
      <c r="E600" s="2">
        <f t="shared" si="56"/>
        <v>978</v>
      </c>
      <c r="H600" s="62">
        <v>44978</v>
      </c>
      <c r="I600" s="75">
        <v>14778</v>
      </c>
      <c r="AA600" s="28" t="s">
        <v>269</v>
      </c>
      <c r="AB600">
        <v>23</v>
      </c>
    </row>
    <row r="601" spans="2:28" ht="12.95">
      <c r="B601" s="3">
        <v>44998</v>
      </c>
      <c r="C601" s="2">
        <v>15390</v>
      </c>
      <c r="D601" s="8">
        <f t="shared" si="55"/>
        <v>35</v>
      </c>
      <c r="E601" s="2">
        <f t="shared" si="56"/>
        <v>979</v>
      </c>
      <c r="H601" s="62">
        <v>44979</v>
      </c>
      <c r="I601" s="75">
        <v>14812</v>
      </c>
      <c r="AA601" s="28" t="s">
        <v>270</v>
      </c>
      <c r="AB601">
        <v>19</v>
      </c>
    </row>
    <row r="602" spans="2:28" ht="12.95">
      <c r="B602" s="3">
        <v>44999</v>
      </c>
      <c r="C602" s="2">
        <v>15415</v>
      </c>
      <c r="D602" s="8">
        <f t="shared" si="55"/>
        <v>25</v>
      </c>
      <c r="E602" s="2">
        <f t="shared" si="56"/>
        <v>980</v>
      </c>
      <c r="H602" s="62">
        <v>44980</v>
      </c>
      <c r="I602" s="75">
        <v>14828</v>
      </c>
      <c r="AA602" s="28" t="s">
        <v>271</v>
      </c>
      <c r="AB602">
        <v>31</v>
      </c>
    </row>
    <row r="603" spans="2:28" ht="12.95">
      <c r="B603" s="42">
        <v>45000</v>
      </c>
      <c r="C603" s="38">
        <v>15447</v>
      </c>
      <c r="D603" s="8">
        <f t="shared" si="55"/>
        <v>32</v>
      </c>
      <c r="E603" s="2">
        <f t="shared" si="56"/>
        <v>981</v>
      </c>
      <c r="H603" s="62">
        <v>44981</v>
      </c>
      <c r="I603" s="75">
        <v>14844</v>
      </c>
      <c r="AA603" s="28" t="s">
        <v>272</v>
      </c>
      <c r="AB603">
        <v>25</v>
      </c>
    </row>
    <row r="604" spans="2:28" ht="12.95">
      <c r="B604" s="41">
        <v>45001</v>
      </c>
      <c r="C604" s="39">
        <v>15486</v>
      </c>
      <c r="D604" s="8">
        <f t="shared" si="55"/>
        <v>39</v>
      </c>
      <c r="E604" s="2">
        <f t="shared" si="56"/>
        <v>982</v>
      </c>
      <c r="H604" s="62">
        <v>44982</v>
      </c>
      <c r="I604" s="75">
        <v>14874</v>
      </c>
      <c r="AA604" s="28" t="s">
        <v>273</v>
      </c>
      <c r="AB604">
        <v>27</v>
      </c>
    </row>
    <row r="605" spans="2:28" ht="12.95">
      <c r="B605" s="42">
        <v>45002</v>
      </c>
      <c r="C605" s="38">
        <v>15512</v>
      </c>
      <c r="D605" s="8">
        <f t="shared" si="55"/>
        <v>26</v>
      </c>
      <c r="E605" s="2">
        <f t="shared" si="56"/>
        <v>983</v>
      </c>
      <c r="H605" s="62">
        <v>44983</v>
      </c>
      <c r="I605" s="75">
        <v>14903</v>
      </c>
      <c r="AA605" s="28" t="s">
        <v>274</v>
      </c>
      <c r="AB605">
        <v>29</v>
      </c>
    </row>
    <row r="606" spans="2:28" ht="12.95">
      <c r="B606" s="41">
        <v>45003</v>
      </c>
      <c r="C606" s="39">
        <v>15546</v>
      </c>
      <c r="D606" s="8">
        <f t="shared" ref="D606:D607" si="57">(C606-C605)/(B606-B605)</f>
        <v>34</v>
      </c>
      <c r="E606" s="2">
        <f t="shared" ref="E606:E607" si="58">B606-$B$4</f>
        <v>984</v>
      </c>
      <c r="H606" s="62">
        <v>44984</v>
      </c>
      <c r="I606" s="75">
        <v>14934</v>
      </c>
      <c r="AA606" s="28" t="s">
        <v>275</v>
      </c>
      <c r="AB606">
        <v>20</v>
      </c>
    </row>
    <row r="607" spans="2:28" ht="12.95">
      <c r="B607" s="42">
        <v>45004</v>
      </c>
      <c r="C607" s="38">
        <v>15582</v>
      </c>
      <c r="D607" s="8">
        <f t="shared" si="57"/>
        <v>36</v>
      </c>
      <c r="E607" s="2">
        <f t="shared" si="58"/>
        <v>985</v>
      </c>
      <c r="H607" s="62">
        <v>44985</v>
      </c>
      <c r="I607" s="75">
        <v>14963</v>
      </c>
      <c r="AA607" s="28" t="s">
        <v>277</v>
      </c>
      <c r="AB607">
        <v>34</v>
      </c>
    </row>
    <row r="608" spans="2:28" ht="12.95">
      <c r="B608" s="41">
        <v>45005</v>
      </c>
      <c r="C608" s="39">
        <v>15616</v>
      </c>
      <c r="D608" s="8">
        <f t="shared" ref="D608:D619" si="59">(C608-C607)/(B608-B607)</f>
        <v>34</v>
      </c>
      <c r="E608" s="2">
        <f t="shared" ref="E608:E619" si="60">B608-$B$4</f>
        <v>986</v>
      </c>
      <c r="H608" s="62">
        <v>44986</v>
      </c>
      <c r="I608" s="75">
        <v>14982</v>
      </c>
      <c r="AA608" s="28" t="s">
        <v>278</v>
      </c>
      <c r="AB608">
        <v>23</v>
      </c>
    </row>
    <row r="609" spans="2:28" ht="12.95">
      <c r="B609" s="42">
        <v>45006</v>
      </c>
      <c r="C609" s="38">
        <v>15649</v>
      </c>
      <c r="D609" s="8">
        <f t="shared" si="59"/>
        <v>33</v>
      </c>
      <c r="E609" s="2">
        <f t="shared" si="60"/>
        <v>987</v>
      </c>
      <c r="H609" s="62">
        <v>44987</v>
      </c>
      <c r="I609" s="75">
        <v>15035</v>
      </c>
      <c r="AA609" s="28" t="s">
        <v>279</v>
      </c>
      <c r="AB609">
        <v>28</v>
      </c>
    </row>
    <row r="610" spans="2:28" ht="12.95">
      <c r="B610" s="41">
        <v>45007</v>
      </c>
      <c r="C610" s="39">
        <v>15685</v>
      </c>
      <c r="D610" s="8">
        <f t="shared" si="59"/>
        <v>36</v>
      </c>
      <c r="E610" s="2">
        <f t="shared" si="60"/>
        <v>988</v>
      </c>
      <c r="H610" s="62">
        <v>44988</v>
      </c>
      <c r="I610" s="75">
        <v>15060</v>
      </c>
      <c r="AA610" s="28" t="s">
        <v>280</v>
      </c>
      <c r="AB610">
        <v>30</v>
      </c>
    </row>
    <row r="611" spans="2:28" ht="12.95">
      <c r="B611" s="42">
        <v>45008</v>
      </c>
      <c r="C611" s="38">
        <v>15710</v>
      </c>
      <c r="D611" s="8">
        <f t="shared" si="59"/>
        <v>25</v>
      </c>
      <c r="E611" s="2">
        <f t="shared" si="60"/>
        <v>989</v>
      </c>
      <c r="H611" s="62">
        <v>44989</v>
      </c>
      <c r="I611" s="75">
        <v>15092</v>
      </c>
      <c r="AA611" s="28" t="s">
        <v>281</v>
      </c>
      <c r="AB611">
        <v>36</v>
      </c>
    </row>
    <row r="612" spans="2:28" ht="12.95">
      <c r="B612" s="41">
        <v>45009</v>
      </c>
      <c r="C612" s="39">
        <v>15746</v>
      </c>
      <c r="D612" s="8">
        <f t="shared" si="59"/>
        <v>36</v>
      </c>
      <c r="E612" s="2">
        <f t="shared" si="60"/>
        <v>990</v>
      </c>
      <c r="H612" s="62">
        <v>44990</v>
      </c>
      <c r="I612" s="75">
        <v>15125</v>
      </c>
      <c r="AA612" s="28" t="s">
        <v>282</v>
      </c>
      <c r="AB612">
        <v>33</v>
      </c>
    </row>
    <row r="613" spans="2:28" ht="12.95">
      <c r="B613" s="41">
        <v>45010</v>
      </c>
      <c r="C613" s="45">
        <v>15783</v>
      </c>
      <c r="D613" s="8">
        <f t="shared" si="59"/>
        <v>37</v>
      </c>
      <c r="E613" s="2">
        <f t="shared" si="60"/>
        <v>991</v>
      </c>
      <c r="H613" s="62">
        <v>44991</v>
      </c>
      <c r="I613" s="75">
        <v>15158</v>
      </c>
      <c r="AA613" s="28" t="s">
        <v>283</v>
      </c>
      <c r="AB613">
        <v>29</v>
      </c>
    </row>
    <row r="614" spans="2:28" ht="12.95">
      <c r="B614" s="41">
        <v>45011</v>
      </c>
      <c r="C614" s="2">
        <v>15826</v>
      </c>
      <c r="D614" s="8">
        <f t="shared" si="59"/>
        <v>43</v>
      </c>
      <c r="E614" s="2">
        <f t="shared" si="60"/>
        <v>992</v>
      </c>
      <c r="H614" s="62">
        <v>44992</v>
      </c>
      <c r="I614" s="75">
        <v>15191</v>
      </c>
      <c r="AA614" s="28" t="s">
        <v>284</v>
      </c>
      <c r="AB614">
        <v>30</v>
      </c>
    </row>
    <row r="615" spans="2:28" ht="12.95">
      <c r="B615" s="3">
        <v>45012</v>
      </c>
      <c r="C615" s="2">
        <v>15856</v>
      </c>
      <c r="D615" s="8">
        <f t="shared" si="59"/>
        <v>30</v>
      </c>
      <c r="E615" s="2">
        <f t="shared" si="60"/>
        <v>993</v>
      </c>
      <c r="H615" s="62">
        <v>44993</v>
      </c>
      <c r="I615" s="75">
        <v>15225</v>
      </c>
      <c r="AA615" s="28" t="s">
        <v>285</v>
      </c>
      <c r="AB615">
        <v>12</v>
      </c>
    </row>
    <row r="616" spans="2:28" ht="12.95">
      <c r="B616" s="3">
        <v>45013</v>
      </c>
      <c r="C616" s="2">
        <v>15906</v>
      </c>
      <c r="D616" s="8">
        <f t="shared" si="59"/>
        <v>50</v>
      </c>
      <c r="E616" s="2">
        <f t="shared" si="60"/>
        <v>994</v>
      </c>
      <c r="H616" s="62">
        <v>44994</v>
      </c>
      <c r="I616" s="75">
        <v>15260</v>
      </c>
      <c r="AA616" s="28" t="s">
        <v>286</v>
      </c>
      <c r="AB616">
        <v>24</v>
      </c>
    </row>
    <row r="617" spans="2:28" ht="12.95">
      <c r="B617" s="3">
        <v>45014</v>
      </c>
      <c r="C617" s="2">
        <v>15942</v>
      </c>
      <c r="D617" s="8">
        <f t="shared" si="59"/>
        <v>36</v>
      </c>
      <c r="E617" s="2">
        <f t="shared" si="60"/>
        <v>995</v>
      </c>
      <c r="H617" s="62">
        <v>44995</v>
      </c>
      <c r="I617" s="75">
        <v>15293</v>
      </c>
      <c r="AA617" s="28" t="s">
        <v>287</v>
      </c>
      <c r="AB617">
        <v>27</v>
      </c>
    </row>
    <row r="618" spans="2:28" ht="12.95">
      <c r="B618" s="41">
        <v>45015</v>
      </c>
      <c r="C618" s="39">
        <v>15974</v>
      </c>
      <c r="D618" s="8">
        <f t="shared" si="59"/>
        <v>32</v>
      </c>
      <c r="E618" s="2">
        <f t="shared" si="60"/>
        <v>996</v>
      </c>
      <c r="H618" s="62">
        <v>44996</v>
      </c>
      <c r="I618" s="75">
        <v>15320</v>
      </c>
      <c r="AA618" s="28" t="s">
        <v>288</v>
      </c>
      <c r="AB618">
        <v>16</v>
      </c>
    </row>
    <row r="619" spans="2:28" ht="12.95">
      <c r="B619" s="42">
        <v>45016</v>
      </c>
      <c r="C619" s="38">
        <v>15994</v>
      </c>
      <c r="D619" s="8">
        <f t="shared" si="59"/>
        <v>20</v>
      </c>
      <c r="E619" s="2">
        <f t="shared" si="60"/>
        <v>997</v>
      </c>
      <c r="H619" s="62">
        <v>44997</v>
      </c>
      <c r="I619" s="75">
        <v>15355</v>
      </c>
      <c r="AA619" s="28" t="s">
        <v>289</v>
      </c>
      <c r="AB619">
        <v>21</v>
      </c>
    </row>
    <row r="620" spans="2:28" ht="12.95">
      <c r="B620" s="41">
        <v>45017</v>
      </c>
      <c r="C620" s="39">
        <v>16027</v>
      </c>
      <c r="D620" s="8">
        <f t="shared" ref="D620:D628" si="61">(C620-C619)/(B620-B619)</f>
        <v>33</v>
      </c>
      <c r="E620" s="2">
        <f t="shared" ref="E620:E628" si="62">B620-$B$4</f>
        <v>998</v>
      </c>
      <c r="H620" s="62">
        <v>44998</v>
      </c>
      <c r="I620" s="75">
        <v>15390</v>
      </c>
      <c r="AA620" s="28" t="s">
        <v>291</v>
      </c>
      <c r="AB620">
        <v>15</v>
      </c>
    </row>
    <row r="621" spans="2:28" ht="12.95">
      <c r="B621" s="42">
        <v>45018</v>
      </c>
      <c r="C621" s="38">
        <v>16060</v>
      </c>
      <c r="D621" s="8">
        <f t="shared" si="61"/>
        <v>33</v>
      </c>
      <c r="E621" s="2">
        <f t="shared" si="62"/>
        <v>999</v>
      </c>
      <c r="H621" s="62">
        <v>44999</v>
      </c>
      <c r="I621" s="75">
        <v>15415</v>
      </c>
      <c r="AA621" s="28" t="s">
        <v>292</v>
      </c>
      <c r="AB621">
        <v>25</v>
      </c>
    </row>
    <row r="622" spans="2:28" ht="12.95">
      <c r="B622" s="41">
        <v>45019</v>
      </c>
      <c r="C622" s="39">
        <v>16085</v>
      </c>
      <c r="D622" s="8">
        <f t="shared" si="61"/>
        <v>25</v>
      </c>
      <c r="E622" s="2">
        <f t="shared" si="62"/>
        <v>1000</v>
      </c>
      <c r="H622" s="62">
        <v>45000</v>
      </c>
      <c r="I622" s="75">
        <v>15447</v>
      </c>
      <c r="AA622" s="28" t="s">
        <v>293</v>
      </c>
      <c r="AB622">
        <v>23</v>
      </c>
    </row>
    <row r="623" spans="2:28" ht="12.95">
      <c r="B623" s="42">
        <v>45020</v>
      </c>
      <c r="C623" s="38">
        <v>16108</v>
      </c>
      <c r="D623" s="8">
        <f t="shared" si="61"/>
        <v>23</v>
      </c>
      <c r="E623" s="2">
        <f t="shared" si="62"/>
        <v>1001</v>
      </c>
      <c r="H623" s="62">
        <v>45001</v>
      </c>
      <c r="I623" s="75">
        <v>15486</v>
      </c>
      <c r="AA623" s="28" t="s">
        <v>294</v>
      </c>
      <c r="AB623">
        <v>27</v>
      </c>
    </row>
    <row r="624" spans="2:28" ht="12.95">
      <c r="B624" s="41">
        <v>45021</v>
      </c>
      <c r="C624" s="39">
        <v>16131</v>
      </c>
      <c r="D624" s="8">
        <f t="shared" si="61"/>
        <v>23</v>
      </c>
      <c r="E624" s="2">
        <f t="shared" si="62"/>
        <v>1002</v>
      </c>
      <c r="H624" s="62">
        <v>45002</v>
      </c>
      <c r="I624" s="75">
        <v>15512</v>
      </c>
      <c r="AA624" s="28" t="s">
        <v>295</v>
      </c>
      <c r="AB624">
        <v>17</v>
      </c>
    </row>
    <row r="625" spans="2:28" ht="12.95">
      <c r="B625" s="42">
        <v>45022</v>
      </c>
      <c r="C625" s="38">
        <v>16155</v>
      </c>
      <c r="D625" s="8">
        <f t="shared" si="61"/>
        <v>24</v>
      </c>
      <c r="E625" s="2">
        <f t="shared" si="62"/>
        <v>1003</v>
      </c>
      <c r="H625" s="62">
        <v>45003</v>
      </c>
      <c r="I625" s="75">
        <v>15546</v>
      </c>
      <c r="AA625" s="28" t="s">
        <v>296</v>
      </c>
      <c r="AB625">
        <v>17</v>
      </c>
    </row>
    <row r="626" spans="2:28" ht="12.95">
      <c r="B626" s="41">
        <v>45023</v>
      </c>
      <c r="C626" s="39">
        <v>16176</v>
      </c>
      <c r="D626" s="8">
        <f t="shared" si="61"/>
        <v>21</v>
      </c>
      <c r="E626" s="2">
        <f t="shared" si="62"/>
        <v>1004</v>
      </c>
      <c r="H626" s="62">
        <v>45004</v>
      </c>
      <c r="I626" s="75">
        <v>15582</v>
      </c>
      <c r="AA626" s="28" t="s">
        <v>297</v>
      </c>
      <c r="AB626">
        <v>25</v>
      </c>
    </row>
    <row r="627" spans="2:28" ht="12.95">
      <c r="B627" s="42">
        <v>45024</v>
      </c>
      <c r="C627" s="38">
        <v>16193</v>
      </c>
      <c r="D627" s="8">
        <f t="shared" si="61"/>
        <v>17</v>
      </c>
      <c r="E627" s="2">
        <f t="shared" si="62"/>
        <v>1005</v>
      </c>
      <c r="H627" s="62">
        <v>45005</v>
      </c>
      <c r="I627" s="75">
        <v>15616</v>
      </c>
      <c r="AA627" s="28" t="s">
        <v>298</v>
      </c>
      <c r="AB627">
        <v>23</v>
      </c>
    </row>
    <row r="628" spans="2:28" ht="12.95">
      <c r="B628" s="41">
        <v>45025</v>
      </c>
      <c r="C628" s="39">
        <v>16217</v>
      </c>
      <c r="D628" s="8">
        <f t="shared" si="61"/>
        <v>24</v>
      </c>
      <c r="E628" s="2">
        <f t="shared" si="62"/>
        <v>1006</v>
      </c>
      <c r="H628" s="62">
        <v>45006</v>
      </c>
      <c r="I628" s="75">
        <v>15649</v>
      </c>
      <c r="AA628" s="28" t="s">
        <v>299</v>
      </c>
      <c r="AB628">
        <v>27</v>
      </c>
    </row>
    <row r="629" spans="2:28" ht="12.95">
      <c r="B629" s="42">
        <v>45026</v>
      </c>
      <c r="C629" s="38">
        <v>16256</v>
      </c>
      <c r="D629" s="8">
        <f>(C629-C628)/(B629-B628)</f>
        <v>39</v>
      </c>
      <c r="E629" s="2">
        <f>B629-$B$4</f>
        <v>1007</v>
      </c>
      <c r="H629" s="62">
        <v>45007</v>
      </c>
      <c r="I629" s="75">
        <v>15685</v>
      </c>
      <c r="AA629" s="28" t="s">
        <v>300</v>
      </c>
      <c r="AB629">
        <v>21</v>
      </c>
    </row>
    <row r="630" spans="2:28" ht="12.95">
      <c r="B630" s="41">
        <v>45027</v>
      </c>
      <c r="C630" s="39">
        <v>16293</v>
      </c>
      <c r="D630" s="8">
        <f>(C630-C629)/(B630-B629)</f>
        <v>37</v>
      </c>
      <c r="E630" s="2">
        <f>B630-$B$4</f>
        <v>1008</v>
      </c>
      <c r="H630" s="62">
        <v>45008</v>
      </c>
      <c r="I630" s="75">
        <v>15710</v>
      </c>
      <c r="Z630" t="s">
        <v>301</v>
      </c>
      <c r="AB630">
        <v>24.548387096774192</v>
      </c>
    </row>
    <row r="631" spans="2:28" ht="12.95">
      <c r="B631" s="42">
        <v>45028</v>
      </c>
      <c r="C631" s="38">
        <v>16329</v>
      </c>
      <c r="D631" s="8">
        <f>(C631-C630)/(B631-B630)</f>
        <v>36</v>
      </c>
      <c r="E631" s="2">
        <f>B631-$B$4</f>
        <v>1009</v>
      </c>
      <c r="H631" s="62">
        <v>45009</v>
      </c>
      <c r="I631" s="75">
        <v>15746</v>
      </c>
      <c r="Z631" t="s">
        <v>33</v>
      </c>
      <c r="AA631" s="28" t="s">
        <v>302</v>
      </c>
      <c r="AB631">
        <v>22</v>
      </c>
    </row>
    <row r="632" spans="2:28" ht="12.95">
      <c r="B632" s="55">
        <v>45029</v>
      </c>
      <c r="C632" s="44">
        <v>16346</v>
      </c>
      <c r="D632" s="8">
        <f t="shared" ref="D632:D633" si="63">(C632-C631)/(B632-B631)</f>
        <v>17</v>
      </c>
      <c r="E632" s="2">
        <f t="shared" ref="E632:E633" si="64">B632-$B$4</f>
        <v>1010</v>
      </c>
      <c r="H632" s="62">
        <v>45010</v>
      </c>
      <c r="I632" s="75">
        <v>15783</v>
      </c>
      <c r="AA632" s="28" t="s">
        <v>303</v>
      </c>
      <c r="AB632">
        <v>27</v>
      </c>
    </row>
    <row r="633" spans="2:28" ht="12.95">
      <c r="B633" s="49">
        <v>45030</v>
      </c>
      <c r="C633" s="45">
        <v>16369</v>
      </c>
      <c r="D633" s="8">
        <f t="shared" si="63"/>
        <v>23</v>
      </c>
      <c r="E633" s="2">
        <f t="shared" si="64"/>
        <v>1011</v>
      </c>
      <c r="H633" s="62">
        <v>45011</v>
      </c>
      <c r="I633" s="75">
        <v>15826</v>
      </c>
      <c r="AA633" s="28" t="s">
        <v>304</v>
      </c>
      <c r="AB633">
        <v>31</v>
      </c>
    </row>
    <row r="634" spans="2:28" ht="12.95">
      <c r="B634" s="41">
        <v>45031</v>
      </c>
      <c r="C634" s="44">
        <v>16382</v>
      </c>
      <c r="D634" s="8">
        <f>(C634-C633)/(B634-B633)</f>
        <v>13</v>
      </c>
      <c r="E634" s="2">
        <f>B634-$B$4</f>
        <v>1012</v>
      </c>
      <c r="H634" s="62">
        <v>45012</v>
      </c>
      <c r="I634" s="75">
        <v>15856</v>
      </c>
      <c r="AA634" s="28" t="s">
        <v>305</v>
      </c>
      <c r="AB634">
        <v>11</v>
      </c>
    </row>
    <row r="635" spans="2:28" ht="12.95">
      <c r="B635" s="42">
        <v>45032</v>
      </c>
      <c r="C635" s="38">
        <v>16426</v>
      </c>
      <c r="D635" s="8">
        <f>(C635-C634)/(B635-B634)</f>
        <v>44</v>
      </c>
      <c r="E635" s="2">
        <f>B635-$B$4</f>
        <v>1013</v>
      </c>
      <c r="H635" s="62">
        <v>45013</v>
      </c>
      <c r="I635" s="75">
        <v>15906</v>
      </c>
      <c r="AA635" s="28" t="s">
        <v>306</v>
      </c>
      <c r="AB635">
        <v>35</v>
      </c>
    </row>
    <row r="636" spans="2:28" ht="12.95">
      <c r="B636" s="41">
        <v>45033</v>
      </c>
      <c r="C636" s="39">
        <v>16446</v>
      </c>
      <c r="D636" s="8">
        <f>(C636-C635)/(B636-B635)</f>
        <v>20</v>
      </c>
      <c r="E636" s="2">
        <f>B636-$B$4</f>
        <v>1014</v>
      </c>
      <c r="H636" s="62">
        <v>45014</v>
      </c>
      <c r="I636" s="75">
        <v>15942</v>
      </c>
      <c r="AA636" s="28" t="s">
        <v>307</v>
      </c>
      <c r="AB636">
        <v>24</v>
      </c>
    </row>
    <row r="637" spans="2:28" ht="12.95">
      <c r="B637" s="42">
        <v>45034</v>
      </c>
      <c r="C637" s="38">
        <v>16484</v>
      </c>
      <c r="D637" s="8">
        <f>(C637-C636)/(B637-B636)</f>
        <v>38</v>
      </c>
      <c r="E637" s="2">
        <f>B637-$B$4</f>
        <v>1015</v>
      </c>
      <c r="H637" s="62">
        <v>45015</v>
      </c>
      <c r="I637" s="75">
        <v>15974</v>
      </c>
      <c r="AA637" s="28" t="s">
        <v>308</v>
      </c>
      <c r="AB637">
        <v>26</v>
      </c>
    </row>
    <row r="638" spans="2:28" ht="12.95">
      <c r="B638" s="42">
        <v>45035</v>
      </c>
      <c r="C638" s="48">
        <v>16522</v>
      </c>
      <c r="D638" s="8">
        <f>(C638-C637)/(B638-B637)</f>
        <v>38</v>
      </c>
      <c r="E638" s="2">
        <f>B638-$B$4</f>
        <v>1016</v>
      </c>
      <c r="H638" s="62">
        <v>45016</v>
      </c>
      <c r="I638" s="75">
        <v>15994</v>
      </c>
      <c r="AA638" s="28" t="s">
        <v>309</v>
      </c>
      <c r="AB638">
        <v>31</v>
      </c>
    </row>
    <row r="639" spans="2:28" ht="12.95">
      <c r="B639" s="42">
        <v>45036</v>
      </c>
      <c r="C639" s="38">
        <v>16557</v>
      </c>
      <c r="D639" s="8">
        <f t="shared" ref="D639:D643" si="65">(C639-C638)/(B639-B638)</f>
        <v>35</v>
      </c>
      <c r="E639" s="2">
        <f t="shared" ref="E639:E643" si="66">B639-$B$4</f>
        <v>1017</v>
      </c>
      <c r="H639" s="62">
        <v>45017</v>
      </c>
      <c r="I639" s="75">
        <v>16027</v>
      </c>
      <c r="AA639" s="28" t="s">
        <v>310</v>
      </c>
      <c r="AB639">
        <v>26</v>
      </c>
    </row>
    <row r="640" spans="2:28" ht="12.95">
      <c r="B640" s="41">
        <v>45037</v>
      </c>
      <c r="C640" s="39">
        <v>16577</v>
      </c>
      <c r="D640" s="8">
        <f t="shared" si="65"/>
        <v>20</v>
      </c>
      <c r="E640" s="2">
        <f t="shared" si="66"/>
        <v>1018</v>
      </c>
      <c r="H640" s="62">
        <v>45018</v>
      </c>
      <c r="I640" s="75">
        <v>16060</v>
      </c>
      <c r="AA640" s="28" t="s">
        <v>311</v>
      </c>
      <c r="AB640">
        <v>24</v>
      </c>
    </row>
    <row r="641" spans="2:28" ht="12.95">
      <c r="B641" s="42">
        <v>45038</v>
      </c>
      <c r="C641" s="38">
        <v>16595</v>
      </c>
      <c r="D641" s="8">
        <f t="shared" si="65"/>
        <v>18</v>
      </c>
      <c r="E641" s="2">
        <f t="shared" si="66"/>
        <v>1019</v>
      </c>
      <c r="H641" s="62">
        <v>45019</v>
      </c>
      <c r="I641" s="75">
        <v>16085</v>
      </c>
      <c r="AA641" s="28" t="s">
        <v>312</v>
      </c>
      <c r="AB641">
        <v>18</v>
      </c>
    </row>
    <row r="642" spans="2:28" ht="12.95">
      <c r="B642" s="41">
        <v>45039</v>
      </c>
      <c r="C642" s="39">
        <v>16626</v>
      </c>
      <c r="D642" s="8">
        <f t="shared" si="65"/>
        <v>31</v>
      </c>
      <c r="E642" s="2">
        <f t="shared" si="66"/>
        <v>1020</v>
      </c>
      <c r="H642" s="62">
        <v>45020</v>
      </c>
      <c r="I642" s="75">
        <v>16108</v>
      </c>
      <c r="AA642" s="28" t="s">
        <v>313</v>
      </c>
      <c r="AB642">
        <v>45</v>
      </c>
    </row>
    <row r="643" spans="2:28" ht="12.95">
      <c r="B643" s="42">
        <v>45040</v>
      </c>
      <c r="C643" s="38">
        <v>16644</v>
      </c>
      <c r="D643" s="8">
        <f t="shared" si="65"/>
        <v>18</v>
      </c>
      <c r="E643" s="2">
        <f t="shared" si="66"/>
        <v>1021</v>
      </c>
      <c r="H643" s="62">
        <v>45021</v>
      </c>
      <c r="I643" s="75">
        <v>16131</v>
      </c>
      <c r="AA643" s="28" t="s">
        <v>314</v>
      </c>
      <c r="AB643">
        <v>16</v>
      </c>
    </row>
    <row r="644" spans="2:28" ht="12.95">
      <c r="B644" s="41">
        <v>45041</v>
      </c>
      <c r="C644" s="39">
        <v>16679</v>
      </c>
      <c r="D644" s="8">
        <f t="shared" ref="D644:D646" si="67">(C644-C643)/(B644-B643)</f>
        <v>35</v>
      </c>
      <c r="E644" s="2">
        <f t="shared" ref="E644:E646" si="68">B644-$B$4</f>
        <v>1022</v>
      </c>
      <c r="H644" s="62">
        <v>45022</v>
      </c>
      <c r="I644" s="75">
        <v>16155</v>
      </c>
      <c r="AA644" s="28" t="s">
        <v>315</v>
      </c>
      <c r="AB644">
        <v>35</v>
      </c>
    </row>
    <row r="645" spans="2:28" ht="12.95">
      <c r="B645" s="42">
        <v>45042</v>
      </c>
      <c r="C645" s="38">
        <v>16708</v>
      </c>
      <c r="D645" s="8">
        <f t="shared" si="67"/>
        <v>29</v>
      </c>
      <c r="E645" s="2">
        <f t="shared" si="68"/>
        <v>1023</v>
      </c>
      <c r="H645" s="62">
        <v>45023</v>
      </c>
      <c r="I645" s="75">
        <v>16176</v>
      </c>
      <c r="AA645" s="28" t="s">
        <v>316</v>
      </c>
      <c r="AB645">
        <v>21</v>
      </c>
    </row>
    <row r="646" spans="2:28" ht="12.95">
      <c r="B646" s="41">
        <v>45043</v>
      </c>
      <c r="C646" s="39">
        <v>16734</v>
      </c>
      <c r="D646" s="8">
        <f t="shared" si="67"/>
        <v>26</v>
      </c>
      <c r="E646" s="2">
        <f t="shared" si="68"/>
        <v>1024</v>
      </c>
      <c r="H646" s="62">
        <v>45024</v>
      </c>
      <c r="I646" s="75">
        <v>16193</v>
      </c>
      <c r="AA646" s="28" t="s">
        <v>317</v>
      </c>
      <c r="AB646">
        <v>23</v>
      </c>
    </row>
    <row r="647" spans="2:28" ht="12.95">
      <c r="B647" s="41">
        <v>45044</v>
      </c>
      <c r="C647" s="38">
        <v>16753</v>
      </c>
      <c r="D647" s="8">
        <f>(C647-C646)/(B647-B646)</f>
        <v>19</v>
      </c>
      <c r="E647" s="2">
        <f>B647-$B$4</f>
        <v>1025</v>
      </c>
      <c r="H647" s="62">
        <v>45025</v>
      </c>
      <c r="I647" s="75">
        <v>16217</v>
      </c>
      <c r="AA647" s="28" t="s">
        <v>318</v>
      </c>
      <c r="AB647">
        <v>34</v>
      </c>
    </row>
    <row r="648" spans="2:28" ht="12.95">
      <c r="B648" s="41">
        <v>45045</v>
      </c>
      <c r="C648" s="39">
        <v>16781</v>
      </c>
      <c r="D648" s="8">
        <f>(C648-C647)/(B648-B647)</f>
        <v>28</v>
      </c>
      <c r="E648" s="2">
        <f>B648-$B$4</f>
        <v>1026</v>
      </c>
      <c r="H648" s="62">
        <v>45026</v>
      </c>
      <c r="I648" s="75">
        <v>16256</v>
      </c>
      <c r="AA648" s="28" t="s">
        <v>319</v>
      </c>
      <c r="AB648">
        <v>30</v>
      </c>
    </row>
    <row r="649" spans="2:28" ht="12.95">
      <c r="B649" s="42">
        <v>45046</v>
      </c>
      <c r="C649" s="38">
        <v>16810</v>
      </c>
      <c r="D649" s="8">
        <f t="shared" ref="D649:D650" si="69">(C649-C648)/(B649-B648)</f>
        <v>29</v>
      </c>
      <c r="E649" s="2">
        <f t="shared" ref="E649:E650" si="70">B649-$B$4</f>
        <v>1027</v>
      </c>
      <c r="H649" s="62">
        <v>45027</v>
      </c>
      <c r="I649" s="75">
        <v>16293</v>
      </c>
      <c r="AA649" s="28" t="s">
        <v>320</v>
      </c>
      <c r="AB649">
        <v>109</v>
      </c>
    </row>
    <row r="650" spans="2:28" ht="12.95">
      <c r="B650" s="41">
        <v>45047</v>
      </c>
      <c r="C650" s="39">
        <v>16844</v>
      </c>
      <c r="D650" s="8">
        <f t="shared" si="69"/>
        <v>34</v>
      </c>
      <c r="E650" s="2">
        <f t="shared" si="70"/>
        <v>1028</v>
      </c>
      <c r="H650" s="62">
        <v>45028</v>
      </c>
      <c r="I650" s="75">
        <v>16329</v>
      </c>
      <c r="AA650" s="28" t="s">
        <v>321</v>
      </c>
      <c r="AB650">
        <v>57</v>
      </c>
    </row>
    <row r="651" spans="2:28" ht="12.95">
      <c r="B651" s="50">
        <v>45048</v>
      </c>
      <c r="C651" s="43">
        <v>16871</v>
      </c>
      <c r="D651" s="8">
        <f t="shared" ref="D651:D652" si="71">(C651-C650)/(B651-B650)</f>
        <v>27</v>
      </c>
      <c r="E651" s="2">
        <f t="shared" ref="E651:E652" si="72">B651-$B$4</f>
        <v>1029</v>
      </c>
      <c r="H651" s="62">
        <v>45029</v>
      </c>
      <c r="I651" s="75">
        <v>16346</v>
      </c>
      <c r="AA651" s="28" t="s">
        <v>322</v>
      </c>
      <c r="AB651">
        <v>35</v>
      </c>
    </row>
    <row r="652" spans="2:28" ht="12.95">
      <c r="B652" s="51">
        <v>45049</v>
      </c>
      <c r="C652" s="48">
        <v>16900</v>
      </c>
      <c r="D652" s="8">
        <f t="shared" si="71"/>
        <v>29</v>
      </c>
      <c r="E652" s="2">
        <f t="shared" si="72"/>
        <v>1030</v>
      </c>
      <c r="H652" s="62">
        <v>45030</v>
      </c>
      <c r="I652" s="75">
        <v>16369</v>
      </c>
      <c r="AA652" s="28" t="s">
        <v>323</v>
      </c>
      <c r="AB652">
        <v>25</v>
      </c>
    </row>
    <row r="653" spans="2:28" ht="12.95">
      <c r="B653" s="3">
        <v>45050</v>
      </c>
      <c r="C653" s="2">
        <v>16928</v>
      </c>
      <c r="D653" s="8">
        <f t="shared" ref="D653:D661" si="73">(C653-C652)/(B653-B652)</f>
        <v>28</v>
      </c>
      <c r="E653" s="2">
        <f t="shared" ref="E653:E661" si="74">B653-$B$4</f>
        <v>1031</v>
      </c>
      <c r="H653" s="62">
        <v>45031</v>
      </c>
      <c r="I653" s="75">
        <v>16382</v>
      </c>
      <c r="AA653" s="28" t="s">
        <v>324</v>
      </c>
      <c r="AB653">
        <v>27</v>
      </c>
    </row>
    <row r="654" spans="2:28" ht="12.95">
      <c r="B654" s="3">
        <v>45051</v>
      </c>
      <c r="C654" s="2">
        <v>16955</v>
      </c>
      <c r="D654" s="8">
        <f t="shared" si="73"/>
        <v>27</v>
      </c>
      <c r="E654" s="2">
        <f t="shared" si="74"/>
        <v>1032</v>
      </c>
      <c r="H654" s="62">
        <v>45032</v>
      </c>
      <c r="I654" s="75">
        <v>16426</v>
      </c>
      <c r="AA654" s="28" t="s">
        <v>325</v>
      </c>
      <c r="AB654">
        <v>68</v>
      </c>
    </row>
    <row r="655" spans="2:28" ht="12.95">
      <c r="B655" s="3">
        <v>45052</v>
      </c>
      <c r="C655" s="2">
        <v>16970</v>
      </c>
      <c r="D655" s="8">
        <f t="shared" si="73"/>
        <v>15</v>
      </c>
      <c r="E655" s="2">
        <f t="shared" si="74"/>
        <v>1033</v>
      </c>
      <c r="H655" s="62">
        <v>45033</v>
      </c>
      <c r="I655" s="75">
        <v>16446</v>
      </c>
      <c r="AA655" s="28" t="s">
        <v>326</v>
      </c>
      <c r="AB655">
        <v>40</v>
      </c>
    </row>
    <row r="656" spans="2:28" ht="12.95">
      <c r="B656" s="41">
        <v>45053</v>
      </c>
      <c r="C656" s="39">
        <v>17001</v>
      </c>
      <c r="D656" s="8">
        <f t="shared" si="73"/>
        <v>31</v>
      </c>
      <c r="E656" s="2">
        <f t="shared" si="74"/>
        <v>1034</v>
      </c>
      <c r="H656" s="62">
        <v>45034</v>
      </c>
      <c r="I656" s="75">
        <v>16484</v>
      </c>
      <c r="AA656" s="28" t="s">
        <v>327</v>
      </c>
      <c r="AB656">
        <v>41</v>
      </c>
    </row>
    <row r="657" spans="2:28" ht="12.95">
      <c r="B657" s="42">
        <v>45054</v>
      </c>
      <c r="C657" s="38">
        <v>17036</v>
      </c>
      <c r="D657" s="8">
        <f t="shared" si="73"/>
        <v>35</v>
      </c>
      <c r="E657" s="2">
        <f t="shared" si="74"/>
        <v>1035</v>
      </c>
      <c r="H657" s="62">
        <v>45035</v>
      </c>
      <c r="I657" s="75">
        <v>16522</v>
      </c>
      <c r="AA657" s="28" t="s">
        <v>328</v>
      </c>
      <c r="AB657">
        <v>32</v>
      </c>
    </row>
    <row r="658" spans="2:28" ht="12.95">
      <c r="B658" s="41">
        <v>45055</v>
      </c>
      <c r="C658" s="39">
        <v>17064</v>
      </c>
      <c r="D658" s="8">
        <f t="shared" si="73"/>
        <v>28</v>
      </c>
      <c r="E658" s="2">
        <f t="shared" si="74"/>
        <v>1036</v>
      </c>
      <c r="H658" s="62">
        <v>45036</v>
      </c>
      <c r="I658" s="75">
        <v>16557</v>
      </c>
      <c r="AA658" s="28" t="s">
        <v>329</v>
      </c>
      <c r="AB658">
        <v>24</v>
      </c>
    </row>
    <row r="659" spans="2:28" ht="12.95">
      <c r="B659" s="42">
        <v>45056</v>
      </c>
      <c r="C659" s="38">
        <v>17081</v>
      </c>
      <c r="D659" s="8">
        <f t="shared" si="73"/>
        <v>17</v>
      </c>
      <c r="E659" s="2">
        <f t="shared" si="74"/>
        <v>1037</v>
      </c>
      <c r="H659" s="62">
        <v>45037</v>
      </c>
      <c r="I659" s="75">
        <v>16577</v>
      </c>
      <c r="AA659" s="28" t="s">
        <v>330</v>
      </c>
      <c r="AB659">
        <v>26</v>
      </c>
    </row>
    <row r="660" spans="2:28" ht="12.95">
      <c r="B660" s="41">
        <v>45057</v>
      </c>
      <c r="C660" s="39">
        <v>17100</v>
      </c>
      <c r="D660" s="8">
        <f t="shared" si="73"/>
        <v>19</v>
      </c>
      <c r="E660" s="2">
        <f t="shared" si="74"/>
        <v>1038</v>
      </c>
      <c r="H660" s="62">
        <v>45038</v>
      </c>
      <c r="I660" s="75">
        <v>16595</v>
      </c>
      <c r="AA660" s="28" t="s">
        <v>331</v>
      </c>
      <c r="AB660">
        <v>44</v>
      </c>
    </row>
    <row r="661" spans="2:28" ht="12.95">
      <c r="B661" s="42">
        <v>45058</v>
      </c>
      <c r="C661" s="38">
        <v>17118</v>
      </c>
      <c r="D661" s="8">
        <f t="shared" si="73"/>
        <v>18</v>
      </c>
      <c r="E661" s="2">
        <f t="shared" si="74"/>
        <v>1039</v>
      </c>
      <c r="H661" s="62">
        <v>45039</v>
      </c>
      <c r="I661" s="75">
        <v>16626</v>
      </c>
      <c r="Z661" t="s">
        <v>332</v>
      </c>
      <c r="AB661">
        <v>33.56666666666667</v>
      </c>
    </row>
    <row r="662" spans="2:28" ht="12.95">
      <c r="B662" s="55">
        <v>45059</v>
      </c>
      <c r="C662" s="44">
        <v>17159</v>
      </c>
      <c r="D662" s="8">
        <f t="shared" ref="D662:D665" si="75">(C662-C661)/(B662-B661)</f>
        <v>41</v>
      </c>
      <c r="E662" s="2">
        <f t="shared" ref="E662:E665" si="76">B662-$B$4</f>
        <v>1040</v>
      </c>
      <c r="H662" s="62">
        <v>45040</v>
      </c>
      <c r="I662" s="75">
        <v>16644</v>
      </c>
      <c r="Z662" t="s">
        <v>13</v>
      </c>
      <c r="AA662" s="28" t="s">
        <v>333</v>
      </c>
      <c r="AB662">
        <v>46</v>
      </c>
    </row>
    <row r="663" spans="2:28" ht="12.95">
      <c r="B663" s="50">
        <v>45060</v>
      </c>
      <c r="C663" s="43">
        <v>17180</v>
      </c>
      <c r="D663" s="8">
        <f t="shared" si="75"/>
        <v>21</v>
      </c>
      <c r="E663" s="2">
        <f t="shared" si="76"/>
        <v>1041</v>
      </c>
      <c r="H663" s="62">
        <v>45041</v>
      </c>
      <c r="I663" s="75">
        <v>16679</v>
      </c>
      <c r="AA663" s="28" t="s">
        <v>334</v>
      </c>
      <c r="AB663">
        <v>30</v>
      </c>
    </row>
    <row r="664" spans="2:28" ht="12.95">
      <c r="B664" s="41">
        <v>45061</v>
      </c>
      <c r="C664" s="39">
        <v>17194</v>
      </c>
      <c r="D664" s="8">
        <f t="shared" si="75"/>
        <v>14</v>
      </c>
      <c r="E664" s="2">
        <f t="shared" si="76"/>
        <v>1042</v>
      </c>
      <c r="H664" s="62">
        <v>45042</v>
      </c>
      <c r="I664" s="75">
        <v>16708</v>
      </c>
      <c r="AA664" s="28" t="s">
        <v>335</v>
      </c>
      <c r="AB664">
        <v>26</v>
      </c>
    </row>
    <row r="665" spans="2:28" ht="12.95">
      <c r="B665" s="42">
        <v>45062</v>
      </c>
      <c r="C665" s="38">
        <v>17220</v>
      </c>
      <c r="D665" s="8">
        <f t="shared" si="75"/>
        <v>26</v>
      </c>
      <c r="E665" s="2">
        <f t="shared" si="76"/>
        <v>1043</v>
      </c>
      <c r="H665" s="62">
        <v>45043</v>
      </c>
      <c r="I665" s="75">
        <v>16734</v>
      </c>
      <c r="AA665" s="28" t="s">
        <v>336</v>
      </c>
      <c r="AB665">
        <v>44</v>
      </c>
    </row>
    <row r="666" spans="2:28" ht="12.95">
      <c r="B666" s="55">
        <v>45063</v>
      </c>
      <c r="C666" s="44">
        <v>17242</v>
      </c>
      <c r="D666" s="8">
        <f t="shared" ref="D666:D672" si="77">(C666-C665)/(B666-B665)</f>
        <v>22</v>
      </c>
      <c r="E666" s="2">
        <f t="shared" ref="E666:E672" si="78">B666-$B$4</f>
        <v>1044</v>
      </c>
      <c r="H666" s="62">
        <v>45044</v>
      </c>
      <c r="I666" s="75">
        <v>16753</v>
      </c>
      <c r="AA666" s="28" t="s">
        <v>337</v>
      </c>
      <c r="AB666">
        <v>36</v>
      </c>
    </row>
    <row r="667" spans="2:28" ht="12.95">
      <c r="B667" s="50">
        <v>45064</v>
      </c>
      <c r="C667" s="43">
        <v>17265</v>
      </c>
      <c r="D667" s="8">
        <f t="shared" si="77"/>
        <v>23</v>
      </c>
      <c r="E667" s="2">
        <f t="shared" si="78"/>
        <v>1045</v>
      </c>
      <c r="H667" s="62">
        <v>45045</v>
      </c>
      <c r="I667" s="75">
        <v>16781</v>
      </c>
      <c r="AA667" s="28" t="s">
        <v>338</v>
      </c>
      <c r="AB667">
        <v>52</v>
      </c>
    </row>
    <row r="668" spans="2:28" ht="12.95">
      <c r="B668" s="55">
        <v>45065</v>
      </c>
      <c r="C668" s="44">
        <v>17283</v>
      </c>
      <c r="D668" s="8">
        <f t="shared" si="77"/>
        <v>18</v>
      </c>
      <c r="E668" s="2">
        <f t="shared" si="78"/>
        <v>1046</v>
      </c>
      <c r="H668" s="62">
        <v>45046</v>
      </c>
      <c r="I668" s="75">
        <v>16810</v>
      </c>
      <c r="AA668" s="28" t="s">
        <v>339</v>
      </c>
      <c r="AB668">
        <v>31</v>
      </c>
    </row>
    <row r="669" spans="2:28" ht="12.95">
      <c r="B669" s="42">
        <v>45066</v>
      </c>
      <c r="C669" s="38">
        <v>17299</v>
      </c>
      <c r="D669" s="8">
        <f t="shared" si="77"/>
        <v>16</v>
      </c>
      <c r="E669" s="2">
        <f t="shared" si="78"/>
        <v>1047</v>
      </c>
      <c r="H669" s="62">
        <v>45047</v>
      </c>
      <c r="I669" s="75">
        <v>16844</v>
      </c>
      <c r="AA669" s="28" t="s">
        <v>340</v>
      </c>
      <c r="AB669">
        <v>34</v>
      </c>
    </row>
    <row r="670" spans="2:28" ht="12.95">
      <c r="B670" s="41">
        <v>45067</v>
      </c>
      <c r="C670" s="39">
        <v>17320</v>
      </c>
      <c r="D670" s="8">
        <f t="shared" si="77"/>
        <v>21</v>
      </c>
      <c r="E670" s="2">
        <f t="shared" si="78"/>
        <v>1048</v>
      </c>
      <c r="H670" s="62">
        <v>45048</v>
      </c>
      <c r="I670" s="75">
        <v>16871</v>
      </c>
      <c r="AA670" s="28" t="s">
        <v>341</v>
      </c>
      <c r="AB670">
        <v>25</v>
      </c>
    </row>
    <row r="671" spans="2:28" ht="12.95">
      <c r="B671" s="42">
        <v>45068</v>
      </c>
      <c r="C671" s="38">
        <v>17343</v>
      </c>
      <c r="D671" s="8">
        <f t="shared" si="77"/>
        <v>23</v>
      </c>
      <c r="E671" s="2">
        <f t="shared" si="78"/>
        <v>1049</v>
      </c>
      <c r="H671" s="62">
        <v>45049</v>
      </c>
      <c r="I671" s="75">
        <v>16900</v>
      </c>
      <c r="AA671" s="28" t="s">
        <v>342</v>
      </c>
      <c r="AB671">
        <v>19</v>
      </c>
    </row>
    <row r="672" spans="2:28" ht="12.95">
      <c r="B672" s="41">
        <v>45069</v>
      </c>
      <c r="C672" s="39">
        <v>17363</v>
      </c>
      <c r="D672" s="8">
        <f t="shared" si="77"/>
        <v>20</v>
      </c>
      <c r="E672" s="2">
        <f t="shared" si="78"/>
        <v>1050</v>
      </c>
      <c r="H672" s="62">
        <v>45050</v>
      </c>
      <c r="I672" s="75">
        <v>16928</v>
      </c>
      <c r="AA672" s="28" t="s">
        <v>343</v>
      </c>
      <c r="AB672">
        <v>64</v>
      </c>
    </row>
    <row r="673" spans="2:28" ht="12.95">
      <c r="B673" s="50">
        <v>45070</v>
      </c>
      <c r="C673" s="43">
        <v>17375</v>
      </c>
      <c r="D673" s="8">
        <f t="shared" ref="D673:D680" si="79">(C673-C672)/(B673-B672)</f>
        <v>12</v>
      </c>
      <c r="E673" s="2">
        <f t="shared" ref="E673:E680" si="80">B673-$B$4</f>
        <v>1051</v>
      </c>
      <c r="H673" s="62">
        <v>45051</v>
      </c>
      <c r="I673" s="75">
        <v>16955</v>
      </c>
      <c r="AA673" s="28" t="s">
        <v>344</v>
      </c>
      <c r="AB673">
        <v>43</v>
      </c>
    </row>
    <row r="674" spans="2:28" ht="12.95">
      <c r="B674" s="55">
        <v>45071</v>
      </c>
      <c r="C674" s="44">
        <v>17402</v>
      </c>
      <c r="D674" s="8">
        <f t="shared" si="79"/>
        <v>27</v>
      </c>
      <c r="E674" s="2">
        <f t="shared" si="80"/>
        <v>1052</v>
      </c>
      <c r="H674" s="62">
        <v>45052</v>
      </c>
      <c r="I674" s="75">
        <v>16970</v>
      </c>
      <c r="AA674" s="28" t="s">
        <v>345</v>
      </c>
      <c r="AB674">
        <v>54</v>
      </c>
    </row>
    <row r="675" spans="2:28" ht="12.95">
      <c r="B675" s="50">
        <v>45072</v>
      </c>
      <c r="C675" s="43">
        <v>17426</v>
      </c>
      <c r="D675" s="8">
        <f t="shared" si="79"/>
        <v>24</v>
      </c>
      <c r="E675" s="2">
        <f t="shared" si="80"/>
        <v>1053</v>
      </c>
      <c r="H675" s="62">
        <v>45053</v>
      </c>
      <c r="I675" s="75">
        <v>17001</v>
      </c>
      <c r="AA675" s="28" t="s">
        <v>346</v>
      </c>
      <c r="AB675">
        <v>33</v>
      </c>
    </row>
    <row r="676" spans="2:28" ht="12.95">
      <c r="B676" s="55">
        <v>45073</v>
      </c>
      <c r="C676" s="44">
        <v>17450</v>
      </c>
      <c r="D676" s="8">
        <f t="shared" si="79"/>
        <v>24</v>
      </c>
      <c r="E676" s="2">
        <f t="shared" si="80"/>
        <v>1054</v>
      </c>
      <c r="H676" s="62">
        <v>45054</v>
      </c>
      <c r="I676" s="75">
        <v>17036</v>
      </c>
      <c r="AA676" s="28" t="s">
        <v>347</v>
      </c>
      <c r="AB676">
        <v>38</v>
      </c>
    </row>
    <row r="677" spans="2:28" ht="12.95">
      <c r="B677" s="50">
        <v>45074</v>
      </c>
      <c r="C677" s="43">
        <v>17467</v>
      </c>
      <c r="D677" s="8">
        <f t="shared" si="79"/>
        <v>17</v>
      </c>
      <c r="E677" s="2">
        <f t="shared" si="80"/>
        <v>1055</v>
      </c>
      <c r="H677" s="62">
        <v>45055</v>
      </c>
      <c r="I677" s="75">
        <v>17064</v>
      </c>
      <c r="AA677" s="28" t="s">
        <v>348</v>
      </c>
      <c r="AB677">
        <v>40</v>
      </c>
    </row>
    <row r="678" spans="2:28" ht="12.95">
      <c r="B678" s="55">
        <v>45075</v>
      </c>
      <c r="C678" s="44">
        <v>17488</v>
      </c>
      <c r="D678" s="8">
        <f t="shared" si="79"/>
        <v>21</v>
      </c>
      <c r="E678" s="2">
        <f t="shared" si="80"/>
        <v>1056</v>
      </c>
      <c r="H678" s="62">
        <v>45056</v>
      </c>
      <c r="I678" s="75">
        <v>17081</v>
      </c>
      <c r="AA678" s="28" t="s">
        <v>349</v>
      </c>
      <c r="AB678">
        <v>35</v>
      </c>
    </row>
    <row r="679" spans="2:28" ht="12.95">
      <c r="B679" s="42">
        <v>45076</v>
      </c>
      <c r="C679" s="38">
        <v>17511</v>
      </c>
      <c r="D679" s="8">
        <f t="shared" si="79"/>
        <v>23</v>
      </c>
      <c r="E679" s="2">
        <f t="shared" si="80"/>
        <v>1057</v>
      </c>
      <c r="H679" s="62">
        <v>45057</v>
      </c>
      <c r="I679" s="75">
        <v>17100</v>
      </c>
      <c r="AA679" s="28" t="s">
        <v>350</v>
      </c>
      <c r="AB679">
        <v>10</v>
      </c>
    </row>
    <row r="680" spans="2:28" ht="12.95">
      <c r="B680" s="41">
        <v>45077</v>
      </c>
      <c r="C680" s="39">
        <v>17524</v>
      </c>
      <c r="D680" s="8">
        <f t="shared" si="79"/>
        <v>13</v>
      </c>
      <c r="E680" s="2">
        <f t="shared" si="80"/>
        <v>1058</v>
      </c>
      <c r="H680" s="62">
        <v>45058</v>
      </c>
      <c r="I680" s="75">
        <v>17118</v>
      </c>
      <c r="AA680" s="28" t="s">
        <v>351</v>
      </c>
      <c r="AB680">
        <v>37</v>
      </c>
    </row>
    <row r="681" spans="2:28" ht="12.95">
      <c r="B681" s="42">
        <v>45078</v>
      </c>
      <c r="C681" s="38">
        <v>17537</v>
      </c>
      <c r="D681" s="8">
        <f t="shared" ref="D681:D687" si="81">(C681-C680)/(B681-B680)</f>
        <v>13</v>
      </c>
      <c r="E681" s="2">
        <f t="shared" ref="E681:E687" si="82">B681-$B$4</f>
        <v>1059</v>
      </c>
      <c r="H681" s="62">
        <v>45059</v>
      </c>
      <c r="I681" s="75">
        <v>17159</v>
      </c>
      <c r="AA681" s="28" t="s">
        <v>352</v>
      </c>
      <c r="AB681">
        <v>20</v>
      </c>
    </row>
    <row r="682" spans="2:28" ht="12.95">
      <c r="B682" s="41">
        <v>45079</v>
      </c>
      <c r="C682" s="39">
        <v>17556</v>
      </c>
      <c r="D682" s="8">
        <f t="shared" si="81"/>
        <v>19</v>
      </c>
      <c r="E682" s="2">
        <f t="shared" si="82"/>
        <v>1060</v>
      </c>
      <c r="H682" s="62">
        <v>45060</v>
      </c>
      <c r="I682" s="75">
        <v>17180</v>
      </c>
      <c r="AA682" s="28" t="s">
        <v>353</v>
      </c>
      <c r="AB682">
        <v>33</v>
      </c>
    </row>
    <row r="683" spans="2:28" ht="12.95">
      <c r="B683" s="42">
        <v>45080</v>
      </c>
      <c r="C683" s="38">
        <v>17572</v>
      </c>
      <c r="D683" s="8">
        <f t="shared" si="81"/>
        <v>16</v>
      </c>
      <c r="E683" s="2">
        <f t="shared" si="82"/>
        <v>1061</v>
      </c>
      <c r="H683" s="62">
        <v>45061</v>
      </c>
      <c r="I683" s="75">
        <v>17194</v>
      </c>
      <c r="AA683" s="28" t="s">
        <v>354</v>
      </c>
      <c r="AB683">
        <v>31</v>
      </c>
    </row>
    <row r="684" spans="2:28" ht="12.95">
      <c r="B684" s="41">
        <v>45081</v>
      </c>
      <c r="C684" s="39">
        <v>17596</v>
      </c>
      <c r="D684" s="8">
        <f t="shared" si="81"/>
        <v>24</v>
      </c>
      <c r="E684" s="2">
        <f t="shared" si="82"/>
        <v>1062</v>
      </c>
      <c r="H684" s="62">
        <v>45062</v>
      </c>
      <c r="I684" s="75">
        <v>17220</v>
      </c>
      <c r="AA684" s="28" t="s">
        <v>355</v>
      </c>
      <c r="AB684">
        <v>87</v>
      </c>
    </row>
    <row r="685" spans="2:28" ht="12.95">
      <c r="B685" s="42">
        <v>45082</v>
      </c>
      <c r="C685" s="38">
        <v>17612</v>
      </c>
      <c r="D685" s="8">
        <f t="shared" si="81"/>
        <v>16</v>
      </c>
      <c r="E685" s="2">
        <f t="shared" si="82"/>
        <v>1063</v>
      </c>
      <c r="H685" s="62">
        <v>45063</v>
      </c>
      <c r="I685" s="75">
        <v>17242</v>
      </c>
      <c r="AA685" s="28" t="s">
        <v>356</v>
      </c>
      <c r="AB685">
        <v>79</v>
      </c>
    </row>
    <row r="686" spans="2:28" ht="12.95">
      <c r="B686" s="41">
        <v>45083</v>
      </c>
      <c r="C686" s="39">
        <v>17624</v>
      </c>
      <c r="D686" s="8">
        <f t="shared" si="81"/>
        <v>12</v>
      </c>
      <c r="E686" s="2">
        <f t="shared" si="82"/>
        <v>1064</v>
      </c>
      <c r="H686" s="62">
        <v>45064</v>
      </c>
      <c r="I686" s="75">
        <v>17265</v>
      </c>
      <c r="AA686" s="28" t="s">
        <v>357</v>
      </c>
      <c r="AB686">
        <v>36</v>
      </c>
    </row>
    <row r="687" spans="2:28" ht="12.95">
      <c r="B687" s="42">
        <v>45084</v>
      </c>
      <c r="C687" s="38">
        <v>17646</v>
      </c>
      <c r="D687" s="8">
        <f t="shared" si="81"/>
        <v>22</v>
      </c>
      <c r="E687" s="2">
        <f t="shared" si="82"/>
        <v>1065</v>
      </c>
      <c r="H687" s="62">
        <v>45065</v>
      </c>
      <c r="I687" s="75">
        <v>17283</v>
      </c>
      <c r="AA687" s="28" t="s">
        <v>358</v>
      </c>
      <c r="AB687">
        <v>43</v>
      </c>
    </row>
    <row r="688" spans="2:28" ht="12.95">
      <c r="B688" s="55">
        <v>45085</v>
      </c>
      <c r="C688" s="44">
        <v>17666</v>
      </c>
      <c r="D688" s="8">
        <f t="shared" ref="D688:D705" si="83">(C688-C687)/(B688-B687)</f>
        <v>20</v>
      </c>
      <c r="E688" s="2">
        <f t="shared" ref="E688:E705" si="84">B688-$B$4</f>
        <v>1066</v>
      </c>
      <c r="H688" s="62">
        <v>45066</v>
      </c>
      <c r="I688" s="75">
        <v>17299</v>
      </c>
      <c r="AA688" s="28" t="s">
        <v>359</v>
      </c>
      <c r="AB688">
        <v>43</v>
      </c>
    </row>
    <row r="689" spans="2:28" ht="12.95">
      <c r="B689" s="50">
        <v>45086</v>
      </c>
      <c r="C689" s="43">
        <v>17686</v>
      </c>
      <c r="D689" s="8">
        <f t="shared" si="83"/>
        <v>20</v>
      </c>
      <c r="E689" s="2">
        <f t="shared" si="84"/>
        <v>1067</v>
      </c>
      <c r="H689" s="62">
        <v>45067</v>
      </c>
      <c r="I689" s="75">
        <v>17320</v>
      </c>
      <c r="AA689" s="28" t="s">
        <v>360</v>
      </c>
      <c r="AB689">
        <v>37</v>
      </c>
    </row>
    <row r="690" spans="2:28" ht="12.95">
      <c r="B690" s="55">
        <v>45087</v>
      </c>
      <c r="C690" s="44">
        <v>17706</v>
      </c>
      <c r="D690" s="8">
        <f t="shared" si="83"/>
        <v>20</v>
      </c>
      <c r="E690" s="2">
        <f t="shared" si="84"/>
        <v>1068</v>
      </c>
      <c r="H690" s="62">
        <v>45068</v>
      </c>
      <c r="I690" s="75">
        <v>17343</v>
      </c>
      <c r="AA690" s="28" t="s">
        <v>361</v>
      </c>
      <c r="AB690">
        <v>23</v>
      </c>
    </row>
    <row r="691" spans="2:28" ht="12.95">
      <c r="B691" s="50">
        <v>45088</v>
      </c>
      <c r="C691" s="43">
        <v>17716</v>
      </c>
      <c r="D691" s="8">
        <f t="shared" si="83"/>
        <v>10</v>
      </c>
      <c r="E691" s="2">
        <f t="shared" si="84"/>
        <v>1069</v>
      </c>
      <c r="H691" s="62">
        <v>45069</v>
      </c>
      <c r="I691" s="75">
        <v>17363</v>
      </c>
      <c r="AA691" s="28" t="s">
        <v>362</v>
      </c>
      <c r="AB691">
        <v>218</v>
      </c>
    </row>
    <row r="692" spans="2:28" ht="12.95">
      <c r="B692" s="55">
        <v>45089</v>
      </c>
      <c r="C692" s="44">
        <v>17725</v>
      </c>
      <c r="D692" s="8">
        <f t="shared" si="83"/>
        <v>9</v>
      </c>
      <c r="E692" s="2">
        <f t="shared" si="84"/>
        <v>1070</v>
      </c>
      <c r="H692" s="62">
        <v>45070</v>
      </c>
      <c r="I692" s="75">
        <v>17375</v>
      </c>
      <c r="AA692" s="28" t="s">
        <v>363</v>
      </c>
      <c r="AB692">
        <v>125</v>
      </c>
    </row>
    <row r="693" spans="2:28" ht="12.95">
      <c r="B693" s="50">
        <v>45090</v>
      </c>
      <c r="C693" s="43">
        <v>17740</v>
      </c>
      <c r="D693" s="8">
        <f t="shared" si="83"/>
        <v>15</v>
      </c>
      <c r="E693" s="2">
        <f t="shared" si="84"/>
        <v>1071</v>
      </c>
      <c r="H693" s="62">
        <v>45071</v>
      </c>
      <c r="I693" s="75">
        <v>17402</v>
      </c>
      <c r="Z693" t="s">
        <v>364</v>
      </c>
      <c r="AB693">
        <v>47.483870967741936</v>
      </c>
    </row>
    <row r="694" spans="2:28" ht="12.95">
      <c r="B694" s="55">
        <v>45091</v>
      </c>
      <c r="C694" s="44">
        <v>17758</v>
      </c>
      <c r="D694" s="8">
        <f t="shared" si="83"/>
        <v>18</v>
      </c>
      <c r="E694" s="2">
        <f t="shared" si="84"/>
        <v>1072</v>
      </c>
      <c r="H694" s="62">
        <v>45072</v>
      </c>
      <c r="I694" s="75">
        <v>17426</v>
      </c>
      <c r="Z694" t="s">
        <v>36</v>
      </c>
      <c r="AA694" s="28" t="s">
        <v>365</v>
      </c>
      <c r="AB694">
        <v>31</v>
      </c>
    </row>
    <row r="695" spans="2:28" ht="12.95">
      <c r="B695" s="50">
        <v>45092</v>
      </c>
      <c r="C695" s="43">
        <v>17787</v>
      </c>
      <c r="D695" s="8">
        <f t="shared" si="83"/>
        <v>29</v>
      </c>
      <c r="E695" s="2">
        <f t="shared" si="84"/>
        <v>1073</v>
      </c>
      <c r="H695" s="62">
        <v>45073</v>
      </c>
      <c r="I695" s="75">
        <v>17450</v>
      </c>
      <c r="AA695" s="28" t="s">
        <v>366</v>
      </c>
      <c r="AB695">
        <v>33</v>
      </c>
    </row>
    <row r="696" spans="2:28" ht="12.95">
      <c r="B696" s="55">
        <v>45093</v>
      </c>
      <c r="C696" s="44">
        <v>17810</v>
      </c>
      <c r="D696" s="8">
        <f t="shared" si="83"/>
        <v>23</v>
      </c>
      <c r="E696" s="2">
        <f t="shared" si="84"/>
        <v>1074</v>
      </c>
      <c r="H696" s="62">
        <v>45074</v>
      </c>
      <c r="I696" s="75">
        <v>17467</v>
      </c>
      <c r="AA696" s="28" t="s">
        <v>367</v>
      </c>
      <c r="AB696">
        <v>25</v>
      </c>
    </row>
    <row r="697" spans="2:28" ht="12.95">
      <c r="B697" s="50">
        <v>45094</v>
      </c>
      <c r="C697" s="43">
        <v>17823</v>
      </c>
      <c r="D697" s="8">
        <f t="shared" si="83"/>
        <v>13</v>
      </c>
      <c r="E697" s="2">
        <f t="shared" si="84"/>
        <v>1075</v>
      </c>
      <c r="H697" s="62">
        <v>45075</v>
      </c>
      <c r="I697" s="75">
        <v>17488</v>
      </c>
      <c r="AA697" s="28" t="s">
        <v>368</v>
      </c>
      <c r="AB697">
        <v>35</v>
      </c>
    </row>
    <row r="698" spans="2:28" ht="12.95">
      <c r="B698" s="55">
        <v>45095</v>
      </c>
      <c r="C698" s="44">
        <v>17842</v>
      </c>
      <c r="D698" s="8">
        <f t="shared" si="83"/>
        <v>19</v>
      </c>
      <c r="E698" s="2">
        <f t="shared" si="84"/>
        <v>1076</v>
      </c>
      <c r="H698" s="62">
        <v>45076</v>
      </c>
      <c r="I698" s="75">
        <v>17511</v>
      </c>
      <c r="AA698" s="28" t="s">
        <v>369</v>
      </c>
      <c r="AB698">
        <v>34</v>
      </c>
    </row>
    <row r="699" spans="2:28" ht="12.95">
      <c r="B699" s="50">
        <v>45096</v>
      </c>
      <c r="C699" s="43">
        <v>17866</v>
      </c>
      <c r="D699" s="8">
        <f t="shared" si="83"/>
        <v>24</v>
      </c>
      <c r="E699" s="2">
        <f t="shared" si="84"/>
        <v>1077</v>
      </c>
      <c r="H699" s="62">
        <v>45077</v>
      </c>
      <c r="I699" s="75">
        <v>17524</v>
      </c>
      <c r="AA699" s="28" t="s">
        <v>370</v>
      </c>
      <c r="AB699">
        <v>23</v>
      </c>
    </row>
    <row r="700" spans="2:28" ht="12.95">
      <c r="B700" s="55">
        <v>45097</v>
      </c>
      <c r="C700" s="44">
        <v>17889</v>
      </c>
      <c r="D700" s="8">
        <f t="shared" si="83"/>
        <v>23</v>
      </c>
      <c r="E700" s="2">
        <f t="shared" si="84"/>
        <v>1078</v>
      </c>
      <c r="H700" s="62">
        <v>45078</v>
      </c>
      <c r="I700" s="75">
        <v>17537</v>
      </c>
      <c r="AA700" s="28" t="s">
        <v>371</v>
      </c>
      <c r="AB700">
        <v>20</v>
      </c>
    </row>
    <row r="701" spans="2:28" ht="12.95">
      <c r="B701" s="50">
        <v>45098</v>
      </c>
      <c r="C701" s="43">
        <v>17907</v>
      </c>
      <c r="D701" s="8">
        <f t="shared" si="83"/>
        <v>18</v>
      </c>
      <c r="E701" s="2">
        <f t="shared" si="84"/>
        <v>1079</v>
      </c>
      <c r="H701" s="62">
        <v>45079</v>
      </c>
      <c r="I701" s="75">
        <v>17556</v>
      </c>
      <c r="AA701" s="28" t="s">
        <v>372</v>
      </c>
      <c r="AB701">
        <v>34</v>
      </c>
    </row>
    <row r="702" spans="2:28" ht="12.95">
      <c r="B702" s="55">
        <v>45099</v>
      </c>
      <c r="C702" s="44">
        <v>17923</v>
      </c>
      <c r="D702" s="8">
        <f t="shared" si="83"/>
        <v>16</v>
      </c>
      <c r="E702" s="2">
        <f t="shared" si="84"/>
        <v>1080</v>
      </c>
      <c r="H702" s="62">
        <v>45080</v>
      </c>
      <c r="I702" s="75">
        <v>17572</v>
      </c>
      <c r="AA702" s="28" t="s">
        <v>373</v>
      </c>
      <c r="AB702">
        <v>18</v>
      </c>
    </row>
    <row r="703" spans="2:28" ht="12.95">
      <c r="B703" s="50">
        <v>45100</v>
      </c>
      <c r="C703" s="43">
        <v>17933</v>
      </c>
      <c r="D703" s="8">
        <f t="shared" si="83"/>
        <v>10</v>
      </c>
      <c r="E703" s="2">
        <f t="shared" si="84"/>
        <v>1081</v>
      </c>
      <c r="H703" s="62">
        <v>45081</v>
      </c>
      <c r="I703" s="75">
        <v>17596</v>
      </c>
      <c r="AA703" s="28" t="s">
        <v>374</v>
      </c>
      <c r="AB703">
        <v>47</v>
      </c>
    </row>
    <row r="704" spans="2:28" ht="12.95">
      <c r="B704" s="55">
        <v>45101</v>
      </c>
      <c r="C704" s="44">
        <v>17949</v>
      </c>
      <c r="D704" s="8">
        <f t="shared" si="83"/>
        <v>16</v>
      </c>
      <c r="E704" s="2">
        <f t="shared" si="84"/>
        <v>1082</v>
      </c>
      <c r="H704" s="62">
        <v>45082</v>
      </c>
      <c r="I704" s="75">
        <v>17612</v>
      </c>
      <c r="AA704" s="28" t="s">
        <v>375</v>
      </c>
      <c r="AB704">
        <v>29</v>
      </c>
    </row>
    <row r="705" spans="2:28" ht="12.95">
      <c r="B705" s="42">
        <v>45102</v>
      </c>
      <c r="C705" s="38">
        <v>17971</v>
      </c>
      <c r="D705" s="8">
        <f t="shared" si="83"/>
        <v>22</v>
      </c>
      <c r="E705" s="2">
        <f t="shared" si="84"/>
        <v>1083</v>
      </c>
      <c r="H705" s="62">
        <v>45083</v>
      </c>
      <c r="I705" s="75">
        <v>17624</v>
      </c>
      <c r="AA705" s="28" t="s">
        <v>376</v>
      </c>
      <c r="AB705">
        <v>35</v>
      </c>
    </row>
    <row r="706" spans="2:28" ht="12.95">
      <c r="B706" s="41">
        <v>45103</v>
      </c>
      <c r="C706" s="39">
        <v>17983</v>
      </c>
      <c r="D706" s="8">
        <f>(C706-C705)/(B706-B705)</f>
        <v>12</v>
      </c>
      <c r="E706" s="2">
        <f>B706-$B$4</f>
        <v>1084</v>
      </c>
      <c r="H706" s="62">
        <v>45084</v>
      </c>
      <c r="I706" s="75">
        <v>17646</v>
      </c>
      <c r="AA706" s="28" t="s">
        <v>377</v>
      </c>
      <c r="AB706">
        <v>34</v>
      </c>
    </row>
    <row r="707" spans="2:28" ht="12.95">
      <c r="B707" s="42">
        <v>45104</v>
      </c>
      <c r="C707" s="38">
        <v>18018</v>
      </c>
      <c r="D707" s="8">
        <f>(C707-C706)/(B707-B706)</f>
        <v>35</v>
      </c>
      <c r="E707" s="2">
        <f>B707-$B$4</f>
        <v>1085</v>
      </c>
      <c r="H707" s="62">
        <v>45085</v>
      </c>
      <c r="I707" s="75">
        <v>17666</v>
      </c>
      <c r="AA707" s="28" t="s">
        <v>378</v>
      </c>
      <c r="AB707">
        <v>29</v>
      </c>
    </row>
    <row r="708" spans="2:28" ht="12.95">
      <c r="B708" s="55">
        <v>45105</v>
      </c>
      <c r="C708" s="44">
        <v>18039</v>
      </c>
      <c r="D708" s="8">
        <f t="shared" ref="D708:D723" si="85">(C708-C707)/(B708-B707)</f>
        <v>21</v>
      </c>
      <c r="E708" s="2">
        <f t="shared" ref="E708:E723" si="86">B708-$B$4</f>
        <v>1086</v>
      </c>
      <c r="H708" s="62">
        <v>45086</v>
      </c>
      <c r="I708" s="75">
        <v>17686</v>
      </c>
      <c r="AA708" s="28" t="s">
        <v>379</v>
      </c>
      <c r="AB708">
        <v>46</v>
      </c>
    </row>
    <row r="709" spans="2:28" ht="12.95">
      <c r="B709" s="50">
        <v>45106</v>
      </c>
      <c r="C709" s="43">
        <v>18062</v>
      </c>
      <c r="D709" s="8">
        <f t="shared" si="85"/>
        <v>23</v>
      </c>
      <c r="E709" s="2">
        <f t="shared" si="86"/>
        <v>1087</v>
      </c>
      <c r="H709" s="62">
        <v>45087</v>
      </c>
      <c r="I709" s="75">
        <v>17706</v>
      </c>
      <c r="AA709" s="28" t="s">
        <v>380</v>
      </c>
      <c r="AB709">
        <v>53</v>
      </c>
    </row>
    <row r="710" spans="2:28" ht="12.95">
      <c r="B710" s="55">
        <v>45107</v>
      </c>
      <c r="C710" s="44">
        <v>18080</v>
      </c>
      <c r="D710" s="8">
        <f t="shared" si="85"/>
        <v>18</v>
      </c>
      <c r="E710" s="2">
        <f t="shared" si="86"/>
        <v>1088</v>
      </c>
      <c r="H710" s="62">
        <v>45088</v>
      </c>
      <c r="I710" s="75">
        <v>17716</v>
      </c>
      <c r="AA710" s="28" t="s">
        <v>381</v>
      </c>
      <c r="AB710">
        <v>42</v>
      </c>
    </row>
    <row r="711" spans="2:28" ht="12.95">
      <c r="B711" s="50">
        <v>45108</v>
      </c>
      <c r="C711" s="43">
        <v>18097</v>
      </c>
      <c r="D711" s="8">
        <f t="shared" si="85"/>
        <v>17</v>
      </c>
      <c r="E711" s="2">
        <f t="shared" si="86"/>
        <v>1089</v>
      </c>
      <c r="H711" s="62">
        <v>45089</v>
      </c>
      <c r="I711" s="75">
        <v>17725</v>
      </c>
      <c r="AA711" s="28" t="s">
        <v>382</v>
      </c>
      <c r="AB711">
        <v>35</v>
      </c>
    </row>
    <row r="712" spans="2:28" ht="12.95">
      <c r="B712" s="55">
        <v>45109</v>
      </c>
      <c r="C712" s="44">
        <v>18113</v>
      </c>
      <c r="D712" s="8">
        <f t="shared" si="85"/>
        <v>16</v>
      </c>
      <c r="E712" s="2">
        <f t="shared" si="86"/>
        <v>1090</v>
      </c>
      <c r="H712" s="62">
        <v>45090</v>
      </c>
      <c r="I712" s="75">
        <v>17740</v>
      </c>
      <c r="AA712" s="28" t="s">
        <v>383</v>
      </c>
      <c r="AB712">
        <v>29</v>
      </c>
    </row>
    <row r="713" spans="2:28" ht="12.95">
      <c r="B713" s="50">
        <v>45110</v>
      </c>
      <c r="C713" s="43">
        <v>18144</v>
      </c>
      <c r="D713" s="8">
        <f t="shared" si="85"/>
        <v>31</v>
      </c>
      <c r="E713" s="2">
        <f t="shared" si="86"/>
        <v>1091</v>
      </c>
      <c r="H713" s="62">
        <v>45091</v>
      </c>
      <c r="I713" s="75">
        <v>17758</v>
      </c>
      <c r="AA713" s="28" t="s">
        <v>384</v>
      </c>
      <c r="AB713">
        <v>38</v>
      </c>
    </row>
    <row r="714" spans="2:28" ht="12.95">
      <c r="B714" s="55">
        <v>45111</v>
      </c>
      <c r="C714" s="44">
        <v>18168</v>
      </c>
      <c r="D714" s="8">
        <f t="shared" si="85"/>
        <v>24</v>
      </c>
      <c r="E714" s="2">
        <f t="shared" si="86"/>
        <v>1092</v>
      </c>
      <c r="H714" s="62">
        <v>45092</v>
      </c>
      <c r="I714" s="75">
        <v>17787</v>
      </c>
      <c r="AA714" s="28" t="s">
        <v>385</v>
      </c>
      <c r="AB714">
        <v>26</v>
      </c>
    </row>
    <row r="715" spans="2:28" ht="12.95">
      <c r="B715" s="50">
        <v>45112</v>
      </c>
      <c r="C715" s="43">
        <v>18185</v>
      </c>
      <c r="D715" s="8">
        <f t="shared" si="85"/>
        <v>17</v>
      </c>
      <c r="E715" s="2">
        <f t="shared" si="86"/>
        <v>1093</v>
      </c>
      <c r="H715" s="62">
        <v>45093</v>
      </c>
      <c r="I715" s="75">
        <v>17810</v>
      </c>
      <c r="AA715" s="28" t="s">
        <v>386</v>
      </c>
      <c r="AB715">
        <v>19</v>
      </c>
    </row>
    <row r="716" spans="2:28" ht="12.95">
      <c r="B716" s="55">
        <v>45113</v>
      </c>
      <c r="C716" s="44">
        <v>18210</v>
      </c>
      <c r="D716" s="8">
        <f t="shared" si="85"/>
        <v>25</v>
      </c>
      <c r="E716" s="2">
        <f t="shared" si="86"/>
        <v>1094</v>
      </c>
      <c r="H716" s="62">
        <v>45094</v>
      </c>
      <c r="I716" s="75">
        <v>17823</v>
      </c>
      <c r="AA716" s="28" t="s">
        <v>387</v>
      </c>
      <c r="AB716">
        <v>33</v>
      </c>
    </row>
    <row r="717" spans="2:28" ht="12.95">
      <c r="B717" s="50">
        <v>45114</v>
      </c>
      <c r="C717" s="43">
        <v>18233</v>
      </c>
      <c r="D717" s="8">
        <f t="shared" si="85"/>
        <v>23</v>
      </c>
      <c r="E717" s="2">
        <f t="shared" si="86"/>
        <v>1095</v>
      </c>
      <c r="H717" s="62">
        <v>45095</v>
      </c>
      <c r="I717" s="75">
        <v>17842</v>
      </c>
      <c r="AA717" s="28" t="s">
        <v>388</v>
      </c>
      <c r="AB717">
        <v>22</v>
      </c>
    </row>
    <row r="718" spans="2:28" ht="12.95">
      <c r="B718" s="55">
        <v>45115</v>
      </c>
      <c r="C718" s="44">
        <v>18262</v>
      </c>
      <c r="D718" s="8">
        <f t="shared" si="85"/>
        <v>29</v>
      </c>
      <c r="E718" s="2">
        <f t="shared" si="86"/>
        <v>1096</v>
      </c>
      <c r="H718" s="62">
        <v>45096</v>
      </c>
      <c r="I718" s="75">
        <v>17866</v>
      </c>
      <c r="AA718" s="28" t="s">
        <v>389</v>
      </c>
      <c r="AB718">
        <v>27</v>
      </c>
    </row>
    <row r="719" spans="2:28" ht="12.95">
      <c r="B719" s="50">
        <v>45116</v>
      </c>
      <c r="C719" s="43">
        <v>18282</v>
      </c>
      <c r="D719" s="8">
        <f t="shared" si="85"/>
        <v>20</v>
      </c>
      <c r="E719" s="2">
        <f t="shared" si="86"/>
        <v>1097</v>
      </c>
      <c r="H719" s="62">
        <v>45097</v>
      </c>
      <c r="I719" s="75">
        <v>17889</v>
      </c>
      <c r="AA719" s="28" t="s">
        <v>390</v>
      </c>
      <c r="AB719">
        <v>34</v>
      </c>
    </row>
    <row r="720" spans="2:28" ht="12.95">
      <c r="B720" s="55">
        <v>45117</v>
      </c>
      <c r="C720" s="44">
        <v>18308</v>
      </c>
      <c r="D720" s="8">
        <f t="shared" si="85"/>
        <v>26</v>
      </c>
      <c r="E720" s="2">
        <f t="shared" si="86"/>
        <v>1098</v>
      </c>
      <c r="H720" s="62">
        <v>45098</v>
      </c>
      <c r="I720" s="75">
        <v>17907</v>
      </c>
      <c r="AA720" s="28" t="s">
        <v>391</v>
      </c>
      <c r="AB720">
        <v>30</v>
      </c>
    </row>
    <row r="721" spans="2:28" ht="12.95">
      <c r="B721" s="50">
        <v>45118</v>
      </c>
      <c r="C721" s="43">
        <v>18325</v>
      </c>
      <c r="D721" s="8">
        <f t="shared" si="85"/>
        <v>17</v>
      </c>
      <c r="E721" s="2">
        <f t="shared" si="86"/>
        <v>1099</v>
      </c>
      <c r="H721" s="62">
        <v>45099</v>
      </c>
      <c r="I721" s="75">
        <v>17923</v>
      </c>
      <c r="AA721" s="28" t="s">
        <v>392</v>
      </c>
      <c r="AB721">
        <v>31</v>
      </c>
    </row>
    <row r="722" spans="2:28" ht="12.95">
      <c r="B722" s="55">
        <v>45119</v>
      </c>
      <c r="C722" s="44">
        <v>18351</v>
      </c>
      <c r="D722" s="8">
        <f t="shared" si="85"/>
        <v>26</v>
      </c>
      <c r="E722" s="2">
        <f t="shared" si="86"/>
        <v>1100</v>
      </c>
      <c r="H722" s="62">
        <v>45100</v>
      </c>
      <c r="I722" s="75">
        <v>17933</v>
      </c>
      <c r="AA722" s="28" t="s">
        <v>393</v>
      </c>
      <c r="AB722">
        <v>38</v>
      </c>
    </row>
    <row r="723" spans="2:28" ht="12.95">
      <c r="B723" s="42">
        <v>45120</v>
      </c>
      <c r="C723" s="38">
        <v>18379</v>
      </c>
      <c r="D723" s="8">
        <f t="shared" si="85"/>
        <v>28</v>
      </c>
      <c r="E723" s="2">
        <f t="shared" si="86"/>
        <v>1101</v>
      </c>
      <c r="H723" s="62">
        <v>45101</v>
      </c>
      <c r="I723" s="75">
        <v>17949</v>
      </c>
      <c r="AA723" s="28" t="s">
        <v>394</v>
      </c>
      <c r="AB723">
        <v>29</v>
      </c>
    </row>
    <row r="724" spans="2:28" ht="12.95">
      <c r="B724" s="41">
        <v>45121</v>
      </c>
      <c r="C724" s="39">
        <v>18407</v>
      </c>
      <c r="D724" s="8">
        <f>(C724-C723)/(B724-B723)</f>
        <v>28</v>
      </c>
      <c r="E724" s="2">
        <f>B724-$B$4</f>
        <v>1102</v>
      </c>
      <c r="H724" s="62">
        <v>45102</v>
      </c>
      <c r="I724" s="75">
        <v>17971</v>
      </c>
      <c r="Z724" t="s">
        <v>395</v>
      </c>
      <c r="AB724">
        <v>31.966666666666665</v>
      </c>
    </row>
    <row r="725" spans="2:28" ht="12.95">
      <c r="B725" s="50">
        <v>45122</v>
      </c>
      <c r="C725" s="43">
        <v>18434</v>
      </c>
      <c r="D725" s="8">
        <f t="shared" ref="D725:D732" si="87">(C725-C724)/(B725-B724)</f>
        <v>27</v>
      </c>
      <c r="E725" s="2">
        <f t="shared" ref="E725:E732" si="88">B725-$B$4</f>
        <v>1103</v>
      </c>
      <c r="H725" s="62">
        <v>45103</v>
      </c>
      <c r="I725" s="75">
        <v>17983</v>
      </c>
      <c r="Z725" t="s">
        <v>15</v>
      </c>
      <c r="AA725" s="28" t="s">
        <v>396</v>
      </c>
      <c r="AB725">
        <v>43</v>
      </c>
    </row>
    <row r="726" spans="2:28" ht="12.95">
      <c r="B726" s="55">
        <v>45123</v>
      </c>
      <c r="C726" s="44">
        <v>18452</v>
      </c>
      <c r="D726" s="8">
        <f t="shared" si="87"/>
        <v>18</v>
      </c>
      <c r="E726" s="2">
        <f t="shared" si="88"/>
        <v>1104</v>
      </c>
      <c r="H726" s="62">
        <v>45104</v>
      </c>
      <c r="I726" s="75">
        <v>18018</v>
      </c>
      <c r="AA726" s="28" t="s">
        <v>397</v>
      </c>
      <c r="AB726">
        <v>35</v>
      </c>
    </row>
    <row r="727" spans="2:28" ht="12.95">
      <c r="B727" s="50">
        <v>45124</v>
      </c>
      <c r="C727" s="43">
        <v>18494</v>
      </c>
      <c r="D727" s="8">
        <f t="shared" si="87"/>
        <v>42</v>
      </c>
      <c r="E727" s="2">
        <f t="shared" si="88"/>
        <v>1105</v>
      </c>
      <c r="H727" s="62">
        <v>45105</v>
      </c>
      <c r="I727" s="75">
        <v>18039</v>
      </c>
      <c r="AA727" s="28" t="s">
        <v>398</v>
      </c>
      <c r="AB727">
        <v>37</v>
      </c>
    </row>
    <row r="728" spans="2:28" ht="12.95">
      <c r="B728" s="55">
        <v>45125</v>
      </c>
      <c r="C728" s="44">
        <v>18508</v>
      </c>
      <c r="D728" s="8">
        <f t="shared" si="87"/>
        <v>14</v>
      </c>
      <c r="E728" s="2">
        <f t="shared" si="88"/>
        <v>1106</v>
      </c>
      <c r="H728" s="62">
        <v>45106</v>
      </c>
      <c r="I728" s="75">
        <v>18062</v>
      </c>
      <c r="AA728" s="28" t="s">
        <v>399</v>
      </c>
      <c r="AB728">
        <v>34</v>
      </c>
    </row>
    <row r="729" spans="2:28" ht="12.95">
      <c r="B729" s="50">
        <v>45126</v>
      </c>
      <c r="C729" s="43">
        <v>18527</v>
      </c>
      <c r="D729" s="8">
        <f t="shared" si="87"/>
        <v>19</v>
      </c>
      <c r="E729" s="2">
        <f t="shared" si="88"/>
        <v>1107</v>
      </c>
      <c r="H729" s="62">
        <v>45107</v>
      </c>
      <c r="I729" s="75">
        <v>18080</v>
      </c>
      <c r="AA729" s="28" t="s">
        <v>400</v>
      </c>
      <c r="AB729">
        <v>25</v>
      </c>
    </row>
    <row r="730" spans="2:28" ht="12.95">
      <c r="B730" s="41">
        <v>45127</v>
      </c>
      <c r="C730" s="39">
        <v>18554</v>
      </c>
      <c r="D730" s="8">
        <f t="shared" si="87"/>
        <v>27</v>
      </c>
      <c r="E730" s="2">
        <f t="shared" si="88"/>
        <v>1108</v>
      </c>
      <c r="H730" s="62">
        <v>45108</v>
      </c>
      <c r="I730" s="75">
        <v>18097</v>
      </c>
      <c r="AA730" s="28" t="s">
        <v>418</v>
      </c>
      <c r="AB730">
        <v>32</v>
      </c>
    </row>
    <row r="731" spans="2:28" ht="12.95">
      <c r="B731" s="42">
        <v>45128</v>
      </c>
      <c r="C731" s="38">
        <v>18577</v>
      </c>
      <c r="D731" s="8">
        <f t="shared" si="87"/>
        <v>23</v>
      </c>
      <c r="E731" s="2">
        <f t="shared" si="88"/>
        <v>1109</v>
      </c>
      <c r="H731" s="62">
        <v>45109</v>
      </c>
      <c r="I731" s="75">
        <v>18113</v>
      </c>
      <c r="AA731" s="28" t="s">
        <v>419</v>
      </c>
      <c r="AB731">
        <v>28</v>
      </c>
    </row>
    <row r="732" spans="2:28" ht="12.95">
      <c r="B732" s="41">
        <v>45129</v>
      </c>
      <c r="C732" s="39">
        <v>18588</v>
      </c>
      <c r="D732" s="8">
        <f t="shared" si="87"/>
        <v>11</v>
      </c>
      <c r="E732" s="2">
        <f t="shared" si="88"/>
        <v>1110</v>
      </c>
      <c r="H732" s="62">
        <v>45110</v>
      </c>
      <c r="I732" s="75">
        <v>18144</v>
      </c>
      <c r="AA732" s="28" t="s">
        <v>420</v>
      </c>
      <c r="AB732">
        <v>22</v>
      </c>
    </row>
    <row r="733" spans="2:28" ht="12.95">
      <c r="B733" s="42">
        <v>45130</v>
      </c>
      <c r="C733" s="38">
        <v>18614</v>
      </c>
      <c r="D733" s="8">
        <f t="shared" ref="D733:D736" si="89">(C733-C732)/(B733-B732)</f>
        <v>26</v>
      </c>
      <c r="E733" s="2">
        <f t="shared" ref="E733:E736" si="90">B733-$B$4</f>
        <v>1111</v>
      </c>
      <c r="H733" s="62">
        <v>45111</v>
      </c>
      <c r="I733" s="75">
        <v>18168</v>
      </c>
      <c r="AA733" s="28" t="s">
        <v>421</v>
      </c>
      <c r="AB733">
        <v>28</v>
      </c>
    </row>
    <row r="734" spans="2:28" ht="12.95">
      <c r="B734" s="58">
        <v>45131</v>
      </c>
      <c r="C734" s="39">
        <v>18639</v>
      </c>
      <c r="D734" s="8">
        <f t="shared" si="89"/>
        <v>25</v>
      </c>
      <c r="E734" s="2">
        <f t="shared" si="90"/>
        <v>1112</v>
      </c>
      <c r="H734" s="62">
        <v>45112</v>
      </c>
      <c r="I734" s="75">
        <v>18185</v>
      </c>
      <c r="AA734" s="28" t="s">
        <v>422</v>
      </c>
      <c r="AB734">
        <v>34</v>
      </c>
    </row>
    <row r="735" spans="2:28" ht="12.95">
      <c r="B735" s="42">
        <v>45132</v>
      </c>
      <c r="C735" s="38">
        <v>18656</v>
      </c>
      <c r="D735" s="8">
        <f t="shared" si="89"/>
        <v>17</v>
      </c>
      <c r="E735" s="2">
        <f t="shared" si="90"/>
        <v>1113</v>
      </c>
      <c r="H735" s="62">
        <v>45113</v>
      </c>
      <c r="I735" s="75">
        <v>18210</v>
      </c>
      <c r="AA735" s="28" t="s">
        <v>423</v>
      </c>
      <c r="AB735">
        <v>26</v>
      </c>
    </row>
    <row r="736" spans="2:28" ht="12.95">
      <c r="B736" s="41">
        <v>45133</v>
      </c>
      <c r="C736" s="39">
        <v>18678</v>
      </c>
      <c r="D736" s="8">
        <f t="shared" si="89"/>
        <v>22</v>
      </c>
      <c r="E736" s="2">
        <f t="shared" si="90"/>
        <v>1114</v>
      </c>
      <c r="H736" s="62">
        <v>45114</v>
      </c>
      <c r="I736" s="75">
        <v>18233</v>
      </c>
      <c r="AA736" s="28" t="s">
        <v>424</v>
      </c>
      <c r="AB736">
        <v>31</v>
      </c>
    </row>
    <row r="737" spans="2:28" ht="12.95">
      <c r="B737" s="50">
        <v>45134</v>
      </c>
      <c r="C737" s="43">
        <v>18701</v>
      </c>
      <c r="D737" s="8">
        <f t="shared" ref="D737:D742" si="91">(C737-C736)/(B737-B736)</f>
        <v>23</v>
      </c>
      <c r="E737" s="2">
        <f t="shared" ref="E737:E742" si="92">B737-$B$4</f>
        <v>1115</v>
      </c>
      <c r="H737" s="62">
        <v>45115</v>
      </c>
      <c r="I737" s="75">
        <v>18262</v>
      </c>
      <c r="AA737" s="28" t="s">
        <v>425</v>
      </c>
      <c r="AB737">
        <v>22</v>
      </c>
    </row>
    <row r="738" spans="2:28" ht="12.95">
      <c r="B738" s="55">
        <v>45135</v>
      </c>
      <c r="C738" s="44">
        <v>18726</v>
      </c>
      <c r="D738" s="8">
        <f t="shared" si="91"/>
        <v>25</v>
      </c>
      <c r="E738" s="2">
        <f t="shared" si="92"/>
        <v>1116</v>
      </c>
      <c r="H738" s="62">
        <v>45116</v>
      </c>
      <c r="I738" s="75">
        <v>18282</v>
      </c>
      <c r="AA738" s="28" t="s">
        <v>426</v>
      </c>
      <c r="AB738">
        <v>26</v>
      </c>
    </row>
    <row r="739" spans="2:28" ht="12.95">
      <c r="B739" s="50">
        <v>45136</v>
      </c>
      <c r="C739" s="43">
        <v>18756</v>
      </c>
      <c r="D739" s="8">
        <f t="shared" si="91"/>
        <v>30</v>
      </c>
      <c r="E739" s="2">
        <f t="shared" si="92"/>
        <v>1117</v>
      </c>
      <c r="H739" s="62">
        <v>45117</v>
      </c>
      <c r="I739" s="75">
        <v>18308</v>
      </c>
      <c r="Z739" t="s">
        <v>427</v>
      </c>
      <c r="AB739">
        <v>30.214285714285715</v>
      </c>
    </row>
    <row r="740" spans="2:28" ht="12.95">
      <c r="B740" s="55">
        <v>45137</v>
      </c>
      <c r="C740" s="44">
        <v>18784</v>
      </c>
      <c r="D740" s="8">
        <f t="shared" si="91"/>
        <v>28</v>
      </c>
      <c r="E740" s="2">
        <f t="shared" si="92"/>
        <v>1118</v>
      </c>
      <c r="H740" s="62">
        <v>45118</v>
      </c>
      <c r="I740" s="75">
        <v>18325</v>
      </c>
      <c r="Y740" t="s">
        <v>85</v>
      </c>
      <c r="AB740">
        <v>30.560344827586206</v>
      </c>
    </row>
    <row r="741" spans="2:28" ht="12.95">
      <c r="B741" s="42">
        <v>45138</v>
      </c>
      <c r="C741" s="38">
        <v>18801</v>
      </c>
      <c r="D741" s="8">
        <f t="shared" si="91"/>
        <v>17</v>
      </c>
      <c r="E741" s="2">
        <f t="shared" si="92"/>
        <v>1119</v>
      </c>
      <c r="H741" s="62">
        <v>45119</v>
      </c>
      <c r="I741" s="75">
        <v>18351</v>
      </c>
      <c r="Y741" t="s">
        <v>87</v>
      </c>
      <c r="AB741">
        <v>27.582865168539325</v>
      </c>
    </row>
    <row r="742" spans="2:28" ht="12.95">
      <c r="B742" s="41">
        <v>45139</v>
      </c>
      <c r="C742" s="39">
        <v>18826</v>
      </c>
      <c r="D742" s="8">
        <f t="shared" si="91"/>
        <v>25</v>
      </c>
      <c r="E742" s="2">
        <f t="shared" si="92"/>
        <v>1120</v>
      </c>
      <c r="H742" s="62">
        <v>45120</v>
      </c>
      <c r="I742" s="75">
        <v>18379</v>
      </c>
    </row>
    <row r="743" spans="2:28" ht="12.95">
      <c r="B743" s="42">
        <v>45140</v>
      </c>
      <c r="C743" s="38">
        <v>18849</v>
      </c>
      <c r="D743" s="8">
        <f t="shared" ref="D743:D746" si="93">(C743-C742)/(B743-B742)</f>
        <v>23</v>
      </c>
      <c r="E743" s="2">
        <f t="shared" ref="E743:E746" si="94">B743-$B$4</f>
        <v>1121</v>
      </c>
      <c r="H743" s="62">
        <v>45121</v>
      </c>
      <c r="I743" s="75">
        <v>18407</v>
      </c>
    </row>
    <row r="744" spans="2:28" ht="12.95">
      <c r="B744" s="41">
        <v>45141</v>
      </c>
      <c r="C744" s="39">
        <v>18876</v>
      </c>
      <c r="D744" s="8">
        <f t="shared" si="93"/>
        <v>27</v>
      </c>
      <c r="E744" s="2">
        <f t="shared" si="94"/>
        <v>1122</v>
      </c>
      <c r="H744" s="62">
        <v>45122</v>
      </c>
      <c r="I744" s="75">
        <v>18434</v>
      </c>
    </row>
    <row r="745" spans="2:28" ht="12.95">
      <c r="B745" s="42">
        <v>45142</v>
      </c>
      <c r="C745" s="38">
        <v>18893</v>
      </c>
      <c r="D745" s="8">
        <f t="shared" si="93"/>
        <v>17</v>
      </c>
      <c r="E745" s="2">
        <f t="shared" si="94"/>
        <v>1123</v>
      </c>
      <c r="H745" s="62">
        <v>45123</v>
      </c>
      <c r="I745" s="75">
        <v>18452</v>
      </c>
    </row>
    <row r="746" spans="2:28" ht="12.95">
      <c r="B746" s="41">
        <v>45143</v>
      </c>
      <c r="C746" s="39">
        <v>18910</v>
      </c>
      <c r="D746" s="8">
        <f t="shared" si="93"/>
        <v>17</v>
      </c>
      <c r="E746" s="2">
        <f t="shared" si="94"/>
        <v>1124</v>
      </c>
      <c r="H746" s="62">
        <v>45124</v>
      </c>
      <c r="I746" s="75">
        <v>18494</v>
      </c>
    </row>
    <row r="747" spans="2:28" ht="12.95">
      <c r="B747" s="42">
        <v>45144</v>
      </c>
      <c r="C747" s="38">
        <v>18935</v>
      </c>
      <c r="D747" s="8">
        <f t="shared" ref="D747:D750" si="95">(C747-C746)/(B747-B746)</f>
        <v>25</v>
      </c>
      <c r="E747" s="2">
        <f t="shared" ref="E747:E750" si="96">B747-$B$4</f>
        <v>1125</v>
      </c>
      <c r="H747" s="62">
        <v>45125</v>
      </c>
      <c r="I747" s="75">
        <v>18508</v>
      </c>
    </row>
    <row r="748" spans="2:28" ht="12.95">
      <c r="B748" s="41">
        <v>45145</v>
      </c>
      <c r="C748" s="39">
        <v>18958</v>
      </c>
      <c r="D748" s="8">
        <f t="shared" si="95"/>
        <v>23</v>
      </c>
      <c r="E748" s="2">
        <f t="shared" si="96"/>
        <v>1126</v>
      </c>
      <c r="H748" s="62">
        <v>45126</v>
      </c>
      <c r="I748" s="75">
        <v>18527</v>
      </c>
    </row>
    <row r="749" spans="2:28" ht="12.95">
      <c r="B749" s="42">
        <v>45146</v>
      </c>
      <c r="C749" s="38">
        <v>18985</v>
      </c>
      <c r="D749" s="8">
        <f t="shared" si="95"/>
        <v>27</v>
      </c>
      <c r="E749" s="2">
        <f t="shared" si="96"/>
        <v>1127</v>
      </c>
      <c r="H749" s="62">
        <v>45127</v>
      </c>
      <c r="I749" s="75">
        <v>18554</v>
      </c>
    </row>
    <row r="750" spans="2:28" ht="12.95">
      <c r="B750" s="41">
        <v>45147</v>
      </c>
      <c r="C750" s="39">
        <v>19006</v>
      </c>
      <c r="D750" s="8">
        <f t="shared" si="95"/>
        <v>21</v>
      </c>
      <c r="E750" s="2">
        <f t="shared" si="96"/>
        <v>1128</v>
      </c>
      <c r="H750" s="62">
        <v>45128</v>
      </c>
      <c r="I750" s="75">
        <v>18577</v>
      </c>
    </row>
    <row r="751" spans="2:28" ht="12.95">
      <c r="B751" s="42">
        <v>45148</v>
      </c>
      <c r="C751" s="38">
        <v>19030</v>
      </c>
      <c r="D751" s="8">
        <f t="shared" ref="D751:D756" si="97">(C751-C750)/(B751-B750)</f>
        <v>24</v>
      </c>
      <c r="E751" s="2">
        <f t="shared" ref="E751:E756" si="98">B751-$B$4</f>
        <v>1129</v>
      </c>
      <c r="H751" s="62">
        <v>45129</v>
      </c>
      <c r="I751" s="75">
        <v>18588</v>
      </c>
    </row>
    <row r="752" spans="2:28" ht="12.95">
      <c r="B752" s="41">
        <v>45149</v>
      </c>
      <c r="C752" s="39">
        <v>19053</v>
      </c>
      <c r="D752" s="8">
        <f t="shared" si="97"/>
        <v>23</v>
      </c>
      <c r="E752" s="2">
        <f t="shared" si="98"/>
        <v>1130</v>
      </c>
      <c r="H752" s="62">
        <v>45130</v>
      </c>
      <c r="I752" s="75">
        <v>18614</v>
      </c>
    </row>
    <row r="753" spans="2:9" ht="12.95">
      <c r="B753" s="42">
        <v>45150</v>
      </c>
      <c r="C753" s="38">
        <v>19072</v>
      </c>
      <c r="D753" s="8">
        <f t="shared" si="97"/>
        <v>19</v>
      </c>
      <c r="E753" s="2">
        <f t="shared" si="98"/>
        <v>1131</v>
      </c>
      <c r="H753" s="62">
        <v>45131</v>
      </c>
      <c r="I753" s="75">
        <v>18639</v>
      </c>
    </row>
    <row r="754" spans="2:9" ht="12.95">
      <c r="B754" s="41">
        <v>45151</v>
      </c>
      <c r="C754" s="39">
        <v>19103</v>
      </c>
      <c r="D754" s="8">
        <f t="shared" si="97"/>
        <v>31</v>
      </c>
      <c r="E754" s="2">
        <f t="shared" si="98"/>
        <v>1132</v>
      </c>
      <c r="H754" s="62">
        <v>45132</v>
      </c>
      <c r="I754" s="75">
        <v>18656</v>
      </c>
    </row>
    <row r="755" spans="2:9" ht="12.95">
      <c r="B755" s="42">
        <v>45152</v>
      </c>
      <c r="C755" s="38">
        <v>19128</v>
      </c>
      <c r="D755" s="8">
        <f t="shared" si="97"/>
        <v>25</v>
      </c>
      <c r="E755" s="2">
        <f t="shared" si="98"/>
        <v>1133</v>
      </c>
      <c r="H755" s="62">
        <v>45133</v>
      </c>
      <c r="I755" s="75">
        <v>18678</v>
      </c>
    </row>
    <row r="756" spans="2:9" ht="12.95">
      <c r="B756" s="41">
        <v>45153</v>
      </c>
      <c r="C756" s="39">
        <v>19155</v>
      </c>
      <c r="D756" s="8">
        <f t="shared" si="97"/>
        <v>27</v>
      </c>
      <c r="E756" s="2">
        <f t="shared" si="98"/>
        <v>1134</v>
      </c>
      <c r="H756" s="62">
        <v>45134</v>
      </c>
      <c r="I756" s="75">
        <v>18701</v>
      </c>
    </row>
    <row r="757" spans="2:9" ht="12.95">
      <c r="B757" s="50">
        <v>45154</v>
      </c>
      <c r="C757" s="43">
        <v>19184</v>
      </c>
      <c r="D757" s="8">
        <f t="shared" ref="D757:D764" si="99">(C757-C756)/(B757-B756)</f>
        <v>29</v>
      </c>
      <c r="E757" s="2">
        <f t="shared" ref="E757:E764" si="100">B757-$B$4</f>
        <v>1135</v>
      </c>
      <c r="H757" s="62">
        <v>45135</v>
      </c>
      <c r="I757" s="75">
        <v>18726</v>
      </c>
    </row>
    <row r="758" spans="2:9" ht="12.95">
      <c r="B758" s="55">
        <v>45155</v>
      </c>
      <c r="C758" s="44">
        <v>19204</v>
      </c>
      <c r="D758" s="8">
        <f t="shared" si="99"/>
        <v>20</v>
      </c>
      <c r="E758" s="2">
        <f t="shared" si="100"/>
        <v>1136</v>
      </c>
      <c r="H758" s="62">
        <v>45136</v>
      </c>
      <c r="I758" s="75">
        <v>18756</v>
      </c>
    </row>
    <row r="759" spans="2:9" ht="12.95">
      <c r="B759" s="50">
        <v>45156</v>
      </c>
      <c r="C759" s="43">
        <v>19238</v>
      </c>
      <c r="D759" s="8">
        <f t="shared" si="99"/>
        <v>34</v>
      </c>
      <c r="E759" s="2">
        <f t="shared" si="100"/>
        <v>1137</v>
      </c>
      <c r="H759" s="62">
        <v>45137</v>
      </c>
      <c r="I759" s="75">
        <v>18784</v>
      </c>
    </row>
    <row r="760" spans="2:9" ht="12.95">
      <c r="B760" s="55">
        <v>45157</v>
      </c>
      <c r="C760" s="44">
        <v>19261</v>
      </c>
      <c r="D760" s="8">
        <f t="shared" si="99"/>
        <v>23</v>
      </c>
      <c r="E760" s="2">
        <f t="shared" si="100"/>
        <v>1138</v>
      </c>
      <c r="H760" s="62">
        <v>45138</v>
      </c>
      <c r="I760" s="75">
        <v>18801</v>
      </c>
    </row>
    <row r="761" spans="2:9" ht="12.95">
      <c r="B761" s="42">
        <v>45158</v>
      </c>
      <c r="C761" s="38">
        <v>19289</v>
      </c>
      <c r="D761" s="8">
        <f t="shared" si="99"/>
        <v>28</v>
      </c>
      <c r="E761" s="2">
        <f t="shared" si="100"/>
        <v>1139</v>
      </c>
      <c r="H761" s="62">
        <v>45139</v>
      </c>
      <c r="I761" s="75">
        <v>18826</v>
      </c>
    </row>
    <row r="762" spans="2:9" ht="12.95">
      <c r="B762" s="41">
        <v>45159</v>
      </c>
      <c r="C762" s="39">
        <v>19319</v>
      </c>
      <c r="D762" s="8">
        <f t="shared" si="99"/>
        <v>30</v>
      </c>
      <c r="E762" s="2">
        <f t="shared" si="100"/>
        <v>1140</v>
      </c>
      <c r="H762" s="62">
        <v>45140</v>
      </c>
      <c r="I762" s="75">
        <v>18849</v>
      </c>
    </row>
    <row r="763" spans="2:9" ht="12.95">
      <c r="B763" s="42">
        <v>45160</v>
      </c>
      <c r="C763" s="38">
        <v>19355</v>
      </c>
      <c r="D763" s="8">
        <f t="shared" si="99"/>
        <v>36</v>
      </c>
      <c r="E763" s="2">
        <f t="shared" si="100"/>
        <v>1141</v>
      </c>
      <c r="H763" s="62">
        <v>45141</v>
      </c>
      <c r="I763" s="75">
        <v>18876</v>
      </c>
    </row>
    <row r="764" spans="2:9" ht="12.95">
      <c r="B764" s="41">
        <v>45161</v>
      </c>
      <c r="C764" s="39">
        <v>19388</v>
      </c>
      <c r="D764" s="8">
        <f t="shared" si="99"/>
        <v>33</v>
      </c>
      <c r="E764" s="2">
        <f t="shared" si="100"/>
        <v>1142</v>
      </c>
      <c r="H764" s="62">
        <v>45142</v>
      </c>
      <c r="I764" s="75">
        <v>18893</v>
      </c>
    </row>
    <row r="765" spans="2:9" ht="12.95">
      <c r="B765" s="50">
        <v>45162</v>
      </c>
      <c r="C765" s="43">
        <v>19417</v>
      </c>
      <c r="D765" s="8">
        <f t="shared" ref="D765:D778" si="101">(C765-C764)/(B765-B764)</f>
        <v>29</v>
      </c>
      <c r="E765" s="2">
        <f t="shared" ref="E765:E778" si="102">B765-$B$4</f>
        <v>1143</v>
      </c>
      <c r="H765" s="62">
        <v>45143</v>
      </c>
      <c r="I765" s="75">
        <v>18910</v>
      </c>
    </row>
    <row r="766" spans="2:9" ht="12.95">
      <c r="B766" s="55">
        <v>45163</v>
      </c>
      <c r="C766" s="44">
        <v>19447</v>
      </c>
      <c r="D766" s="8">
        <f t="shared" si="101"/>
        <v>30</v>
      </c>
      <c r="E766" s="2">
        <f t="shared" si="102"/>
        <v>1144</v>
      </c>
      <c r="H766" s="62">
        <v>45144</v>
      </c>
      <c r="I766" s="75">
        <v>18935</v>
      </c>
    </row>
    <row r="767" spans="2:9" ht="12.95">
      <c r="B767" s="50">
        <v>45164</v>
      </c>
      <c r="C767" s="43">
        <v>19459</v>
      </c>
      <c r="D767" s="8">
        <f t="shared" si="101"/>
        <v>12</v>
      </c>
      <c r="E767" s="2">
        <f t="shared" si="102"/>
        <v>1145</v>
      </c>
      <c r="H767" s="62">
        <v>45145</v>
      </c>
      <c r="I767" s="75">
        <v>18958</v>
      </c>
    </row>
    <row r="768" spans="2:9" ht="12.95">
      <c r="B768" s="55">
        <v>45165</v>
      </c>
      <c r="C768" s="44">
        <v>19483</v>
      </c>
      <c r="D768" s="8">
        <f t="shared" si="101"/>
        <v>24</v>
      </c>
      <c r="E768" s="2">
        <f t="shared" si="102"/>
        <v>1146</v>
      </c>
      <c r="H768" s="62">
        <v>45146</v>
      </c>
      <c r="I768" s="75">
        <v>18985</v>
      </c>
    </row>
    <row r="769" spans="2:9" ht="12.95">
      <c r="B769" s="50">
        <v>45166</v>
      </c>
      <c r="C769" s="43">
        <v>19510</v>
      </c>
      <c r="D769" s="8">
        <f t="shared" si="101"/>
        <v>27</v>
      </c>
      <c r="E769" s="2">
        <f t="shared" si="102"/>
        <v>1147</v>
      </c>
      <c r="H769" s="62">
        <v>45147</v>
      </c>
      <c r="I769" s="75">
        <v>19006</v>
      </c>
    </row>
    <row r="770" spans="2:9" ht="12.95">
      <c r="B770" s="55">
        <v>45167</v>
      </c>
      <c r="C770" s="44">
        <v>19526</v>
      </c>
      <c r="D770" s="8">
        <f t="shared" si="101"/>
        <v>16</v>
      </c>
      <c r="E770" s="2">
        <f t="shared" si="102"/>
        <v>1148</v>
      </c>
      <c r="H770" s="62">
        <v>45148</v>
      </c>
      <c r="I770" s="75">
        <v>19030</v>
      </c>
    </row>
    <row r="771" spans="2:9" ht="12.95">
      <c r="B771" s="50">
        <v>45168</v>
      </c>
      <c r="C771" s="43">
        <v>19547</v>
      </c>
      <c r="D771" s="8">
        <f t="shared" si="101"/>
        <v>21</v>
      </c>
      <c r="E771" s="2">
        <f t="shared" si="102"/>
        <v>1149</v>
      </c>
      <c r="H771" s="62">
        <v>45149</v>
      </c>
      <c r="I771" s="75">
        <v>19053</v>
      </c>
    </row>
    <row r="772" spans="2:9" ht="12.95">
      <c r="B772" s="55">
        <v>45169</v>
      </c>
      <c r="C772" s="44">
        <v>19562</v>
      </c>
      <c r="D772" s="8">
        <f t="shared" si="101"/>
        <v>15</v>
      </c>
      <c r="E772" s="2">
        <f t="shared" si="102"/>
        <v>1150</v>
      </c>
      <c r="H772" s="62">
        <v>45150</v>
      </c>
      <c r="I772" s="75">
        <v>19072</v>
      </c>
    </row>
    <row r="773" spans="2:9" ht="12.95">
      <c r="B773" s="42">
        <v>45170</v>
      </c>
      <c r="C773" s="38">
        <v>19587</v>
      </c>
      <c r="D773" s="8">
        <f t="shared" si="101"/>
        <v>25</v>
      </c>
      <c r="E773" s="2">
        <f t="shared" si="102"/>
        <v>1151</v>
      </c>
      <c r="H773" s="62">
        <v>45151</v>
      </c>
      <c r="I773" s="75">
        <v>19103</v>
      </c>
    </row>
    <row r="774" spans="2:9" ht="12.95">
      <c r="B774" s="41">
        <v>45171</v>
      </c>
      <c r="C774" s="39">
        <v>19614</v>
      </c>
      <c r="D774" s="8">
        <f t="shared" si="101"/>
        <v>27</v>
      </c>
      <c r="E774" s="2">
        <f t="shared" si="102"/>
        <v>1152</v>
      </c>
      <c r="H774" s="62">
        <v>45152</v>
      </c>
      <c r="I774" s="75">
        <v>19128</v>
      </c>
    </row>
    <row r="775" spans="2:9" ht="12.95">
      <c r="B775" s="42">
        <v>45172</v>
      </c>
      <c r="C775" s="38">
        <v>19682</v>
      </c>
      <c r="D775" s="8">
        <f t="shared" si="101"/>
        <v>68</v>
      </c>
      <c r="E775" s="2">
        <f t="shared" si="102"/>
        <v>1153</v>
      </c>
      <c r="H775" s="62">
        <v>45153</v>
      </c>
      <c r="I775" s="75">
        <v>19155</v>
      </c>
    </row>
    <row r="776" spans="2:9" ht="12.95">
      <c r="B776" s="41">
        <v>45173</v>
      </c>
      <c r="C776" s="39">
        <v>19722</v>
      </c>
      <c r="D776" s="8">
        <f t="shared" si="101"/>
        <v>40</v>
      </c>
      <c r="E776" s="2">
        <f t="shared" si="102"/>
        <v>1154</v>
      </c>
      <c r="H776" s="62">
        <v>45154</v>
      </c>
      <c r="I776" s="75">
        <v>19184</v>
      </c>
    </row>
    <row r="777" spans="2:9" ht="12.95">
      <c r="B777" s="42">
        <v>45174</v>
      </c>
      <c r="C777" s="38">
        <v>19763</v>
      </c>
      <c r="D777" s="8">
        <f t="shared" si="101"/>
        <v>41</v>
      </c>
      <c r="E777" s="2">
        <f t="shared" si="102"/>
        <v>1155</v>
      </c>
      <c r="H777" s="62">
        <v>45155</v>
      </c>
      <c r="I777" s="75">
        <v>19204</v>
      </c>
    </row>
    <row r="778" spans="2:9" ht="12.95">
      <c r="B778" s="41">
        <v>45175</v>
      </c>
      <c r="C778" s="39">
        <v>19795</v>
      </c>
      <c r="D778" s="8">
        <f t="shared" si="101"/>
        <v>32</v>
      </c>
      <c r="E778" s="2">
        <f t="shared" si="102"/>
        <v>1156</v>
      </c>
      <c r="H778" s="62">
        <v>45156</v>
      </c>
      <c r="I778" s="75">
        <v>19238</v>
      </c>
    </row>
    <row r="779" spans="2:9" ht="12.95">
      <c r="B779" s="42">
        <v>45176</v>
      </c>
      <c r="C779" s="38">
        <v>19819</v>
      </c>
      <c r="D779" s="8">
        <f t="shared" ref="D779:D786" si="103">(C779-C778)/(B779-B778)</f>
        <v>24</v>
      </c>
      <c r="E779" s="2">
        <f t="shared" ref="E779:E786" si="104">B779-$B$4</f>
        <v>1157</v>
      </c>
      <c r="H779" s="62">
        <v>45157</v>
      </c>
      <c r="I779" s="75">
        <v>19261</v>
      </c>
    </row>
    <row r="780" spans="2:9" ht="12.95">
      <c r="B780" s="41">
        <v>45177</v>
      </c>
      <c r="C780" s="39">
        <v>19845</v>
      </c>
      <c r="D780" s="8">
        <f t="shared" si="103"/>
        <v>26</v>
      </c>
      <c r="E780" s="2">
        <f t="shared" si="104"/>
        <v>1158</v>
      </c>
      <c r="H780" s="62">
        <v>45158</v>
      </c>
      <c r="I780" s="75">
        <v>19289</v>
      </c>
    </row>
    <row r="781" spans="2:9" ht="12.95">
      <c r="B781" s="42">
        <v>45178</v>
      </c>
      <c r="C781" s="38">
        <v>19889</v>
      </c>
      <c r="D781" s="8">
        <f t="shared" si="103"/>
        <v>44</v>
      </c>
      <c r="E781" s="2">
        <f t="shared" si="104"/>
        <v>1159</v>
      </c>
      <c r="H781" s="62">
        <v>45159</v>
      </c>
      <c r="I781" s="75">
        <v>19319</v>
      </c>
    </row>
    <row r="782" spans="2:9" ht="12.95">
      <c r="B782" s="41">
        <v>45179</v>
      </c>
      <c r="C782" s="39">
        <v>19911</v>
      </c>
      <c r="D782" s="8">
        <f t="shared" si="103"/>
        <v>22</v>
      </c>
      <c r="E782" s="2">
        <f t="shared" si="104"/>
        <v>1160</v>
      </c>
      <c r="H782" s="62">
        <v>45160</v>
      </c>
      <c r="I782" s="75">
        <v>19355</v>
      </c>
    </row>
    <row r="783" spans="2:9" ht="12.95">
      <c r="B783" s="42">
        <v>45180</v>
      </c>
      <c r="C783" s="38">
        <v>19938</v>
      </c>
      <c r="D783" s="8">
        <f t="shared" si="103"/>
        <v>27</v>
      </c>
      <c r="E783" s="2">
        <f t="shared" si="104"/>
        <v>1161</v>
      </c>
      <c r="H783" s="62">
        <v>45161</v>
      </c>
      <c r="I783" s="75">
        <v>19388</v>
      </c>
    </row>
    <row r="784" spans="2:9" ht="12.95">
      <c r="B784" s="41">
        <v>45181</v>
      </c>
      <c r="C784" s="39">
        <v>19969</v>
      </c>
      <c r="D784" s="8">
        <f t="shared" si="103"/>
        <v>31</v>
      </c>
      <c r="E784" s="2">
        <f t="shared" si="104"/>
        <v>1162</v>
      </c>
      <c r="H784" s="62">
        <v>45162</v>
      </c>
      <c r="I784" s="75">
        <v>19417</v>
      </c>
    </row>
    <row r="785" spans="2:9" ht="12.95">
      <c r="B785" s="42">
        <v>45182</v>
      </c>
      <c r="C785" s="38">
        <v>19980</v>
      </c>
      <c r="D785" s="8">
        <f t="shared" si="103"/>
        <v>11</v>
      </c>
      <c r="E785" s="2">
        <f t="shared" si="104"/>
        <v>1163</v>
      </c>
      <c r="H785" s="62">
        <v>45163</v>
      </c>
      <c r="I785" s="75">
        <v>19447</v>
      </c>
    </row>
    <row r="786" spans="2:9" ht="12.95">
      <c r="B786" s="41">
        <v>45183</v>
      </c>
      <c r="C786" s="39">
        <v>20015</v>
      </c>
      <c r="D786" s="8">
        <f t="shared" si="103"/>
        <v>35</v>
      </c>
      <c r="E786" s="2">
        <f t="shared" si="104"/>
        <v>1164</v>
      </c>
      <c r="H786" s="62">
        <v>45164</v>
      </c>
      <c r="I786" s="75">
        <v>19459</v>
      </c>
    </row>
    <row r="787" spans="2:9" ht="12.95">
      <c r="B787" s="42">
        <v>45184</v>
      </c>
      <c r="C787" s="38">
        <v>20039</v>
      </c>
      <c r="D787" s="8">
        <f t="shared" ref="D787:D794" si="105">(C787-C786)/(B787-B786)</f>
        <v>24</v>
      </c>
      <c r="E787" s="2">
        <f t="shared" ref="E787:E794" si="106">B787-$B$4</f>
        <v>1165</v>
      </c>
      <c r="H787" s="62">
        <v>45165</v>
      </c>
      <c r="I787" s="75">
        <v>19483</v>
      </c>
    </row>
    <row r="788" spans="2:9" ht="12.95">
      <c r="B788" s="41">
        <v>45185</v>
      </c>
      <c r="C788" s="39">
        <v>20065</v>
      </c>
      <c r="D788" s="8">
        <f t="shared" si="105"/>
        <v>26</v>
      </c>
      <c r="E788" s="2">
        <f t="shared" si="106"/>
        <v>1166</v>
      </c>
      <c r="H788" s="62">
        <v>45166</v>
      </c>
      <c r="I788" s="75">
        <v>19510</v>
      </c>
    </row>
    <row r="789" spans="2:9" ht="12.95">
      <c r="B789" s="42">
        <v>45186</v>
      </c>
      <c r="C789" s="38">
        <v>20096</v>
      </c>
      <c r="D789" s="8">
        <f t="shared" si="105"/>
        <v>31</v>
      </c>
      <c r="E789" s="2">
        <f t="shared" si="106"/>
        <v>1167</v>
      </c>
      <c r="H789" s="62">
        <v>45167</v>
      </c>
      <c r="I789" s="75">
        <v>19526</v>
      </c>
    </row>
    <row r="790" spans="2:9" ht="12.95">
      <c r="B790" s="41">
        <v>45187</v>
      </c>
      <c r="C790" s="39">
        <v>20122</v>
      </c>
      <c r="D790" s="8">
        <f t="shared" si="105"/>
        <v>26</v>
      </c>
      <c r="E790" s="2">
        <f t="shared" si="106"/>
        <v>1168</v>
      </c>
      <c r="H790" s="62">
        <v>45168</v>
      </c>
      <c r="I790" s="75">
        <v>19547</v>
      </c>
    </row>
    <row r="791" spans="2:9" ht="12.95">
      <c r="B791" s="42">
        <v>45188</v>
      </c>
      <c r="C791" s="38">
        <v>20146</v>
      </c>
      <c r="D791" s="8">
        <f t="shared" si="105"/>
        <v>24</v>
      </c>
      <c r="E791" s="2">
        <f t="shared" si="106"/>
        <v>1169</v>
      </c>
      <c r="H791" s="62">
        <v>45169</v>
      </c>
      <c r="I791" s="75">
        <v>19562</v>
      </c>
    </row>
    <row r="792" spans="2:9" ht="12.95">
      <c r="B792" s="41">
        <v>45189</v>
      </c>
      <c r="C792" s="39">
        <v>20164</v>
      </c>
      <c r="D792" s="8">
        <f t="shared" si="105"/>
        <v>18</v>
      </c>
      <c r="E792" s="2">
        <f t="shared" si="106"/>
        <v>1170</v>
      </c>
      <c r="H792" s="62">
        <v>45170</v>
      </c>
      <c r="I792" s="75">
        <v>19587</v>
      </c>
    </row>
    <row r="793" spans="2:9" ht="12.95">
      <c r="B793" s="42">
        <v>45190</v>
      </c>
      <c r="C793" s="38">
        <v>20209</v>
      </c>
      <c r="D793" s="8">
        <f t="shared" si="105"/>
        <v>45</v>
      </c>
      <c r="E793" s="2">
        <f t="shared" si="106"/>
        <v>1171</v>
      </c>
      <c r="H793" s="62">
        <v>45171</v>
      </c>
      <c r="I793" s="75">
        <v>19614</v>
      </c>
    </row>
    <row r="794" spans="2:9" ht="12.95">
      <c r="B794" s="41">
        <v>45191</v>
      </c>
      <c r="C794" s="39">
        <v>20225</v>
      </c>
      <c r="D794" s="8">
        <f t="shared" si="105"/>
        <v>16</v>
      </c>
      <c r="E794" s="2">
        <f t="shared" si="106"/>
        <v>1172</v>
      </c>
      <c r="H794" s="62">
        <v>45172</v>
      </c>
      <c r="I794" s="75">
        <v>19682</v>
      </c>
    </row>
    <row r="795" spans="2:9" ht="12.95">
      <c r="B795" s="50">
        <v>45192</v>
      </c>
      <c r="C795" s="43">
        <v>20260</v>
      </c>
      <c r="D795" s="8">
        <f t="shared" ref="D795:D800" si="107">(C795-C794)/(B795-B794)</f>
        <v>35</v>
      </c>
      <c r="E795" s="2">
        <f t="shared" ref="E795:E800" si="108">B795-$B$4</f>
        <v>1173</v>
      </c>
      <c r="H795" s="62">
        <v>45173</v>
      </c>
      <c r="I795" s="75">
        <v>19722</v>
      </c>
    </row>
    <row r="796" spans="2:9" ht="12.95">
      <c r="B796" s="55">
        <v>45193</v>
      </c>
      <c r="C796" s="44">
        <v>20281</v>
      </c>
      <c r="D796" s="8">
        <f t="shared" si="107"/>
        <v>21</v>
      </c>
      <c r="E796" s="2">
        <f t="shared" si="108"/>
        <v>1174</v>
      </c>
      <c r="H796" s="62">
        <v>45174</v>
      </c>
      <c r="I796" s="75">
        <v>19763</v>
      </c>
    </row>
    <row r="797" spans="2:9" ht="12.95">
      <c r="B797" s="50">
        <v>45194</v>
      </c>
      <c r="C797" s="43">
        <v>20304</v>
      </c>
      <c r="D797" s="8">
        <f t="shared" si="107"/>
        <v>23</v>
      </c>
      <c r="E797" s="2">
        <f t="shared" si="108"/>
        <v>1175</v>
      </c>
      <c r="H797" s="62">
        <v>45175</v>
      </c>
      <c r="I797" s="75">
        <v>19795</v>
      </c>
    </row>
    <row r="798" spans="2:9" ht="12.95">
      <c r="B798" s="55">
        <v>45195</v>
      </c>
      <c r="C798" s="44">
        <v>20338</v>
      </c>
      <c r="D798" s="8">
        <f t="shared" si="107"/>
        <v>34</v>
      </c>
      <c r="E798" s="2">
        <f t="shared" si="108"/>
        <v>1176</v>
      </c>
      <c r="H798" s="62">
        <v>45176</v>
      </c>
      <c r="I798" s="75">
        <v>19819</v>
      </c>
    </row>
    <row r="799" spans="2:9" ht="12.95">
      <c r="B799" s="42">
        <v>45196</v>
      </c>
      <c r="C799" s="38">
        <v>20368</v>
      </c>
      <c r="D799" s="8">
        <f t="shared" si="107"/>
        <v>30</v>
      </c>
      <c r="E799" s="2">
        <f t="shared" si="108"/>
        <v>1177</v>
      </c>
      <c r="H799" s="62">
        <v>45177</v>
      </c>
      <c r="I799" s="75">
        <v>19845</v>
      </c>
    </row>
    <row r="800" spans="2:9" ht="12.95">
      <c r="B800" s="41">
        <v>45197</v>
      </c>
      <c r="C800" s="39">
        <v>20477</v>
      </c>
      <c r="D800" s="8">
        <f t="shared" si="107"/>
        <v>109</v>
      </c>
      <c r="E800" s="2">
        <f t="shared" si="108"/>
        <v>1178</v>
      </c>
      <c r="H800" s="62">
        <v>45178</v>
      </c>
      <c r="I800" s="75">
        <v>19889</v>
      </c>
    </row>
    <row r="801" spans="2:9" ht="12.95">
      <c r="B801" s="42">
        <v>45198</v>
      </c>
      <c r="C801" s="38">
        <v>20534</v>
      </c>
      <c r="D801" s="8">
        <f>(C801-C800)/(B801-B800)</f>
        <v>57</v>
      </c>
      <c r="E801" s="2">
        <f>B801-$B$4</f>
        <v>1179</v>
      </c>
      <c r="H801" s="62">
        <v>45179</v>
      </c>
      <c r="I801" s="75">
        <v>19911</v>
      </c>
    </row>
    <row r="802" spans="2:9" ht="12.95">
      <c r="B802" s="55">
        <v>45199</v>
      </c>
      <c r="C802" s="44">
        <v>20569</v>
      </c>
      <c r="D802" s="8">
        <f t="shared" ref="D802:D804" si="109">(C802-C801)/(B802-B801)</f>
        <v>35</v>
      </c>
      <c r="E802" s="2">
        <f t="shared" ref="E802:E804" si="110">B802-$B$4</f>
        <v>1180</v>
      </c>
      <c r="H802" s="62">
        <v>45180</v>
      </c>
      <c r="I802" s="75">
        <v>19938</v>
      </c>
    </row>
    <row r="803" spans="2:9" ht="12.75">
      <c r="B803" s="42">
        <v>45200</v>
      </c>
      <c r="C803" s="38">
        <v>20656</v>
      </c>
      <c r="D803" s="8">
        <f t="shared" si="109"/>
        <v>87</v>
      </c>
      <c r="E803" s="2">
        <f t="shared" si="110"/>
        <v>1181</v>
      </c>
      <c r="H803" s="62">
        <v>45181</v>
      </c>
      <c r="I803" s="75">
        <v>19969</v>
      </c>
    </row>
    <row r="804" spans="2:9" ht="12.75">
      <c r="B804" s="41">
        <v>45201</v>
      </c>
      <c r="C804" s="39">
        <v>20735</v>
      </c>
      <c r="D804" s="8">
        <f t="shared" si="109"/>
        <v>79</v>
      </c>
      <c r="E804" s="2">
        <f t="shared" si="110"/>
        <v>1182</v>
      </c>
      <c r="H804" s="62">
        <v>45182</v>
      </c>
      <c r="I804" s="75">
        <v>19980</v>
      </c>
    </row>
    <row r="805" spans="2:9" ht="12.75">
      <c r="B805" s="42">
        <v>45202</v>
      </c>
      <c r="C805" s="38">
        <v>20771</v>
      </c>
      <c r="D805" s="8">
        <f t="shared" ref="D805:D811" si="111">(C805-C804)/(B805-B804)</f>
        <v>36</v>
      </c>
      <c r="E805" s="2">
        <f t="shared" ref="E805:E811" si="112">B805-$B$4</f>
        <v>1183</v>
      </c>
      <c r="H805" s="62">
        <v>45183</v>
      </c>
      <c r="I805" s="75">
        <v>20015</v>
      </c>
    </row>
    <row r="806" spans="2:9" ht="12.75">
      <c r="B806" s="41">
        <v>45203</v>
      </c>
      <c r="C806" s="39">
        <v>20814</v>
      </c>
      <c r="D806" s="8">
        <f t="shared" si="111"/>
        <v>43</v>
      </c>
      <c r="E806" s="2">
        <f t="shared" si="112"/>
        <v>1184</v>
      </c>
      <c r="H806" s="62">
        <v>45184</v>
      </c>
      <c r="I806" s="75">
        <v>20039</v>
      </c>
    </row>
    <row r="807" spans="2:9" ht="12.75">
      <c r="B807" s="42">
        <v>45204</v>
      </c>
      <c r="C807" s="38">
        <v>20857</v>
      </c>
      <c r="D807" s="8">
        <f t="shared" si="111"/>
        <v>43</v>
      </c>
      <c r="E807" s="2">
        <f t="shared" si="112"/>
        <v>1185</v>
      </c>
      <c r="H807" s="62">
        <v>45185</v>
      </c>
      <c r="I807" s="75">
        <v>20065</v>
      </c>
    </row>
    <row r="808" spans="2:9" ht="12.75">
      <c r="B808" s="41">
        <v>45205</v>
      </c>
      <c r="C808" s="39">
        <v>20894</v>
      </c>
      <c r="D808" s="8">
        <f t="shared" si="111"/>
        <v>37</v>
      </c>
      <c r="E808" s="2">
        <f t="shared" si="112"/>
        <v>1186</v>
      </c>
      <c r="H808" s="62">
        <v>45186</v>
      </c>
      <c r="I808" s="75">
        <v>20096</v>
      </c>
    </row>
    <row r="809" spans="2:9" ht="12.75">
      <c r="B809" s="42">
        <v>45206</v>
      </c>
      <c r="C809" s="38">
        <v>20917</v>
      </c>
      <c r="D809" s="8">
        <f t="shared" si="111"/>
        <v>23</v>
      </c>
      <c r="E809" s="2">
        <f t="shared" si="112"/>
        <v>1187</v>
      </c>
      <c r="H809" s="62">
        <v>45187</v>
      </c>
      <c r="I809" s="75">
        <v>20122</v>
      </c>
    </row>
    <row r="810" spans="2:9" ht="12.75">
      <c r="B810" s="41">
        <v>45207</v>
      </c>
      <c r="C810" s="39">
        <v>21135</v>
      </c>
      <c r="D810" s="8">
        <f t="shared" si="111"/>
        <v>218</v>
      </c>
      <c r="E810" s="2">
        <f t="shared" si="112"/>
        <v>1188</v>
      </c>
      <c r="H810" s="62">
        <v>45188</v>
      </c>
      <c r="I810" s="75">
        <v>20146</v>
      </c>
    </row>
    <row r="811" spans="2:9" ht="12.75">
      <c r="B811" s="42">
        <v>45208</v>
      </c>
      <c r="C811" s="38">
        <v>21260</v>
      </c>
      <c r="D811" s="8">
        <f t="shared" si="111"/>
        <v>125</v>
      </c>
      <c r="E811" s="2">
        <f t="shared" si="112"/>
        <v>1189</v>
      </c>
      <c r="H811" s="62">
        <v>45189</v>
      </c>
      <c r="I811" s="75">
        <v>20164</v>
      </c>
    </row>
    <row r="812" spans="2:9" ht="12.75">
      <c r="B812" s="41">
        <v>45209</v>
      </c>
      <c r="C812" s="39">
        <v>21306</v>
      </c>
      <c r="D812" s="68">
        <f>(C812-C811)/(B812-B811)</f>
        <v>46</v>
      </c>
      <c r="E812" s="67">
        <f>B812-$B$4</f>
        <v>1190</v>
      </c>
      <c r="H812" s="62">
        <v>45190</v>
      </c>
      <c r="I812" s="75">
        <v>20209</v>
      </c>
    </row>
    <row r="813" spans="2:9" ht="12.75">
      <c r="B813" s="42">
        <v>45210</v>
      </c>
      <c r="C813" s="38">
        <v>21336</v>
      </c>
      <c r="D813" s="68">
        <f t="shared" ref="D813:D818" si="113">(C813-C812)/(B813-B812)</f>
        <v>30</v>
      </c>
      <c r="E813" s="67">
        <f t="shared" ref="E813:E818" si="114">B813-$B$4</f>
        <v>1191</v>
      </c>
      <c r="H813" s="62">
        <v>45191</v>
      </c>
      <c r="I813" s="75">
        <v>20225</v>
      </c>
    </row>
    <row r="814" spans="2:9" ht="12.75">
      <c r="B814" s="41">
        <v>45211</v>
      </c>
      <c r="C814" s="39">
        <v>21362</v>
      </c>
      <c r="D814" s="68">
        <f t="shared" si="113"/>
        <v>26</v>
      </c>
      <c r="E814" s="67">
        <f t="shared" si="114"/>
        <v>1192</v>
      </c>
      <c r="H814" s="62">
        <v>45192</v>
      </c>
      <c r="I814" s="75">
        <v>20260</v>
      </c>
    </row>
    <row r="815" spans="2:9" ht="12.75">
      <c r="B815" s="42">
        <v>45212</v>
      </c>
      <c r="C815" s="38">
        <v>21406</v>
      </c>
      <c r="D815" s="68">
        <f t="shared" si="113"/>
        <v>44</v>
      </c>
      <c r="E815" s="67">
        <f t="shared" si="114"/>
        <v>1193</v>
      </c>
      <c r="H815" s="62">
        <v>45193</v>
      </c>
      <c r="I815" s="75">
        <v>20281</v>
      </c>
    </row>
    <row r="816" spans="2:9" ht="12.75">
      <c r="B816" s="41">
        <v>45213</v>
      </c>
      <c r="C816" s="39">
        <v>21442</v>
      </c>
      <c r="D816" s="68">
        <f t="shared" si="113"/>
        <v>36</v>
      </c>
      <c r="E816" s="67">
        <f t="shared" si="114"/>
        <v>1194</v>
      </c>
      <c r="H816" s="62">
        <v>45194</v>
      </c>
      <c r="I816" s="75">
        <v>20304</v>
      </c>
    </row>
    <row r="817" spans="2:9" ht="12.75">
      <c r="B817" s="42">
        <v>45214</v>
      </c>
      <c r="C817" s="38">
        <v>21494</v>
      </c>
      <c r="D817" s="68">
        <f t="shared" si="113"/>
        <v>52</v>
      </c>
      <c r="E817" s="67">
        <f t="shared" si="114"/>
        <v>1195</v>
      </c>
      <c r="H817" s="62">
        <v>45195</v>
      </c>
      <c r="I817" s="75">
        <v>20338</v>
      </c>
    </row>
    <row r="818" spans="2:9" ht="12.75">
      <c r="B818" s="41">
        <v>45215</v>
      </c>
      <c r="C818" s="39">
        <v>21525</v>
      </c>
      <c r="D818" s="68">
        <f t="shared" si="113"/>
        <v>31</v>
      </c>
      <c r="E818" s="67">
        <f t="shared" si="114"/>
        <v>1196</v>
      </c>
      <c r="H818" s="62">
        <v>45196</v>
      </c>
      <c r="I818" s="75">
        <v>20368</v>
      </c>
    </row>
    <row r="819" spans="2:9" ht="12.75">
      <c r="B819" s="42">
        <v>45216</v>
      </c>
      <c r="C819" s="38">
        <v>21559</v>
      </c>
      <c r="D819" s="68">
        <f t="shared" ref="D819:D823" si="115">(C819-C818)/(B819-B818)</f>
        <v>34</v>
      </c>
      <c r="E819" s="67">
        <f t="shared" ref="E819:E823" si="116">B819-$B$4</f>
        <v>1197</v>
      </c>
      <c r="H819" s="62">
        <v>45197</v>
      </c>
      <c r="I819" s="75">
        <v>20477</v>
      </c>
    </row>
    <row r="820" spans="2:9" ht="12.75">
      <c r="B820" s="41">
        <v>45217</v>
      </c>
      <c r="C820" s="39">
        <v>21584</v>
      </c>
      <c r="D820" s="68">
        <f t="shared" si="115"/>
        <v>25</v>
      </c>
      <c r="E820" s="67">
        <f t="shared" si="116"/>
        <v>1198</v>
      </c>
      <c r="H820" s="62">
        <v>45198</v>
      </c>
      <c r="I820" s="75">
        <v>20534</v>
      </c>
    </row>
    <row r="821" spans="2:9" ht="12.75">
      <c r="B821" s="42">
        <v>45218</v>
      </c>
      <c r="C821" s="38">
        <v>21603</v>
      </c>
      <c r="D821" s="68">
        <f t="shared" si="115"/>
        <v>19</v>
      </c>
      <c r="E821" s="67">
        <f t="shared" si="116"/>
        <v>1199</v>
      </c>
      <c r="H821" s="62">
        <v>45199</v>
      </c>
      <c r="I821" s="75">
        <v>20569</v>
      </c>
    </row>
    <row r="822" spans="2:9" ht="12.75">
      <c r="B822" s="41">
        <v>45219</v>
      </c>
      <c r="C822" s="39">
        <v>21667</v>
      </c>
      <c r="D822" s="68">
        <f t="shared" si="115"/>
        <v>64</v>
      </c>
      <c r="E822" s="67">
        <f t="shared" si="116"/>
        <v>1200</v>
      </c>
      <c r="H822" s="62">
        <v>45200</v>
      </c>
      <c r="I822" s="75">
        <v>20656</v>
      </c>
    </row>
    <row r="823" spans="2:9" ht="12.75">
      <c r="B823" s="42">
        <v>45220</v>
      </c>
      <c r="C823" s="38">
        <v>21710</v>
      </c>
      <c r="D823" s="68">
        <f t="shared" si="115"/>
        <v>43</v>
      </c>
      <c r="E823" s="67">
        <f t="shared" si="116"/>
        <v>1201</v>
      </c>
      <c r="H823" s="62">
        <v>45201</v>
      </c>
      <c r="I823" s="75">
        <v>20735</v>
      </c>
    </row>
    <row r="824" spans="2:9" ht="12.75">
      <c r="B824" s="41">
        <v>45221</v>
      </c>
      <c r="C824" s="39">
        <v>21764</v>
      </c>
      <c r="D824" s="68">
        <f t="shared" ref="D824:D828" si="117">(C824-C823)/(B824-B823)</f>
        <v>54</v>
      </c>
      <c r="E824" s="67">
        <f t="shared" ref="E824:E828" si="118">B824-$B$4</f>
        <v>1202</v>
      </c>
      <c r="H824" s="62">
        <v>45202</v>
      </c>
      <c r="I824" s="75">
        <v>20771</v>
      </c>
    </row>
    <row r="825" spans="2:9" ht="12.75">
      <c r="B825" s="42">
        <v>45222</v>
      </c>
      <c r="C825" s="38">
        <v>21797</v>
      </c>
      <c r="D825" s="68">
        <f t="shared" si="117"/>
        <v>33</v>
      </c>
      <c r="E825" s="67">
        <f t="shared" si="118"/>
        <v>1203</v>
      </c>
      <c r="H825" s="62">
        <v>45203</v>
      </c>
      <c r="I825" s="75">
        <v>20814</v>
      </c>
    </row>
    <row r="826" spans="2:9" ht="12.75">
      <c r="B826" s="41">
        <v>45223</v>
      </c>
      <c r="C826" s="39">
        <v>21835</v>
      </c>
      <c r="D826" s="68">
        <f t="shared" si="117"/>
        <v>38</v>
      </c>
      <c r="E826" s="67">
        <f t="shared" si="118"/>
        <v>1204</v>
      </c>
      <c r="H826" s="62">
        <v>45204</v>
      </c>
      <c r="I826" s="75">
        <v>20857</v>
      </c>
    </row>
    <row r="827" spans="2:9" ht="12.75">
      <c r="B827" s="42">
        <v>45224</v>
      </c>
      <c r="C827" s="38">
        <v>21875</v>
      </c>
      <c r="D827" s="68">
        <f t="shared" si="117"/>
        <v>40</v>
      </c>
      <c r="E827" s="67">
        <f t="shared" si="118"/>
        <v>1205</v>
      </c>
      <c r="H827" s="62">
        <v>45205</v>
      </c>
      <c r="I827" s="75">
        <v>20894</v>
      </c>
    </row>
    <row r="828" spans="2:9" ht="12.75">
      <c r="B828" s="41">
        <v>45225</v>
      </c>
      <c r="C828" s="39">
        <v>21910</v>
      </c>
      <c r="D828" s="68">
        <f t="shared" si="117"/>
        <v>35</v>
      </c>
      <c r="E828" s="67">
        <f t="shared" si="118"/>
        <v>1206</v>
      </c>
      <c r="H828" s="62">
        <v>45206</v>
      </c>
      <c r="I828" s="75">
        <v>20917</v>
      </c>
    </row>
    <row r="829" spans="2:9" ht="12.75">
      <c r="B829" s="69">
        <v>45226</v>
      </c>
      <c r="C829" s="71">
        <v>21920</v>
      </c>
      <c r="D829" s="68">
        <f t="shared" ref="D829:D844" si="119">(C829-C828)/(B829-B828)</f>
        <v>10</v>
      </c>
      <c r="E829" s="67">
        <f t="shared" ref="E829:E844" si="120">B829-$B$4</f>
        <v>1207</v>
      </c>
      <c r="H829" s="62">
        <v>45207</v>
      </c>
      <c r="I829" s="75">
        <v>21135</v>
      </c>
    </row>
    <row r="830" spans="2:9" ht="12.75">
      <c r="B830" s="70">
        <v>45227</v>
      </c>
      <c r="C830" s="72">
        <v>21957</v>
      </c>
      <c r="D830" s="68">
        <f t="shared" si="119"/>
        <v>37</v>
      </c>
      <c r="E830" s="67">
        <f t="shared" si="120"/>
        <v>1208</v>
      </c>
      <c r="H830" s="62">
        <v>45208</v>
      </c>
      <c r="I830" s="75">
        <v>21260</v>
      </c>
    </row>
    <row r="831" spans="2:9" ht="12.75">
      <c r="B831" s="69">
        <v>45228</v>
      </c>
      <c r="C831" s="71">
        <v>21977</v>
      </c>
      <c r="D831" s="68">
        <f t="shared" si="119"/>
        <v>20</v>
      </c>
      <c r="E831" s="67">
        <f t="shared" si="120"/>
        <v>1209</v>
      </c>
      <c r="H831" s="62">
        <v>45209</v>
      </c>
      <c r="I831" s="75">
        <v>21306</v>
      </c>
    </row>
    <row r="832" spans="2:9" ht="12.75">
      <c r="B832" s="70">
        <v>45229</v>
      </c>
      <c r="C832" s="72">
        <v>22010</v>
      </c>
      <c r="D832" s="68">
        <f t="shared" si="119"/>
        <v>33</v>
      </c>
      <c r="E832" s="67">
        <f t="shared" si="120"/>
        <v>1210</v>
      </c>
      <c r="H832" s="62">
        <v>45210</v>
      </c>
      <c r="I832" s="75">
        <v>21336</v>
      </c>
    </row>
    <row r="833" spans="2:9" ht="12.75">
      <c r="B833" s="69">
        <v>45230</v>
      </c>
      <c r="C833" s="71">
        <v>22041</v>
      </c>
      <c r="D833" s="68">
        <f t="shared" si="119"/>
        <v>31</v>
      </c>
      <c r="E833" s="67">
        <f t="shared" si="120"/>
        <v>1211</v>
      </c>
      <c r="H833" s="62">
        <v>45211</v>
      </c>
      <c r="I833" s="75">
        <v>21362</v>
      </c>
    </row>
    <row r="834" spans="2:9" ht="12.75">
      <c r="B834" s="70">
        <v>45231</v>
      </c>
      <c r="C834" s="72">
        <v>22060</v>
      </c>
      <c r="D834" s="68">
        <f t="shared" si="119"/>
        <v>19</v>
      </c>
      <c r="E834" s="67">
        <f t="shared" si="120"/>
        <v>1212</v>
      </c>
      <c r="H834" s="62">
        <v>45212</v>
      </c>
      <c r="I834" s="75">
        <v>21406</v>
      </c>
    </row>
    <row r="835" spans="2:9" ht="12.75">
      <c r="B835" s="69">
        <v>45232</v>
      </c>
      <c r="C835" s="71">
        <v>22093</v>
      </c>
      <c r="D835" s="68">
        <f t="shared" si="119"/>
        <v>33</v>
      </c>
      <c r="E835" s="67">
        <f t="shared" si="120"/>
        <v>1213</v>
      </c>
      <c r="H835" s="62">
        <v>45213</v>
      </c>
      <c r="I835" s="75">
        <v>21442</v>
      </c>
    </row>
    <row r="836" spans="2:9" ht="12.75">
      <c r="B836" s="70">
        <v>45233</v>
      </c>
      <c r="C836" s="72">
        <v>22115</v>
      </c>
      <c r="D836" s="68">
        <f t="shared" si="119"/>
        <v>22</v>
      </c>
      <c r="E836" s="67">
        <f t="shared" si="120"/>
        <v>1214</v>
      </c>
      <c r="H836" s="62">
        <v>45214</v>
      </c>
      <c r="I836" s="75">
        <v>21494</v>
      </c>
    </row>
    <row r="837" spans="2:9" ht="12.75">
      <c r="B837" s="69">
        <v>45234</v>
      </c>
      <c r="C837" s="71">
        <v>22142</v>
      </c>
      <c r="D837" s="68">
        <f t="shared" si="119"/>
        <v>27</v>
      </c>
      <c r="E837" s="67">
        <f t="shared" si="120"/>
        <v>1215</v>
      </c>
      <c r="H837" s="62">
        <v>45215</v>
      </c>
      <c r="I837" s="75">
        <v>21525</v>
      </c>
    </row>
    <row r="838" spans="2:9" ht="12.75">
      <c r="B838" s="70">
        <v>45235</v>
      </c>
      <c r="C838" s="72">
        <v>22176</v>
      </c>
      <c r="D838" s="68">
        <f t="shared" si="119"/>
        <v>34</v>
      </c>
      <c r="E838" s="67">
        <f t="shared" si="120"/>
        <v>1216</v>
      </c>
      <c r="H838" s="62">
        <v>45216</v>
      </c>
      <c r="I838" s="75">
        <v>21559</v>
      </c>
    </row>
    <row r="839" spans="2:9" ht="12.75">
      <c r="B839" s="69">
        <v>45236</v>
      </c>
      <c r="C839" s="71">
        <v>22206</v>
      </c>
      <c r="D839" s="68">
        <f t="shared" si="119"/>
        <v>30</v>
      </c>
      <c r="E839" s="67">
        <f t="shared" si="120"/>
        <v>1217</v>
      </c>
      <c r="H839" s="62">
        <v>45217</v>
      </c>
      <c r="I839" s="75">
        <v>21584</v>
      </c>
    </row>
    <row r="840" spans="2:9" ht="12.75">
      <c r="B840" s="70">
        <v>45237</v>
      </c>
      <c r="C840" s="72">
        <v>22237</v>
      </c>
      <c r="D840" s="68">
        <f t="shared" si="119"/>
        <v>31</v>
      </c>
      <c r="E840" s="67">
        <f t="shared" si="120"/>
        <v>1218</v>
      </c>
      <c r="H840" s="62">
        <v>45218</v>
      </c>
      <c r="I840" s="75">
        <v>21603</v>
      </c>
    </row>
    <row r="841" spans="2:9" ht="12.75">
      <c r="B841" s="69">
        <v>45238</v>
      </c>
      <c r="C841" s="71">
        <v>22275</v>
      </c>
      <c r="D841" s="68">
        <f t="shared" si="119"/>
        <v>38</v>
      </c>
      <c r="E841" s="67">
        <f t="shared" si="120"/>
        <v>1219</v>
      </c>
      <c r="H841" s="62">
        <v>45219</v>
      </c>
      <c r="I841" s="75">
        <v>21667</v>
      </c>
    </row>
    <row r="842" spans="2:9" ht="12.75">
      <c r="B842" s="70">
        <v>45239</v>
      </c>
      <c r="C842" s="72">
        <v>22304</v>
      </c>
      <c r="D842" s="68">
        <f t="shared" si="119"/>
        <v>29</v>
      </c>
      <c r="E842" s="67">
        <f t="shared" si="120"/>
        <v>1220</v>
      </c>
      <c r="H842" s="62">
        <v>45220</v>
      </c>
      <c r="I842" s="75">
        <v>21710</v>
      </c>
    </row>
    <row r="843" spans="2:9" ht="12.75">
      <c r="B843" s="70">
        <v>45240</v>
      </c>
      <c r="C843" s="38">
        <v>22335</v>
      </c>
      <c r="D843" s="68">
        <f t="shared" si="119"/>
        <v>31</v>
      </c>
      <c r="E843" s="67">
        <f t="shared" si="120"/>
        <v>1221</v>
      </c>
      <c r="H843" s="62">
        <v>45221</v>
      </c>
      <c r="I843" s="75">
        <v>21764</v>
      </c>
    </row>
    <row r="844" spans="2:9" ht="12.75">
      <c r="B844" s="70">
        <v>45241</v>
      </c>
      <c r="C844" s="39">
        <v>22368</v>
      </c>
      <c r="D844" s="68">
        <f t="shared" si="119"/>
        <v>33</v>
      </c>
      <c r="E844" s="67">
        <f t="shared" si="120"/>
        <v>1222</v>
      </c>
      <c r="H844" s="62">
        <v>45222</v>
      </c>
      <c r="I844" s="75">
        <v>21797</v>
      </c>
    </row>
    <row r="845" spans="2:9" ht="12.75">
      <c r="B845" s="69">
        <v>45242</v>
      </c>
      <c r="C845" s="71">
        <v>22393</v>
      </c>
      <c r="D845" s="68">
        <f t="shared" ref="D845:D866" si="121">(C845-C844)/(B845-B844)</f>
        <v>25</v>
      </c>
      <c r="E845" s="67">
        <f t="shared" ref="E845:E866" si="122">B845-$B$4</f>
        <v>1223</v>
      </c>
      <c r="H845" s="62">
        <v>45223</v>
      </c>
      <c r="I845" s="75">
        <v>21835</v>
      </c>
    </row>
    <row r="846" spans="2:9" ht="12.75">
      <c r="B846" s="70">
        <v>45243</v>
      </c>
      <c r="C846" s="72">
        <v>22428</v>
      </c>
      <c r="D846" s="68">
        <f t="shared" si="121"/>
        <v>35</v>
      </c>
      <c r="E846" s="67">
        <f t="shared" si="122"/>
        <v>1224</v>
      </c>
      <c r="H846" s="62">
        <v>45224</v>
      </c>
      <c r="I846" s="75">
        <v>21875</v>
      </c>
    </row>
    <row r="847" spans="2:9" ht="12.75">
      <c r="B847" s="69">
        <v>45244</v>
      </c>
      <c r="C847" s="71">
        <v>22462</v>
      </c>
      <c r="D847" s="68">
        <f t="shared" si="121"/>
        <v>34</v>
      </c>
      <c r="E847" s="67">
        <f t="shared" si="122"/>
        <v>1225</v>
      </c>
      <c r="H847" s="62">
        <v>45225</v>
      </c>
      <c r="I847" s="75">
        <v>21910</v>
      </c>
    </row>
    <row r="848" spans="2:9" ht="12.75">
      <c r="B848" s="70">
        <v>45245</v>
      </c>
      <c r="C848" s="72">
        <v>22485</v>
      </c>
      <c r="D848" s="68">
        <f t="shared" si="121"/>
        <v>23</v>
      </c>
      <c r="E848" s="67">
        <f t="shared" si="122"/>
        <v>1226</v>
      </c>
      <c r="H848" s="62">
        <v>45226</v>
      </c>
      <c r="I848" s="75">
        <v>21920</v>
      </c>
    </row>
    <row r="849" spans="2:9" ht="15.75" customHeight="1">
      <c r="B849" s="69">
        <v>45246</v>
      </c>
      <c r="C849" s="71">
        <v>22505</v>
      </c>
      <c r="D849" s="68">
        <f t="shared" si="121"/>
        <v>20</v>
      </c>
      <c r="E849" s="67">
        <f t="shared" si="122"/>
        <v>1227</v>
      </c>
      <c r="H849" s="62">
        <v>45227</v>
      </c>
      <c r="I849" s="75">
        <v>21957</v>
      </c>
    </row>
    <row r="850" spans="2:9" ht="15.75" customHeight="1">
      <c r="B850" s="70">
        <v>45247</v>
      </c>
      <c r="C850" s="72">
        <v>22539</v>
      </c>
      <c r="D850" s="68">
        <f t="shared" si="121"/>
        <v>34</v>
      </c>
      <c r="E850" s="67">
        <f t="shared" si="122"/>
        <v>1228</v>
      </c>
      <c r="H850" s="62">
        <v>45228</v>
      </c>
      <c r="I850" s="75">
        <v>21977</v>
      </c>
    </row>
    <row r="851" spans="2:9" ht="15.75" customHeight="1">
      <c r="B851" s="69">
        <v>45248</v>
      </c>
      <c r="C851" s="71">
        <v>22557</v>
      </c>
      <c r="D851" s="68">
        <f t="shared" si="121"/>
        <v>18</v>
      </c>
      <c r="E851" s="67">
        <f t="shared" si="122"/>
        <v>1229</v>
      </c>
      <c r="H851" s="62">
        <v>45229</v>
      </c>
      <c r="I851" s="75">
        <v>22010</v>
      </c>
    </row>
    <row r="852" spans="2:9" ht="15.75" customHeight="1">
      <c r="B852" s="70">
        <v>45249</v>
      </c>
      <c r="C852" s="72">
        <v>22604</v>
      </c>
      <c r="D852" s="68">
        <f t="shared" si="121"/>
        <v>47</v>
      </c>
      <c r="E852" s="67">
        <f t="shared" si="122"/>
        <v>1230</v>
      </c>
      <c r="H852" s="62">
        <v>45230</v>
      </c>
      <c r="I852" s="75">
        <v>22041</v>
      </c>
    </row>
    <row r="853" spans="2:9" ht="15.75" customHeight="1">
      <c r="B853" s="69">
        <v>45250</v>
      </c>
      <c r="C853" s="71">
        <v>22633</v>
      </c>
      <c r="D853" s="68">
        <f t="shared" si="121"/>
        <v>29</v>
      </c>
      <c r="E853" s="67">
        <f t="shared" si="122"/>
        <v>1231</v>
      </c>
      <c r="H853" s="62">
        <v>45231</v>
      </c>
      <c r="I853" s="75">
        <v>22060</v>
      </c>
    </row>
    <row r="854" spans="2:9" ht="15.75" customHeight="1">
      <c r="B854" s="70">
        <v>45251</v>
      </c>
      <c r="C854" s="72">
        <v>22668</v>
      </c>
      <c r="D854" s="68">
        <f t="shared" si="121"/>
        <v>35</v>
      </c>
      <c r="E854" s="67">
        <f t="shared" si="122"/>
        <v>1232</v>
      </c>
      <c r="H854" s="62">
        <v>45232</v>
      </c>
      <c r="I854" s="75">
        <v>22093</v>
      </c>
    </row>
    <row r="855" spans="2:9" ht="15.75" customHeight="1">
      <c r="B855" s="69">
        <v>45252</v>
      </c>
      <c r="C855" s="71">
        <v>22702</v>
      </c>
      <c r="D855" s="68">
        <f t="shared" si="121"/>
        <v>34</v>
      </c>
      <c r="E855" s="67">
        <f t="shared" si="122"/>
        <v>1233</v>
      </c>
      <c r="H855" s="62">
        <v>45233</v>
      </c>
      <c r="I855" s="75">
        <v>22115</v>
      </c>
    </row>
    <row r="856" spans="2:9" ht="15.75" customHeight="1">
      <c r="B856" s="70">
        <v>45253</v>
      </c>
      <c r="C856" s="72">
        <v>22731</v>
      </c>
      <c r="D856" s="68">
        <f t="shared" si="121"/>
        <v>29</v>
      </c>
      <c r="E856" s="67">
        <f t="shared" si="122"/>
        <v>1234</v>
      </c>
      <c r="H856" s="62">
        <v>45234</v>
      </c>
      <c r="I856" s="75">
        <v>22142</v>
      </c>
    </row>
    <row r="857" spans="2:9" ht="15.75" customHeight="1">
      <c r="B857" s="69">
        <v>45254</v>
      </c>
      <c r="C857" s="71">
        <v>22777</v>
      </c>
      <c r="D857" s="68">
        <f t="shared" si="121"/>
        <v>46</v>
      </c>
      <c r="E857" s="67">
        <f t="shared" si="122"/>
        <v>1235</v>
      </c>
      <c r="H857" s="62">
        <v>45235</v>
      </c>
      <c r="I857" s="75">
        <v>22176</v>
      </c>
    </row>
    <row r="858" spans="2:9" ht="15.75" customHeight="1">
      <c r="B858" s="70">
        <v>45255</v>
      </c>
      <c r="C858" s="72">
        <v>22830</v>
      </c>
      <c r="D858" s="68">
        <f t="shared" si="121"/>
        <v>53</v>
      </c>
      <c r="E858" s="67">
        <f t="shared" si="122"/>
        <v>1236</v>
      </c>
      <c r="H858" s="62">
        <v>45236</v>
      </c>
      <c r="I858" s="75">
        <v>22206</v>
      </c>
    </row>
    <row r="859" spans="2:9" ht="15.75" customHeight="1">
      <c r="B859" s="69">
        <v>45256</v>
      </c>
      <c r="C859" s="71">
        <v>22872</v>
      </c>
      <c r="D859" s="68">
        <f t="shared" si="121"/>
        <v>42</v>
      </c>
      <c r="E859" s="67">
        <f t="shared" si="122"/>
        <v>1237</v>
      </c>
      <c r="H859" s="62">
        <v>45237</v>
      </c>
      <c r="I859" s="75">
        <v>22237</v>
      </c>
    </row>
    <row r="860" spans="2:9" ht="15.75" customHeight="1">
      <c r="B860" s="70">
        <v>45257</v>
      </c>
      <c r="C860" s="72">
        <v>22907</v>
      </c>
      <c r="D860" s="68">
        <f t="shared" si="121"/>
        <v>35</v>
      </c>
      <c r="E860" s="67">
        <f t="shared" si="122"/>
        <v>1238</v>
      </c>
      <c r="H860" s="62">
        <v>45238</v>
      </c>
      <c r="I860" s="75">
        <v>22275</v>
      </c>
    </row>
    <row r="861" spans="2:9" ht="15.75" customHeight="1">
      <c r="B861" s="69">
        <v>45258</v>
      </c>
      <c r="C861" s="71">
        <v>22936</v>
      </c>
      <c r="D861" s="68">
        <f t="shared" si="121"/>
        <v>29</v>
      </c>
      <c r="E861" s="67">
        <f t="shared" si="122"/>
        <v>1239</v>
      </c>
      <c r="H861" s="62">
        <v>45239</v>
      </c>
      <c r="I861" s="75">
        <v>22304</v>
      </c>
    </row>
    <row r="862" spans="2:9" ht="15.75" customHeight="1">
      <c r="B862" s="70">
        <v>45259</v>
      </c>
      <c r="C862" s="72">
        <v>22974</v>
      </c>
      <c r="D862" s="68">
        <f t="shared" si="121"/>
        <v>38</v>
      </c>
      <c r="E862" s="67">
        <f t="shared" si="122"/>
        <v>1240</v>
      </c>
      <c r="H862" s="62">
        <v>45240</v>
      </c>
      <c r="I862" s="75">
        <v>22335</v>
      </c>
    </row>
    <row r="863" spans="2:9" ht="15.75" customHeight="1">
      <c r="B863" s="69">
        <v>45260</v>
      </c>
      <c r="C863" s="71">
        <v>23000</v>
      </c>
      <c r="D863" s="68">
        <f t="shared" si="121"/>
        <v>26</v>
      </c>
      <c r="E863" s="67">
        <f t="shared" si="122"/>
        <v>1241</v>
      </c>
      <c r="H863" s="62">
        <v>45241</v>
      </c>
      <c r="I863" s="75">
        <v>22368</v>
      </c>
    </row>
    <row r="864" spans="2:9" ht="15.75" customHeight="1">
      <c r="B864" s="41">
        <v>45261</v>
      </c>
      <c r="C864" s="39">
        <v>23032</v>
      </c>
      <c r="D864" s="68">
        <f t="shared" si="121"/>
        <v>32</v>
      </c>
      <c r="E864" s="67">
        <f t="shared" si="122"/>
        <v>1242</v>
      </c>
      <c r="H864" s="62">
        <v>45242</v>
      </c>
      <c r="I864" s="75">
        <v>22393</v>
      </c>
    </row>
    <row r="865" spans="2:9" ht="15.75" customHeight="1">
      <c r="B865" s="42">
        <v>45262</v>
      </c>
      <c r="C865" s="38">
        <v>23060</v>
      </c>
      <c r="D865" s="68">
        <f t="shared" si="121"/>
        <v>28</v>
      </c>
      <c r="E865" s="67">
        <f t="shared" si="122"/>
        <v>1243</v>
      </c>
      <c r="H865" s="62">
        <v>45243</v>
      </c>
      <c r="I865" s="75">
        <v>22428</v>
      </c>
    </row>
    <row r="866" spans="2:9" ht="15.75" customHeight="1">
      <c r="B866" s="41">
        <v>45263</v>
      </c>
      <c r="C866" s="39">
        <v>23082</v>
      </c>
      <c r="D866" s="68">
        <f t="shared" si="121"/>
        <v>22</v>
      </c>
      <c r="E866" s="67">
        <f t="shared" si="122"/>
        <v>1244</v>
      </c>
      <c r="H866" s="62">
        <v>45244</v>
      </c>
      <c r="I866" s="75">
        <v>22462</v>
      </c>
    </row>
    <row r="867" spans="2:9" ht="15.75" customHeight="1">
      <c r="B867" s="42">
        <v>45264</v>
      </c>
      <c r="C867" s="38">
        <v>23110</v>
      </c>
      <c r="D867" s="68">
        <f>(C867-C866)/(B867-B866)</f>
        <v>28</v>
      </c>
      <c r="E867" s="67">
        <f>B867-$B$4</f>
        <v>1245</v>
      </c>
      <c r="H867" s="62">
        <v>45245</v>
      </c>
      <c r="I867" s="75">
        <v>22485</v>
      </c>
    </row>
    <row r="868" spans="2:9" ht="15.75" customHeight="1">
      <c r="B868" s="41">
        <v>45265</v>
      </c>
      <c r="C868" s="39">
        <v>23144</v>
      </c>
      <c r="D868" s="68">
        <f>(C868-C867)/(B868-B867)</f>
        <v>34</v>
      </c>
      <c r="E868" s="67">
        <f>B868-$B$4</f>
        <v>1246</v>
      </c>
      <c r="H868" s="62">
        <v>45246</v>
      </c>
      <c r="I868" s="75">
        <v>22505</v>
      </c>
    </row>
    <row r="869" spans="2:9" ht="15.75" customHeight="1">
      <c r="B869" s="42">
        <v>45266</v>
      </c>
      <c r="C869" s="38">
        <v>23170</v>
      </c>
      <c r="D869" s="68">
        <f>(C869-C868)/(B869-B868)</f>
        <v>26</v>
      </c>
      <c r="E869" s="67">
        <f>B869-$B$4</f>
        <v>1247</v>
      </c>
      <c r="H869" s="62">
        <v>45247</v>
      </c>
      <c r="I869" s="75">
        <v>22539</v>
      </c>
    </row>
    <row r="870" spans="2:9" ht="15.75" customHeight="1">
      <c r="B870" s="41">
        <v>45267</v>
      </c>
      <c r="C870" s="39">
        <v>23201</v>
      </c>
      <c r="D870" s="68">
        <f>(C870-C869)/(B870-B869)</f>
        <v>31</v>
      </c>
      <c r="E870" s="67">
        <f>B870-$B$4</f>
        <v>1248</v>
      </c>
      <c r="H870" s="62">
        <v>45248</v>
      </c>
      <c r="I870" s="75">
        <v>22557</v>
      </c>
    </row>
    <row r="871" spans="2:9" ht="15.75" customHeight="1">
      <c r="B871" s="42">
        <v>45268</v>
      </c>
      <c r="C871" s="38">
        <v>23223</v>
      </c>
      <c r="D871" s="68">
        <f>(C871-C870)/(B871-B870)</f>
        <v>22</v>
      </c>
      <c r="E871" s="67">
        <f>B871-$B$4</f>
        <v>1249</v>
      </c>
      <c r="H871" s="62">
        <v>45249</v>
      </c>
      <c r="I871" s="75">
        <v>22604</v>
      </c>
    </row>
    <row r="872" spans="2:9" ht="15.75" customHeight="1">
      <c r="B872" s="41">
        <v>45269</v>
      </c>
      <c r="C872" s="39">
        <v>23249</v>
      </c>
      <c r="D872" s="68">
        <f>(C872-C871)/(B872-B871)</f>
        <v>26</v>
      </c>
      <c r="E872" s="67">
        <f>B872-$B$4</f>
        <v>1250</v>
      </c>
      <c r="H872" s="62">
        <v>45250</v>
      </c>
      <c r="I872" s="75">
        <v>22633</v>
      </c>
    </row>
    <row r="873" spans="2:9" ht="15.75" customHeight="1">
      <c r="B873" s="42">
        <v>45270</v>
      </c>
      <c r="C873" s="38">
        <v>23292</v>
      </c>
      <c r="D873" s="68">
        <f>(C873-C872)/(B873-B872)</f>
        <v>43</v>
      </c>
      <c r="E873" s="67">
        <f>B873-$B$4</f>
        <v>1251</v>
      </c>
      <c r="H873" s="62">
        <v>45251</v>
      </c>
      <c r="I873" s="75">
        <v>22668</v>
      </c>
    </row>
    <row r="874" spans="2:9" ht="15.75" customHeight="1">
      <c r="B874" s="41">
        <v>45271</v>
      </c>
      <c r="C874" s="39">
        <v>23327</v>
      </c>
      <c r="D874" s="68">
        <f>(C874-C873)/(B874-B873)</f>
        <v>35</v>
      </c>
      <c r="E874" s="67">
        <f>B874-$B$4</f>
        <v>1252</v>
      </c>
      <c r="H874" s="62">
        <v>45252</v>
      </c>
      <c r="I874" s="75">
        <v>22702</v>
      </c>
    </row>
    <row r="875" spans="2:9" ht="15.75" customHeight="1">
      <c r="B875" s="42">
        <v>45272</v>
      </c>
      <c r="C875" s="38">
        <v>23364</v>
      </c>
      <c r="D875" s="68">
        <f>(C875-C874)/(B875-B874)</f>
        <v>37</v>
      </c>
      <c r="E875" s="67">
        <f>B875-$B$4</f>
        <v>1253</v>
      </c>
      <c r="H875" s="62">
        <v>45253</v>
      </c>
      <c r="I875" s="75">
        <v>22731</v>
      </c>
    </row>
    <row r="876" spans="2:9" ht="15.75" customHeight="1">
      <c r="B876" s="41">
        <v>45273</v>
      </c>
      <c r="C876" s="39">
        <v>23398</v>
      </c>
      <c r="D876" s="68">
        <f>(C876-C875)/(B876-B875)</f>
        <v>34</v>
      </c>
      <c r="E876" s="67">
        <f>B876-$B$4</f>
        <v>1254</v>
      </c>
      <c r="H876" s="62">
        <v>45254</v>
      </c>
      <c r="I876" s="75">
        <v>22777</v>
      </c>
    </row>
    <row r="877" spans="2:9" ht="15.75" customHeight="1">
      <c r="B877" s="42">
        <v>45274</v>
      </c>
      <c r="C877" s="38">
        <v>23430</v>
      </c>
      <c r="D877" s="68">
        <f>(C877-C876)/(B877-B876)</f>
        <v>32</v>
      </c>
      <c r="E877" s="67">
        <f>B877-$B$4</f>
        <v>1255</v>
      </c>
      <c r="H877" s="62">
        <v>45255</v>
      </c>
      <c r="I877" s="75">
        <v>22830</v>
      </c>
    </row>
    <row r="878" spans="2:9" ht="15.75" customHeight="1">
      <c r="B878" s="70">
        <v>45275</v>
      </c>
      <c r="C878" s="72">
        <v>23469</v>
      </c>
      <c r="D878" s="68">
        <f t="shared" ref="D878:D903" si="123">(C878-C877)/(B878-B877)</f>
        <v>39</v>
      </c>
      <c r="E878" s="67">
        <f t="shared" ref="E878:E903" si="124">B878-$B$4</f>
        <v>1256</v>
      </c>
      <c r="H878" s="62">
        <v>45256</v>
      </c>
      <c r="I878" s="75">
        <v>22872</v>
      </c>
    </row>
    <row r="879" spans="2:9" ht="15.75" customHeight="1">
      <c r="B879" s="69">
        <v>45276</v>
      </c>
      <c r="C879" s="71">
        <v>23484</v>
      </c>
      <c r="D879" s="68">
        <f t="shared" si="123"/>
        <v>15</v>
      </c>
      <c r="E879" s="67">
        <f t="shared" si="124"/>
        <v>1257</v>
      </c>
      <c r="H879" s="62">
        <v>45257</v>
      </c>
      <c r="I879" s="75">
        <v>22907</v>
      </c>
    </row>
    <row r="880" spans="2:9" ht="15.75" customHeight="1">
      <c r="B880" s="70">
        <v>45277</v>
      </c>
      <c r="C880" s="72">
        <v>23525</v>
      </c>
      <c r="D880" s="68">
        <f t="shared" si="123"/>
        <v>41</v>
      </c>
      <c r="E880" s="67">
        <f t="shared" si="124"/>
        <v>1258</v>
      </c>
      <c r="H880" s="62">
        <v>45258</v>
      </c>
      <c r="I880" s="75">
        <v>22936</v>
      </c>
    </row>
    <row r="881" spans="2:9" ht="15.75" customHeight="1">
      <c r="B881" s="69">
        <v>45278</v>
      </c>
      <c r="C881" s="71">
        <v>23560</v>
      </c>
      <c r="D881" s="68">
        <f t="shared" si="123"/>
        <v>35</v>
      </c>
      <c r="E881" s="67">
        <f t="shared" si="124"/>
        <v>1259</v>
      </c>
      <c r="H881" s="62">
        <v>45259</v>
      </c>
      <c r="I881" s="75">
        <v>22974</v>
      </c>
    </row>
    <row r="882" spans="2:9" ht="15.75" customHeight="1">
      <c r="B882" s="70">
        <v>45279</v>
      </c>
      <c r="C882" s="72">
        <v>23587</v>
      </c>
      <c r="D882" s="68">
        <f t="shared" si="123"/>
        <v>27</v>
      </c>
      <c r="E882" s="67">
        <f t="shared" si="124"/>
        <v>1260</v>
      </c>
      <c r="H882" s="62">
        <v>45260</v>
      </c>
      <c r="I882" s="75">
        <v>23000</v>
      </c>
    </row>
    <row r="883" spans="2:9" ht="15.75" customHeight="1">
      <c r="B883" s="69">
        <v>45280</v>
      </c>
      <c r="C883" s="71">
        <v>23617</v>
      </c>
      <c r="D883" s="68">
        <f t="shared" si="123"/>
        <v>30</v>
      </c>
      <c r="E883" s="67">
        <f t="shared" si="124"/>
        <v>1261</v>
      </c>
      <c r="H883" s="62">
        <v>45261</v>
      </c>
      <c r="I883" s="75">
        <v>23032</v>
      </c>
    </row>
    <row r="884" spans="2:9" ht="15.75" customHeight="1">
      <c r="B884" s="70">
        <v>45281</v>
      </c>
      <c r="C884" s="72">
        <v>23644</v>
      </c>
      <c r="D884" s="68">
        <f t="shared" si="123"/>
        <v>27</v>
      </c>
      <c r="E884" s="67">
        <f t="shared" si="124"/>
        <v>1262</v>
      </c>
      <c r="H884" s="62">
        <v>45262</v>
      </c>
      <c r="I884" s="75">
        <v>23060</v>
      </c>
    </row>
    <row r="885" spans="2:9" ht="15.75" customHeight="1">
      <c r="B885" s="69">
        <v>45282</v>
      </c>
      <c r="C885" s="71">
        <v>23674</v>
      </c>
      <c r="D885" s="68">
        <f t="shared" si="123"/>
        <v>30</v>
      </c>
      <c r="E885" s="67">
        <f t="shared" si="124"/>
        <v>1263</v>
      </c>
      <c r="H885" s="62">
        <v>45263</v>
      </c>
      <c r="I885" s="75">
        <v>23082</v>
      </c>
    </row>
    <row r="886" spans="2:9" ht="15.75" customHeight="1">
      <c r="B886" s="70">
        <v>45283</v>
      </c>
      <c r="C886" s="72">
        <v>23697</v>
      </c>
      <c r="D886" s="68">
        <f t="shared" si="123"/>
        <v>23</v>
      </c>
      <c r="E886" s="67">
        <f t="shared" si="124"/>
        <v>1264</v>
      </c>
      <c r="H886" s="62">
        <v>45264</v>
      </c>
      <c r="I886" s="75">
        <v>23110</v>
      </c>
    </row>
    <row r="887" spans="2:9" ht="15.75" customHeight="1">
      <c r="B887" s="69">
        <v>45284</v>
      </c>
      <c r="C887" s="71">
        <v>23717</v>
      </c>
      <c r="D887" s="68">
        <f t="shared" si="123"/>
        <v>20</v>
      </c>
      <c r="E887" s="67">
        <f t="shared" si="124"/>
        <v>1265</v>
      </c>
      <c r="H887" s="62">
        <v>45265</v>
      </c>
      <c r="I887" s="75">
        <v>23144</v>
      </c>
    </row>
    <row r="888" spans="2:9" ht="15.75" customHeight="1">
      <c r="B888" s="70">
        <v>45285</v>
      </c>
      <c r="C888" s="72">
        <v>23746</v>
      </c>
      <c r="D888" s="68">
        <f t="shared" si="123"/>
        <v>29</v>
      </c>
      <c r="E888" s="67">
        <f t="shared" si="124"/>
        <v>1266</v>
      </c>
      <c r="H888" s="62">
        <v>45266</v>
      </c>
      <c r="I888" s="75">
        <v>23170</v>
      </c>
    </row>
    <row r="889" spans="2:9" ht="15.75" customHeight="1">
      <c r="B889" s="69">
        <v>45286</v>
      </c>
      <c r="C889" s="71">
        <v>23790</v>
      </c>
      <c r="D889" s="68">
        <f t="shared" si="123"/>
        <v>44</v>
      </c>
      <c r="E889" s="67">
        <f t="shared" si="124"/>
        <v>1267</v>
      </c>
      <c r="H889" s="62">
        <v>45267</v>
      </c>
      <c r="I889" s="75">
        <v>23201</v>
      </c>
    </row>
    <row r="890" spans="2:9" ht="15.75" customHeight="1">
      <c r="B890" s="70">
        <v>45287</v>
      </c>
      <c r="C890" s="72">
        <v>23817</v>
      </c>
      <c r="D890" s="68">
        <f t="shared" si="123"/>
        <v>27</v>
      </c>
      <c r="E890" s="67">
        <f t="shared" si="124"/>
        <v>1268</v>
      </c>
      <c r="H890" s="62">
        <v>45268</v>
      </c>
      <c r="I890" s="75">
        <v>23223</v>
      </c>
    </row>
    <row r="891" spans="2:9" ht="15.75" customHeight="1">
      <c r="B891" s="69">
        <v>45288</v>
      </c>
      <c r="C891" s="71">
        <v>23854</v>
      </c>
      <c r="D891" s="68">
        <f t="shared" si="123"/>
        <v>37</v>
      </c>
      <c r="E891" s="67">
        <f t="shared" si="124"/>
        <v>1269</v>
      </c>
      <c r="H891" s="62">
        <v>45269</v>
      </c>
      <c r="I891" s="75">
        <v>23249</v>
      </c>
    </row>
    <row r="892" spans="2:9" ht="15.75" customHeight="1">
      <c r="B892" s="70">
        <v>45289</v>
      </c>
      <c r="C892" s="72">
        <v>23895</v>
      </c>
      <c r="D892" s="68">
        <f t="shared" si="123"/>
        <v>41</v>
      </c>
      <c r="E892" s="67">
        <f t="shared" si="124"/>
        <v>1270</v>
      </c>
      <c r="H892" s="62">
        <v>45270</v>
      </c>
      <c r="I892" s="75">
        <v>23292</v>
      </c>
    </row>
    <row r="893" spans="2:9" ht="15.75" customHeight="1">
      <c r="B893" s="69">
        <v>45290</v>
      </c>
      <c r="C893" s="71">
        <v>23938</v>
      </c>
      <c r="D893" s="68">
        <f t="shared" si="123"/>
        <v>43</v>
      </c>
      <c r="E893" s="67">
        <f t="shared" si="124"/>
        <v>1271</v>
      </c>
      <c r="H893" s="62">
        <v>45271</v>
      </c>
      <c r="I893" s="75">
        <v>23327</v>
      </c>
    </row>
    <row r="894" spans="2:9" ht="15.75" customHeight="1">
      <c r="B894" s="70">
        <v>45291</v>
      </c>
      <c r="C894" s="72">
        <v>23964</v>
      </c>
      <c r="D894" s="68">
        <f t="shared" si="123"/>
        <v>26</v>
      </c>
      <c r="E894" s="67">
        <f t="shared" si="124"/>
        <v>1272</v>
      </c>
      <c r="H894" s="62">
        <v>45272</v>
      </c>
      <c r="I894" s="75">
        <v>23364</v>
      </c>
    </row>
    <row r="895" spans="2:9" ht="15.75" customHeight="1">
      <c r="B895" s="69">
        <v>45292</v>
      </c>
      <c r="C895" s="71">
        <v>23987</v>
      </c>
      <c r="D895" s="68">
        <f t="shared" si="123"/>
        <v>23</v>
      </c>
      <c r="E895" s="67">
        <f t="shared" si="124"/>
        <v>1273</v>
      </c>
      <c r="H895" s="62">
        <v>45273</v>
      </c>
      <c r="I895" s="75">
        <v>23398</v>
      </c>
    </row>
    <row r="896" spans="2:9" ht="15.75" customHeight="1">
      <c r="B896" s="70">
        <v>45293</v>
      </c>
      <c r="C896" s="72">
        <v>24026</v>
      </c>
      <c r="D896" s="68">
        <f t="shared" si="123"/>
        <v>39</v>
      </c>
      <c r="E896" s="67">
        <f t="shared" si="124"/>
        <v>1274</v>
      </c>
      <c r="H896" s="62">
        <v>45274</v>
      </c>
      <c r="I896" s="75">
        <v>23423</v>
      </c>
    </row>
    <row r="897" spans="2:9" ht="15.75" customHeight="1">
      <c r="B897" s="69">
        <v>45294</v>
      </c>
      <c r="C897" s="71">
        <v>24060</v>
      </c>
      <c r="D897" s="68">
        <f t="shared" si="123"/>
        <v>34</v>
      </c>
      <c r="E897" s="67">
        <f t="shared" si="124"/>
        <v>1275</v>
      </c>
      <c r="H897" s="63" t="s">
        <v>87</v>
      </c>
      <c r="I897" s="76">
        <v>23423</v>
      </c>
    </row>
    <row r="898" spans="2:9" ht="15.75" customHeight="1">
      <c r="B898" s="70">
        <v>45295</v>
      </c>
      <c r="C898" s="72">
        <v>24101</v>
      </c>
      <c r="D898" s="68">
        <f t="shared" si="123"/>
        <v>41</v>
      </c>
      <c r="E898" s="67">
        <f t="shared" si="124"/>
        <v>1276</v>
      </c>
    </row>
    <row r="899" spans="2:9" ht="15.75" customHeight="1">
      <c r="B899" s="69">
        <v>45296</v>
      </c>
      <c r="C899" s="71">
        <v>24140</v>
      </c>
      <c r="D899" s="68">
        <f t="shared" si="123"/>
        <v>39</v>
      </c>
      <c r="E899" s="67">
        <f t="shared" si="124"/>
        <v>1277</v>
      </c>
    </row>
    <row r="900" spans="2:9" ht="15.75" customHeight="1">
      <c r="B900" s="70">
        <v>45297</v>
      </c>
      <c r="C900" s="72">
        <v>24170</v>
      </c>
      <c r="D900" s="68">
        <f t="shared" si="123"/>
        <v>30</v>
      </c>
      <c r="E900" s="67">
        <f t="shared" si="124"/>
        <v>1278</v>
      </c>
    </row>
    <row r="901" spans="2:9" ht="15.75" customHeight="1">
      <c r="B901" s="69">
        <v>45298</v>
      </c>
      <c r="C901" s="71">
        <v>24222</v>
      </c>
      <c r="D901" s="68">
        <f t="shared" si="123"/>
        <v>52</v>
      </c>
      <c r="E901" s="67">
        <f t="shared" si="124"/>
        <v>1279</v>
      </c>
    </row>
    <row r="902" spans="2:9" ht="15.75" customHeight="1">
      <c r="B902" s="70">
        <v>45299</v>
      </c>
      <c r="C902" s="72">
        <v>24252</v>
      </c>
      <c r="D902" s="68">
        <f t="shared" si="123"/>
        <v>30</v>
      </c>
      <c r="E902" s="67">
        <f t="shared" si="124"/>
        <v>1280</v>
      </c>
    </row>
    <row r="903" spans="2:9" ht="15.75" customHeight="1">
      <c r="B903" s="73">
        <v>45300</v>
      </c>
      <c r="C903" s="74">
        <v>24278</v>
      </c>
      <c r="D903" s="77">
        <f t="shared" si="123"/>
        <v>26</v>
      </c>
      <c r="E903" s="78">
        <f t="shared" si="124"/>
        <v>1281</v>
      </c>
    </row>
  </sheetData>
  <pageMargins left="0" right="0" top="0" bottom="0" header="0" footer="0"/>
  <drawing r:id="rId4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C2E7-769B-488B-B454-D0F96D331F9D}">
  <dimension ref="A2:B919"/>
  <sheetViews>
    <sheetView workbookViewId="0">
      <selection activeCell="L9" sqref="L9"/>
    </sheetView>
  </sheetViews>
  <sheetFormatPr defaultColWidth="8.42578125" defaultRowHeight="12.95"/>
  <cols>
    <col min="1" max="1" width="14.140625" bestFit="1" customWidth="1"/>
    <col min="2" max="2" width="20" bestFit="1" customWidth="1"/>
  </cols>
  <sheetData>
    <row r="2" spans="1:2">
      <c r="A2" s="21" t="s">
        <v>429</v>
      </c>
      <c r="B2" t="s">
        <v>3</v>
      </c>
    </row>
    <row r="3" spans="1:2">
      <c r="A3" s="56" t="s">
        <v>8</v>
      </c>
      <c r="B3" s="30">
        <v>2.5686274509803919</v>
      </c>
    </row>
    <row r="4" spans="1:2">
      <c r="A4" s="64" t="s">
        <v>9</v>
      </c>
      <c r="B4" s="30"/>
    </row>
    <row r="5" spans="1:2">
      <c r="A5" s="66" t="s">
        <v>264</v>
      </c>
      <c r="B5" s="30"/>
    </row>
    <row r="6" spans="1:2">
      <c r="A6" s="64" t="s">
        <v>13</v>
      </c>
      <c r="B6" s="30">
        <v>1.4019607843137254</v>
      </c>
    </row>
    <row r="7" spans="1:2">
      <c r="A7" s="66" t="s">
        <v>340</v>
      </c>
      <c r="B7" s="30">
        <v>1.4019607843137254</v>
      </c>
    </row>
    <row r="8" spans="1:2">
      <c r="A8" s="64" t="s">
        <v>15</v>
      </c>
      <c r="B8" s="30">
        <v>1.1666666666666667</v>
      </c>
    </row>
    <row r="9" spans="1:2">
      <c r="A9" s="66" t="s">
        <v>421</v>
      </c>
      <c r="B9" s="30">
        <v>1.1666666666666667</v>
      </c>
    </row>
    <row r="10" spans="1:2">
      <c r="A10" s="56" t="s">
        <v>19</v>
      </c>
      <c r="B10" s="30">
        <v>2008.4991477272729</v>
      </c>
    </row>
    <row r="11" spans="1:2">
      <c r="A11" s="64" t="s">
        <v>20</v>
      </c>
      <c r="B11" s="30">
        <v>7.546875</v>
      </c>
    </row>
    <row r="12" spans="1:2">
      <c r="A12" s="66" t="s">
        <v>89</v>
      </c>
      <c r="B12" s="30">
        <v>2.546875</v>
      </c>
    </row>
    <row r="13" spans="1:2">
      <c r="A13" s="66" t="s">
        <v>96</v>
      </c>
      <c r="B13" s="30">
        <v>5</v>
      </c>
    </row>
    <row r="14" spans="1:2">
      <c r="A14" s="64" t="s">
        <v>22</v>
      </c>
      <c r="B14" s="30">
        <v>5</v>
      </c>
    </row>
    <row r="15" spans="1:2">
      <c r="A15" s="66" t="s">
        <v>118</v>
      </c>
      <c r="B15" s="30">
        <v>5</v>
      </c>
    </row>
    <row r="16" spans="1:2">
      <c r="A16" s="64" t="s">
        <v>24</v>
      </c>
      <c r="B16" s="30">
        <v>397.2166666666667</v>
      </c>
    </row>
    <row r="17" spans="1:2">
      <c r="A17" s="66" t="s">
        <v>142</v>
      </c>
      <c r="B17" s="30">
        <v>41.333333333333336</v>
      </c>
    </row>
    <row r="18" spans="1:2">
      <c r="A18" s="66" t="s">
        <v>143</v>
      </c>
      <c r="B18" s="30">
        <v>15</v>
      </c>
    </row>
    <row r="19" spans="1:2">
      <c r="A19" s="66" t="s">
        <v>149</v>
      </c>
      <c r="B19" s="30">
        <v>12.666666666666666</v>
      </c>
    </row>
    <row r="20" spans="1:2">
      <c r="A20" s="66" t="s">
        <v>151</v>
      </c>
      <c r="B20" s="30">
        <v>7</v>
      </c>
    </row>
    <row r="21" spans="1:2">
      <c r="A21" s="66" t="s">
        <v>154</v>
      </c>
      <c r="B21" s="30">
        <v>6.666666666666667</v>
      </c>
    </row>
    <row r="22" spans="1:2">
      <c r="A22" s="66" t="s">
        <v>155</v>
      </c>
      <c r="B22" s="30">
        <v>6</v>
      </c>
    </row>
    <row r="23" spans="1:2">
      <c r="A23" s="66" t="s">
        <v>157</v>
      </c>
      <c r="B23" s="30">
        <v>68.5</v>
      </c>
    </row>
    <row r="24" spans="1:2">
      <c r="A24" s="66" t="s">
        <v>158</v>
      </c>
      <c r="B24" s="30">
        <v>227</v>
      </c>
    </row>
    <row r="25" spans="1:2">
      <c r="A25" s="66" t="s">
        <v>169</v>
      </c>
      <c r="B25" s="30">
        <v>13.05</v>
      </c>
    </row>
    <row r="26" spans="1:2">
      <c r="A26" s="64" t="s">
        <v>26</v>
      </c>
      <c r="B26" s="30">
        <v>15.305050505050506</v>
      </c>
    </row>
    <row r="27" spans="1:2">
      <c r="A27" s="66" t="s">
        <v>178</v>
      </c>
      <c r="B27" s="30">
        <v>4.7777777777777777</v>
      </c>
    </row>
    <row r="28" spans="1:2">
      <c r="A28" s="66" t="s">
        <v>179</v>
      </c>
      <c r="B28" s="30">
        <v>1</v>
      </c>
    </row>
    <row r="29" spans="1:2">
      <c r="A29" s="66" t="s">
        <v>190</v>
      </c>
      <c r="B29" s="30">
        <v>3.7272727272727271</v>
      </c>
    </row>
    <row r="30" spans="1:2">
      <c r="A30" s="66" t="s">
        <v>200</v>
      </c>
      <c r="B30" s="30">
        <v>5.8</v>
      </c>
    </row>
    <row r="31" spans="1:2">
      <c r="A31" s="64" t="s">
        <v>28</v>
      </c>
      <c r="B31" s="30">
        <v>103.44444444444444</v>
      </c>
    </row>
    <row r="32" spans="1:2">
      <c r="A32" s="66" t="s">
        <v>203</v>
      </c>
      <c r="B32" s="30">
        <v>4.7777777777777777</v>
      </c>
    </row>
    <row r="33" spans="1:2">
      <c r="A33" s="66" t="s">
        <v>204</v>
      </c>
      <c r="B33" s="30">
        <v>5</v>
      </c>
    </row>
    <row r="34" spans="1:2">
      <c r="A34" s="66" t="s">
        <v>208</v>
      </c>
      <c r="B34" s="30">
        <v>5</v>
      </c>
    </row>
    <row r="35" spans="1:2">
      <c r="A35" s="66" t="s">
        <v>211</v>
      </c>
      <c r="B35" s="30">
        <v>6</v>
      </c>
    </row>
    <row r="36" spans="1:2">
      <c r="A36" s="66" t="s">
        <v>212</v>
      </c>
      <c r="B36" s="30">
        <v>11</v>
      </c>
    </row>
    <row r="37" spans="1:2">
      <c r="A37" s="66" t="s">
        <v>213</v>
      </c>
      <c r="B37" s="30">
        <v>9</v>
      </c>
    </row>
    <row r="38" spans="1:2">
      <c r="A38" s="66" t="s">
        <v>214</v>
      </c>
      <c r="B38" s="30">
        <v>9</v>
      </c>
    </row>
    <row r="39" spans="1:2">
      <c r="A39" s="66" t="s">
        <v>215</v>
      </c>
      <c r="B39" s="30">
        <v>14</v>
      </c>
    </row>
    <row r="40" spans="1:2">
      <c r="A40" s="66" t="s">
        <v>216</v>
      </c>
      <c r="B40" s="30">
        <v>9</v>
      </c>
    </row>
    <row r="41" spans="1:2">
      <c r="A41" s="66" t="s">
        <v>217</v>
      </c>
      <c r="B41" s="30">
        <v>7</v>
      </c>
    </row>
    <row r="42" spans="1:2">
      <c r="A42" s="66" t="s">
        <v>218</v>
      </c>
      <c r="B42" s="30">
        <v>5</v>
      </c>
    </row>
    <row r="43" spans="1:2">
      <c r="A43" s="66" t="s">
        <v>224</v>
      </c>
      <c r="B43" s="30">
        <v>18.666666666666668</v>
      </c>
    </row>
    <row r="44" spans="1:2">
      <c r="A44" s="64" t="s">
        <v>9</v>
      </c>
      <c r="B44" s="30">
        <v>46.763888888888886</v>
      </c>
    </row>
    <row r="45" spans="1:2">
      <c r="A45" s="66" t="s">
        <v>240</v>
      </c>
      <c r="B45" s="30">
        <v>5.8888888888888893</v>
      </c>
    </row>
    <row r="46" spans="1:2">
      <c r="A46" s="66" t="s">
        <v>242</v>
      </c>
      <c r="B46" s="30">
        <v>6</v>
      </c>
    </row>
    <row r="47" spans="1:2">
      <c r="A47" s="66" t="s">
        <v>243</v>
      </c>
      <c r="B47" s="30">
        <v>3</v>
      </c>
    </row>
    <row r="48" spans="1:2">
      <c r="A48" s="66" t="s">
        <v>246</v>
      </c>
      <c r="B48" s="30">
        <v>6</v>
      </c>
    </row>
    <row r="49" spans="1:2">
      <c r="A49" s="66" t="s">
        <v>250</v>
      </c>
      <c r="B49" s="30">
        <v>8.5</v>
      </c>
    </row>
    <row r="50" spans="1:2">
      <c r="A50" s="66" t="s">
        <v>260</v>
      </c>
      <c r="B50" s="30">
        <v>4.375</v>
      </c>
    </row>
    <row r="51" spans="1:2">
      <c r="A51" s="66" t="s">
        <v>262</v>
      </c>
      <c r="B51" s="30">
        <v>3</v>
      </c>
    </row>
    <row r="52" spans="1:2">
      <c r="A52" s="66" t="s">
        <v>263</v>
      </c>
      <c r="B52" s="30">
        <v>6</v>
      </c>
    </row>
    <row r="53" spans="1:2">
      <c r="A53" s="66" t="s">
        <v>264</v>
      </c>
      <c r="B53" s="30">
        <v>4</v>
      </c>
    </row>
    <row r="54" spans="1:2">
      <c r="A54" s="64" t="s">
        <v>31</v>
      </c>
      <c r="B54" s="30">
        <v>49.650793650793652</v>
      </c>
    </row>
    <row r="55" spans="1:2">
      <c r="A55" s="66" t="s">
        <v>269</v>
      </c>
      <c r="B55" s="30">
        <v>2</v>
      </c>
    </row>
    <row r="56" spans="1:2">
      <c r="A56" s="66" t="s">
        <v>277</v>
      </c>
      <c r="B56" s="30">
        <v>14</v>
      </c>
    </row>
    <row r="57" spans="1:2">
      <c r="A57" s="66" t="s">
        <v>286</v>
      </c>
      <c r="B57" s="30">
        <v>8.2222222222222214</v>
      </c>
    </row>
    <row r="58" spans="1:2">
      <c r="A58" s="66" t="s">
        <v>293</v>
      </c>
      <c r="B58" s="30">
        <v>6.4285714285714288</v>
      </c>
    </row>
    <row r="59" spans="1:2">
      <c r="A59" s="66" t="s">
        <v>297</v>
      </c>
      <c r="B59" s="30">
        <v>8</v>
      </c>
    </row>
    <row r="60" spans="1:2">
      <c r="A60" s="66" t="s">
        <v>298</v>
      </c>
      <c r="B60" s="30">
        <v>8</v>
      </c>
    </row>
    <row r="61" spans="1:2">
      <c r="A61" s="66" t="s">
        <v>299</v>
      </c>
      <c r="B61" s="30">
        <v>3</v>
      </c>
    </row>
    <row r="62" spans="1:2">
      <c r="A62" s="64" t="s">
        <v>33</v>
      </c>
      <c r="B62" s="30">
        <v>276.57142857142856</v>
      </c>
    </row>
    <row r="63" spans="1:2">
      <c r="A63" s="66" t="s">
        <v>302</v>
      </c>
      <c r="B63" s="30">
        <v>11</v>
      </c>
    </row>
    <row r="64" spans="1:2">
      <c r="A64" s="66" t="s">
        <v>303</v>
      </c>
      <c r="B64" s="30">
        <v>13</v>
      </c>
    </row>
    <row r="65" spans="1:2">
      <c r="A65" s="66" t="s">
        <v>304</v>
      </c>
      <c r="B65" s="30">
        <v>11</v>
      </c>
    </row>
    <row r="66" spans="1:2">
      <c r="A66" s="66" t="s">
        <v>305</v>
      </c>
      <c r="B66" s="30">
        <v>15</v>
      </c>
    </row>
    <row r="67" spans="1:2">
      <c r="A67" s="66" t="s">
        <v>306</v>
      </c>
      <c r="B67" s="30">
        <v>11</v>
      </c>
    </row>
    <row r="68" spans="1:2">
      <c r="A68" s="66" t="s">
        <v>307</v>
      </c>
      <c r="B68" s="30">
        <v>9</v>
      </c>
    </row>
    <row r="69" spans="1:2">
      <c r="A69" s="66" t="s">
        <v>308</v>
      </c>
      <c r="B69" s="30">
        <v>17</v>
      </c>
    </row>
    <row r="70" spans="1:2">
      <c r="A70" s="66" t="s">
        <v>309</v>
      </c>
      <c r="B70" s="30">
        <v>3</v>
      </c>
    </row>
    <row r="71" spans="1:2">
      <c r="A71" s="66" t="s">
        <v>310</v>
      </c>
      <c r="B71" s="30">
        <v>9</v>
      </c>
    </row>
    <row r="72" spans="1:2">
      <c r="A72" s="66" t="s">
        <v>311</v>
      </c>
      <c r="B72" s="30">
        <v>6</v>
      </c>
    </row>
    <row r="73" spans="1:2">
      <c r="A73" s="66" t="s">
        <v>312</v>
      </c>
      <c r="B73" s="30">
        <v>7</v>
      </c>
    </row>
    <row r="74" spans="1:2">
      <c r="A74" s="66" t="s">
        <v>313</v>
      </c>
      <c r="B74" s="30">
        <v>14</v>
      </c>
    </row>
    <row r="75" spans="1:2">
      <c r="A75" s="66" t="s">
        <v>314</v>
      </c>
      <c r="B75" s="30">
        <v>33</v>
      </c>
    </row>
    <row r="76" spans="1:2">
      <c r="A76" s="66" t="s">
        <v>315</v>
      </c>
      <c r="B76" s="30">
        <v>17</v>
      </c>
    </row>
    <row r="77" spans="1:2">
      <c r="A77" s="66" t="s">
        <v>316</v>
      </c>
      <c r="B77" s="30">
        <v>11</v>
      </c>
    </row>
    <row r="78" spans="1:2">
      <c r="A78" s="66" t="s">
        <v>317</v>
      </c>
      <c r="B78" s="30">
        <v>8</v>
      </c>
    </row>
    <row r="79" spans="1:2">
      <c r="A79" s="66" t="s">
        <v>318</v>
      </c>
      <c r="B79" s="30">
        <v>11</v>
      </c>
    </row>
    <row r="80" spans="1:2">
      <c r="A80" s="66" t="s">
        <v>319</v>
      </c>
      <c r="B80" s="30">
        <v>8</v>
      </c>
    </row>
    <row r="81" spans="1:2">
      <c r="A81" s="66" t="s">
        <v>320</v>
      </c>
      <c r="B81" s="30">
        <v>10</v>
      </c>
    </row>
    <row r="82" spans="1:2">
      <c r="A82" s="66" t="s">
        <v>321</v>
      </c>
      <c r="B82" s="30">
        <v>13</v>
      </c>
    </row>
    <row r="83" spans="1:2">
      <c r="A83" s="66" t="s">
        <v>322</v>
      </c>
      <c r="B83" s="30">
        <v>8</v>
      </c>
    </row>
    <row r="84" spans="1:2">
      <c r="A84" s="66" t="s">
        <v>325</v>
      </c>
      <c r="B84" s="30">
        <v>9.5714285714285712</v>
      </c>
    </row>
    <row r="85" spans="1:2">
      <c r="A85" s="66" t="s">
        <v>327</v>
      </c>
      <c r="B85" s="30">
        <v>11.5</v>
      </c>
    </row>
    <row r="86" spans="1:2">
      <c r="A86" s="66" t="s">
        <v>329</v>
      </c>
      <c r="B86" s="30">
        <v>10.5</v>
      </c>
    </row>
    <row r="87" spans="1:2">
      <c r="A87" s="64" t="s">
        <v>13</v>
      </c>
      <c r="B87" s="30">
        <v>300</v>
      </c>
    </row>
    <row r="88" spans="1:2">
      <c r="A88" s="66" t="s">
        <v>333</v>
      </c>
      <c r="B88" s="30">
        <v>12</v>
      </c>
    </row>
    <row r="89" spans="1:2">
      <c r="A89" s="66" t="s">
        <v>334</v>
      </c>
      <c r="B89" s="30">
        <v>8</v>
      </c>
    </row>
    <row r="90" spans="1:2">
      <c r="A90" s="66" t="s">
        <v>336</v>
      </c>
      <c r="B90" s="30">
        <v>2.5</v>
      </c>
    </row>
    <row r="91" spans="1:2">
      <c r="A91" s="66" t="s">
        <v>338</v>
      </c>
      <c r="B91" s="30">
        <v>7.5</v>
      </c>
    </row>
    <row r="92" spans="1:2">
      <c r="A92" s="66" t="s">
        <v>339</v>
      </c>
      <c r="B92" s="30">
        <v>10</v>
      </c>
    </row>
    <row r="93" spans="1:2">
      <c r="A93" s="66" t="s">
        <v>340</v>
      </c>
      <c r="B93" s="30">
        <v>10</v>
      </c>
    </row>
    <row r="94" spans="1:2">
      <c r="A94" s="66" t="s">
        <v>341</v>
      </c>
      <c r="B94" s="30">
        <v>7</v>
      </c>
    </row>
    <row r="95" spans="1:2">
      <c r="A95" s="66" t="s">
        <v>342</v>
      </c>
      <c r="B95" s="30">
        <v>2</v>
      </c>
    </row>
    <row r="96" spans="1:2">
      <c r="A96" s="66" t="s">
        <v>343</v>
      </c>
      <c r="B96" s="30">
        <v>8</v>
      </c>
    </row>
    <row r="97" spans="1:2">
      <c r="A97" s="66" t="s">
        <v>344</v>
      </c>
      <c r="B97" s="30">
        <v>20</v>
      </c>
    </row>
    <row r="98" spans="1:2">
      <c r="A98" s="66" t="s">
        <v>345</v>
      </c>
      <c r="B98" s="30">
        <v>16</v>
      </c>
    </row>
    <row r="99" spans="1:2">
      <c r="A99" s="66" t="s">
        <v>346</v>
      </c>
      <c r="B99" s="30">
        <v>7</v>
      </c>
    </row>
    <row r="100" spans="1:2">
      <c r="A100" s="66" t="s">
        <v>347</v>
      </c>
      <c r="B100" s="30">
        <v>16</v>
      </c>
    </row>
    <row r="101" spans="1:2">
      <c r="A101" s="66" t="s">
        <v>348</v>
      </c>
      <c r="B101" s="30">
        <v>13</v>
      </c>
    </row>
    <row r="102" spans="1:2">
      <c r="A102" s="66" t="s">
        <v>349</v>
      </c>
      <c r="B102" s="30">
        <v>13</v>
      </c>
    </row>
    <row r="103" spans="1:2">
      <c r="A103" s="66" t="s">
        <v>350</v>
      </c>
      <c r="B103" s="30">
        <v>12</v>
      </c>
    </row>
    <row r="104" spans="1:2">
      <c r="A104" s="66" t="s">
        <v>351</v>
      </c>
      <c r="B104" s="30">
        <v>22</v>
      </c>
    </row>
    <row r="105" spans="1:2">
      <c r="A105" s="66" t="s">
        <v>352</v>
      </c>
      <c r="B105" s="30">
        <v>6</v>
      </c>
    </row>
    <row r="106" spans="1:2">
      <c r="A106" s="66" t="s">
        <v>353</v>
      </c>
      <c r="B106" s="30">
        <v>11</v>
      </c>
    </row>
    <row r="107" spans="1:2">
      <c r="A107" s="66" t="s">
        <v>354</v>
      </c>
      <c r="B107" s="30">
        <v>7</v>
      </c>
    </row>
    <row r="108" spans="1:2">
      <c r="A108" s="66" t="s">
        <v>355</v>
      </c>
      <c r="B108" s="30">
        <v>11</v>
      </c>
    </row>
    <row r="109" spans="1:2">
      <c r="A109" s="66" t="s">
        <v>356</v>
      </c>
      <c r="B109" s="30">
        <v>3</v>
      </c>
    </row>
    <row r="110" spans="1:2">
      <c r="A110" s="66" t="s">
        <v>357</v>
      </c>
      <c r="B110" s="30">
        <v>8</v>
      </c>
    </row>
    <row r="111" spans="1:2">
      <c r="A111" s="66" t="s">
        <v>358</v>
      </c>
      <c r="B111" s="30">
        <v>12</v>
      </c>
    </row>
    <row r="112" spans="1:2">
      <c r="A112" s="66" t="s">
        <v>359</v>
      </c>
      <c r="B112" s="30">
        <v>11</v>
      </c>
    </row>
    <row r="113" spans="1:2">
      <c r="A113" s="66" t="s">
        <v>360</v>
      </c>
      <c r="B113" s="30">
        <v>10</v>
      </c>
    </row>
    <row r="114" spans="1:2">
      <c r="A114" s="66" t="s">
        <v>361</v>
      </c>
      <c r="B114" s="30">
        <v>16</v>
      </c>
    </row>
    <row r="115" spans="1:2">
      <c r="A115" s="66" t="s">
        <v>362</v>
      </c>
      <c r="B115" s="30">
        <v>8</v>
      </c>
    </row>
    <row r="116" spans="1:2">
      <c r="A116" s="66" t="s">
        <v>363</v>
      </c>
      <c r="B116" s="30">
        <v>11</v>
      </c>
    </row>
    <row r="117" spans="1:2">
      <c r="A117" s="64" t="s">
        <v>36</v>
      </c>
      <c r="B117" s="30">
        <v>361</v>
      </c>
    </row>
    <row r="118" spans="1:2">
      <c r="A118" s="66" t="s">
        <v>365</v>
      </c>
      <c r="B118" s="30">
        <v>8</v>
      </c>
    </row>
    <row r="119" spans="1:2">
      <c r="A119" s="66" t="s">
        <v>366</v>
      </c>
      <c r="B119" s="30">
        <v>11</v>
      </c>
    </row>
    <row r="120" spans="1:2">
      <c r="A120" s="66" t="s">
        <v>367</v>
      </c>
      <c r="B120" s="30">
        <v>4</v>
      </c>
    </row>
    <row r="121" spans="1:2">
      <c r="A121" s="66" t="s">
        <v>368</v>
      </c>
      <c r="B121" s="30">
        <v>15</v>
      </c>
    </row>
    <row r="122" spans="1:2">
      <c r="A122" s="66" t="s">
        <v>369</v>
      </c>
      <c r="B122" s="30">
        <v>15</v>
      </c>
    </row>
    <row r="123" spans="1:2">
      <c r="A123" s="66" t="s">
        <v>370</v>
      </c>
      <c r="B123" s="30">
        <v>11</v>
      </c>
    </row>
    <row r="124" spans="1:2">
      <c r="A124" s="66" t="s">
        <v>371</v>
      </c>
      <c r="B124" s="30">
        <v>5</v>
      </c>
    </row>
    <row r="125" spans="1:2">
      <c r="A125" s="66" t="s">
        <v>372</v>
      </c>
      <c r="B125" s="30">
        <v>16</v>
      </c>
    </row>
    <row r="126" spans="1:2">
      <c r="A126" s="66" t="s">
        <v>373</v>
      </c>
      <c r="B126" s="30">
        <v>9</v>
      </c>
    </row>
    <row r="127" spans="1:2">
      <c r="A127" s="66" t="s">
        <v>374</v>
      </c>
      <c r="B127" s="30">
        <v>7</v>
      </c>
    </row>
    <row r="128" spans="1:2">
      <c r="A128" s="66" t="s">
        <v>375</v>
      </c>
      <c r="B128" s="30">
        <v>11</v>
      </c>
    </row>
    <row r="129" spans="1:2">
      <c r="A129" s="66" t="s">
        <v>376</v>
      </c>
      <c r="B129" s="30">
        <v>14</v>
      </c>
    </row>
    <row r="130" spans="1:2">
      <c r="A130" s="66" t="s">
        <v>377</v>
      </c>
      <c r="B130" s="30">
        <v>15</v>
      </c>
    </row>
    <row r="131" spans="1:2">
      <c r="A131" s="66" t="s">
        <v>378</v>
      </c>
      <c r="B131" s="30">
        <v>12</v>
      </c>
    </row>
    <row r="132" spans="1:2">
      <c r="A132" s="66" t="s">
        <v>379</v>
      </c>
      <c r="B132" s="30">
        <v>12</v>
      </c>
    </row>
    <row r="133" spans="1:2">
      <c r="A133" s="66" t="s">
        <v>380</v>
      </c>
      <c r="B133" s="30">
        <v>21</v>
      </c>
    </row>
    <row r="134" spans="1:2">
      <c r="A134" s="66" t="s">
        <v>381</v>
      </c>
      <c r="B134" s="30">
        <v>12</v>
      </c>
    </row>
    <row r="135" spans="1:2">
      <c r="A135" s="66" t="s">
        <v>382</v>
      </c>
      <c r="B135" s="30">
        <v>13</v>
      </c>
    </row>
    <row r="136" spans="1:2">
      <c r="A136" s="66" t="s">
        <v>383</v>
      </c>
      <c r="B136" s="30">
        <v>7</v>
      </c>
    </row>
    <row r="137" spans="1:2">
      <c r="A137" s="66" t="s">
        <v>384</v>
      </c>
      <c r="B137" s="30">
        <v>10</v>
      </c>
    </row>
    <row r="138" spans="1:2">
      <c r="A138" s="66" t="s">
        <v>385</v>
      </c>
      <c r="B138" s="30">
        <v>15</v>
      </c>
    </row>
    <row r="139" spans="1:2">
      <c r="A139" s="66" t="s">
        <v>386</v>
      </c>
      <c r="B139" s="30">
        <v>16</v>
      </c>
    </row>
    <row r="140" spans="1:2">
      <c r="A140" s="66" t="s">
        <v>387</v>
      </c>
      <c r="B140" s="30">
        <v>13</v>
      </c>
    </row>
    <row r="141" spans="1:2">
      <c r="A141" s="66" t="s">
        <v>388</v>
      </c>
      <c r="B141" s="30">
        <v>7</v>
      </c>
    </row>
    <row r="142" spans="1:2">
      <c r="A142" s="66" t="s">
        <v>389</v>
      </c>
      <c r="B142" s="30">
        <v>14</v>
      </c>
    </row>
    <row r="143" spans="1:2">
      <c r="A143" s="66" t="s">
        <v>390</v>
      </c>
      <c r="B143" s="30">
        <v>29</v>
      </c>
    </row>
    <row r="144" spans="1:2">
      <c r="A144" s="66" t="s">
        <v>391</v>
      </c>
      <c r="B144" s="30">
        <v>10</v>
      </c>
    </row>
    <row r="145" spans="1:2">
      <c r="A145" s="66" t="s">
        <v>392</v>
      </c>
      <c r="B145" s="30">
        <v>7</v>
      </c>
    </row>
    <row r="146" spans="1:2">
      <c r="A146" s="66" t="s">
        <v>393</v>
      </c>
      <c r="B146" s="30">
        <v>10</v>
      </c>
    </row>
    <row r="147" spans="1:2">
      <c r="A147" s="66" t="s">
        <v>394</v>
      </c>
      <c r="B147" s="30">
        <v>12</v>
      </c>
    </row>
    <row r="148" spans="1:2">
      <c r="A148" s="64" t="s">
        <v>15</v>
      </c>
      <c r="B148" s="30">
        <v>446</v>
      </c>
    </row>
    <row r="149" spans="1:2">
      <c r="A149" s="66" t="s">
        <v>396</v>
      </c>
      <c r="B149" s="30">
        <v>18</v>
      </c>
    </row>
    <row r="150" spans="1:2">
      <c r="A150" s="66" t="s">
        <v>397</v>
      </c>
      <c r="B150" s="30">
        <v>16</v>
      </c>
    </row>
    <row r="151" spans="1:2">
      <c r="A151" s="66" t="s">
        <v>398</v>
      </c>
      <c r="B151" s="30">
        <v>10</v>
      </c>
    </row>
    <row r="152" spans="1:2">
      <c r="A152" s="66" t="s">
        <v>399</v>
      </c>
      <c r="B152" s="30">
        <v>23</v>
      </c>
    </row>
    <row r="153" spans="1:2">
      <c r="A153" s="66" t="s">
        <v>400</v>
      </c>
      <c r="B153" s="30">
        <v>15</v>
      </c>
    </row>
    <row r="154" spans="1:2">
      <c r="A154" s="66" t="s">
        <v>401</v>
      </c>
      <c r="B154" s="30">
        <v>17</v>
      </c>
    </row>
    <row r="155" spans="1:2">
      <c r="A155" s="66" t="s">
        <v>402</v>
      </c>
      <c r="B155" s="30">
        <v>10</v>
      </c>
    </row>
    <row r="156" spans="1:2">
      <c r="A156" s="66" t="s">
        <v>403</v>
      </c>
      <c r="B156" s="30">
        <v>12</v>
      </c>
    </row>
    <row r="157" spans="1:2">
      <c r="A157" s="66" t="s">
        <v>404</v>
      </c>
      <c r="B157" s="30">
        <v>16</v>
      </c>
    </row>
    <row r="158" spans="1:2">
      <c r="A158" s="66" t="s">
        <v>405</v>
      </c>
      <c r="B158" s="30">
        <v>17</v>
      </c>
    </row>
    <row r="159" spans="1:2">
      <c r="A159" s="66" t="s">
        <v>406</v>
      </c>
      <c r="B159" s="30">
        <v>13</v>
      </c>
    </row>
    <row r="160" spans="1:2">
      <c r="A160" s="66" t="s">
        <v>407</v>
      </c>
      <c r="B160" s="30">
        <v>7</v>
      </c>
    </row>
    <row r="161" spans="1:2">
      <c r="A161" s="66" t="s">
        <v>408</v>
      </c>
      <c r="B161" s="30">
        <v>23</v>
      </c>
    </row>
    <row r="162" spans="1:2">
      <c r="A162" s="66" t="s">
        <v>409</v>
      </c>
      <c r="B162" s="30">
        <v>15</v>
      </c>
    </row>
    <row r="163" spans="1:2">
      <c r="A163" s="66" t="s">
        <v>410</v>
      </c>
      <c r="B163" s="30">
        <v>11</v>
      </c>
    </row>
    <row r="164" spans="1:2">
      <c r="A164" s="66" t="s">
        <v>411</v>
      </c>
      <c r="B164" s="30">
        <v>7</v>
      </c>
    </row>
    <row r="165" spans="1:2">
      <c r="A165" s="66" t="s">
        <v>412</v>
      </c>
      <c r="B165" s="30">
        <v>20</v>
      </c>
    </row>
    <row r="166" spans="1:2">
      <c r="A166" s="66" t="s">
        <v>413</v>
      </c>
      <c r="B166" s="30">
        <v>14</v>
      </c>
    </row>
    <row r="167" spans="1:2">
      <c r="A167" s="66" t="s">
        <v>414</v>
      </c>
      <c r="B167" s="30">
        <v>17</v>
      </c>
    </row>
    <row r="168" spans="1:2">
      <c r="A168" s="66" t="s">
        <v>415</v>
      </c>
      <c r="B168" s="30">
        <v>21</v>
      </c>
    </row>
    <row r="169" spans="1:2">
      <c r="A169" s="66" t="s">
        <v>416</v>
      </c>
      <c r="B169" s="30">
        <v>20</v>
      </c>
    </row>
    <row r="170" spans="1:2">
      <c r="A170" s="66" t="s">
        <v>417</v>
      </c>
      <c r="B170" s="30">
        <v>19</v>
      </c>
    </row>
    <row r="171" spans="1:2">
      <c r="A171" s="66" t="s">
        <v>418</v>
      </c>
      <c r="B171" s="30">
        <v>18</v>
      </c>
    </row>
    <row r="172" spans="1:2">
      <c r="A172" s="66" t="s">
        <v>419</v>
      </c>
      <c r="B172" s="30">
        <v>7</v>
      </c>
    </row>
    <row r="173" spans="1:2">
      <c r="A173" s="66" t="s">
        <v>420</v>
      </c>
      <c r="B173" s="30">
        <v>14</v>
      </c>
    </row>
    <row r="174" spans="1:2">
      <c r="A174" s="66" t="s">
        <v>421</v>
      </c>
      <c r="B174" s="30">
        <v>9</v>
      </c>
    </row>
    <row r="175" spans="1:2">
      <c r="A175" s="66" t="s">
        <v>422</v>
      </c>
      <c r="B175" s="30">
        <v>14</v>
      </c>
    </row>
    <row r="176" spans="1:2">
      <c r="A176" s="66" t="s">
        <v>423</v>
      </c>
      <c r="B176" s="30">
        <v>8</v>
      </c>
    </row>
    <row r="177" spans="1:2">
      <c r="A177" s="66" t="s">
        <v>424</v>
      </c>
      <c r="B177" s="30">
        <v>16</v>
      </c>
    </row>
    <row r="178" spans="1:2">
      <c r="A178" s="66" t="s">
        <v>425</v>
      </c>
      <c r="B178" s="30">
        <v>9</v>
      </c>
    </row>
    <row r="179" spans="1:2">
      <c r="A179" s="66" t="s">
        <v>426</v>
      </c>
      <c r="B179" s="30">
        <v>10</v>
      </c>
    </row>
    <row r="180" spans="1:2">
      <c r="A180" s="56" t="s">
        <v>10</v>
      </c>
      <c r="B180" s="30">
        <v>9027</v>
      </c>
    </row>
    <row r="181" spans="1:2">
      <c r="A181" s="64" t="s">
        <v>11</v>
      </c>
      <c r="B181" s="30">
        <v>549</v>
      </c>
    </row>
    <row r="182" spans="1:2">
      <c r="A182" s="66" t="s">
        <v>12</v>
      </c>
      <c r="B182" s="30">
        <v>18</v>
      </c>
    </row>
    <row r="183" spans="1:2">
      <c r="A183" s="66" t="s">
        <v>14</v>
      </c>
      <c r="B183" s="30">
        <v>18</v>
      </c>
    </row>
    <row r="184" spans="1:2">
      <c r="A184" s="66" t="s">
        <v>16</v>
      </c>
      <c r="B184" s="30">
        <v>22</v>
      </c>
    </row>
    <row r="185" spans="1:2">
      <c r="A185" s="66" t="s">
        <v>18</v>
      </c>
      <c r="B185" s="30">
        <v>7</v>
      </c>
    </row>
    <row r="186" spans="1:2">
      <c r="A186" s="66" t="s">
        <v>21</v>
      </c>
      <c r="B186" s="30">
        <v>21</v>
      </c>
    </row>
    <row r="187" spans="1:2">
      <c r="A187" s="66" t="s">
        <v>23</v>
      </c>
      <c r="B187" s="30">
        <v>12</v>
      </c>
    </row>
    <row r="188" spans="1:2">
      <c r="A188" s="66" t="s">
        <v>25</v>
      </c>
      <c r="B188" s="30">
        <v>26</v>
      </c>
    </row>
    <row r="189" spans="1:2">
      <c r="A189" s="66" t="s">
        <v>27</v>
      </c>
      <c r="B189" s="30">
        <v>22</v>
      </c>
    </row>
    <row r="190" spans="1:2">
      <c r="A190" s="66" t="s">
        <v>29</v>
      </c>
      <c r="B190" s="30">
        <v>20</v>
      </c>
    </row>
    <row r="191" spans="1:2">
      <c r="A191" s="66" t="s">
        <v>30</v>
      </c>
      <c r="B191" s="30">
        <v>30</v>
      </c>
    </row>
    <row r="192" spans="1:2">
      <c r="A192" s="66" t="s">
        <v>32</v>
      </c>
      <c r="B192" s="30">
        <v>20</v>
      </c>
    </row>
    <row r="193" spans="1:2">
      <c r="A193" s="66" t="s">
        <v>34</v>
      </c>
      <c r="B193" s="30">
        <v>23</v>
      </c>
    </row>
    <row r="194" spans="1:2">
      <c r="A194" s="66" t="s">
        <v>35</v>
      </c>
      <c r="B194" s="30">
        <v>10</v>
      </c>
    </row>
    <row r="195" spans="1:2">
      <c r="A195" s="66" t="s">
        <v>37</v>
      </c>
      <c r="B195" s="30">
        <v>14</v>
      </c>
    </row>
    <row r="196" spans="1:2">
      <c r="A196" s="66" t="s">
        <v>38</v>
      </c>
      <c r="B196" s="30">
        <v>18</v>
      </c>
    </row>
    <row r="197" spans="1:2">
      <c r="A197" s="66" t="s">
        <v>40</v>
      </c>
      <c r="B197" s="30">
        <v>19</v>
      </c>
    </row>
    <row r="198" spans="1:2">
      <c r="A198" s="66" t="s">
        <v>41</v>
      </c>
      <c r="B198" s="30">
        <v>12</v>
      </c>
    </row>
    <row r="199" spans="1:2">
      <c r="A199" s="66" t="s">
        <v>43</v>
      </c>
      <c r="B199" s="30">
        <v>21</v>
      </c>
    </row>
    <row r="200" spans="1:2">
      <c r="A200" s="66" t="s">
        <v>46</v>
      </c>
      <c r="B200" s="30">
        <v>18</v>
      </c>
    </row>
    <row r="201" spans="1:2">
      <c r="A201" s="66" t="s">
        <v>51</v>
      </c>
      <c r="B201" s="30">
        <v>17</v>
      </c>
    </row>
    <row r="202" spans="1:2">
      <c r="A202" s="66" t="s">
        <v>54</v>
      </c>
      <c r="B202" s="30">
        <v>14</v>
      </c>
    </row>
    <row r="203" spans="1:2">
      <c r="A203" s="66" t="s">
        <v>56</v>
      </c>
      <c r="B203" s="30">
        <v>11</v>
      </c>
    </row>
    <row r="204" spans="1:2">
      <c r="A204" s="66" t="s">
        <v>428</v>
      </c>
      <c r="B204" s="30">
        <v>23</v>
      </c>
    </row>
    <row r="205" spans="1:2">
      <c r="A205" s="66" t="s">
        <v>58</v>
      </c>
      <c r="B205" s="30">
        <v>18</v>
      </c>
    </row>
    <row r="206" spans="1:2">
      <c r="A206" s="66" t="s">
        <v>60</v>
      </c>
      <c r="B206" s="30">
        <v>29</v>
      </c>
    </row>
    <row r="207" spans="1:2">
      <c r="A207" s="66" t="s">
        <v>61</v>
      </c>
      <c r="B207" s="30">
        <v>14</v>
      </c>
    </row>
    <row r="208" spans="1:2">
      <c r="A208" s="66" t="s">
        <v>62</v>
      </c>
      <c r="B208" s="30">
        <v>15</v>
      </c>
    </row>
    <row r="209" spans="1:2">
      <c r="A209" s="66" t="s">
        <v>63</v>
      </c>
      <c r="B209" s="30">
        <v>15</v>
      </c>
    </row>
    <row r="210" spans="1:2">
      <c r="A210" s="66" t="s">
        <v>65</v>
      </c>
      <c r="B210" s="30">
        <v>8</v>
      </c>
    </row>
    <row r="211" spans="1:2">
      <c r="A211" s="66" t="s">
        <v>67</v>
      </c>
      <c r="B211" s="30">
        <v>20</v>
      </c>
    </row>
    <row r="212" spans="1:2">
      <c r="A212" s="66" t="s">
        <v>70</v>
      </c>
      <c r="B212" s="30">
        <v>14</v>
      </c>
    </row>
    <row r="213" spans="1:2">
      <c r="A213" s="64" t="s">
        <v>20</v>
      </c>
      <c r="B213" s="30">
        <v>584</v>
      </c>
    </row>
    <row r="214" spans="1:2">
      <c r="A214" s="66" t="s">
        <v>73</v>
      </c>
      <c r="B214" s="30">
        <v>20</v>
      </c>
    </row>
    <row r="215" spans="1:2">
      <c r="A215" s="66" t="s">
        <v>74</v>
      </c>
      <c r="B215" s="30">
        <v>12</v>
      </c>
    </row>
    <row r="216" spans="1:2">
      <c r="A216" s="66" t="s">
        <v>75</v>
      </c>
      <c r="B216" s="30">
        <v>16</v>
      </c>
    </row>
    <row r="217" spans="1:2">
      <c r="A217" s="66" t="s">
        <v>76</v>
      </c>
      <c r="B217" s="30">
        <v>24</v>
      </c>
    </row>
    <row r="218" spans="1:2">
      <c r="A218" s="66" t="s">
        <v>78</v>
      </c>
      <c r="B218" s="30">
        <v>14</v>
      </c>
    </row>
    <row r="219" spans="1:2">
      <c r="A219" s="66" t="s">
        <v>80</v>
      </c>
      <c r="B219" s="30">
        <v>10</v>
      </c>
    </row>
    <row r="220" spans="1:2">
      <c r="A220" s="66" t="s">
        <v>81</v>
      </c>
      <c r="B220" s="30">
        <v>20</v>
      </c>
    </row>
    <row r="221" spans="1:2">
      <c r="A221" s="66" t="s">
        <v>82</v>
      </c>
      <c r="B221" s="30">
        <v>22</v>
      </c>
    </row>
    <row r="222" spans="1:2">
      <c r="A222" s="66" t="s">
        <v>83</v>
      </c>
      <c r="B222" s="30">
        <v>20</v>
      </c>
    </row>
    <row r="223" spans="1:2">
      <c r="A223" s="66" t="s">
        <v>84</v>
      </c>
      <c r="B223" s="30">
        <v>24</v>
      </c>
    </row>
    <row r="224" spans="1:2">
      <c r="A224" s="66" t="s">
        <v>86</v>
      </c>
      <c r="B224" s="30">
        <v>17</v>
      </c>
    </row>
    <row r="225" spans="1:2">
      <c r="A225" s="66" t="s">
        <v>88</v>
      </c>
      <c r="B225" s="30">
        <v>26</v>
      </c>
    </row>
    <row r="226" spans="1:2">
      <c r="A226" s="66" t="s">
        <v>89</v>
      </c>
      <c r="B226" s="30">
        <v>32</v>
      </c>
    </row>
    <row r="227" spans="1:2">
      <c r="A227" s="66" t="s">
        <v>90</v>
      </c>
      <c r="B227" s="30">
        <v>24</v>
      </c>
    </row>
    <row r="228" spans="1:2">
      <c r="A228" s="66" t="s">
        <v>91</v>
      </c>
      <c r="B228" s="30">
        <v>27</v>
      </c>
    </row>
    <row r="229" spans="1:2">
      <c r="A229" s="66" t="s">
        <v>92</v>
      </c>
      <c r="B229" s="30">
        <v>25</v>
      </c>
    </row>
    <row r="230" spans="1:2">
      <c r="A230" s="66" t="s">
        <v>93</v>
      </c>
      <c r="B230" s="30">
        <v>28</v>
      </c>
    </row>
    <row r="231" spans="1:2">
      <c r="A231" s="66" t="s">
        <v>95</v>
      </c>
      <c r="B231" s="30">
        <v>23</v>
      </c>
    </row>
    <row r="232" spans="1:2">
      <c r="A232" s="66" t="s">
        <v>96</v>
      </c>
      <c r="B232" s="30">
        <v>19</v>
      </c>
    </row>
    <row r="233" spans="1:2">
      <c r="A233" s="66" t="s">
        <v>97</v>
      </c>
      <c r="B233" s="30">
        <v>17</v>
      </c>
    </row>
    <row r="234" spans="1:2">
      <c r="A234" s="66" t="s">
        <v>98</v>
      </c>
      <c r="B234" s="30">
        <v>28</v>
      </c>
    </row>
    <row r="235" spans="1:2">
      <c r="A235" s="66" t="s">
        <v>99</v>
      </c>
      <c r="B235" s="30">
        <v>24</v>
      </c>
    </row>
    <row r="236" spans="1:2">
      <c r="A236" s="66" t="s">
        <v>100</v>
      </c>
      <c r="B236" s="30">
        <v>11</v>
      </c>
    </row>
    <row r="237" spans="1:2">
      <c r="A237" s="66" t="s">
        <v>101</v>
      </c>
      <c r="B237" s="30">
        <v>17</v>
      </c>
    </row>
    <row r="238" spans="1:2">
      <c r="A238" s="66" t="s">
        <v>102</v>
      </c>
      <c r="B238" s="30">
        <v>10</v>
      </c>
    </row>
    <row r="239" spans="1:2">
      <c r="A239" s="66" t="s">
        <v>104</v>
      </c>
      <c r="B239" s="30">
        <v>14</v>
      </c>
    </row>
    <row r="240" spans="1:2">
      <c r="A240" s="66" t="s">
        <v>105</v>
      </c>
      <c r="B240" s="30">
        <v>24</v>
      </c>
    </row>
    <row r="241" spans="1:2">
      <c r="A241" s="66" t="s">
        <v>106</v>
      </c>
      <c r="B241" s="30">
        <v>36</v>
      </c>
    </row>
    <row r="242" spans="1:2">
      <c r="A242" s="64" t="s">
        <v>22</v>
      </c>
      <c r="B242" s="30">
        <v>646</v>
      </c>
    </row>
    <row r="243" spans="1:2">
      <c r="A243" s="66" t="s">
        <v>108</v>
      </c>
      <c r="B243" s="30">
        <v>17</v>
      </c>
    </row>
    <row r="244" spans="1:2">
      <c r="A244" s="66" t="s">
        <v>109</v>
      </c>
      <c r="B244" s="30">
        <v>22</v>
      </c>
    </row>
    <row r="245" spans="1:2">
      <c r="A245" s="66" t="s">
        <v>110</v>
      </c>
      <c r="B245" s="30">
        <v>26</v>
      </c>
    </row>
    <row r="246" spans="1:2">
      <c r="A246" s="66" t="s">
        <v>111</v>
      </c>
      <c r="B246" s="30">
        <v>12</v>
      </c>
    </row>
    <row r="247" spans="1:2">
      <c r="A247" s="66" t="s">
        <v>112</v>
      </c>
      <c r="B247" s="30">
        <v>20</v>
      </c>
    </row>
    <row r="248" spans="1:2">
      <c r="A248" s="66" t="s">
        <v>113</v>
      </c>
      <c r="B248" s="30">
        <v>23</v>
      </c>
    </row>
    <row r="249" spans="1:2">
      <c r="A249" s="66" t="s">
        <v>114</v>
      </c>
      <c r="B249" s="30">
        <v>25</v>
      </c>
    </row>
    <row r="250" spans="1:2">
      <c r="A250" s="66" t="s">
        <v>115</v>
      </c>
      <c r="B250" s="30">
        <v>16</v>
      </c>
    </row>
    <row r="251" spans="1:2">
      <c r="A251" s="66" t="s">
        <v>116</v>
      </c>
      <c r="B251" s="30">
        <v>16</v>
      </c>
    </row>
    <row r="252" spans="1:2">
      <c r="A252" s="66" t="s">
        <v>117</v>
      </c>
      <c r="B252" s="30">
        <v>2</v>
      </c>
    </row>
    <row r="253" spans="1:2">
      <c r="A253" s="66" t="s">
        <v>118</v>
      </c>
      <c r="B253" s="30">
        <v>25</v>
      </c>
    </row>
    <row r="254" spans="1:2">
      <c r="A254" s="66" t="s">
        <v>119</v>
      </c>
      <c r="B254" s="30">
        <v>30</v>
      </c>
    </row>
    <row r="255" spans="1:2">
      <c r="A255" s="66" t="s">
        <v>120</v>
      </c>
      <c r="B255" s="30">
        <v>39</v>
      </c>
    </row>
    <row r="256" spans="1:2">
      <c r="A256" s="66" t="s">
        <v>121</v>
      </c>
      <c r="B256" s="30">
        <v>30</v>
      </c>
    </row>
    <row r="257" spans="1:2">
      <c r="A257" s="66" t="s">
        <v>122</v>
      </c>
      <c r="B257" s="30">
        <v>19</v>
      </c>
    </row>
    <row r="258" spans="1:2">
      <c r="A258" s="66" t="s">
        <v>123</v>
      </c>
      <c r="B258" s="30">
        <v>16</v>
      </c>
    </row>
    <row r="259" spans="1:2">
      <c r="A259" s="66" t="s">
        <v>124</v>
      </c>
      <c r="B259" s="30">
        <v>18</v>
      </c>
    </row>
    <row r="260" spans="1:2">
      <c r="A260" s="66" t="s">
        <v>125</v>
      </c>
      <c r="B260" s="30">
        <v>32</v>
      </c>
    </row>
    <row r="261" spans="1:2">
      <c r="A261" s="66" t="s">
        <v>126</v>
      </c>
      <c r="B261" s="30">
        <v>25</v>
      </c>
    </row>
    <row r="262" spans="1:2">
      <c r="A262" s="66" t="s">
        <v>127</v>
      </c>
      <c r="B262" s="30">
        <v>32</v>
      </c>
    </row>
    <row r="263" spans="1:2">
      <c r="A263" s="66" t="s">
        <v>128</v>
      </c>
      <c r="B263" s="30">
        <v>24</v>
      </c>
    </row>
    <row r="264" spans="1:2">
      <c r="A264" s="66" t="s">
        <v>129</v>
      </c>
      <c r="B264" s="30">
        <v>16</v>
      </c>
    </row>
    <row r="265" spans="1:2">
      <c r="A265" s="66" t="s">
        <v>130</v>
      </c>
      <c r="B265" s="30">
        <v>21</v>
      </c>
    </row>
    <row r="266" spans="1:2">
      <c r="A266" s="66" t="s">
        <v>131</v>
      </c>
      <c r="B266" s="30">
        <v>19</v>
      </c>
    </row>
    <row r="267" spans="1:2">
      <c r="A267" s="66" t="s">
        <v>132</v>
      </c>
      <c r="B267" s="30">
        <v>23</v>
      </c>
    </row>
    <row r="268" spans="1:2">
      <c r="A268" s="66" t="s">
        <v>133</v>
      </c>
      <c r="B268" s="30">
        <v>23</v>
      </c>
    </row>
    <row r="269" spans="1:2">
      <c r="A269" s="66" t="s">
        <v>134</v>
      </c>
      <c r="B269" s="30">
        <v>15</v>
      </c>
    </row>
    <row r="270" spans="1:2">
      <c r="A270" s="66" t="s">
        <v>135</v>
      </c>
      <c r="B270" s="30">
        <v>12</v>
      </c>
    </row>
    <row r="271" spans="1:2">
      <c r="A271" s="66" t="s">
        <v>136</v>
      </c>
      <c r="B271" s="30">
        <v>17</v>
      </c>
    </row>
    <row r="272" spans="1:2">
      <c r="A272" s="66" t="s">
        <v>137</v>
      </c>
      <c r="B272" s="30">
        <v>15</v>
      </c>
    </row>
    <row r="273" spans="1:2">
      <c r="A273" s="66" t="s">
        <v>138</v>
      </c>
      <c r="B273" s="30">
        <v>16</v>
      </c>
    </row>
    <row r="274" spans="1:2">
      <c r="A274" s="64" t="s">
        <v>24</v>
      </c>
      <c r="B274" s="30">
        <v>696</v>
      </c>
    </row>
    <row r="275" spans="1:2">
      <c r="A275" s="66" t="s">
        <v>140</v>
      </c>
      <c r="B275" s="30">
        <v>52</v>
      </c>
    </row>
    <row r="276" spans="1:2">
      <c r="A276" s="66" t="s">
        <v>141</v>
      </c>
      <c r="B276" s="30">
        <v>21</v>
      </c>
    </row>
    <row r="277" spans="1:2">
      <c r="A277" s="66" t="s">
        <v>142</v>
      </c>
      <c r="B277" s="30">
        <v>25</v>
      </c>
    </row>
    <row r="278" spans="1:2">
      <c r="A278" s="66" t="s">
        <v>143</v>
      </c>
      <c r="B278" s="30">
        <v>28</v>
      </c>
    </row>
    <row r="279" spans="1:2">
      <c r="A279" s="66" t="s">
        <v>144</v>
      </c>
      <c r="B279" s="30">
        <v>31</v>
      </c>
    </row>
    <row r="280" spans="1:2">
      <c r="A280" s="66" t="s">
        <v>145</v>
      </c>
      <c r="B280" s="30">
        <v>15</v>
      </c>
    </row>
    <row r="281" spans="1:2">
      <c r="A281" s="66" t="s">
        <v>146</v>
      </c>
      <c r="B281" s="30">
        <v>10</v>
      </c>
    </row>
    <row r="282" spans="1:2">
      <c r="A282" s="66" t="s">
        <v>147</v>
      </c>
      <c r="B282" s="30">
        <v>13</v>
      </c>
    </row>
    <row r="283" spans="1:2">
      <c r="A283" s="66" t="s">
        <v>148</v>
      </c>
      <c r="B283" s="30">
        <v>24</v>
      </c>
    </row>
    <row r="284" spans="1:2">
      <c r="A284" s="66" t="s">
        <v>149</v>
      </c>
      <c r="B284" s="30">
        <v>28</v>
      </c>
    </row>
    <row r="285" spans="1:2">
      <c r="A285" s="66" t="s">
        <v>150</v>
      </c>
      <c r="B285" s="30">
        <v>21</v>
      </c>
    </row>
    <row r="286" spans="1:2">
      <c r="A286" s="66" t="s">
        <v>151</v>
      </c>
      <c r="B286" s="30">
        <v>23</v>
      </c>
    </row>
    <row r="287" spans="1:2">
      <c r="A287" s="66" t="s">
        <v>152</v>
      </c>
      <c r="B287" s="30">
        <v>19</v>
      </c>
    </row>
    <row r="288" spans="1:2">
      <c r="A288" s="66" t="s">
        <v>153</v>
      </c>
      <c r="B288" s="30">
        <v>25</v>
      </c>
    </row>
    <row r="289" spans="1:2">
      <c r="A289" s="66" t="s">
        <v>154</v>
      </c>
      <c r="B289" s="30">
        <v>14</v>
      </c>
    </row>
    <row r="290" spans="1:2">
      <c r="A290" s="66" t="s">
        <v>155</v>
      </c>
      <c r="B290" s="30">
        <v>23</v>
      </c>
    </row>
    <row r="291" spans="1:2">
      <c r="A291" s="66" t="s">
        <v>156</v>
      </c>
      <c r="B291" s="30">
        <v>27</v>
      </c>
    </row>
    <row r="292" spans="1:2">
      <c r="A292" s="66" t="s">
        <v>157</v>
      </c>
      <c r="B292" s="30">
        <v>18</v>
      </c>
    </row>
    <row r="293" spans="1:2">
      <c r="A293" s="66" t="s">
        <v>158</v>
      </c>
      <c r="B293" s="30">
        <v>17</v>
      </c>
    </row>
    <row r="294" spans="1:2">
      <c r="A294" s="66" t="s">
        <v>159</v>
      </c>
      <c r="B294" s="30">
        <v>21</v>
      </c>
    </row>
    <row r="295" spans="1:2">
      <c r="A295" s="66" t="s">
        <v>160</v>
      </c>
      <c r="B295" s="30">
        <v>20</v>
      </c>
    </row>
    <row r="296" spans="1:2">
      <c r="A296" s="66" t="s">
        <v>161</v>
      </c>
      <c r="B296" s="30">
        <v>12</v>
      </c>
    </row>
    <row r="297" spans="1:2">
      <c r="A297" s="66" t="s">
        <v>162</v>
      </c>
      <c r="B297" s="30">
        <v>16</v>
      </c>
    </row>
    <row r="298" spans="1:2">
      <c r="A298" s="66" t="s">
        <v>163</v>
      </c>
      <c r="B298" s="30">
        <v>22</v>
      </c>
    </row>
    <row r="299" spans="1:2">
      <c r="A299" s="66" t="s">
        <v>164</v>
      </c>
      <c r="B299" s="30">
        <v>30</v>
      </c>
    </row>
    <row r="300" spans="1:2">
      <c r="A300" s="66" t="s">
        <v>165</v>
      </c>
      <c r="B300" s="30">
        <v>22</v>
      </c>
    </row>
    <row r="301" spans="1:2">
      <c r="A301" s="66" t="s">
        <v>166</v>
      </c>
      <c r="B301" s="30">
        <v>25</v>
      </c>
    </row>
    <row r="302" spans="1:2">
      <c r="A302" s="66" t="s">
        <v>167</v>
      </c>
      <c r="B302" s="30">
        <v>16</v>
      </c>
    </row>
    <row r="303" spans="1:2">
      <c r="A303" s="66" t="s">
        <v>168</v>
      </c>
      <c r="B303" s="30">
        <v>37</v>
      </c>
    </row>
    <row r="304" spans="1:2">
      <c r="A304" s="66" t="s">
        <v>169</v>
      </c>
      <c r="B304" s="30">
        <v>41</v>
      </c>
    </row>
    <row r="305" spans="1:2">
      <c r="A305" s="64" t="s">
        <v>26</v>
      </c>
      <c r="B305" s="30">
        <v>670</v>
      </c>
    </row>
    <row r="306" spans="1:2">
      <c r="A306" s="66" t="s">
        <v>171</v>
      </c>
      <c r="B306" s="30">
        <v>17</v>
      </c>
    </row>
    <row r="307" spans="1:2">
      <c r="A307" s="66" t="s">
        <v>172</v>
      </c>
      <c r="B307" s="30">
        <v>27</v>
      </c>
    </row>
    <row r="308" spans="1:2">
      <c r="A308" s="66" t="s">
        <v>173</v>
      </c>
      <c r="B308" s="30">
        <v>25</v>
      </c>
    </row>
    <row r="309" spans="1:2">
      <c r="A309" s="66" t="s">
        <v>174</v>
      </c>
      <c r="B309" s="30">
        <v>21</v>
      </c>
    </row>
    <row r="310" spans="1:2">
      <c r="A310" s="66" t="s">
        <v>175</v>
      </c>
      <c r="B310" s="30">
        <v>48</v>
      </c>
    </row>
    <row r="311" spans="1:2">
      <c r="A311" s="66" t="s">
        <v>176</v>
      </c>
      <c r="B311" s="30">
        <v>27</v>
      </c>
    </row>
    <row r="312" spans="1:2">
      <c r="A312" s="66" t="s">
        <v>177</v>
      </c>
      <c r="B312" s="30">
        <v>32</v>
      </c>
    </row>
    <row r="313" spans="1:2">
      <c r="A313" s="66" t="s">
        <v>178</v>
      </c>
      <c r="B313" s="30">
        <v>15</v>
      </c>
    </row>
    <row r="314" spans="1:2">
      <c r="A314" s="66" t="s">
        <v>179</v>
      </c>
      <c r="B314" s="30">
        <v>15</v>
      </c>
    </row>
    <row r="315" spans="1:2">
      <c r="A315" s="66" t="s">
        <v>180</v>
      </c>
      <c r="B315" s="30">
        <v>16</v>
      </c>
    </row>
    <row r="316" spans="1:2">
      <c r="A316" s="66" t="s">
        <v>181</v>
      </c>
      <c r="B316" s="30">
        <v>14</v>
      </c>
    </row>
    <row r="317" spans="1:2">
      <c r="A317" s="66" t="s">
        <v>182</v>
      </c>
      <c r="B317" s="30">
        <v>21</v>
      </c>
    </row>
    <row r="318" spans="1:2">
      <c r="A318" s="66" t="s">
        <v>183</v>
      </c>
      <c r="B318" s="30">
        <v>21</v>
      </c>
    </row>
    <row r="319" spans="1:2">
      <c r="A319" s="66" t="s">
        <v>184</v>
      </c>
      <c r="B319" s="30">
        <v>22</v>
      </c>
    </row>
    <row r="320" spans="1:2">
      <c r="A320" s="66" t="s">
        <v>185</v>
      </c>
      <c r="B320" s="30">
        <v>19</v>
      </c>
    </row>
    <row r="321" spans="1:2">
      <c r="A321" s="66" t="s">
        <v>186</v>
      </c>
      <c r="B321" s="30">
        <v>30</v>
      </c>
    </row>
    <row r="322" spans="1:2">
      <c r="A322" s="66" t="s">
        <v>187</v>
      </c>
      <c r="B322" s="30">
        <v>22</v>
      </c>
    </row>
    <row r="323" spans="1:2">
      <c r="A323" s="66" t="s">
        <v>188</v>
      </c>
      <c r="B323" s="30">
        <v>19</v>
      </c>
    </row>
    <row r="324" spans="1:2">
      <c r="A324" s="66" t="s">
        <v>189</v>
      </c>
      <c r="B324" s="30">
        <v>24</v>
      </c>
    </row>
    <row r="325" spans="1:2">
      <c r="A325" s="66" t="s">
        <v>190</v>
      </c>
      <c r="B325" s="30">
        <v>25</v>
      </c>
    </row>
    <row r="326" spans="1:2">
      <c r="A326" s="66" t="s">
        <v>191</v>
      </c>
      <c r="B326" s="30">
        <v>22</v>
      </c>
    </row>
    <row r="327" spans="1:2">
      <c r="A327" s="66" t="s">
        <v>192</v>
      </c>
      <c r="B327" s="30">
        <v>14</v>
      </c>
    </row>
    <row r="328" spans="1:2">
      <c r="A328" s="66" t="s">
        <v>193</v>
      </c>
      <c r="B328" s="30">
        <v>18</v>
      </c>
    </row>
    <row r="329" spans="1:2">
      <c r="A329" s="66" t="s">
        <v>194</v>
      </c>
      <c r="B329" s="30">
        <v>14</v>
      </c>
    </row>
    <row r="330" spans="1:2">
      <c r="A330" s="66" t="s">
        <v>195</v>
      </c>
      <c r="B330" s="30">
        <v>20</v>
      </c>
    </row>
    <row r="331" spans="1:2">
      <c r="A331" s="66" t="s">
        <v>196</v>
      </c>
      <c r="B331" s="30">
        <v>24</v>
      </c>
    </row>
    <row r="332" spans="1:2">
      <c r="A332" s="66" t="s">
        <v>197</v>
      </c>
      <c r="B332" s="30">
        <v>22</v>
      </c>
    </row>
    <row r="333" spans="1:2">
      <c r="A333" s="66" t="s">
        <v>198</v>
      </c>
      <c r="B333" s="30">
        <v>9</v>
      </c>
    </row>
    <row r="334" spans="1:2">
      <c r="A334" s="66" t="s">
        <v>199</v>
      </c>
      <c r="B334" s="30">
        <v>20</v>
      </c>
    </row>
    <row r="335" spans="1:2">
      <c r="A335" s="66" t="s">
        <v>200</v>
      </c>
      <c r="B335" s="30">
        <v>20</v>
      </c>
    </row>
    <row r="336" spans="1:2">
      <c r="A336" s="66" t="s">
        <v>201</v>
      </c>
      <c r="B336" s="30">
        <v>27</v>
      </c>
    </row>
    <row r="337" spans="1:2">
      <c r="A337" s="64" t="s">
        <v>28</v>
      </c>
      <c r="B337" s="30">
        <v>762</v>
      </c>
    </row>
    <row r="338" spans="1:2">
      <c r="A338" s="66" t="s">
        <v>203</v>
      </c>
      <c r="B338" s="30">
        <v>31</v>
      </c>
    </row>
    <row r="339" spans="1:2">
      <c r="A339" s="66" t="s">
        <v>204</v>
      </c>
      <c r="B339" s="30">
        <v>33</v>
      </c>
    </row>
    <row r="340" spans="1:2">
      <c r="A340" s="66" t="s">
        <v>205</v>
      </c>
      <c r="B340" s="30">
        <v>19</v>
      </c>
    </row>
    <row r="341" spans="1:2">
      <c r="A341" s="66" t="s">
        <v>206</v>
      </c>
      <c r="B341" s="30">
        <v>104</v>
      </c>
    </row>
    <row r="342" spans="1:2">
      <c r="A342" s="66" t="s">
        <v>207</v>
      </c>
      <c r="B342" s="30">
        <v>24</v>
      </c>
    </row>
    <row r="343" spans="1:2">
      <c r="A343" s="66" t="s">
        <v>208</v>
      </c>
      <c r="B343" s="30">
        <v>21</v>
      </c>
    </row>
    <row r="344" spans="1:2">
      <c r="A344" s="66" t="s">
        <v>209</v>
      </c>
      <c r="B344" s="30">
        <v>28</v>
      </c>
    </row>
    <row r="345" spans="1:2">
      <c r="A345" s="66" t="s">
        <v>210</v>
      </c>
      <c r="B345" s="30">
        <v>25</v>
      </c>
    </row>
    <row r="346" spans="1:2">
      <c r="A346" s="66" t="s">
        <v>211</v>
      </c>
      <c r="B346" s="30">
        <v>18</v>
      </c>
    </row>
    <row r="347" spans="1:2">
      <c r="A347" s="66" t="s">
        <v>212</v>
      </c>
      <c r="B347" s="30">
        <v>27</v>
      </c>
    </row>
    <row r="348" spans="1:2">
      <c r="A348" s="66" t="s">
        <v>213</v>
      </c>
      <c r="B348" s="30">
        <v>23</v>
      </c>
    </row>
    <row r="349" spans="1:2">
      <c r="A349" s="66" t="s">
        <v>214</v>
      </c>
      <c r="B349" s="30">
        <v>25</v>
      </c>
    </row>
    <row r="350" spans="1:2">
      <c r="A350" s="66" t="s">
        <v>215</v>
      </c>
      <c r="B350" s="30">
        <v>17</v>
      </c>
    </row>
    <row r="351" spans="1:2">
      <c r="A351" s="66" t="s">
        <v>216</v>
      </c>
      <c r="B351" s="30">
        <v>19</v>
      </c>
    </row>
    <row r="352" spans="1:2">
      <c r="A352" s="66" t="s">
        <v>217</v>
      </c>
      <c r="B352" s="30">
        <v>13</v>
      </c>
    </row>
    <row r="353" spans="1:2">
      <c r="A353" s="66" t="s">
        <v>218</v>
      </c>
      <c r="B353" s="30">
        <v>20</v>
      </c>
    </row>
    <row r="354" spans="1:2">
      <c r="A354" s="66" t="s">
        <v>219</v>
      </c>
      <c r="B354" s="30">
        <v>26</v>
      </c>
    </row>
    <row r="355" spans="1:2">
      <c r="A355" s="66" t="s">
        <v>220</v>
      </c>
      <c r="B355" s="30">
        <v>21</v>
      </c>
    </row>
    <row r="356" spans="1:2">
      <c r="A356" s="66" t="s">
        <v>221</v>
      </c>
      <c r="B356" s="30">
        <v>19</v>
      </c>
    </row>
    <row r="357" spans="1:2">
      <c r="A357" s="66" t="s">
        <v>222</v>
      </c>
      <c r="B357" s="30">
        <v>13</v>
      </c>
    </row>
    <row r="358" spans="1:2">
      <c r="A358" s="66" t="s">
        <v>223</v>
      </c>
      <c r="B358" s="30">
        <v>87</v>
      </c>
    </row>
    <row r="359" spans="1:2">
      <c r="A359" s="66" t="s">
        <v>224</v>
      </c>
      <c r="B359" s="30">
        <v>16</v>
      </c>
    </row>
    <row r="360" spans="1:2">
      <c r="A360" s="66" t="s">
        <v>225</v>
      </c>
      <c r="B360" s="30">
        <v>13</v>
      </c>
    </row>
    <row r="361" spans="1:2">
      <c r="A361" s="66" t="s">
        <v>226</v>
      </c>
      <c r="B361" s="30">
        <v>11</v>
      </c>
    </row>
    <row r="362" spans="1:2">
      <c r="A362" s="66" t="s">
        <v>227</v>
      </c>
      <c r="B362" s="30">
        <v>19</v>
      </c>
    </row>
    <row r="363" spans="1:2">
      <c r="A363" s="66" t="s">
        <v>228</v>
      </c>
      <c r="B363" s="30">
        <v>22</v>
      </c>
    </row>
    <row r="364" spans="1:2">
      <c r="A364" s="66" t="s">
        <v>229</v>
      </c>
      <c r="B364" s="30">
        <v>24</v>
      </c>
    </row>
    <row r="365" spans="1:2">
      <c r="A365" s="66" t="s">
        <v>230</v>
      </c>
      <c r="B365" s="30">
        <v>8</v>
      </c>
    </row>
    <row r="366" spans="1:2">
      <c r="A366" s="66" t="s">
        <v>231</v>
      </c>
      <c r="B366" s="30">
        <v>13</v>
      </c>
    </row>
    <row r="367" spans="1:2">
      <c r="A367" s="66" t="s">
        <v>232</v>
      </c>
      <c r="B367" s="30">
        <v>23</v>
      </c>
    </row>
    <row r="368" spans="1:2">
      <c r="A368" s="64" t="s">
        <v>9</v>
      </c>
      <c r="B368" s="30">
        <v>1011</v>
      </c>
    </row>
    <row r="369" spans="1:2">
      <c r="A369" s="66" t="s">
        <v>234</v>
      </c>
      <c r="B369" s="30">
        <v>36</v>
      </c>
    </row>
    <row r="370" spans="1:2">
      <c r="A370" s="66" t="s">
        <v>235</v>
      </c>
      <c r="B370" s="30">
        <v>20</v>
      </c>
    </row>
    <row r="371" spans="1:2">
      <c r="A371" s="66" t="s">
        <v>236</v>
      </c>
      <c r="B371" s="30">
        <v>36</v>
      </c>
    </row>
    <row r="372" spans="1:2">
      <c r="A372" s="66" t="s">
        <v>237</v>
      </c>
      <c r="B372" s="30">
        <v>21</v>
      </c>
    </row>
    <row r="373" spans="1:2">
      <c r="A373" s="66" t="s">
        <v>238</v>
      </c>
      <c r="B373" s="30">
        <v>27</v>
      </c>
    </row>
    <row r="374" spans="1:2">
      <c r="A374" s="66" t="s">
        <v>239</v>
      </c>
      <c r="B374" s="30">
        <v>28</v>
      </c>
    </row>
    <row r="375" spans="1:2">
      <c r="A375" s="66" t="s">
        <v>240</v>
      </c>
      <c r="B375" s="30">
        <v>21</v>
      </c>
    </row>
    <row r="376" spans="1:2">
      <c r="A376" s="66" t="s">
        <v>241</v>
      </c>
      <c r="B376" s="30">
        <v>37</v>
      </c>
    </row>
    <row r="377" spans="1:2">
      <c r="A377" s="66" t="s">
        <v>242</v>
      </c>
      <c r="B377" s="30">
        <v>16</v>
      </c>
    </row>
    <row r="378" spans="1:2">
      <c r="A378" s="66" t="s">
        <v>243</v>
      </c>
      <c r="B378" s="30">
        <v>26</v>
      </c>
    </row>
    <row r="379" spans="1:2">
      <c r="A379" s="66" t="s">
        <v>244</v>
      </c>
      <c r="B379" s="30">
        <v>19</v>
      </c>
    </row>
    <row r="380" spans="1:2">
      <c r="A380" s="66" t="s">
        <v>245</v>
      </c>
      <c r="B380" s="30">
        <v>23</v>
      </c>
    </row>
    <row r="381" spans="1:2">
      <c r="A381" s="66" t="s">
        <v>246</v>
      </c>
      <c r="B381" s="30">
        <v>12</v>
      </c>
    </row>
    <row r="382" spans="1:2">
      <c r="A382" s="66" t="s">
        <v>247</v>
      </c>
      <c r="B382" s="30">
        <v>29</v>
      </c>
    </row>
    <row r="383" spans="1:2">
      <c r="A383" s="66" t="s">
        <v>248</v>
      </c>
      <c r="B383" s="30">
        <v>18</v>
      </c>
    </row>
    <row r="384" spans="1:2">
      <c r="A384" s="66" t="s">
        <v>249</v>
      </c>
      <c r="B384" s="30">
        <v>33</v>
      </c>
    </row>
    <row r="385" spans="1:2">
      <c r="A385" s="66" t="s">
        <v>250</v>
      </c>
      <c r="B385" s="30">
        <v>27</v>
      </c>
    </row>
    <row r="386" spans="1:2">
      <c r="A386" s="66" t="s">
        <v>251</v>
      </c>
      <c r="B386" s="30">
        <v>34</v>
      </c>
    </row>
    <row r="387" spans="1:2">
      <c r="A387" s="66" t="s">
        <v>252</v>
      </c>
      <c r="B387" s="30">
        <v>23</v>
      </c>
    </row>
    <row r="388" spans="1:2">
      <c r="A388" s="66" t="s">
        <v>254</v>
      </c>
      <c r="B388" s="30">
        <v>54</v>
      </c>
    </row>
    <row r="389" spans="1:2">
      <c r="A389" s="66" t="s">
        <v>256</v>
      </c>
      <c r="B389" s="30">
        <v>29</v>
      </c>
    </row>
    <row r="390" spans="1:2">
      <c r="A390" s="66" t="s">
        <v>257</v>
      </c>
      <c r="B390" s="30">
        <v>39</v>
      </c>
    </row>
    <row r="391" spans="1:2">
      <c r="A391" s="66" t="s">
        <v>258</v>
      </c>
      <c r="B391" s="30">
        <v>88</v>
      </c>
    </row>
    <row r="392" spans="1:2">
      <c r="A392" s="66" t="s">
        <v>259</v>
      </c>
      <c r="B392" s="30">
        <v>59</v>
      </c>
    </row>
    <row r="393" spans="1:2">
      <c r="A393" s="66" t="s">
        <v>260</v>
      </c>
      <c r="B393" s="30">
        <v>54</v>
      </c>
    </row>
    <row r="394" spans="1:2">
      <c r="A394" s="66" t="s">
        <v>261</v>
      </c>
      <c r="B394" s="30">
        <v>47</v>
      </c>
    </row>
    <row r="395" spans="1:2">
      <c r="A395" s="66" t="s">
        <v>262</v>
      </c>
      <c r="B395" s="30">
        <v>45</v>
      </c>
    </row>
    <row r="396" spans="1:2">
      <c r="A396" s="66" t="s">
        <v>263</v>
      </c>
      <c r="B396" s="30">
        <v>37</v>
      </c>
    </row>
    <row r="397" spans="1:2">
      <c r="A397" s="66" t="s">
        <v>264</v>
      </c>
      <c r="B397" s="30">
        <v>25</v>
      </c>
    </row>
    <row r="398" spans="1:2">
      <c r="A398" s="66" t="s">
        <v>265</v>
      </c>
      <c r="B398" s="30">
        <v>26</v>
      </c>
    </row>
    <row r="399" spans="1:2">
      <c r="A399" s="66" t="s">
        <v>266</v>
      </c>
      <c r="B399" s="30">
        <v>22</v>
      </c>
    </row>
    <row r="400" spans="1:2">
      <c r="A400" s="64" t="s">
        <v>31</v>
      </c>
      <c r="B400" s="30">
        <v>799</v>
      </c>
    </row>
    <row r="401" spans="1:2">
      <c r="A401" s="66" t="s">
        <v>268</v>
      </c>
      <c r="B401" s="30">
        <v>30</v>
      </c>
    </row>
    <row r="402" spans="1:2">
      <c r="A402" s="66" t="s">
        <v>269</v>
      </c>
      <c r="B402" s="30">
        <v>27</v>
      </c>
    </row>
    <row r="403" spans="1:2">
      <c r="A403" s="66" t="s">
        <v>270</v>
      </c>
      <c r="B403" s="30">
        <v>19</v>
      </c>
    </row>
    <row r="404" spans="1:2">
      <c r="A404" s="66" t="s">
        <v>271</v>
      </c>
      <c r="B404" s="30">
        <v>24</v>
      </c>
    </row>
    <row r="405" spans="1:2">
      <c r="A405" s="66" t="s">
        <v>272</v>
      </c>
      <c r="B405" s="30">
        <v>22</v>
      </c>
    </row>
    <row r="406" spans="1:2">
      <c r="A406" s="66" t="s">
        <v>273</v>
      </c>
      <c r="B406" s="30">
        <v>37</v>
      </c>
    </row>
    <row r="407" spans="1:2">
      <c r="A407" s="66" t="s">
        <v>274</v>
      </c>
      <c r="B407" s="30">
        <v>27</v>
      </c>
    </row>
    <row r="408" spans="1:2">
      <c r="A408" s="66" t="s">
        <v>275</v>
      </c>
      <c r="B408" s="30">
        <v>18</v>
      </c>
    </row>
    <row r="409" spans="1:2">
      <c r="A409" s="66" t="s">
        <v>277</v>
      </c>
      <c r="B409" s="30">
        <v>20</v>
      </c>
    </row>
    <row r="410" spans="1:2">
      <c r="A410" s="66" t="s">
        <v>278</v>
      </c>
      <c r="B410" s="30">
        <v>29</v>
      </c>
    </row>
    <row r="411" spans="1:2">
      <c r="A411" s="66" t="s">
        <v>279</v>
      </c>
      <c r="B411" s="30">
        <v>17</v>
      </c>
    </row>
    <row r="412" spans="1:2">
      <c r="A412" s="66" t="s">
        <v>280</v>
      </c>
      <c r="B412" s="30">
        <v>25</v>
      </c>
    </row>
    <row r="413" spans="1:2">
      <c r="A413" s="66" t="s">
        <v>281</v>
      </c>
      <c r="B413" s="30">
        <v>39</v>
      </c>
    </row>
    <row r="414" spans="1:2">
      <c r="A414" s="66" t="s">
        <v>282</v>
      </c>
      <c r="B414" s="30">
        <v>10</v>
      </c>
    </row>
    <row r="415" spans="1:2">
      <c r="A415" s="66" t="s">
        <v>283</v>
      </c>
      <c r="B415" s="30">
        <v>24</v>
      </c>
    </row>
    <row r="416" spans="1:2">
      <c r="A416" s="66" t="s">
        <v>284</v>
      </c>
      <c r="B416" s="30">
        <v>28</v>
      </c>
    </row>
    <row r="417" spans="1:2">
      <c r="A417" s="66" t="s">
        <v>285</v>
      </c>
      <c r="B417" s="30">
        <v>23</v>
      </c>
    </row>
    <row r="418" spans="1:2">
      <c r="A418" s="66" t="s">
        <v>286</v>
      </c>
      <c r="B418" s="30">
        <v>31</v>
      </c>
    </row>
    <row r="419" spans="1:2">
      <c r="A419" s="66" t="s">
        <v>287</v>
      </c>
      <c r="B419" s="30">
        <v>26</v>
      </c>
    </row>
    <row r="420" spans="1:2">
      <c r="A420" s="66" t="s">
        <v>288</v>
      </c>
      <c r="B420" s="30">
        <v>46</v>
      </c>
    </row>
    <row r="421" spans="1:2">
      <c r="A421" s="66" t="s">
        <v>289</v>
      </c>
      <c r="B421" s="30">
        <v>29</v>
      </c>
    </row>
    <row r="422" spans="1:2">
      <c r="A422" s="66" t="s">
        <v>291</v>
      </c>
      <c r="B422" s="30">
        <v>36</v>
      </c>
    </row>
    <row r="423" spans="1:2">
      <c r="A423" s="66" t="s">
        <v>292</v>
      </c>
      <c r="B423" s="30">
        <v>38</v>
      </c>
    </row>
    <row r="424" spans="1:2">
      <c r="A424" s="66" t="s">
        <v>293</v>
      </c>
      <c r="B424" s="30">
        <v>25</v>
      </c>
    </row>
    <row r="425" spans="1:2">
      <c r="A425" s="66" t="s">
        <v>294</v>
      </c>
      <c r="B425" s="30">
        <v>20</v>
      </c>
    </row>
    <row r="426" spans="1:2">
      <c r="A426" s="66" t="s">
        <v>295</v>
      </c>
      <c r="B426" s="30">
        <v>28</v>
      </c>
    </row>
    <row r="427" spans="1:2">
      <c r="A427" s="66" t="s">
        <v>296</v>
      </c>
      <c r="B427" s="30">
        <v>25</v>
      </c>
    </row>
    <row r="428" spans="1:2">
      <c r="A428" s="66" t="s">
        <v>297</v>
      </c>
      <c r="B428" s="30">
        <v>17</v>
      </c>
    </row>
    <row r="429" spans="1:2">
      <c r="A429" s="66" t="s">
        <v>298</v>
      </c>
      <c r="B429" s="30">
        <v>21</v>
      </c>
    </row>
    <row r="430" spans="1:2">
      <c r="A430" s="66" t="s">
        <v>299</v>
      </c>
      <c r="B430" s="30">
        <v>27</v>
      </c>
    </row>
    <row r="431" spans="1:2">
      <c r="A431" s="66" t="s">
        <v>300</v>
      </c>
      <c r="B431" s="30">
        <v>11</v>
      </c>
    </row>
    <row r="432" spans="1:2">
      <c r="A432" s="64" t="s">
        <v>33</v>
      </c>
      <c r="B432" s="30">
        <v>746</v>
      </c>
    </row>
    <row r="433" spans="1:2">
      <c r="A433" s="66" t="s">
        <v>302</v>
      </c>
      <c r="B433" s="30">
        <v>30</v>
      </c>
    </row>
    <row r="434" spans="1:2">
      <c r="A434" s="66" t="s">
        <v>303</v>
      </c>
      <c r="B434" s="30">
        <v>27</v>
      </c>
    </row>
    <row r="435" spans="1:2">
      <c r="A435" s="66" t="s">
        <v>304</v>
      </c>
      <c r="B435" s="30">
        <v>20</v>
      </c>
    </row>
    <row r="436" spans="1:2">
      <c r="A436" s="66" t="s">
        <v>305</v>
      </c>
      <c r="B436" s="30">
        <v>17</v>
      </c>
    </row>
    <row r="437" spans="1:2">
      <c r="A437" s="66" t="s">
        <v>306</v>
      </c>
      <c r="B437" s="30">
        <v>21</v>
      </c>
    </row>
    <row r="438" spans="1:2">
      <c r="A438" s="66" t="s">
        <v>307</v>
      </c>
      <c r="B438" s="30">
        <v>17</v>
      </c>
    </row>
    <row r="439" spans="1:2">
      <c r="A439" s="66" t="s">
        <v>308</v>
      </c>
      <c r="B439" s="30">
        <v>24</v>
      </c>
    </row>
    <row r="440" spans="1:2">
      <c r="A440" s="66" t="s">
        <v>309</v>
      </c>
      <c r="B440" s="30">
        <v>22</v>
      </c>
    </row>
    <row r="441" spans="1:2">
      <c r="A441" s="66" t="s">
        <v>310</v>
      </c>
      <c r="B441" s="30">
        <v>22</v>
      </c>
    </row>
    <row r="442" spans="1:2">
      <c r="A442" s="66" t="s">
        <v>311</v>
      </c>
      <c r="B442" s="30">
        <v>8</v>
      </c>
    </row>
    <row r="443" spans="1:2">
      <c r="A443" s="66" t="s">
        <v>312</v>
      </c>
      <c r="B443" s="30">
        <v>25</v>
      </c>
    </row>
    <row r="444" spans="1:2">
      <c r="A444" s="66" t="s">
        <v>313</v>
      </c>
      <c r="B444" s="30">
        <v>26</v>
      </c>
    </row>
    <row r="445" spans="1:2">
      <c r="A445" s="66" t="s">
        <v>314</v>
      </c>
      <c r="B445" s="30">
        <v>32</v>
      </c>
    </row>
    <row r="446" spans="1:2">
      <c r="A446" s="66" t="s">
        <v>315</v>
      </c>
      <c r="B446" s="30">
        <v>29</v>
      </c>
    </row>
    <row r="447" spans="1:2">
      <c r="A447" s="66" t="s">
        <v>316</v>
      </c>
      <c r="B447" s="30">
        <v>21</v>
      </c>
    </row>
    <row r="448" spans="1:2">
      <c r="A448" s="66" t="s">
        <v>317</v>
      </c>
      <c r="B448" s="30">
        <v>38</v>
      </c>
    </row>
    <row r="449" spans="1:2">
      <c r="A449" s="66" t="s">
        <v>318</v>
      </c>
      <c r="B449" s="30">
        <v>28</v>
      </c>
    </row>
    <row r="450" spans="1:2">
      <c r="A450" s="66" t="s">
        <v>319</v>
      </c>
      <c r="B450" s="30">
        <v>18</v>
      </c>
    </row>
    <row r="451" spans="1:2">
      <c r="A451" s="66" t="s">
        <v>320</v>
      </c>
      <c r="B451" s="30">
        <v>29</v>
      </c>
    </row>
    <row r="452" spans="1:2">
      <c r="A452" s="66" t="s">
        <v>321</v>
      </c>
      <c r="B452" s="30">
        <v>17</v>
      </c>
    </row>
    <row r="453" spans="1:2">
      <c r="A453" s="66" t="s">
        <v>322</v>
      </c>
      <c r="B453" s="30">
        <v>32</v>
      </c>
    </row>
    <row r="454" spans="1:2">
      <c r="A454" s="66" t="s">
        <v>323</v>
      </c>
      <c r="B454" s="30">
        <v>28</v>
      </c>
    </row>
    <row r="455" spans="1:2">
      <c r="A455" s="66" t="s">
        <v>324</v>
      </c>
      <c r="B455" s="30">
        <v>28</v>
      </c>
    </row>
    <row r="456" spans="1:2">
      <c r="A456" s="66" t="s">
        <v>325</v>
      </c>
      <c r="B456" s="30">
        <v>25</v>
      </c>
    </row>
    <row r="457" spans="1:2">
      <c r="A457" s="66" t="s">
        <v>326</v>
      </c>
      <c r="B457" s="30">
        <v>31</v>
      </c>
    </row>
    <row r="458" spans="1:2">
      <c r="A458" s="66" t="s">
        <v>327</v>
      </c>
      <c r="B458" s="30">
        <v>29</v>
      </c>
    </row>
    <row r="459" spans="1:2">
      <c r="A459" s="66" t="s">
        <v>328</v>
      </c>
      <c r="B459" s="30">
        <v>28</v>
      </c>
    </row>
    <row r="460" spans="1:2">
      <c r="A460" s="66" t="s">
        <v>329</v>
      </c>
      <c r="B460" s="30">
        <v>33</v>
      </c>
    </row>
    <row r="461" spans="1:2">
      <c r="A461" s="66" t="s">
        <v>330</v>
      </c>
      <c r="B461" s="30">
        <v>22</v>
      </c>
    </row>
    <row r="462" spans="1:2">
      <c r="A462" s="66" t="s">
        <v>331</v>
      </c>
      <c r="B462" s="30">
        <v>19</v>
      </c>
    </row>
    <row r="463" spans="1:2">
      <c r="A463" s="64" t="s">
        <v>13</v>
      </c>
      <c r="B463" s="30">
        <v>839</v>
      </c>
    </row>
    <row r="464" spans="1:2">
      <c r="A464" s="66" t="s">
        <v>333</v>
      </c>
      <c r="B464" s="30">
        <v>42</v>
      </c>
    </row>
    <row r="465" spans="1:2">
      <c r="A465" s="66" t="s">
        <v>334</v>
      </c>
      <c r="B465" s="30">
        <v>41</v>
      </c>
    </row>
    <row r="466" spans="1:2">
      <c r="A466" s="66" t="s">
        <v>335</v>
      </c>
      <c r="B466" s="30">
        <v>46</v>
      </c>
    </row>
    <row r="467" spans="1:2">
      <c r="A467" s="66" t="s">
        <v>336</v>
      </c>
      <c r="B467" s="30">
        <v>34</v>
      </c>
    </row>
    <row r="468" spans="1:2">
      <c r="A468" s="66" t="s">
        <v>337</v>
      </c>
      <c r="B468" s="30">
        <v>36</v>
      </c>
    </row>
    <row r="469" spans="1:2">
      <c r="A469" s="66" t="s">
        <v>338</v>
      </c>
      <c r="B469" s="30">
        <v>31</v>
      </c>
    </row>
    <row r="470" spans="1:2">
      <c r="A470" s="66" t="s">
        <v>339</v>
      </c>
      <c r="B470" s="30">
        <v>26</v>
      </c>
    </row>
    <row r="471" spans="1:2">
      <c r="A471" s="66" t="s">
        <v>340</v>
      </c>
      <c r="B471" s="30">
        <v>23</v>
      </c>
    </row>
    <row r="472" spans="1:2">
      <c r="A472" s="66" t="s">
        <v>341</v>
      </c>
      <c r="B472" s="30">
        <v>36</v>
      </c>
    </row>
    <row r="473" spans="1:2">
      <c r="A473" s="66" t="s">
        <v>342</v>
      </c>
      <c r="B473" s="30">
        <v>16</v>
      </c>
    </row>
    <row r="474" spans="1:2">
      <c r="A474" s="66" t="s">
        <v>343</v>
      </c>
      <c r="B474" s="30">
        <v>21</v>
      </c>
    </row>
    <row r="475" spans="1:2">
      <c r="A475" s="66" t="s">
        <v>344</v>
      </c>
      <c r="B475" s="30">
        <v>23</v>
      </c>
    </row>
    <row r="476" spans="1:2">
      <c r="A476" s="66" t="s">
        <v>345</v>
      </c>
      <c r="B476" s="30">
        <v>16</v>
      </c>
    </row>
    <row r="477" spans="1:2">
      <c r="A477" s="66" t="s">
        <v>346</v>
      </c>
      <c r="B477" s="30">
        <v>37</v>
      </c>
    </row>
    <row r="478" spans="1:2">
      <c r="A478" s="66" t="s">
        <v>347</v>
      </c>
      <c r="B478" s="30">
        <v>24</v>
      </c>
    </row>
    <row r="479" spans="1:2">
      <c r="A479" s="66" t="s">
        <v>348</v>
      </c>
      <c r="B479" s="30">
        <v>29</v>
      </c>
    </row>
    <row r="480" spans="1:2">
      <c r="A480" s="66" t="s">
        <v>349</v>
      </c>
      <c r="B480" s="30">
        <v>12</v>
      </c>
    </row>
    <row r="481" spans="1:2">
      <c r="A481" s="66" t="s">
        <v>350</v>
      </c>
      <c r="B481" s="30">
        <v>30</v>
      </c>
    </row>
    <row r="482" spans="1:2">
      <c r="A482" s="66" t="s">
        <v>351</v>
      </c>
      <c r="B482" s="30">
        <v>21</v>
      </c>
    </row>
    <row r="483" spans="1:2">
      <c r="A483" s="66" t="s">
        <v>352</v>
      </c>
      <c r="B483" s="30">
        <v>23</v>
      </c>
    </row>
    <row r="484" spans="1:2">
      <c r="A484" s="66" t="s">
        <v>353</v>
      </c>
      <c r="B484" s="30">
        <v>13</v>
      </c>
    </row>
    <row r="485" spans="1:2">
      <c r="A485" s="66" t="s">
        <v>354</v>
      </c>
      <c r="B485" s="30">
        <v>24</v>
      </c>
    </row>
    <row r="486" spans="1:2">
      <c r="A486" s="66" t="s">
        <v>355</v>
      </c>
      <c r="B486" s="30">
        <v>27</v>
      </c>
    </row>
    <row r="487" spans="1:2">
      <c r="A487" s="66" t="s">
        <v>356</v>
      </c>
      <c r="B487" s="30">
        <v>24</v>
      </c>
    </row>
    <row r="488" spans="1:2">
      <c r="A488" s="66" t="s">
        <v>357</v>
      </c>
      <c r="B488" s="30">
        <v>14</v>
      </c>
    </row>
    <row r="489" spans="1:2">
      <c r="A489" s="66" t="s">
        <v>358</v>
      </c>
      <c r="B489" s="30">
        <v>30</v>
      </c>
    </row>
    <row r="490" spans="1:2">
      <c r="A490" s="66" t="s">
        <v>359</v>
      </c>
      <c r="B490" s="30">
        <v>30</v>
      </c>
    </row>
    <row r="491" spans="1:2">
      <c r="A491" s="66" t="s">
        <v>360</v>
      </c>
      <c r="B491" s="30">
        <v>20</v>
      </c>
    </row>
    <row r="492" spans="1:2">
      <c r="A492" s="66" t="s">
        <v>361</v>
      </c>
      <c r="B492" s="30">
        <v>24</v>
      </c>
    </row>
    <row r="493" spans="1:2">
      <c r="A493" s="66" t="s">
        <v>362</v>
      </c>
      <c r="B493" s="30">
        <v>33</v>
      </c>
    </row>
    <row r="494" spans="1:2">
      <c r="A494" s="66" t="s">
        <v>363</v>
      </c>
      <c r="B494" s="30">
        <v>33</v>
      </c>
    </row>
    <row r="495" spans="1:2">
      <c r="A495" s="64" t="s">
        <v>36</v>
      </c>
      <c r="B495" s="30">
        <v>877</v>
      </c>
    </row>
    <row r="496" spans="1:2">
      <c r="A496" s="66" t="s">
        <v>365</v>
      </c>
      <c r="B496" s="30">
        <v>31</v>
      </c>
    </row>
    <row r="497" spans="1:2">
      <c r="A497" s="66" t="s">
        <v>366</v>
      </c>
      <c r="B497" s="30">
        <v>33</v>
      </c>
    </row>
    <row r="498" spans="1:2">
      <c r="A498" s="66" t="s">
        <v>367</v>
      </c>
      <c r="B498" s="30">
        <v>24</v>
      </c>
    </row>
    <row r="499" spans="1:2">
      <c r="A499" s="66" t="s">
        <v>368</v>
      </c>
      <c r="B499" s="30">
        <v>24</v>
      </c>
    </row>
    <row r="500" spans="1:2">
      <c r="A500" s="66" t="s">
        <v>369</v>
      </c>
      <c r="B500" s="30">
        <v>24</v>
      </c>
    </row>
    <row r="501" spans="1:2">
      <c r="A501" s="66" t="s">
        <v>370</v>
      </c>
      <c r="B501" s="30">
        <v>39</v>
      </c>
    </row>
    <row r="502" spans="1:2">
      <c r="A502" s="66" t="s">
        <v>371</v>
      </c>
      <c r="B502" s="30">
        <v>41</v>
      </c>
    </row>
    <row r="503" spans="1:2">
      <c r="A503" s="66" t="s">
        <v>372</v>
      </c>
      <c r="B503" s="30">
        <v>24</v>
      </c>
    </row>
    <row r="504" spans="1:2">
      <c r="A504" s="66" t="s">
        <v>373</v>
      </c>
      <c r="B504" s="30">
        <v>24</v>
      </c>
    </row>
    <row r="505" spans="1:2">
      <c r="A505" s="66" t="s">
        <v>374</v>
      </c>
      <c r="B505" s="30">
        <v>29</v>
      </c>
    </row>
    <row r="506" spans="1:2">
      <c r="A506" s="66" t="s">
        <v>375</v>
      </c>
      <c r="B506" s="30">
        <v>19</v>
      </c>
    </row>
    <row r="507" spans="1:2">
      <c r="A507" s="66" t="s">
        <v>376</v>
      </c>
      <c r="B507" s="30">
        <v>49</v>
      </c>
    </row>
    <row r="508" spans="1:2">
      <c r="A508" s="66" t="s">
        <v>377</v>
      </c>
      <c r="B508" s="30">
        <v>21</v>
      </c>
    </row>
    <row r="509" spans="1:2">
      <c r="A509" s="66" t="s">
        <v>378</v>
      </c>
      <c r="B509" s="30">
        <v>25</v>
      </c>
    </row>
    <row r="510" spans="1:2">
      <c r="A510" s="66" t="s">
        <v>379</v>
      </c>
      <c r="B510" s="30">
        <v>36</v>
      </c>
    </row>
    <row r="511" spans="1:2">
      <c r="A511" s="66" t="s">
        <v>380</v>
      </c>
      <c r="B511" s="30">
        <v>31</v>
      </c>
    </row>
    <row r="512" spans="1:2">
      <c r="A512" s="66" t="s">
        <v>381</v>
      </c>
      <c r="B512" s="30">
        <v>21</v>
      </c>
    </row>
    <row r="513" spans="1:2">
      <c r="A513" s="66" t="s">
        <v>382</v>
      </c>
      <c r="B513" s="30">
        <v>27</v>
      </c>
    </row>
    <row r="514" spans="1:2">
      <c r="A514" s="66" t="s">
        <v>383</v>
      </c>
      <c r="B514" s="30">
        <v>29</v>
      </c>
    </row>
    <row r="515" spans="1:2">
      <c r="A515" s="66" t="s">
        <v>384</v>
      </c>
      <c r="B515" s="30">
        <v>24</v>
      </c>
    </row>
    <row r="516" spans="1:2">
      <c r="A516" s="66" t="s">
        <v>385</v>
      </c>
      <c r="B516" s="30">
        <v>35</v>
      </c>
    </row>
    <row r="517" spans="1:2">
      <c r="A517" s="66" t="s">
        <v>386</v>
      </c>
      <c r="B517" s="30">
        <v>31</v>
      </c>
    </row>
    <row r="518" spans="1:2">
      <c r="A518" s="66" t="s">
        <v>387</v>
      </c>
      <c r="B518" s="30">
        <v>18</v>
      </c>
    </row>
    <row r="519" spans="1:2">
      <c r="A519" s="66" t="s">
        <v>388</v>
      </c>
      <c r="B519" s="30">
        <v>25</v>
      </c>
    </row>
    <row r="520" spans="1:2">
      <c r="A520" s="66" t="s">
        <v>389</v>
      </c>
      <c r="B520" s="30">
        <v>19</v>
      </c>
    </row>
    <row r="521" spans="1:2">
      <c r="A521" s="66" t="s">
        <v>390</v>
      </c>
      <c r="B521" s="30">
        <v>24</v>
      </c>
    </row>
    <row r="522" spans="1:2">
      <c r="A522" s="66" t="s">
        <v>391</v>
      </c>
      <c r="B522" s="30">
        <v>28</v>
      </c>
    </row>
    <row r="523" spans="1:2">
      <c r="A523" s="66" t="s">
        <v>392</v>
      </c>
      <c r="B523" s="30">
        <v>29</v>
      </c>
    </row>
    <row r="524" spans="1:2">
      <c r="A524" s="66" t="s">
        <v>393</v>
      </c>
      <c r="B524" s="30">
        <v>19</v>
      </c>
    </row>
    <row r="525" spans="1:2">
      <c r="A525" s="66" t="s">
        <v>394</v>
      </c>
      <c r="B525" s="30">
        <v>74</v>
      </c>
    </row>
    <row r="526" spans="1:2">
      <c r="A526" s="64" t="s">
        <v>15</v>
      </c>
      <c r="B526" s="30">
        <v>848</v>
      </c>
    </row>
    <row r="527" spans="1:2">
      <c r="A527" s="66" t="s">
        <v>396</v>
      </c>
      <c r="B527" s="30">
        <v>23</v>
      </c>
    </row>
    <row r="528" spans="1:2">
      <c r="A528" s="66" t="s">
        <v>397</v>
      </c>
      <c r="B528" s="30">
        <v>21</v>
      </c>
    </row>
    <row r="529" spans="1:2">
      <c r="A529" s="66" t="s">
        <v>398</v>
      </c>
      <c r="B529" s="30">
        <v>25</v>
      </c>
    </row>
    <row r="530" spans="1:2">
      <c r="A530" s="66" t="s">
        <v>399</v>
      </c>
      <c r="B530" s="30">
        <v>22</v>
      </c>
    </row>
    <row r="531" spans="1:2">
      <c r="A531" s="66" t="s">
        <v>400</v>
      </c>
      <c r="B531" s="30">
        <v>24</v>
      </c>
    </row>
    <row r="532" spans="1:2">
      <c r="A532" s="66" t="s">
        <v>401</v>
      </c>
      <c r="B532" s="30">
        <v>22</v>
      </c>
    </row>
    <row r="533" spans="1:2">
      <c r="A533" s="66" t="s">
        <v>402</v>
      </c>
      <c r="B533" s="30">
        <v>32</v>
      </c>
    </row>
    <row r="534" spans="1:2">
      <c r="A534" s="66" t="s">
        <v>403</v>
      </c>
      <c r="B534" s="30">
        <v>20</v>
      </c>
    </row>
    <row r="535" spans="1:2">
      <c r="A535" s="66" t="s">
        <v>404</v>
      </c>
      <c r="B535" s="30">
        <v>37</v>
      </c>
    </row>
    <row r="536" spans="1:2">
      <c r="A536" s="66" t="s">
        <v>405</v>
      </c>
      <c r="B536" s="30">
        <v>40</v>
      </c>
    </row>
    <row r="537" spans="1:2">
      <c r="A537" s="66" t="s">
        <v>406</v>
      </c>
      <c r="B537" s="30">
        <v>37</v>
      </c>
    </row>
    <row r="538" spans="1:2">
      <c r="A538" s="66" t="s">
        <v>407</v>
      </c>
      <c r="B538" s="30">
        <v>23</v>
      </c>
    </row>
    <row r="539" spans="1:2">
      <c r="A539" s="66" t="s">
        <v>408</v>
      </c>
      <c r="B539" s="30">
        <v>18</v>
      </c>
    </row>
    <row r="540" spans="1:2">
      <c r="A540" s="66" t="s">
        <v>409</v>
      </c>
      <c r="B540" s="30">
        <v>28</v>
      </c>
    </row>
    <row r="541" spans="1:2">
      <c r="A541" s="66" t="s">
        <v>410</v>
      </c>
      <c r="B541" s="30">
        <v>31</v>
      </c>
    </row>
    <row r="542" spans="1:2">
      <c r="A542" s="66" t="s">
        <v>411</v>
      </c>
      <c r="B542" s="30">
        <v>21</v>
      </c>
    </row>
    <row r="543" spans="1:2">
      <c r="A543" s="66" t="s">
        <v>412</v>
      </c>
      <c r="B543" s="30">
        <v>29</v>
      </c>
    </row>
    <row r="544" spans="1:2">
      <c r="A544" s="66" t="s">
        <v>413</v>
      </c>
      <c r="B544" s="30">
        <v>21</v>
      </c>
    </row>
    <row r="545" spans="1:2">
      <c r="A545" s="66" t="s">
        <v>414</v>
      </c>
      <c r="B545" s="30">
        <v>37</v>
      </c>
    </row>
    <row r="546" spans="1:2">
      <c r="A546" s="66" t="s">
        <v>415</v>
      </c>
      <c r="B546" s="30">
        <v>33</v>
      </c>
    </row>
    <row r="547" spans="1:2">
      <c r="A547" s="66" t="s">
        <v>416</v>
      </c>
      <c r="B547" s="30">
        <v>33</v>
      </c>
    </row>
    <row r="548" spans="1:2">
      <c r="A548" s="66" t="s">
        <v>417</v>
      </c>
      <c r="B548" s="30">
        <v>30</v>
      </c>
    </row>
    <row r="549" spans="1:2">
      <c r="A549" s="66" t="s">
        <v>418</v>
      </c>
      <c r="B549" s="30">
        <v>27</v>
      </c>
    </row>
    <row r="550" spans="1:2">
      <c r="A550" s="66" t="s">
        <v>419</v>
      </c>
      <c r="B550" s="30">
        <v>25</v>
      </c>
    </row>
    <row r="551" spans="1:2">
      <c r="A551" s="66" t="s">
        <v>420</v>
      </c>
      <c r="B551" s="30">
        <v>25</v>
      </c>
    </row>
    <row r="552" spans="1:2">
      <c r="A552" s="66" t="s">
        <v>421</v>
      </c>
      <c r="B552" s="30">
        <v>28</v>
      </c>
    </row>
    <row r="553" spans="1:2">
      <c r="A553" s="66" t="s">
        <v>422</v>
      </c>
      <c r="B553" s="30">
        <v>31</v>
      </c>
    </row>
    <row r="554" spans="1:2">
      <c r="A554" s="66" t="s">
        <v>423</v>
      </c>
      <c r="B554" s="30">
        <v>26</v>
      </c>
    </row>
    <row r="555" spans="1:2">
      <c r="A555" s="66" t="s">
        <v>424</v>
      </c>
      <c r="B555" s="30">
        <v>22</v>
      </c>
    </row>
    <row r="556" spans="1:2">
      <c r="A556" s="66" t="s">
        <v>425</v>
      </c>
      <c r="B556" s="30">
        <v>22</v>
      </c>
    </row>
    <row r="557" spans="1:2">
      <c r="A557" s="66" t="s">
        <v>426</v>
      </c>
      <c r="B557" s="30">
        <v>35</v>
      </c>
    </row>
    <row r="558" spans="1:2">
      <c r="A558" s="56" t="s">
        <v>69</v>
      </c>
      <c r="B558" s="30">
        <v>10635</v>
      </c>
    </row>
    <row r="559" spans="1:2">
      <c r="A559" s="64" t="s">
        <v>11</v>
      </c>
      <c r="B559" s="30">
        <v>1304</v>
      </c>
    </row>
    <row r="560" spans="1:2">
      <c r="A560" s="66" t="s">
        <v>12</v>
      </c>
      <c r="B560" s="30">
        <v>45</v>
      </c>
    </row>
    <row r="561" spans="1:2">
      <c r="A561" s="66" t="s">
        <v>14</v>
      </c>
      <c r="B561" s="30">
        <v>36</v>
      </c>
    </row>
    <row r="562" spans="1:2">
      <c r="A562" s="66" t="s">
        <v>16</v>
      </c>
      <c r="B562" s="30">
        <v>23</v>
      </c>
    </row>
    <row r="563" spans="1:2">
      <c r="A563" s="66" t="s">
        <v>18</v>
      </c>
      <c r="B563" s="30">
        <v>50</v>
      </c>
    </row>
    <row r="564" spans="1:2">
      <c r="A564" s="66" t="s">
        <v>21</v>
      </c>
      <c r="B564" s="30">
        <v>49</v>
      </c>
    </row>
    <row r="565" spans="1:2">
      <c r="A565" s="66" t="s">
        <v>23</v>
      </c>
      <c r="B565" s="30">
        <v>38</v>
      </c>
    </row>
    <row r="566" spans="1:2">
      <c r="A566" s="66" t="s">
        <v>25</v>
      </c>
      <c r="B566" s="30">
        <v>32</v>
      </c>
    </row>
    <row r="567" spans="1:2">
      <c r="A567" s="66" t="s">
        <v>27</v>
      </c>
      <c r="B567" s="30">
        <v>44</v>
      </c>
    </row>
    <row r="568" spans="1:2">
      <c r="A568" s="66" t="s">
        <v>29</v>
      </c>
      <c r="B568" s="30">
        <v>44</v>
      </c>
    </row>
    <row r="569" spans="1:2">
      <c r="A569" s="66" t="s">
        <v>30</v>
      </c>
      <c r="B569" s="30">
        <v>44</v>
      </c>
    </row>
    <row r="570" spans="1:2">
      <c r="A570" s="66" t="s">
        <v>32</v>
      </c>
      <c r="B570" s="30">
        <v>33</v>
      </c>
    </row>
    <row r="571" spans="1:2">
      <c r="A571" s="66" t="s">
        <v>34</v>
      </c>
      <c r="B571" s="30">
        <v>34</v>
      </c>
    </row>
    <row r="572" spans="1:2">
      <c r="A572" s="66" t="s">
        <v>35</v>
      </c>
      <c r="B572" s="30">
        <v>29</v>
      </c>
    </row>
    <row r="573" spans="1:2">
      <c r="A573" s="66" t="s">
        <v>37</v>
      </c>
      <c r="B573" s="30">
        <v>35</v>
      </c>
    </row>
    <row r="574" spans="1:2">
      <c r="A574" s="66" t="s">
        <v>38</v>
      </c>
      <c r="B574" s="30">
        <v>29</v>
      </c>
    </row>
    <row r="575" spans="1:2">
      <c r="A575" s="66" t="s">
        <v>40</v>
      </c>
      <c r="B575" s="30">
        <v>51</v>
      </c>
    </row>
    <row r="576" spans="1:2">
      <c r="A576" s="66" t="s">
        <v>41</v>
      </c>
      <c r="B576" s="30">
        <v>27</v>
      </c>
    </row>
    <row r="577" spans="1:2">
      <c r="A577" s="66" t="s">
        <v>43</v>
      </c>
      <c r="B577" s="30">
        <v>27</v>
      </c>
    </row>
    <row r="578" spans="1:2">
      <c r="A578" s="66" t="s">
        <v>46</v>
      </c>
      <c r="B578" s="30">
        <v>27</v>
      </c>
    </row>
    <row r="579" spans="1:2">
      <c r="A579" s="66" t="s">
        <v>51</v>
      </c>
      <c r="B579" s="30">
        <v>35</v>
      </c>
    </row>
    <row r="580" spans="1:2">
      <c r="A580" s="66" t="s">
        <v>54</v>
      </c>
      <c r="B580" s="30">
        <v>47</v>
      </c>
    </row>
    <row r="581" spans="1:2">
      <c r="A581" s="66" t="s">
        <v>56</v>
      </c>
      <c r="B581" s="30">
        <v>43</v>
      </c>
    </row>
    <row r="582" spans="1:2">
      <c r="A582" s="66" t="s">
        <v>428</v>
      </c>
      <c r="B582" s="30">
        <v>28</v>
      </c>
    </row>
    <row r="583" spans="1:2">
      <c r="A583" s="66" t="s">
        <v>58</v>
      </c>
      <c r="B583" s="30">
        <v>53</v>
      </c>
    </row>
    <row r="584" spans="1:2">
      <c r="A584" s="66" t="s">
        <v>60</v>
      </c>
      <c r="B584" s="30">
        <v>79</v>
      </c>
    </row>
    <row r="585" spans="1:2">
      <c r="A585" s="66" t="s">
        <v>61</v>
      </c>
      <c r="B585" s="30">
        <v>70</v>
      </c>
    </row>
    <row r="586" spans="1:2">
      <c r="A586" s="66" t="s">
        <v>62</v>
      </c>
      <c r="B586" s="30">
        <v>56</v>
      </c>
    </row>
    <row r="587" spans="1:2">
      <c r="A587" s="66" t="s">
        <v>63</v>
      </c>
      <c r="B587" s="30">
        <v>46</v>
      </c>
    </row>
    <row r="588" spans="1:2">
      <c r="A588" s="66" t="s">
        <v>65</v>
      </c>
      <c r="B588" s="30">
        <v>33</v>
      </c>
    </row>
    <row r="589" spans="1:2">
      <c r="A589" s="66" t="s">
        <v>67</v>
      </c>
      <c r="B589" s="30">
        <v>40</v>
      </c>
    </row>
    <row r="590" spans="1:2">
      <c r="A590" s="66" t="s">
        <v>70</v>
      </c>
      <c r="B590" s="30">
        <v>77</v>
      </c>
    </row>
    <row r="591" spans="1:2">
      <c r="A591" s="64" t="s">
        <v>20</v>
      </c>
      <c r="B591" s="30">
        <v>871</v>
      </c>
    </row>
    <row r="592" spans="1:2">
      <c r="A592" s="66" t="s">
        <v>73</v>
      </c>
      <c r="B592" s="30">
        <v>23</v>
      </c>
    </row>
    <row r="593" spans="1:2">
      <c r="A593" s="66" t="s">
        <v>74</v>
      </c>
      <c r="B593" s="30">
        <v>29</v>
      </c>
    </row>
    <row r="594" spans="1:2">
      <c r="A594" s="66" t="s">
        <v>75</v>
      </c>
      <c r="B594" s="30">
        <v>26</v>
      </c>
    </row>
    <row r="595" spans="1:2">
      <c r="A595" s="66" t="s">
        <v>76</v>
      </c>
      <c r="B595" s="30">
        <v>13</v>
      </c>
    </row>
    <row r="596" spans="1:2">
      <c r="A596" s="66" t="s">
        <v>78</v>
      </c>
      <c r="B596" s="30">
        <v>33</v>
      </c>
    </row>
    <row r="597" spans="1:2">
      <c r="A597" s="66" t="s">
        <v>80</v>
      </c>
      <c r="B597" s="30">
        <v>37</v>
      </c>
    </row>
    <row r="598" spans="1:2">
      <c r="A598" s="66" t="s">
        <v>81</v>
      </c>
      <c r="B598" s="30">
        <v>31</v>
      </c>
    </row>
    <row r="599" spans="1:2">
      <c r="A599" s="66" t="s">
        <v>82</v>
      </c>
      <c r="B599" s="30">
        <v>29</v>
      </c>
    </row>
    <row r="600" spans="1:2">
      <c r="A600" s="66" t="s">
        <v>83</v>
      </c>
      <c r="B600" s="30">
        <v>20</v>
      </c>
    </row>
    <row r="601" spans="1:2">
      <c r="A601" s="66" t="s">
        <v>84</v>
      </c>
      <c r="B601" s="30">
        <v>40</v>
      </c>
    </row>
    <row r="602" spans="1:2">
      <c r="A602" s="66" t="s">
        <v>86</v>
      </c>
      <c r="B602" s="30">
        <v>33</v>
      </c>
    </row>
    <row r="603" spans="1:2">
      <c r="A603" s="66" t="s">
        <v>88</v>
      </c>
      <c r="B603" s="30">
        <v>30</v>
      </c>
    </row>
    <row r="604" spans="1:2">
      <c r="A604" s="66" t="s">
        <v>89</v>
      </c>
      <c r="B604" s="30">
        <v>34</v>
      </c>
    </row>
    <row r="605" spans="1:2">
      <c r="A605" s="66" t="s">
        <v>90</v>
      </c>
      <c r="B605" s="30">
        <v>16</v>
      </c>
    </row>
    <row r="606" spans="1:2">
      <c r="A606" s="66" t="s">
        <v>91</v>
      </c>
      <c r="B606" s="30">
        <v>16</v>
      </c>
    </row>
    <row r="607" spans="1:2">
      <c r="A607" s="66" t="s">
        <v>92</v>
      </c>
      <c r="B607" s="30">
        <v>30</v>
      </c>
    </row>
    <row r="608" spans="1:2">
      <c r="A608" s="66" t="s">
        <v>93</v>
      </c>
      <c r="B608" s="30">
        <v>29</v>
      </c>
    </row>
    <row r="609" spans="1:2">
      <c r="A609" s="66" t="s">
        <v>95</v>
      </c>
      <c r="B609" s="30">
        <v>31</v>
      </c>
    </row>
    <row r="610" spans="1:2">
      <c r="A610" s="66" t="s">
        <v>96</v>
      </c>
      <c r="B610" s="30">
        <v>29</v>
      </c>
    </row>
    <row r="611" spans="1:2">
      <c r="A611" s="66" t="s">
        <v>97</v>
      </c>
      <c r="B611" s="30">
        <v>26</v>
      </c>
    </row>
    <row r="612" spans="1:2">
      <c r="A612" s="66" t="s">
        <v>98</v>
      </c>
      <c r="B612" s="30">
        <v>56</v>
      </c>
    </row>
    <row r="613" spans="1:2">
      <c r="A613" s="66" t="s">
        <v>99</v>
      </c>
      <c r="B613" s="30">
        <v>40</v>
      </c>
    </row>
    <row r="614" spans="1:2">
      <c r="A614" s="66" t="s">
        <v>100</v>
      </c>
      <c r="B614" s="30">
        <v>36</v>
      </c>
    </row>
    <row r="615" spans="1:2">
      <c r="A615" s="66" t="s">
        <v>101</v>
      </c>
      <c r="B615" s="30">
        <v>52</v>
      </c>
    </row>
    <row r="616" spans="1:2">
      <c r="A616" s="66" t="s">
        <v>102</v>
      </c>
      <c r="B616" s="30">
        <v>35</v>
      </c>
    </row>
    <row r="617" spans="1:2">
      <c r="A617" s="66" t="s">
        <v>104</v>
      </c>
      <c r="B617" s="30">
        <v>29</v>
      </c>
    </row>
    <row r="618" spans="1:2">
      <c r="A618" s="66" t="s">
        <v>105</v>
      </c>
      <c r="B618" s="30">
        <v>21</v>
      </c>
    </row>
    <row r="619" spans="1:2">
      <c r="A619" s="66" t="s">
        <v>106</v>
      </c>
      <c r="B619" s="30">
        <v>47</v>
      </c>
    </row>
    <row r="620" spans="1:2">
      <c r="A620" s="64" t="s">
        <v>22</v>
      </c>
      <c r="B620" s="30">
        <v>1031</v>
      </c>
    </row>
    <row r="621" spans="1:2">
      <c r="A621" s="66" t="s">
        <v>108</v>
      </c>
      <c r="B621" s="30">
        <v>33</v>
      </c>
    </row>
    <row r="622" spans="1:2">
      <c r="A622" s="66" t="s">
        <v>109</v>
      </c>
      <c r="B622" s="30">
        <v>27</v>
      </c>
    </row>
    <row r="623" spans="1:2">
      <c r="A623" s="66" t="s">
        <v>110</v>
      </c>
      <c r="B623" s="30">
        <v>35</v>
      </c>
    </row>
    <row r="624" spans="1:2">
      <c r="A624" s="66" t="s">
        <v>111</v>
      </c>
      <c r="B624" s="30">
        <v>35</v>
      </c>
    </row>
    <row r="625" spans="1:2">
      <c r="A625" s="66" t="s">
        <v>112</v>
      </c>
      <c r="B625" s="30">
        <v>25</v>
      </c>
    </row>
    <row r="626" spans="1:2">
      <c r="A626" s="66" t="s">
        <v>113</v>
      </c>
      <c r="B626" s="30">
        <v>32</v>
      </c>
    </row>
    <row r="627" spans="1:2">
      <c r="A627" s="66" t="s">
        <v>114</v>
      </c>
      <c r="B627" s="30">
        <v>39</v>
      </c>
    </row>
    <row r="628" spans="1:2">
      <c r="A628" s="66" t="s">
        <v>115</v>
      </c>
      <c r="B628" s="30">
        <v>26</v>
      </c>
    </row>
    <row r="629" spans="1:2">
      <c r="A629" s="66" t="s">
        <v>116</v>
      </c>
      <c r="B629" s="30">
        <v>34</v>
      </c>
    </row>
    <row r="630" spans="1:2">
      <c r="A630" s="66" t="s">
        <v>117</v>
      </c>
      <c r="B630" s="30">
        <v>36</v>
      </c>
    </row>
    <row r="631" spans="1:2">
      <c r="A631" s="66" t="s">
        <v>118</v>
      </c>
      <c r="B631" s="30">
        <v>34</v>
      </c>
    </row>
    <row r="632" spans="1:2">
      <c r="A632" s="66" t="s">
        <v>119</v>
      </c>
      <c r="B632" s="30">
        <v>33</v>
      </c>
    </row>
    <row r="633" spans="1:2">
      <c r="A633" s="66" t="s">
        <v>120</v>
      </c>
      <c r="B633" s="30">
        <v>36</v>
      </c>
    </row>
    <row r="634" spans="1:2">
      <c r="A634" s="66" t="s">
        <v>121</v>
      </c>
      <c r="B634" s="30">
        <v>25</v>
      </c>
    </row>
    <row r="635" spans="1:2">
      <c r="A635" s="66" t="s">
        <v>122</v>
      </c>
      <c r="B635" s="30">
        <v>36</v>
      </c>
    </row>
    <row r="636" spans="1:2">
      <c r="A636" s="66" t="s">
        <v>123</v>
      </c>
      <c r="B636" s="30">
        <v>37</v>
      </c>
    </row>
    <row r="637" spans="1:2">
      <c r="A637" s="66" t="s">
        <v>124</v>
      </c>
      <c r="B637" s="30">
        <v>43</v>
      </c>
    </row>
    <row r="638" spans="1:2">
      <c r="A638" s="66" t="s">
        <v>125</v>
      </c>
      <c r="B638" s="30">
        <v>30</v>
      </c>
    </row>
    <row r="639" spans="1:2">
      <c r="A639" s="66" t="s">
        <v>126</v>
      </c>
      <c r="B639" s="30">
        <v>50</v>
      </c>
    </row>
    <row r="640" spans="1:2">
      <c r="A640" s="66" t="s">
        <v>127</v>
      </c>
      <c r="B640" s="30">
        <v>36</v>
      </c>
    </row>
    <row r="641" spans="1:2">
      <c r="A641" s="66" t="s">
        <v>128</v>
      </c>
      <c r="B641" s="30">
        <v>32</v>
      </c>
    </row>
    <row r="642" spans="1:2">
      <c r="A642" s="66" t="s">
        <v>129</v>
      </c>
      <c r="B642" s="30">
        <v>20</v>
      </c>
    </row>
    <row r="643" spans="1:2">
      <c r="A643" s="66" t="s">
        <v>130</v>
      </c>
      <c r="B643" s="30">
        <v>19</v>
      </c>
    </row>
    <row r="644" spans="1:2">
      <c r="A644" s="66" t="s">
        <v>131</v>
      </c>
      <c r="B644" s="30">
        <v>53</v>
      </c>
    </row>
    <row r="645" spans="1:2">
      <c r="A645" s="66" t="s">
        <v>132</v>
      </c>
      <c r="B645" s="30">
        <v>25</v>
      </c>
    </row>
    <row r="646" spans="1:2">
      <c r="A646" s="66" t="s">
        <v>133</v>
      </c>
      <c r="B646" s="30">
        <v>32</v>
      </c>
    </row>
    <row r="647" spans="1:2">
      <c r="A647" s="66" t="s">
        <v>134</v>
      </c>
      <c r="B647" s="30">
        <v>33</v>
      </c>
    </row>
    <row r="648" spans="1:2">
      <c r="A648" s="66" t="s">
        <v>135</v>
      </c>
      <c r="B648" s="30">
        <v>33</v>
      </c>
    </row>
    <row r="649" spans="1:2">
      <c r="A649" s="66" t="s">
        <v>136</v>
      </c>
      <c r="B649" s="30">
        <v>33</v>
      </c>
    </row>
    <row r="650" spans="1:2">
      <c r="A650" s="66" t="s">
        <v>137</v>
      </c>
      <c r="B650" s="30">
        <v>34</v>
      </c>
    </row>
    <row r="651" spans="1:2">
      <c r="A651" s="66" t="s">
        <v>138</v>
      </c>
      <c r="B651" s="30">
        <v>35</v>
      </c>
    </row>
    <row r="652" spans="1:2">
      <c r="A652" s="64" t="s">
        <v>24</v>
      </c>
      <c r="B652" s="30">
        <v>816</v>
      </c>
    </row>
    <row r="653" spans="1:2">
      <c r="A653" s="66" t="s">
        <v>140</v>
      </c>
      <c r="B653" s="30">
        <v>39</v>
      </c>
    </row>
    <row r="654" spans="1:2">
      <c r="A654" s="66" t="s">
        <v>141</v>
      </c>
      <c r="B654" s="30">
        <v>37</v>
      </c>
    </row>
    <row r="655" spans="1:2">
      <c r="A655" s="66" t="s">
        <v>142</v>
      </c>
      <c r="B655" s="30">
        <v>36</v>
      </c>
    </row>
    <row r="656" spans="1:2">
      <c r="A656" s="66" t="s">
        <v>143</v>
      </c>
      <c r="B656" s="30">
        <v>17</v>
      </c>
    </row>
    <row r="657" spans="1:2">
      <c r="A657" s="66" t="s">
        <v>144</v>
      </c>
      <c r="B657" s="30">
        <v>23</v>
      </c>
    </row>
    <row r="658" spans="1:2">
      <c r="A658" s="66" t="s">
        <v>145</v>
      </c>
      <c r="B658" s="30">
        <v>13</v>
      </c>
    </row>
    <row r="659" spans="1:2">
      <c r="A659" s="66" t="s">
        <v>146</v>
      </c>
      <c r="B659" s="30">
        <v>44</v>
      </c>
    </row>
    <row r="660" spans="1:2">
      <c r="A660" s="66" t="s">
        <v>147</v>
      </c>
      <c r="B660" s="30">
        <v>20</v>
      </c>
    </row>
    <row r="661" spans="1:2">
      <c r="A661" s="66" t="s">
        <v>148</v>
      </c>
      <c r="B661" s="30">
        <v>38</v>
      </c>
    </row>
    <row r="662" spans="1:2">
      <c r="A662" s="66" t="s">
        <v>149</v>
      </c>
      <c r="B662" s="30">
        <v>38</v>
      </c>
    </row>
    <row r="663" spans="1:2">
      <c r="A663" s="66" t="s">
        <v>150</v>
      </c>
      <c r="B663" s="30">
        <v>35</v>
      </c>
    </row>
    <row r="664" spans="1:2">
      <c r="A664" s="66" t="s">
        <v>151</v>
      </c>
      <c r="B664" s="30">
        <v>20</v>
      </c>
    </row>
    <row r="665" spans="1:2">
      <c r="A665" s="66" t="s">
        <v>152</v>
      </c>
      <c r="B665" s="30">
        <v>18</v>
      </c>
    </row>
    <row r="666" spans="1:2">
      <c r="A666" s="66" t="s">
        <v>153</v>
      </c>
      <c r="B666" s="30">
        <v>31</v>
      </c>
    </row>
    <row r="667" spans="1:2">
      <c r="A667" s="66" t="s">
        <v>154</v>
      </c>
      <c r="B667" s="30">
        <v>18</v>
      </c>
    </row>
    <row r="668" spans="1:2">
      <c r="A668" s="66" t="s">
        <v>155</v>
      </c>
      <c r="B668" s="30">
        <v>35</v>
      </c>
    </row>
    <row r="669" spans="1:2">
      <c r="A669" s="66" t="s">
        <v>156</v>
      </c>
      <c r="B669" s="30">
        <v>29</v>
      </c>
    </row>
    <row r="670" spans="1:2">
      <c r="A670" s="66" t="s">
        <v>157</v>
      </c>
      <c r="B670" s="30">
        <v>26</v>
      </c>
    </row>
    <row r="671" spans="1:2">
      <c r="A671" s="66" t="s">
        <v>158</v>
      </c>
      <c r="B671" s="30">
        <v>19</v>
      </c>
    </row>
    <row r="672" spans="1:2">
      <c r="A672" s="66" t="s">
        <v>159</v>
      </c>
      <c r="B672" s="30">
        <v>28</v>
      </c>
    </row>
    <row r="673" spans="1:2">
      <c r="A673" s="66" t="s">
        <v>160</v>
      </c>
      <c r="B673" s="30">
        <v>29</v>
      </c>
    </row>
    <row r="674" spans="1:2">
      <c r="A674" s="66" t="s">
        <v>161</v>
      </c>
      <c r="B674" s="30">
        <v>33</v>
      </c>
    </row>
    <row r="675" spans="1:2">
      <c r="A675" s="66" t="s">
        <v>162</v>
      </c>
      <c r="B675" s="30">
        <v>33</v>
      </c>
    </row>
    <row r="676" spans="1:2">
      <c r="A676" s="66" t="s">
        <v>163</v>
      </c>
      <c r="B676" s="30">
        <v>25</v>
      </c>
    </row>
    <row r="677" spans="1:2">
      <c r="A677" s="66" t="s">
        <v>164</v>
      </c>
      <c r="B677" s="30">
        <v>23</v>
      </c>
    </row>
    <row r="678" spans="1:2">
      <c r="A678" s="66" t="s">
        <v>165</v>
      </c>
      <c r="B678" s="30">
        <v>23</v>
      </c>
    </row>
    <row r="679" spans="1:2">
      <c r="A679" s="66" t="s">
        <v>166</v>
      </c>
      <c r="B679" s="30">
        <v>24</v>
      </c>
    </row>
    <row r="680" spans="1:2">
      <c r="A680" s="66" t="s">
        <v>167</v>
      </c>
      <c r="B680" s="30">
        <v>21</v>
      </c>
    </row>
    <row r="681" spans="1:2">
      <c r="A681" s="66" t="s">
        <v>168</v>
      </c>
      <c r="B681" s="30">
        <v>17</v>
      </c>
    </row>
    <row r="682" spans="1:2">
      <c r="A682" s="66" t="s">
        <v>169</v>
      </c>
      <c r="B682" s="30">
        <v>24</v>
      </c>
    </row>
    <row r="683" spans="1:2">
      <c r="A683" s="64" t="s">
        <v>26</v>
      </c>
      <c r="B683" s="30">
        <v>714</v>
      </c>
    </row>
    <row r="684" spans="1:2">
      <c r="A684" s="66" t="s">
        <v>171</v>
      </c>
      <c r="B684" s="30">
        <v>17</v>
      </c>
    </row>
    <row r="685" spans="1:2">
      <c r="A685" s="66" t="s">
        <v>172</v>
      </c>
      <c r="B685" s="30">
        <v>19</v>
      </c>
    </row>
    <row r="686" spans="1:2">
      <c r="A686" s="66" t="s">
        <v>173</v>
      </c>
      <c r="B686" s="30">
        <v>18</v>
      </c>
    </row>
    <row r="687" spans="1:2">
      <c r="A687" s="66" t="s">
        <v>174</v>
      </c>
      <c r="B687" s="30">
        <v>41</v>
      </c>
    </row>
    <row r="688" spans="1:2">
      <c r="A688" s="66" t="s">
        <v>175</v>
      </c>
      <c r="B688" s="30">
        <v>21</v>
      </c>
    </row>
    <row r="689" spans="1:2">
      <c r="A689" s="66" t="s">
        <v>176</v>
      </c>
      <c r="B689" s="30">
        <v>14</v>
      </c>
    </row>
    <row r="690" spans="1:2">
      <c r="A690" s="66" t="s">
        <v>177</v>
      </c>
      <c r="B690" s="30">
        <v>26</v>
      </c>
    </row>
    <row r="691" spans="1:2">
      <c r="A691" s="66" t="s">
        <v>178</v>
      </c>
      <c r="B691" s="30">
        <v>22</v>
      </c>
    </row>
    <row r="692" spans="1:2">
      <c r="A692" s="66" t="s">
        <v>179</v>
      </c>
      <c r="B692" s="30">
        <v>23</v>
      </c>
    </row>
    <row r="693" spans="1:2">
      <c r="A693" s="66" t="s">
        <v>180</v>
      </c>
      <c r="B693" s="30">
        <v>18</v>
      </c>
    </row>
    <row r="694" spans="1:2">
      <c r="A694" s="66" t="s">
        <v>181</v>
      </c>
      <c r="B694" s="30">
        <v>16</v>
      </c>
    </row>
    <row r="695" spans="1:2">
      <c r="A695" s="66" t="s">
        <v>182</v>
      </c>
      <c r="B695" s="30">
        <v>21</v>
      </c>
    </row>
    <row r="696" spans="1:2">
      <c r="A696" s="66" t="s">
        <v>183</v>
      </c>
      <c r="B696" s="30">
        <v>23</v>
      </c>
    </row>
    <row r="697" spans="1:2">
      <c r="A697" s="66" t="s">
        <v>184</v>
      </c>
      <c r="B697" s="30">
        <v>20</v>
      </c>
    </row>
    <row r="698" spans="1:2">
      <c r="A698" s="66" t="s">
        <v>185</v>
      </c>
      <c r="B698" s="30">
        <v>12</v>
      </c>
    </row>
    <row r="699" spans="1:2">
      <c r="A699" s="66" t="s">
        <v>186</v>
      </c>
      <c r="B699" s="30">
        <v>27</v>
      </c>
    </row>
    <row r="700" spans="1:2">
      <c r="A700" s="66" t="s">
        <v>187</v>
      </c>
      <c r="B700" s="30">
        <v>24</v>
      </c>
    </row>
    <row r="701" spans="1:2">
      <c r="A701" s="66" t="s">
        <v>188</v>
      </c>
      <c r="B701" s="30">
        <v>24</v>
      </c>
    </row>
    <row r="702" spans="1:2">
      <c r="A702" s="66" t="s">
        <v>189</v>
      </c>
      <c r="B702" s="30">
        <v>17</v>
      </c>
    </row>
    <row r="703" spans="1:2">
      <c r="A703" s="66" t="s">
        <v>190</v>
      </c>
      <c r="B703" s="30">
        <v>21</v>
      </c>
    </row>
    <row r="704" spans="1:2">
      <c r="A704" s="66" t="s">
        <v>191</v>
      </c>
      <c r="B704" s="30">
        <v>23</v>
      </c>
    </row>
    <row r="705" spans="1:2">
      <c r="A705" s="66" t="s">
        <v>192</v>
      </c>
      <c r="B705" s="30">
        <v>13</v>
      </c>
    </row>
    <row r="706" spans="1:2">
      <c r="A706" s="66" t="s">
        <v>193</v>
      </c>
      <c r="B706" s="30">
        <v>34</v>
      </c>
    </row>
    <row r="707" spans="1:2">
      <c r="A707" s="66" t="s">
        <v>194</v>
      </c>
      <c r="B707" s="30">
        <v>27</v>
      </c>
    </row>
    <row r="708" spans="1:2">
      <c r="A708" s="66" t="s">
        <v>195</v>
      </c>
      <c r="B708" s="30">
        <v>29</v>
      </c>
    </row>
    <row r="709" spans="1:2">
      <c r="A709" s="66" t="s">
        <v>196</v>
      </c>
      <c r="B709" s="30">
        <v>28</v>
      </c>
    </row>
    <row r="710" spans="1:2">
      <c r="A710" s="66" t="s">
        <v>197</v>
      </c>
      <c r="B710" s="30">
        <v>27</v>
      </c>
    </row>
    <row r="711" spans="1:2">
      <c r="A711" s="66" t="s">
        <v>198</v>
      </c>
      <c r="B711" s="30">
        <v>15</v>
      </c>
    </row>
    <row r="712" spans="1:2">
      <c r="A712" s="66" t="s">
        <v>199</v>
      </c>
      <c r="B712" s="30">
        <v>31</v>
      </c>
    </row>
    <row r="713" spans="1:2">
      <c r="A713" s="66" t="s">
        <v>200</v>
      </c>
      <c r="B713" s="30">
        <v>35</v>
      </c>
    </row>
    <row r="714" spans="1:2">
      <c r="A714" s="66" t="s">
        <v>201</v>
      </c>
      <c r="B714" s="30">
        <v>28</v>
      </c>
    </row>
    <row r="715" spans="1:2">
      <c r="A715" s="64" t="s">
        <v>28</v>
      </c>
      <c r="B715" s="30">
        <v>556</v>
      </c>
    </row>
    <row r="716" spans="1:2">
      <c r="A716" s="66" t="s">
        <v>203</v>
      </c>
      <c r="B716" s="30">
        <v>20</v>
      </c>
    </row>
    <row r="717" spans="1:2">
      <c r="A717" s="66" t="s">
        <v>204</v>
      </c>
      <c r="B717" s="30">
        <v>10</v>
      </c>
    </row>
    <row r="718" spans="1:2">
      <c r="A718" s="66" t="s">
        <v>205</v>
      </c>
      <c r="B718" s="30">
        <v>9</v>
      </c>
    </row>
    <row r="719" spans="1:2">
      <c r="A719" s="66" t="s">
        <v>206</v>
      </c>
      <c r="B719" s="30">
        <v>15</v>
      </c>
    </row>
    <row r="720" spans="1:2">
      <c r="A720" s="66" t="s">
        <v>207</v>
      </c>
      <c r="B720" s="30">
        <v>18</v>
      </c>
    </row>
    <row r="721" spans="1:2">
      <c r="A721" s="66" t="s">
        <v>208</v>
      </c>
      <c r="B721" s="30">
        <v>29</v>
      </c>
    </row>
    <row r="722" spans="1:2">
      <c r="A722" s="66" t="s">
        <v>209</v>
      </c>
      <c r="B722" s="30">
        <v>23</v>
      </c>
    </row>
    <row r="723" spans="1:2">
      <c r="A723" s="66" t="s">
        <v>210</v>
      </c>
      <c r="B723" s="30">
        <v>13</v>
      </c>
    </row>
    <row r="724" spans="1:2">
      <c r="A724" s="66" t="s">
        <v>211</v>
      </c>
      <c r="B724" s="30">
        <v>19</v>
      </c>
    </row>
    <row r="725" spans="1:2">
      <c r="A725" s="66" t="s">
        <v>212</v>
      </c>
      <c r="B725" s="30">
        <v>24</v>
      </c>
    </row>
    <row r="726" spans="1:2">
      <c r="A726" s="66" t="s">
        <v>213</v>
      </c>
      <c r="B726" s="30">
        <v>23</v>
      </c>
    </row>
    <row r="727" spans="1:2">
      <c r="A727" s="66" t="s">
        <v>214</v>
      </c>
      <c r="B727" s="30">
        <v>18</v>
      </c>
    </row>
    <row r="728" spans="1:2">
      <c r="A728" s="66" t="s">
        <v>215</v>
      </c>
      <c r="B728" s="30">
        <v>16</v>
      </c>
    </row>
    <row r="729" spans="1:2">
      <c r="A729" s="66" t="s">
        <v>216</v>
      </c>
      <c r="B729" s="30">
        <v>10</v>
      </c>
    </row>
    <row r="730" spans="1:2">
      <c r="A730" s="66" t="s">
        <v>217</v>
      </c>
      <c r="B730" s="30">
        <v>16</v>
      </c>
    </row>
    <row r="731" spans="1:2">
      <c r="A731" s="66" t="s">
        <v>218</v>
      </c>
      <c r="B731" s="30">
        <v>22</v>
      </c>
    </row>
    <row r="732" spans="1:2">
      <c r="A732" s="66" t="s">
        <v>219</v>
      </c>
      <c r="B732" s="30">
        <v>12</v>
      </c>
    </row>
    <row r="733" spans="1:2">
      <c r="A733" s="66" t="s">
        <v>220</v>
      </c>
      <c r="B733" s="30">
        <v>35</v>
      </c>
    </row>
    <row r="734" spans="1:2">
      <c r="A734" s="66" t="s">
        <v>221</v>
      </c>
      <c r="B734" s="30">
        <v>21</v>
      </c>
    </row>
    <row r="735" spans="1:2">
      <c r="A735" s="66" t="s">
        <v>222</v>
      </c>
      <c r="B735" s="30">
        <v>23</v>
      </c>
    </row>
    <row r="736" spans="1:2">
      <c r="A736" s="66" t="s">
        <v>223</v>
      </c>
      <c r="B736" s="30">
        <v>18</v>
      </c>
    </row>
    <row r="737" spans="1:2">
      <c r="A737" s="66" t="s">
        <v>224</v>
      </c>
      <c r="B737" s="30">
        <v>13</v>
      </c>
    </row>
    <row r="738" spans="1:2">
      <c r="A738" s="66" t="s">
        <v>225</v>
      </c>
      <c r="B738" s="30">
        <v>19</v>
      </c>
    </row>
    <row r="739" spans="1:2">
      <c r="A739" s="66" t="s">
        <v>226</v>
      </c>
      <c r="B739" s="30">
        <v>16</v>
      </c>
    </row>
    <row r="740" spans="1:2">
      <c r="A740" s="66" t="s">
        <v>227</v>
      </c>
      <c r="B740" s="30">
        <v>24</v>
      </c>
    </row>
    <row r="741" spans="1:2">
      <c r="A741" s="66" t="s">
        <v>228</v>
      </c>
      <c r="B741" s="30">
        <v>16</v>
      </c>
    </row>
    <row r="742" spans="1:2">
      <c r="A742" s="66" t="s">
        <v>229</v>
      </c>
      <c r="B742" s="30">
        <v>12</v>
      </c>
    </row>
    <row r="743" spans="1:2">
      <c r="A743" s="66" t="s">
        <v>230</v>
      </c>
      <c r="B743" s="30">
        <v>22</v>
      </c>
    </row>
    <row r="744" spans="1:2">
      <c r="A744" s="66" t="s">
        <v>231</v>
      </c>
      <c r="B744" s="30">
        <v>20</v>
      </c>
    </row>
    <row r="745" spans="1:2">
      <c r="A745" s="66" t="s">
        <v>232</v>
      </c>
      <c r="B745" s="30">
        <v>20</v>
      </c>
    </row>
    <row r="746" spans="1:2">
      <c r="A746" s="64" t="s">
        <v>9</v>
      </c>
      <c r="B746" s="30">
        <v>721</v>
      </c>
    </row>
    <row r="747" spans="1:2">
      <c r="A747" s="66" t="s">
        <v>234</v>
      </c>
      <c r="B747" s="30">
        <v>26</v>
      </c>
    </row>
    <row r="748" spans="1:2">
      <c r="A748" s="66" t="s">
        <v>235</v>
      </c>
      <c r="B748" s="30">
        <v>17</v>
      </c>
    </row>
    <row r="749" spans="1:2">
      <c r="A749" s="66" t="s">
        <v>236</v>
      </c>
      <c r="B749" s="30">
        <v>26</v>
      </c>
    </row>
    <row r="750" spans="1:2">
      <c r="A750" s="66" t="s">
        <v>237</v>
      </c>
      <c r="B750" s="30">
        <v>28</v>
      </c>
    </row>
    <row r="751" spans="1:2">
      <c r="A751" s="66" t="s">
        <v>238</v>
      </c>
      <c r="B751" s="30">
        <v>28</v>
      </c>
    </row>
    <row r="752" spans="1:2">
      <c r="A752" s="66" t="s">
        <v>239</v>
      </c>
      <c r="B752" s="30">
        <v>27</v>
      </c>
    </row>
    <row r="753" spans="1:2">
      <c r="A753" s="66" t="s">
        <v>240</v>
      </c>
      <c r="B753" s="30">
        <v>18</v>
      </c>
    </row>
    <row r="754" spans="1:2">
      <c r="A754" s="66" t="s">
        <v>241</v>
      </c>
      <c r="B754" s="30">
        <v>42</v>
      </c>
    </row>
    <row r="755" spans="1:2">
      <c r="A755" s="66" t="s">
        <v>242</v>
      </c>
      <c r="B755" s="30">
        <v>14</v>
      </c>
    </row>
    <row r="756" spans="1:2">
      <c r="A756" s="66" t="s">
        <v>243</v>
      </c>
      <c r="B756" s="30">
        <v>19</v>
      </c>
    </row>
    <row r="757" spans="1:2">
      <c r="A757" s="66" t="s">
        <v>244</v>
      </c>
      <c r="B757" s="30">
        <v>27</v>
      </c>
    </row>
    <row r="758" spans="1:2">
      <c r="A758" s="66" t="s">
        <v>245</v>
      </c>
      <c r="B758" s="30">
        <v>23</v>
      </c>
    </row>
    <row r="759" spans="1:2">
      <c r="A759" s="66" t="s">
        <v>246</v>
      </c>
      <c r="B759" s="30">
        <v>11</v>
      </c>
    </row>
    <row r="760" spans="1:2">
      <c r="A760" s="66" t="s">
        <v>247</v>
      </c>
      <c r="B760" s="30">
        <v>26</v>
      </c>
    </row>
    <row r="761" spans="1:2">
      <c r="A761" s="66" t="s">
        <v>248</v>
      </c>
      <c r="B761" s="30">
        <v>25</v>
      </c>
    </row>
    <row r="762" spans="1:2">
      <c r="A762" s="66" t="s">
        <v>249</v>
      </c>
      <c r="B762" s="30">
        <v>17</v>
      </c>
    </row>
    <row r="763" spans="1:2">
      <c r="A763" s="66" t="s">
        <v>250</v>
      </c>
      <c r="B763" s="30">
        <v>22</v>
      </c>
    </row>
    <row r="764" spans="1:2">
      <c r="A764" s="66" t="s">
        <v>251</v>
      </c>
      <c r="B764" s="30">
        <v>23</v>
      </c>
    </row>
    <row r="765" spans="1:2">
      <c r="A765" s="66" t="s">
        <v>252</v>
      </c>
      <c r="B765" s="30">
        <v>25</v>
      </c>
    </row>
    <row r="766" spans="1:2">
      <c r="A766" s="66" t="s">
        <v>254</v>
      </c>
      <c r="B766" s="30">
        <v>30</v>
      </c>
    </row>
    <row r="767" spans="1:2">
      <c r="A767" s="66" t="s">
        <v>256</v>
      </c>
      <c r="B767" s="30">
        <v>28</v>
      </c>
    </row>
    <row r="768" spans="1:2">
      <c r="A768" s="66" t="s">
        <v>257</v>
      </c>
      <c r="B768" s="30">
        <v>17</v>
      </c>
    </row>
    <row r="769" spans="1:2">
      <c r="A769" s="66" t="s">
        <v>258</v>
      </c>
      <c r="B769" s="30">
        <v>17</v>
      </c>
    </row>
    <row r="770" spans="1:2">
      <c r="A770" s="66" t="s">
        <v>259</v>
      </c>
      <c r="B770" s="30">
        <v>16</v>
      </c>
    </row>
    <row r="771" spans="1:2">
      <c r="A771" s="66" t="s">
        <v>260</v>
      </c>
      <c r="B771" s="30">
        <v>31</v>
      </c>
    </row>
    <row r="772" spans="1:2">
      <c r="A772" s="66" t="s">
        <v>261</v>
      </c>
      <c r="B772" s="30">
        <v>24</v>
      </c>
    </row>
    <row r="773" spans="1:2">
      <c r="A773" s="66" t="s">
        <v>262</v>
      </c>
      <c r="B773" s="30">
        <v>17</v>
      </c>
    </row>
    <row r="774" spans="1:2">
      <c r="A774" s="66" t="s">
        <v>263</v>
      </c>
      <c r="B774" s="30">
        <v>25</v>
      </c>
    </row>
    <row r="775" spans="1:2">
      <c r="A775" s="66" t="s">
        <v>264</v>
      </c>
      <c r="B775" s="30">
        <v>23</v>
      </c>
    </row>
    <row r="776" spans="1:2">
      <c r="A776" s="66" t="s">
        <v>265</v>
      </c>
      <c r="B776" s="30">
        <v>29</v>
      </c>
    </row>
    <row r="777" spans="1:2">
      <c r="A777" s="66" t="s">
        <v>266</v>
      </c>
      <c r="B777" s="30">
        <v>20</v>
      </c>
    </row>
    <row r="778" spans="1:2">
      <c r="A778" s="64" t="s">
        <v>31</v>
      </c>
      <c r="B778" s="30">
        <v>761</v>
      </c>
    </row>
    <row r="779" spans="1:2">
      <c r="A779" s="66" t="s">
        <v>268</v>
      </c>
      <c r="B779" s="30">
        <v>24</v>
      </c>
    </row>
    <row r="780" spans="1:2">
      <c r="A780" s="66" t="s">
        <v>269</v>
      </c>
      <c r="B780" s="30">
        <v>23</v>
      </c>
    </row>
    <row r="781" spans="1:2">
      <c r="A781" s="66" t="s">
        <v>270</v>
      </c>
      <c r="B781" s="30">
        <v>19</v>
      </c>
    </row>
    <row r="782" spans="1:2">
      <c r="A782" s="66" t="s">
        <v>271</v>
      </c>
      <c r="B782" s="30">
        <v>31</v>
      </c>
    </row>
    <row r="783" spans="1:2">
      <c r="A783" s="66" t="s">
        <v>272</v>
      </c>
      <c r="B783" s="30">
        <v>25</v>
      </c>
    </row>
    <row r="784" spans="1:2">
      <c r="A784" s="66" t="s">
        <v>273</v>
      </c>
      <c r="B784" s="30">
        <v>27</v>
      </c>
    </row>
    <row r="785" spans="1:2">
      <c r="A785" s="66" t="s">
        <v>274</v>
      </c>
      <c r="B785" s="30">
        <v>29</v>
      </c>
    </row>
    <row r="786" spans="1:2">
      <c r="A786" s="66" t="s">
        <v>275</v>
      </c>
      <c r="B786" s="30">
        <v>20</v>
      </c>
    </row>
    <row r="787" spans="1:2">
      <c r="A787" s="66" t="s">
        <v>277</v>
      </c>
      <c r="B787" s="30">
        <v>34</v>
      </c>
    </row>
    <row r="788" spans="1:2">
      <c r="A788" s="66" t="s">
        <v>278</v>
      </c>
      <c r="B788" s="30">
        <v>23</v>
      </c>
    </row>
    <row r="789" spans="1:2">
      <c r="A789" s="66" t="s">
        <v>279</v>
      </c>
      <c r="B789" s="30">
        <v>28</v>
      </c>
    </row>
    <row r="790" spans="1:2">
      <c r="A790" s="66" t="s">
        <v>280</v>
      </c>
      <c r="B790" s="30">
        <v>30</v>
      </c>
    </row>
    <row r="791" spans="1:2">
      <c r="A791" s="66" t="s">
        <v>281</v>
      </c>
      <c r="B791" s="30">
        <v>36</v>
      </c>
    </row>
    <row r="792" spans="1:2">
      <c r="A792" s="66" t="s">
        <v>282</v>
      </c>
      <c r="B792" s="30">
        <v>33</v>
      </c>
    </row>
    <row r="793" spans="1:2">
      <c r="A793" s="66" t="s">
        <v>283</v>
      </c>
      <c r="B793" s="30">
        <v>29</v>
      </c>
    </row>
    <row r="794" spans="1:2">
      <c r="A794" s="66" t="s">
        <v>284</v>
      </c>
      <c r="B794" s="30">
        <v>30</v>
      </c>
    </row>
    <row r="795" spans="1:2">
      <c r="A795" s="66" t="s">
        <v>285</v>
      </c>
      <c r="B795" s="30">
        <v>12</v>
      </c>
    </row>
    <row r="796" spans="1:2">
      <c r="A796" s="66" t="s">
        <v>286</v>
      </c>
      <c r="B796" s="30">
        <v>24</v>
      </c>
    </row>
    <row r="797" spans="1:2">
      <c r="A797" s="66" t="s">
        <v>287</v>
      </c>
      <c r="B797" s="30">
        <v>27</v>
      </c>
    </row>
    <row r="798" spans="1:2">
      <c r="A798" s="66" t="s">
        <v>288</v>
      </c>
      <c r="B798" s="30">
        <v>16</v>
      </c>
    </row>
    <row r="799" spans="1:2">
      <c r="A799" s="66" t="s">
        <v>289</v>
      </c>
      <c r="B799" s="30">
        <v>21</v>
      </c>
    </row>
    <row r="800" spans="1:2">
      <c r="A800" s="66" t="s">
        <v>291</v>
      </c>
      <c r="B800" s="30">
        <v>15</v>
      </c>
    </row>
    <row r="801" spans="1:2">
      <c r="A801" s="66" t="s">
        <v>292</v>
      </c>
      <c r="B801" s="30">
        <v>25</v>
      </c>
    </row>
    <row r="802" spans="1:2">
      <c r="A802" s="66" t="s">
        <v>293</v>
      </c>
      <c r="B802" s="30">
        <v>23</v>
      </c>
    </row>
    <row r="803" spans="1:2">
      <c r="A803" s="66" t="s">
        <v>294</v>
      </c>
      <c r="B803" s="30">
        <v>27</v>
      </c>
    </row>
    <row r="804" spans="1:2">
      <c r="A804" s="66" t="s">
        <v>295</v>
      </c>
      <c r="B804" s="30">
        <v>17</v>
      </c>
    </row>
    <row r="805" spans="1:2">
      <c r="A805" s="66" t="s">
        <v>296</v>
      </c>
      <c r="B805" s="30">
        <v>17</v>
      </c>
    </row>
    <row r="806" spans="1:2">
      <c r="A806" s="66" t="s">
        <v>297</v>
      </c>
      <c r="B806" s="30">
        <v>25</v>
      </c>
    </row>
    <row r="807" spans="1:2">
      <c r="A807" s="66" t="s">
        <v>298</v>
      </c>
      <c r="B807" s="30">
        <v>23</v>
      </c>
    </row>
    <row r="808" spans="1:2">
      <c r="A808" s="66" t="s">
        <v>299</v>
      </c>
      <c r="B808" s="30">
        <v>27</v>
      </c>
    </row>
    <row r="809" spans="1:2">
      <c r="A809" s="66" t="s">
        <v>300</v>
      </c>
      <c r="B809" s="30">
        <v>21</v>
      </c>
    </row>
    <row r="810" spans="1:2">
      <c r="A810" s="64" t="s">
        <v>33</v>
      </c>
      <c r="B810" s="30">
        <v>1007</v>
      </c>
    </row>
    <row r="811" spans="1:2">
      <c r="A811" s="66" t="s">
        <v>302</v>
      </c>
      <c r="B811" s="30">
        <v>22</v>
      </c>
    </row>
    <row r="812" spans="1:2">
      <c r="A812" s="66" t="s">
        <v>303</v>
      </c>
      <c r="B812" s="30">
        <v>27</v>
      </c>
    </row>
    <row r="813" spans="1:2">
      <c r="A813" s="66" t="s">
        <v>304</v>
      </c>
      <c r="B813" s="30">
        <v>31</v>
      </c>
    </row>
    <row r="814" spans="1:2">
      <c r="A814" s="66" t="s">
        <v>305</v>
      </c>
      <c r="B814" s="30">
        <v>11</v>
      </c>
    </row>
    <row r="815" spans="1:2">
      <c r="A815" s="66" t="s">
        <v>306</v>
      </c>
      <c r="B815" s="30">
        <v>35</v>
      </c>
    </row>
    <row r="816" spans="1:2">
      <c r="A816" s="66" t="s">
        <v>307</v>
      </c>
      <c r="B816" s="30">
        <v>24</v>
      </c>
    </row>
    <row r="817" spans="1:2">
      <c r="A817" s="66" t="s">
        <v>308</v>
      </c>
      <c r="B817" s="30">
        <v>26</v>
      </c>
    </row>
    <row r="818" spans="1:2">
      <c r="A818" s="66" t="s">
        <v>309</v>
      </c>
      <c r="B818" s="30">
        <v>31</v>
      </c>
    </row>
    <row r="819" spans="1:2">
      <c r="A819" s="66" t="s">
        <v>310</v>
      </c>
      <c r="B819" s="30">
        <v>26</v>
      </c>
    </row>
    <row r="820" spans="1:2">
      <c r="A820" s="66" t="s">
        <v>311</v>
      </c>
      <c r="B820" s="30">
        <v>24</v>
      </c>
    </row>
    <row r="821" spans="1:2">
      <c r="A821" s="66" t="s">
        <v>312</v>
      </c>
      <c r="B821" s="30">
        <v>18</v>
      </c>
    </row>
    <row r="822" spans="1:2">
      <c r="A822" s="66" t="s">
        <v>313</v>
      </c>
      <c r="B822" s="30">
        <v>45</v>
      </c>
    </row>
    <row r="823" spans="1:2">
      <c r="A823" s="66" t="s">
        <v>314</v>
      </c>
      <c r="B823" s="30">
        <v>16</v>
      </c>
    </row>
    <row r="824" spans="1:2">
      <c r="A824" s="66" t="s">
        <v>315</v>
      </c>
      <c r="B824" s="30">
        <v>35</v>
      </c>
    </row>
    <row r="825" spans="1:2">
      <c r="A825" s="66" t="s">
        <v>316</v>
      </c>
      <c r="B825" s="30">
        <v>21</v>
      </c>
    </row>
    <row r="826" spans="1:2">
      <c r="A826" s="66" t="s">
        <v>317</v>
      </c>
      <c r="B826" s="30">
        <v>23</v>
      </c>
    </row>
    <row r="827" spans="1:2">
      <c r="A827" s="66" t="s">
        <v>318</v>
      </c>
      <c r="B827" s="30">
        <v>34</v>
      </c>
    </row>
    <row r="828" spans="1:2">
      <c r="A828" s="66" t="s">
        <v>319</v>
      </c>
      <c r="B828" s="30">
        <v>30</v>
      </c>
    </row>
    <row r="829" spans="1:2">
      <c r="A829" s="66" t="s">
        <v>320</v>
      </c>
      <c r="B829" s="30">
        <v>109</v>
      </c>
    </row>
    <row r="830" spans="1:2">
      <c r="A830" s="66" t="s">
        <v>321</v>
      </c>
      <c r="B830" s="30">
        <v>57</v>
      </c>
    </row>
    <row r="831" spans="1:2">
      <c r="A831" s="66" t="s">
        <v>322</v>
      </c>
      <c r="B831" s="30">
        <v>35</v>
      </c>
    </row>
    <row r="832" spans="1:2">
      <c r="A832" s="66" t="s">
        <v>323</v>
      </c>
      <c r="B832" s="30">
        <v>25</v>
      </c>
    </row>
    <row r="833" spans="1:2">
      <c r="A833" s="66" t="s">
        <v>324</v>
      </c>
      <c r="B833" s="30">
        <v>27</v>
      </c>
    </row>
    <row r="834" spans="1:2">
      <c r="A834" s="66" t="s">
        <v>325</v>
      </c>
      <c r="B834" s="30">
        <v>68</v>
      </c>
    </row>
    <row r="835" spans="1:2">
      <c r="A835" s="66" t="s">
        <v>326</v>
      </c>
      <c r="B835" s="30">
        <v>40</v>
      </c>
    </row>
    <row r="836" spans="1:2">
      <c r="A836" s="66" t="s">
        <v>327</v>
      </c>
      <c r="B836" s="30">
        <v>41</v>
      </c>
    </row>
    <row r="837" spans="1:2">
      <c r="A837" s="66" t="s">
        <v>328</v>
      </c>
      <c r="B837" s="30">
        <v>32</v>
      </c>
    </row>
    <row r="838" spans="1:2">
      <c r="A838" s="66" t="s">
        <v>329</v>
      </c>
      <c r="B838" s="30">
        <v>24</v>
      </c>
    </row>
    <row r="839" spans="1:2">
      <c r="A839" s="66" t="s">
        <v>330</v>
      </c>
      <c r="B839" s="30">
        <v>26</v>
      </c>
    </row>
    <row r="840" spans="1:2">
      <c r="A840" s="66" t="s">
        <v>331</v>
      </c>
      <c r="B840" s="30">
        <v>44</v>
      </c>
    </row>
    <row r="841" spans="1:2">
      <c r="A841" s="64" t="s">
        <v>13</v>
      </c>
      <c r="B841" s="30">
        <v>1472</v>
      </c>
    </row>
    <row r="842" spans="1:2">
      <c r="A842" s="66" t="s">
        <v>333</v>
      </c>
      <c r="B842" s="30">
        <v>46</v>
      </c>
    </row>
    <row r="843" spans="1:2">
      <c r="A843" s="66" t="s">
        <v>334</v>
      </c>
      <c r="B843" s="30">
        <v>30</v>
      </c>
    </row>
    <row r="844" spans="1:2">
      <c r="A844" s="66" t="s">
        <v>335</v>
      </c>
      <c r="B844" s="30">
        <v>26</v>
      </c>
    </row>
    <row r="845" spans="1:2">
      <c r="A845" s="66" t="s">
        <v>336</v>
      </c>
      <c r="B845" s="30">
        <v>44</v>
      </c>
    </row>
    <row r="846" spans="1:2">
      <c r="A846" s="66" t="s">
        <v>337</v>
      </c>
      <c r="B846" s="30">
        <v>36</v>
      </c>
    </row>
    <row r="847" spans="1:2">
      <c r="A847" s="66" t="s">
        <v>338</v>
      </c>
      <c r="B847" s="30">
        <v>52</v>
      </c>
    </row>
    <row r="848" spans="1:2">
      <c r="A848" s="66" t="s">
        <v>339</v>
      </c>
      <c r="B848" s="30">
        <v>31</v>
      </c>
    </row>
    <row r="849" spans="1:2">
      <c r="A849" s="66" t="s">
        <v>340</v>
      </c>
      <c r="B849" s="30">
        <v>34</v>
      </c>
    </row>
    <row r="850" spans="1:2">
      <c r="A850" s="66" t="s">
        <v>341</v>
      </c>
      <c r="B850" s="30">
        <v>25</v>
      </c>
    </row>
    <row r="851" spans="1:2">
      <c r="A851" s="66" t="s">
        <v>342</v>
      </c>
      <c r="B851" s="30">
        <v>19</v>
      </c>
    </row>
    <row r="852" spans="1:2">
      <c r="A852" s="66" t="s">
        <v>343</v>
      </c>
      <c r="B852" s="30">
        <v>64</v>
      </c>
    </row>
    <row r="853" spans="1:2">
      <c r="A853" s="66" t="s">
        <v>344</v>
      </c>
      <c r="B853" s="30">
        <v>43</v>
      </c>
    </row>
    <row r="854" spans="1:2">
      <c r="A854" s="66" t="s">
        <v>345</v>
      </c>
      <c r="B854" s="30">
        <v>54</v>
      </c>
    </row>
    <row r="855" spans="1:2">
      <c r="A855" s="66" t="s">
        <v>346</v>
      </c>
      <c r="B855" s="30">
        <v>33</v>
      </c>
    </row>
    <row r="856" spans="1:2">
      <c r="A856" s="66" t="s">
        <v>347</v>
      </c>
      <c r="B856" s="30">
        <v>38</v>
      </c>
    </row>
    <row r="857" spans="1:2">
      <c r="A857" s="66" t="s">
        <v>348</v>
      </c>
      <c r="B857" s="30">
        <v>40</v>
      </c>
    </row>
    <row r="858" spans="1:2">
      <c r="A858" s="66" t="s">
        <v>349</v>
      </c>
      <c r="B858" s="30">
        <v>35</v>
      </c>
    </row>
    <row r="859" spans="1:2">
      <c r="A859" s="66" t="s">
        <v>350</v>
      </c>
      <c r="B859" s="30">
        <v>10</v>
      </c>
    </row>
    <row r="860" spans="1:2">
      <c r="A860" s="66" t="s">
        <v>351</v>
      </c>
      <c r="B860" s="30">
        <v>37</v>
      </c>
    </row>
    <row r="861" spans="1:2">
      <c r="A861" s="66" t="s">
        <v>352</v>
      </c>
      <c r="B861" s="30">
        <v>20</v>
      </c>
    </row>
    <row r="862" spans="1:2">
      <c r="A862" s="66" t="s">
        <v>353</v>
      </c>
      <c r="B862" s="30">
        <v>33</v>
      </c>
    </row>
    <row r="863" spans="1:2">
      <c r="A863" s="66" t="s">
        <v>354</v>
      </c>
      <c r="B863" s="30">
        <v>31</v>
      </c>
    </row>
    <row r="864" spans="1:2">
      <c r="A864" s="66" t="s">
        <v>355</v>
      </c>
      <c r="B864" s="30">
        <v>87</v>
      </c>
    </row>
    <row r="865" spans="1:2">
      <c r="A865" s="66" t="s">
        <v>356</v>
      </c>
      <c r="B865" s="30">
        <v>79</v>
      </c>
    </row>
    <row r="866" spans="1:2">
      <c r="A866" s="66" t="s">
        <v>357</v>
      </c>
      <c r="B866" s="30">
        <v>36</v>
      </c>
    </row>
    <row r="867" spans="1:2">
      <c r="A867" s="66" t="s">
        <v>358</v>
      </c>
      <c r="B867" s="30">
        <v>43</v>
      </c>
    </row>
    <row r="868" spans="1:2">
      <c r="A868" s="66" t="s">
        <v>359</v>
      </c>
      <c r="B868" s="30">
        <v>43</v>
      </c>
    </row>
    <row r="869" spans="1:2">
      <c r="A869" s="66" t="s">
        <v>360</v>
      </c>
      <c r="B869" s="30">
        <v>37</v>
      </c>
    </row>
    <row r="870" spans="1:2">
      <c r="A870" s="66" t="s">
        <v>361</v>
      </c>
      <c r="B870" s="30">
        <v>23</v>
      </c>
    </row>
    <row r="871" spans="1:2">
      <c r="A871" s="66" t="s">
        <v>362</v>
      </c>
      <c r="B871" s="30">
        <v>218</v>
      </c>
    </row>
    <row r="872" spans="1:2">
      <c r="A872" s="66" t="s">
        <v>363</v>
      </c>
      <c r="B872" s="30">
        <v>125</v>
      </c>
    </row>
    <row r="873" spans="1:2">
      <c r="A873" s="64" t="s">
        <v>36</v>
      </c>
      <c r="B873" s="30">
        <v>959</v>
      </c>
    </row>
    <row r="874" spans="1:2">
      <c r="A874" s="66" t="s">
        <v>365</v>
      </c>
      <c r="B874" s="30">
        <v>31</v>
      </c>
    </row>
    <row r="875" spans="1:2">
      <c r="A875" s="66" t="s">
        <v>366</v>
      </c>
      <c r="B875" s="30">
        <v>33</v>
      </c>
    </row>
    <row r="876" spans="1:2">
      <c r="A876" s="66" t="s">
        <v>367</v>
      </c>
      <c r="B876" s="30">
        <v>25</v>
      </c>
    </row>
    <row r="877" spans="1:2">
      <c r="A877" s="66" t="s">
        <v>368</v>
      </c>
      <c r="B877" s="30">
        <v>35</v>
      </c>
    </row>
    <row r="878" spans="1:2">
      <c r="A878" s="66" t="s">
        <v>369</v>
      </c>
      <c r="B878" s="30">
        <v>34</v>
      </c>
    </row>
    <row r="879" spans="1:2">
      <c r="A879" s="66" t="s">
        <v>370</v>
      </c>
      <c r="B879" s="30">
        <v>23</v>
      </c>
    </row>
    <row r="880" spans="1:2">
      <c r="A880" s="66" t="s">
        <v>371</v>
      </c>
      <c r="B880" s="30">
        <v>20</v>
      </c>
    </row>
    <row r="881" spans="1:2">
      <c r="A881" s="66" t="s">
        <v>372</v>
      </c>
      <c r="B881" s="30">
        <v>34</v>
      </c>
    </row>
    <row r="882" spans="1:2">
      <c r="A882" s="66" t="s">
        <v>373</v>
      </c>
      <c r="B882" s="30">
        <v>18</v>
      </c>
    </row>
    <row r="883" spans="1:2">
      <c r="A883" s="66" t="s">
        <v>374</v>
      </c>
      <c r="B883" s="30">
        <v>47</v>
      </c>
    </row>
    <row r="884" spans="1:2">
      <c r="A884" s="66" t="s">
        <v>375</v>
      </c>
      <c r="B884" s="30">
        <v>29</v>
      </c>
    </row>
    <row r="885" spans="1:2">
      <c r="A885" s="66" t="s">
        <v>376</v>
      </c>
      <c r="B885" s="30">
        <v>35</v>
      </c>
    </row>
    <row r="886" spans="1:2">
      <c r="A886" s="66" t="s">
        <v>377</v>
      </c>
      <c r="B886" s="30">
        <v>34</v>
      </c>
    </row>
    <row r="887" spans="1:2">
      <c r="A887" s="66" t="s">
        <v>378</v>
      </c>
      <c r="B887" s="30">
        <v>29</v>
      </c>
    </row>
    <row r="888" spans="1:2">
      <c r="A888" s="66" t="s">
        <v>379</v>
      </c>
      <c r="B888" s="30">
        <v>46</v>
      </c>
    </row>
    <row r="889" spans="1:2">
      <c r="A889" s="66" t="s">
        <v>380</v>
      </c>
      <c r="B889" s="30">
        <v>53</v>
      </c>
    </row>
    <row r="890" spans="1:2">
      <c r="A890" s="66" t="s">
        <v>381</v>
      </c>
      <c r="B890" s="30">
        <v>42</v>
      </c>
    </row>
    <row r="891" spans="1:2">
      <c r="A891" s="66" t="s">
        <v>382</v>
      </c>
      <c r="B891" s="30">
        <v>35</v>
      </c>
    </row>
    <row r="892" spans="1:2">
      <c r="A892" s="66" t="s">
        <v>383</v>
      </c>
      <c r="B892" s="30">
        <v>29</v>
      </c>
    </row>
    <row r="893" spans="1:2">
      <c r="A893" s="66" t="s">
        <v>384</v>
      </c>
      <c r="B893" s="30">
        <v>38</v>
      </c>
    </row>
    <row r="894" spans="1:2">
      <c r="A894" s="66" t="s">
        <v>385</v>
      </c>
      <c r="B894" s="30">
        <v>26</v>
      </c>
    </row>
    <row r="895" spans="1:2">
      <c r="A895" s="66" t="s">
        <v>386</v>
      </c>
      <c r="B895" s="30">
        <v>19</v>
      </c>
    </row>
    <row r="896" spans="1:2">
      <c r="A896" s="66" t="s">
        <v>387</v>
      </c>
      <c r="B896" s="30">
        <v>33</v>
      </c>
    </row>
    <row r="897" spans="1:2">
      <c r="A897" s="66" t="s">
        <v>388</v>
      </c>
      <c r="B897" s="30">
        <v>22</v>
      </c>
    </row>
    <row r="898" spans="1:2">
      <c r="A898" s="66" t="s">
        <v>389</v>
      </c>
      <c r="B898" s="30">
        <v>27</v>
      </c>
    </row>
    <row r="899" spans="1:2">
      <c r="A899" s="66" t="s">
        <v>390</v>
      </c>
      <c r="B899" s="30">
        <v>34</v>
      </c>
    </row>
    <row r="900" spans="1:2">
      <c r="A900" s="66" t="s">
        <v>391</v>
      </c>
      <c r="B900" s="30">
        <v>30</v>
      </c>
    </row>
    <row r="901" spans="1:2">
      <c r="A901" s="66" t="s">
        <v>392</v>
      </c>
      <c r="B901" s="30">
        <v>31</v>
      </c>
    </row>
    <row r="902" spans="1:2">
      <c r="A902" s="66" t="s">
        <v>393</v>
      </c>
      <c r="B902" s="30">
        <v>38</v>
      </c>
    </row>
    <row r="903" spans="1:2">
      <c r="A903" s="66" t="s">
        <v>394</v>
      </c>
      <c r="B903" s="30">
        <v>29</v>
      </c>
    </row>
    <row r="904" spans="1:2">
      <c r="A904" s="64" t="s">
        <v>15</v>
      </c>
      <c r="B904" s="30">
        <v>423</v>
      </c>
    </row>
    <row r="905" spans="1:2">
      <c r="A905" s="66" t="s">
        <v>396</v>
      </c>
      <c r="B905" s="30">
        <v>43</v>
      </c>
    </row>
    <row r="906" spans="1:2">
      <c r="A906" s="66" t="s">
        <v>397</v>
      </c>
      <c r="B906" s="30">
        <v>35</v>
      </c>
    </row>
    <row r="907" spans="1:2">
      <c r="A907" s="66" t="s">
        <v>398</v>
      </c>
      <c r="B907" s="30">
        <v>37</v>
      </c>
    </row>
    <row r="908" spans="1:2">
      <c r="A908" s="66" t="s">
        <v>399</v>
      </c>
      <c r="B908" s="30">
        <v>34</v>
      </c>
    </row>
    <row r="909" spans="1:2">
      <c r="A909" s="66" t="s">
        <v>400</v>
      </c>
      <c r="B909" s="30">
        <v>25</v>
      </c>
    </row>
    <row r="910" spans="1:2">
      <c r="A910" s="66" t="s">
        <v>418</v>
      </c>
      <c r="B910" s="30">
        <v>32</v>
      </c>
    </row>
    <row r="911" spans="1:2">
      <c r="A911" s="66" t="s">
        <v>419</v>
      </c>
      <c r="B911" s="30">
        <v>28</v>
      </c>
    </row>
    <row r="912" spans="1:2">
      <c r="A912" s="66" t="s">
        <v>420</v>
      </c>
      <c r="B912" s="30">
        <v>22</v>
      </c>
    </row>
    <row r="913" spans="1:2">
      <c r="A913" s="66" t="s">
        <v>421</v>
      </c>
      <c r="B913" s="30">
        <v>28</v>
      </c>
    </row>
    <row r="914" spans="1:2">
      <c r="A914" s="66" t="s">
        <v>422</v>
      </c>
      <c r="B914" s="30">
        <v>34</v>
      </c>
    </row>
    <row r="915" spans="1:2">
      <c r="A915" s="66" t="s">
        <v>423</v>
      </c>
      <c r="B915" s="30">
        <v>26</v>
      </c>
    </row>
    <row r="916" spans="1:2">
      <c r="A916" s="66" t="s">
        <v>424</v>
      </c>
      <c r="B916" s="30">
        <v>31</v>
      </c>
    </row>
    <row r="917" spans="1:2">
      <c r="A917" s="66" t="s">
        <v>425</v>
      </c>
      <c r="B917" s="30">
        <v>22</v>
      </c>
    </row>
    <row r="918" spans="1:2">
      <c r="A918" s="66" t="s">
        <v>426</v>
      </c>
      <c r="B918" s="30">
        <v>26</v>
      </c>
    </row>
    <row r="919" spans="1:2">
      <c r="A919" s="56" t="s">
        <v>87</v>
      </c>
      <c r="B919" s="30">
        <v>21673.067775178253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7402-BCAB-4C24-B7F5-7424648FD3A2}">
  <dimension ref="A1:B66"/>
  <sheetViews>
    <sheetView topLeftCell="A26" workbookViewId="0">
      <selection activeCell="B4" sqref="B4"/>
    </sheetView>
  </sheetViews>
  <sheetFormatPr defaultColWidth="8.85546875" defaultRowHeight="12.95"/>
  <cols>
    <col min="1" max="1" width="14.140625" bestFit="1" customWidth="1"/>
    <col min="2" max="2" width="16.5703125" bestFit="1" customWidth="1"/>
    <col min="3" max="4" width="19.28515625" bestFit="1" customWidth="1"/>
    <col min="5" max="5" width="15.85546875" bestFit="1" customWidth="1"/>
    <col min="6" max="6" width="8.140625" bestFit="1" customWidth="1"/>
    <col min="7" max="7" width="6.42578125" bestFit="1" customWidth="1"/>
    <col min="8" max="8" width="8.42578125" bestFit="1" customWidth="1"/>
    <col min="9" max="9" width="6.85546875" bestFit="1" customWidth="1"/>
    <col min="10" max="10" width="8.85546875" bestFit="1" customWidth="1"/>
    <col min="11" max="11" width="9.7109375" bestFit="1" customWidth="1"/>
    <col min="12" max="12" width="7" bestFit="1" customWidth="1"/>
    <col min="13" max="13" width="6.7109375" bestFit="1" customWidth="1"/>
    <col min="14" max="14" width="8.7109375" bestFit="1" customWidth="1"/>
    <col min="15" max="15" width="6.7109375" bestFit="1" customWidth="1"/>
    <col min="16" max="16" width="8.7109375" bestFit="1" customWidth="1"/>
    <col min="17" max="25" width="6.42578125" bestFit="1" customWidth="1"/>
    <col min="26" max="26" width="8.42578125" bestFit="1" customWidth="1"/>
    <col min="27" max="30" width="7" bestFit="1" customWidth="1"/>
    <col min="31" max="31" width="9" bestFit="1" customWidth="1"/>
    <col min="32" max="43" width="6.7109375" bestFit="1" customWidth="1"/>
    <col min="44" max="44" width="8.7109375" bestFit="1" customWidth="1"/>
    <col min="45" max="53" width="6.140625" bestFit="1" customWidth="1"/>
    <col min="54" max="54" width="8.140625" bestFit="1" customWidth="1"/>
    <col min="55" max="61" width="6.85546875" bestFit="1" customWidth="1"/>
    <col min="63" max="86" width="6.85546875" bestFit="1" customWidth="1"/>
    <col min="88" max="116" width="6.42578125" bestFit="1" customWidth="1"/>
    <col min="117" max="117" width="8.42578125" bestFit="1" customWidth="1"/>
    <col min="118" max="147" width="6.85546875" bestFit="1" customWidth="1"/>
    <col min="149" max="179" width="6.85546875" bestFit="1" customWidth="1"/>
    <col min="181" max="181" width="9.7109375" bestFit="1" customWidth="1"/>
    <col min="182" max="182" width="7" bestFit="1" customWidth="1"/>
    <col min="183" max="212" width="6.7109375" bestFit="1" customWidth="1"/>
    <col min="213" max="213" width="8.7109375" bestFit="1" customWidth="1"/>
    <col min="214" max="241" width="6.7109375" bestFit="1" customWidth="1"/>
    <col min="242" max="242" width="8.7109375" bestFit="1" customWidth="1"/>
    <col min="243" max="273" width="6.7109375" bestFit="1" customWidth="1"/>
    <col min="274" max="274" width="8.7109375" bestFit="1" customWidth="1"/>
    <col min="275" max="304" width="6.42578125" bestFit="1" customWidth="1"/>
    <col min="305" max="305" width="8.42578125" bestFit="1" customWidth="1"/>
    <col min="306" max="336" width="7" bestFit="1" customWidth="1"/>
    <col min="337" max="337" width="9" bestFit="1" customWidth="1"/>
    <col min="338" max="367" width="6.7109375" bestFit="1" customWidth="1"/>
    <col min="368" max="368" width="8.7109375" bestFit="1" customWidth="1"/>
    <col min="369" max="399" width="6.140625" bestFit="1" customWidth="1"/>
    <col min="400" max="400" width="8.140625" bestFit="1" customWidth="1"/>
    <col min="401" max="431" width="6.85546875" bestFit="1" customWidth="1"/>
    <col min="433" max="462" width="6.85546875" bestFit="1" customWidth="1"/>
    <col min="464" max="494" width="6.42578125" bestFit="1" customWidth="1"/>
    <col min="495" max="495" width="8.42578125" bestFit="1" customWidth="1"/>
    <col min="496" max="525" width="6.85546875" bestFit="1" customWidth="1"/>
    <col min="527" max="557" width="6.85546875" bestFit="1" customWidth="1"/>
    <col min="559" max="559" width="9.7109375" bestFit="1" customWidth="1"/>
    <col min="560" max="560" width="7" bestFit="1" customWidth="1"/>
    <col min="561" max="590" width="6.7109375" bestFit="1" customWidth="1"/>
    <col min="591" max="591" width="8.7109375" bestFit="1" customWidth="1"/>
    <col min="592" max="619" width="6.7109375" bestFit="1" customWidth="1"/>
    <col min="620" max="620" width="8.7109375" bestFit="1" customWidth="1"/>
    <col min="621" max="651" width="6.7109375" bestFit="1" customWidth="1"/>
    <col min="652" max="652" width="8.7109375" bestFit="1" customWidth="1"/>
    <col min="653" max="682" width="6.42578125" bestFit="1" customWidth="1"/>
    <col min="683" max="683" width="8.42578125" bestFit="1" customWidth="1"/>
    <col min="684" max="714" width="7" bestFit="1" customWidth="1"/>
    <col min="715" max="715" width="9" bestFit="1" customWidth="1"/>
    <col min="716" max="745" width="6.7109375" bestFit="1" customWidth="1"/>
    <col min="746" max="746" width="8.7109375" bestFit="1" customWidth="1"/>
    <col min="747" max="777" width="6.140625" bestFit="1" customWidth="1"/>
    <col min="778" max="778" width="8.140625" bestFit="1" customWidth="1"/>
    <col min="779" max="809" width="6.85546875" bestFit="1" customWidth="1"/>
    <col min="811" max="840" width="6.85546875" bestFit="1" customWidth="1"/>
    <col min="842" max="850" width="6.42578125" bestFit="1" customWidth="1"/>
    <col min="851" max="851" width="8.42578125" bestFit="1" customWidth="1"/>
    <col min="852" max="852" width="9.7109375" bestFit="1" customWidth="1"/>
    <col min="853" max="853" width="10.7109375" bestFit="1" customWidth="1"/>
  </cols>
  <sheetData>
    <row r="1" spans="1:2">
      <c r="A1" s="21" t="s">
        <v>429</v>
      </c>
      <c r="B1" t="s">
        <v>430</v>
      </c>
    </row>
    <row r="2" spans="1:2">
      <c r="A2" s="56" t="s">
        <v>69</v>
      </c>
      <c r="B2">
        <v>2479</v>
      </c>
    </row>
    <row r="3" spans="1:2">
      <c r="A3" s="64" t="s">
        <v>33</v>
      </c>
      <c r="B3">
        <v>1007</v>
      </c>
    </row>
    <row r="4" spans="1:2">
      <c r="A4" s="65" t="s">
        <v>302</v>
      </c>
      <c r="B4">
        <v>22</v>
      </c>
    </row>
    <row r="5" spans="1:2">
      <c r="A5" s="65" t="s">
        <v>303</v>
      </c>
      <c r="B5">
        <v>27</v>
      </c>
    </row>
    <row r="6" spans="1:2">
      <c r="A6" s="65" t="s">
        <v>304</v>
      </c>
      <c r="B6">
        <v>31</v>
      </c>
    </row>
    <row r="7" spans="1:2">
      <c r="A7" s="65" t="s">
        <v>305</v>
      </c>
      <c r="B7">
        <v>11</v>
      </c>
    </row>
    <row r="8" spans="1:2">
      <c r="A8" s="65" t="s">
        <v>306</v>
      </c>
      <c r="B8">
        <v>35</v>
      </c>
    </row>
    <row r="9" spans="1:2">
      <c r="A9" s="65" t="s">
        <v>307</v>
      </c>
      <c r="B9">
        <v>24</v>
      </c>
    </row>
    <row r="10" spans="1:2">
      <c r="A10" s="65" t="s">
        <v>308</v>
      </c>
      <c r="B10">
        <v>26</v>
      </c>
    </row>
    <row r="11" spans="1:2">
      <c r="A11" s="65" t="s">
        <v>309</v>
      </c>
      <c r="B11">
        <v>31</v>
      </c>
    </row>
    <row r="12" spans="1:2">
      <c r="A12" s="65" t="s">
        <v>310</v>
      </c>
      <c r="B12">
        <v>26</v>
      </c>
    </row>
    <row r="13" spans="1:2">
      <c r="A13" s="65" t="s">
        <v>311</v>
      </c>
      <c r="B13">
        <v>24</v>
      </c>
    </row>
    <row r="14" spans="1:2">
      <c r="A14" s="65" t="s">
        <v>312</v>
      </c>
      <c r="B14">
        <v>18</v>
      </c>
    </row>
    <row r="15" spans="1:2">
      <c r="A15" s="65" t="s">
        <v>313</v>
      </c>
      <c r="B15">
        <v>45</v>
      </c>
    </row>
    <row r="16" spans="1:2">
      <c r="A16" s="65" t="s">
        <v>314</v>
      </c>
      <c r="B16">
        <v>16</v>
      </c>
    </row>
    <row r="17" spans="1:2">
      <c r="A17" s="65" t="s">
        <v>315</v>
      </c>
      <c r="B17">
        <v>35</v>
      </c>
    </row>
    <row r="18" spans="1:2">
      <c r="A18" s="65" t="s">
        <v>316</v>
      </c>
      <c r="B18">
        <v>21</v>
      </c>
    </row>
    <row r="19" spans="1:2">
      <c r="A19" s="65" t="s">
        <v>317</v>
      </c>
      <c r="B19">
        <v>23</v>
      </c>
    </row>
    <row r="20" spans="1:2">
      <c r="A20" s="65" t="s">
        <v>318</v>
      </c>
      <c r="B20">
        <v>34</v>
      </c>
    </row>
    <row r="21" spans="1:2">
      <c r="A21" s="65" t="s">
        <v>319</v>
      </c>
      <c r="B21">
        <v>30</v>
      </c>
    </row>
    <row r="22" spans="1:2">
      <c r="A22" s="65" t="s">
        <v>320</v>
      </c>
      <c r="B22">
        <v>109</v>
      </c>
    </row>
    <row r="23" spans="1:2">
      <c r="A23" s="65" t="s">
        <v>321</v>
      </c>
      <c r="B23">
        <v>57</v>
      </c>
    </row>
    <row r="24" spans="1:2">
      <c r="A24" s="65" t="s">
        <v>322</v>
      </c>
      <c r="B24">
        <v>35</v>
      </c>
    </row>
    <row r="25" spans="1:2">
      <c r="A25" s="65" t="s">
        <v>323</v>
      </c>
      <c r="B25">
        <v>25</v>
      </c>
    </row>
    <row r="26" spans="1:2">
      <c r="A26" s="65" t="s">
        <v>324</v>
      </c>
      <c r="B26">
        <v>27</v>
      </c>
    </row>
    <row r="27" spans="1:2">
      <c r="A27" s="65" t="s">
        <v>325</v>
      </c>
      <c r="B27">
        <v>68</v>
      </c>
    </row>
    <row r="28" spans="1:2">
      <c r="A28" s="65" t="s">
        <v>326</v>
      </c>
      <c r="B28">
        <v>40</v>
      </c>
    </row>
    <row r="29" spans="1:2">
      <c r="A29" s="65" t="s">
        <v>327</v>
      </c>
      <c r="B29">
        <v>41</v>
      </c>
    </row>
    <row r="30" spans="1:2">
      <c r="A30" s="65" t="s">
        <v>328</v>
      </c>
      <c r="B30">
        <v>32</v>
      </c>
    </row>
    <row r="31" spans="1:2">
      <c r="A31" s="65" t="s">
        <v>329</v>
      </c>
      <c r="B31">
        <v>24</v>
      </c>
    </row>
    <row r="32" spans="1:2">
      <c r="A32" s="65" t="s">
        <v>330</v>
      </c>
      <c r="B32">
        <v>26</v>
      </c>
    </row>
    <row r="33" spans="1:2">
      <c r="A33" s="65" t="s">
        <v>331</v>
      </c>
      <c r="B33">
        <v>44</v>
      </c>
    </row>
    <row r="34" spans="1:2">
      <c r="A34" s="64" t="s">
        <v>13</v>
      </c>
      <c r="B34">
        <v>1472</v>
      </c>
    </row>
    <row r="35" spans="1:2">
      <c r="A35" s="65" t="s">
        <v>333</v>
      </c>
      <c r="B35">
        <v>46</v>
      </c>
    </row>
    <row r="36" spans="1:2">
      <c r="A36" s="65" t="s">
        <v>334</v>
      </c>
      <c r="B36">
        <v>30</v>
      </c>
    </row>
    <row r="37" spans="1:2">
      <c r="A37" s="65" t="s">
        <v>335</v>
      </c>
      <c r="B37">
        <v>26</v>
      </c>
    </row>
    <row r="38" spans="1:2">
      <c r="A38" s="65" t="s">
        <v>336</v>
      </c>
      <c r="B38">
        <v>44</v>
      </c>
    </row>
    <row r="39" spans="1:2">
      <c r="A39" s="65" t="s">
        <v>337</v>
      </c>
      <c r="B39">
        <v>36</v>
      </c>
    </row>
    <row r="40" spans="1:2">
      <c r="A40" s="65" t="s">
        <v>338</v>
      </c>
      <c r="B40">
        <v>52</v>
      </c>
    </row>
    <row r="41" spans="1:2">
      <c r="A41" s="65" t="s">
        <v>339</v>
      </c>
      <c r="B41">
        <v>31</v>
      </c>
    </row>
    <row r="42" spans="1:2">
      <c r="A42" s="65" t="s">
        <v>340</v>
      </c>
      <c r="B42">
        <v>34</v>
      </c>
    </row>
    <row r="43" spans="1:2">
      <c r="A43" s="65" t="s">
        <v>341</v>
      </c>
      <c r="B43">
        <v>25</v>
      </c>
    </row>
    <row r="44" spans="1:2">
      <c r="A44" s="65" t="s">
        <v>342</v>
      </c>
      <c r="B44">
        <v>19</v>
      </c>
    </row>
    <row r="45" spans="1:2">
      <c r="A45" s="65" t="s">
        <v>343</v>
      </c>
      <c r="B45">
        <v>64</v>
      </c>
    </row>
    <row r="46" spans="1:2">
      <c r="A46" s="65" t="s">
        <v>344</v>
      </c>
      <c r="B46">
        <v>43</v>
      </c>
    </row>
    <row r="47" spans="1:2">
      <c r="A47" s="65" t="s">
        <v>345</v>
      </c>
      <c r="B47">
        <v>54</v>
      </c>
    </row>
    <row r="48" spans="1:2">
      <c r="A48" s="65" t="s">
        <v>346</v>
      </c>
      <c r="B48">
        <v>33</v>
      </c>
    </row>
    <row r="49" spans="1:2">
      <c r="A49" s="65" t="s">
        <v>347</v>
      </c>
      <c r="B49">
        <v>38</v>
      </c>
    </row>
    <row r="50" spans="1:2">
      <c r="A50" s="65" t="s">
        <v>348</v>
      </c>
      <c r="B50">
        <v>40</v>
      </c>
    </row>
    <row r="51" spans="1:2">
      <c r="A51" s="65" t="s">
        <v>349</v>
      </c>
      <c r="B51">
        <v>35</v>
      </c>
    </row>
    <row r="52" spans="1:2">
      <c r="A52" s="65" t="s">
        <v>350</v>
      </c>
      <c r="B52">
        <v>10</v>
      </c>
    </row>
    <row r="53" spans="1:2">
      <c r="A53" s="65" t="s">
        <v>351</v>
      </c>
      <c r="B53">
        <v>37</v>
      </c>
    </row>
    <row r="54" spans="1:2">
      <c r="A54" s="65" t="s">
        <v>352</v>
      </c>
      <c r="B54">
        <v>20</v>
      </c>
    </row>
    <row r="55" spans="1:2">
      <c r="A55" s="65" t="s">
        <v>353</v>
      </c>
      <c r="B55">
        <v>33</v>
      </c>
    </row>
    <row r="56" spans="1:2">
      <c r="A56" s="65" t="s">
        <v>354</v>
      </c>
      <c r="B56">
        <v>31</v>
      </c>
    </row>
    <row r="57" spans="1:2">
      <c r="A57" s="65" t="s">
        <v>355</v>
      </c>
      <c r="B57">
        <v>87</v>
      </c>
    </row>
    <row r="58" spans="1:2">
      <c r="A58" s="65" t="s">
        <v>356</v>
      </c>
      <c r="B58">
        <v>79</v>
      </c>
    </row>
    <row r="59" spans="1:2">
      <c r="A59" s="65" t="s">
        <v>357</v>
      </c>
      <c r="B59">
        <v>36</v>
      </c>
    </row>
    <row r="60" spans="1:2">
      <c r="A60" s="65" t="s">
        <v>358</v>
      </c>
      <c r="B60">
        <v>43</v>
      </c>
    </row>
    <row r="61" spans="1:2">
      <c r="A61" s="65" t="s">
        <v>359</v>
      </c>
      <c r="B61">
        <v>43</v>
      </c>
    </row>
    <row r="62" spans="1:2">
      <c r="A62" s="65" t="s">
        <v>360</v>
      </c>
      <c r="B62">
        <v>37</v>
      </c>
    </row>
    <row r="63" spans="1:2">
      <c r="A63" s="65" t="s">
        <v>361</v>
      </c>
      <c r="B63">
        <v>23</v>
      </c>
    </row>
    <row r="64" spans="1:2">
      <c r="A64" s="65" t="s">
        <v>362</v>
      </c>
      <c r="B64">
        <v>218</v>
      </c>
    </row>
    <row r="65" spans="1:2">
      <c r="A65" s="65" t="s">
        <v>363</v>
      </c>
      <c r="B65">
        <v>125</v>
      </c>
    </row>
    <row r="66" spans="1:2">
      <c r="A66" s="56" t="s">
        <v>87</v>
      </c>
      <c r="B66">
        <v>2479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5FA4-90A3-479C-9D89-508EDD070D75}">
  <dimension ref="A1:J49"/>
  <sheetViews>
    <sheetView topLeftCell="A39" workbookViewId="0">
      <selection activeCell="B55" sqref="B55"/>
    </sheetView>
  </sheetViews>
  <sheetFormatPr defaultColWidth="8.42578125" defaultRowHeight="12.95"/>
  <cols>
    <col min="1" max="1" width="10" bestFit="1" customWidth="1"/>
    <col min="2" max="2" width="17.140625" bestFit="1" customWidth="1"/>
    <col min="3" max="3" width="16" bestFit="1" customWidth="1"/>
    <col min="5" max="5" width="12.7109375" bestFit="1" customWidth="1"/>
    <col min="8" max="8" width="12.28515625" bestFit="1" customWidth="1"/>
    <col min="10" max="10" width="18.140625" customWidth="1"/>
  </cols>
  <sheetData>
    <row r="1" spans="1:5" ht="24.95">
      <c r="A1" s="29" t="s">
        <v>431</v>
      </c>
    </row>
    <row r="2" spans="1:5">
      <c r="C2" t="s">
        <v>432</v>
      </c>
    </row>
    <row r="3" spans="1:5">
      <c r="C3" s="30">
        <f>AVERAGE(Twitter[Daily Increase])</f>
        <v>31.866666666666667</v>
      </c>
      <c r="E3">
        <f>MAX(Twitter[Follower Count])</f>
        <v>2318</v>
      </c>
    </row>
    <row r="4" spans="1:5">
      <c r="A4" t="s">
        <v>2</v>
      </c>
      <c r="B4" t="s">
        <v>433</v>
      </c>
      <c r="C4" t="s">
        <v>434</v>
      </c>
      <c r="D4" t="s">
        <v>435</v>
      </c>
      <c r="E4" t="s">
        <v>436</v>
      </c>
    </row>
    <row r="5" spans="1:5">
      <c r="A5" s="22">
        <v>44693</v>
      </c>
      <c r="B5">
        <v>884</v>
      </c>
      <c r="C5">
        <v>0</v>
      </c>
    </row>
    <row r="6" spans="1:5">
      <c r="A6" s="22">
        <v>44694</v>
      </c>
      <c r="B6">
        <v>888</v>
      </c>
      <c r="C6">
        <f>Twitter[[#This Row],[Follower Count]]-B5</f>
        <v>4</v>
      </c>
    </row>
    <row r="7" spans="1:5">
      <c r="A7" s="22">
        <v>44695</v>
      </c>
      <c r="B7">
        <v>896</v>
      </c>
      <c r="C7">
        <f>Twitter[[#This Row],[Follower Count]]-B6</f>
        <v>8</v>
      </c>
    </row>
    <row r="8" spans="1:5">
      <c r="A8" s="22">
        <v>44696</v>
      </c>
      <c r="B8">
        <v>903</v>
      </c>
      <c r="C8">
        <f>Twitter[[#This Row],[Follower Count]]-B7</f>
        <v>7</v>
      </c>
    </row>
    <row r="9" spans="1:5">
      <c r="A9" s="22">
        <v>44697</v>
      </c>
      <c r="B9">
        <v>917</v>
      </c>
      <c r="C9">
        <f>Twitter[[#This Row],[Follower Count]]-B8</f>
        <v>14</v>
      </c>
    </row>
    <row r="10" spans="1:5">
      <c r="A10" s="22">
        <v>44700</v>
      </c>
      <c r="B10">
        <v>923</v>
      </c>
      <c r="C10">
        <f>Twitter[[#This Row],[Follower Count]]-B9</f>
        <v>6</v>
      </c>
    </row>
    <row r="11" spans="1:5">
      <c r="A11" s="22">
        <v>44703</v>
      </c>
      <c r="B11">
        <v>938</v>
      </c>
      <c r="C11">
        <f>Twitter[[#This Row],[Follower Count]]-B10</f>
        <v>15</v>
      </c>
    </row>
    <row r="12" spans="1:5">
      <c r="A12" s="22">
        <v>44705</v>
      </c>
      <c r="B12">
        <v>945</v>
      </c>
      <c r="C12">
        <f>Twitter[[#This Row],[Follower Count]]-B11</f>
        <v>7</v>
      </c>
    </row>
    <row r="13" spans="1:5">
      <c r="A13" s="22">
        <v>44721</v>
      </c>
      <c r="B13">
        <v>1152</v>
      </c>
      <c r="C13">
        <f>Twitter[[#This Row],[Follower Count]]-B12</f>
        <v>207</v>
      </c>
    </row>
    <row r="14" spans="1:5">
      <c r="A14" s="22">
        <v>44722</v>
      </c>
      <c r="B14">
        <v>1506</v>
      </c>
      <c r="C14">
        <f>Twitter[[#This Row],[Follower Count]]-B13</f>
        <v>354</v>
      </c>
    </row>
    <row r="15" spans="1:5">
      <c r="A15" s="22">
        <v>44723</v>
      </c>
      <c r="B15">
        <v>1523</v>
      </c>
      <c r="C15">
        <f>Twitter[[#This Row],[Follower Count]]-B14</f>
        <v>17</v>
      </c>
    </row>
    <row r="16" spans="1:5">
      <c r="A16" s="22">
        <v>44727</v>
      </c>
      <c r="B16">
        <v>1558</v>
      </c>
      <c r="C16">
        <f>Twitter[[#This Row],[Follower Count]]-B15</f>
        <v>35</v>
      </c>
    </row>
    <row r="17" spans="1:10">
      <c r="A17" s="22">
        <v>44728</v>
      </c>
      <c r="B17">
        <v>1577</v>
      </c>
      <c r="C17">
        <f>Twitter[[#This Row],[Follower Count]]-B16</f>
        <v>19</v>
      </c>
    </row>
    <row r="18" spans="1:10">
      <c r="A18" s="22">
        <v>44731</v>
      </c>
      <c r="B18">
        <v>1605</v>
      </c>
      <c r="C18">
        <f>Twitter[[#This Row],[Follower Count]]-B17</f>
        <v>28</v>
      </c>
    </row>
    <row r="19" spans="1:10">
      <c r="A19" s="22">
        <v>44733</v>
      </c>
      <c r="B19">
        <v>1609</v>
      </c>
      <c r="C19">
        <f>Twitter[[#This Row],[Follower Count]]-B18</f>
        <v>4</v>
      </c>
    </row>
    <row r="20" spans="1:10">
      <c r="A20" s="22">
        <v>44739</v>
      </c>
      <c r="B20">
        <v>1664</v>
      </c>
      <c r="C20">
        <f>Twitter[[#This Row],[Follower Count]]-B19</f>
        <v>55</v>
      </c>
    </row>
    <row r="21" spans="1:10">
      <c r="A21" s="22">
        <v>44746</v>
      </c>
      <c r="B21">
        <v>1671</v>
      </c>
      <c r="C21">
        <f>Twitter[[#This Row],[Follower Count]]-B20</f>
        <v>7</v>
      </c>
      <c r="H21" t="s">
        <v>52</v>
      </c>
      <c r="I21">
        <v>5000</v>
      </c>
    </row>
    <row r="22" spans="1:10">
      <c r="A22" s="22">
        <v>44747</v>
      </c>
      <c r="B22">
        <v>1687</v>
      </c>
      <c r="C22">
        <f>Twitter[[#This Row],[Follower Count]]-B21</f>
        <v>16</v>
      </c>
      <c r="H22" t="s">
        <v>437</v>
      </c>
      <c r="I22" s="30">
        <v>12</v>
      </c>
    </row>
    <row r="23" spans="1:10">
      <c r="A23" s="22">
        <v>44751</v>
      </c>
      <c r="B23">
        <v>1705</v>
      </c>
      <c r="C23">
        <f>Twitter[[#This Row],[Follower Count]]-B22</f>
        <v>18</v>
      </c>
      <c r="H23" t="s">
        <v>438</v>
      </c>
      <c r="I23">
        <f>E3</f>
        <v>2318</v>
      </c>
    </row>
    <row r="24" spans="1:10">
      <c r="A24" s="22">
        <v>44753</v>
      </c>
      <c r="B24">
        <v>1720</v>
      </c>
      <c r="C24">
        <f>Twitter[[#This Row],[Follower Count]]-B23</f>
        <v>15</v>
      </c>
      <c r="H24" t="s">
        <v>439</v>
      </c>
      <c r="I24">
        <f>I21-I23</f>
        <v>2682</v>
      </c>
    </row>
    <row r="25" spans="1:10">
      <c r="A25" s="22">
        <v>44759</v>
      </c>
      <c r="B25">
        <v>1772</v>
      </c>
      <c r="C25">
        <f>Twitter[[#This Row],[Follower Count]]-B24</f>
        <v>52</v>
      </c>
      <c r="H25" t="s">
        <v>440</v>
      </c>
      <c r="I25">
        <f>I24/I22</f>
        <v>223.5</v>
      </c>
      <c r="J25" s="37">
        <f ca="1">I25+NOW()</f>
        <v>45524.13869965278</v>
      </c>
    </row>
    <row r="26" spans="1:10">
      <c r="A26" s="22">
        <v>44760</v>
      </c>
      <c r="B26">
        <v>1776</v>
      </c>
      <c r="C26">
        <f>Twitter[[#This Row],[Follower Count]]-B25</f>
        <v>4</v>
      </c>
    </row>
    <row r="27" spans="1:10">
      <c r="A27" s="22">
        <v>44771</v>
      </c>
      <c r="B27">
        <v>1823</v>
      </c>
      <c r="C27">
        <f>Twitter[[#This Row],[Follower Count]]-B26</f>
        <v>47</v>
      </c>
    </row>
    <row r="28" spans="1:10">
      <c r="A28" s="22">
        <v>44773</v>
      </c>
      <c r="B28">
        <v>1857</v>
      </c>
      <c r="C28">
        <f>Twitter[[#This Row],[Follower Count]]-B27</f>
        <v>34</v>
      </c>
    </row>
    <row r="29" spans="1:10">
      <c r="A29" s="22">
        <v>44777</v>
      </c>
      <c r="B29">
        <v>1879</v>
      </c>
      <c r="C29">
        <f>Twitter[[#This Row],[Follower Count]]-B28</f>
        <v>22</v>
      </c>
    </row>
    <row r="30" spans="1:10">
      <c r="A30" s="22">
        <v>44780</v>
      </c>
      <c r="B30">
        <v>1887</v>
      </c>
      <c r="C30">
        <f>Twitter[[#This Row],[Follower Count]]-B29</f>
        <v>8</v>
      </c>
    </row>
    <row r="31" spans="1:10">
      <c r="A31" s="22">
        <v>44786</v>
      </c>
      <c r="B31">
        <v>1919</v>
      </c>
      <c r="C31">
        <f>Twitter[[#This Row],[Follower Count]]-B30</f>
        <v>32</v>
      </c>
    </row>
    <row r="32" spans="1:10">
      <c r="A32" s="22">
        <v>44790</v>
      </c>
      <c r="B32">
        <v>1933</v>
      </c>
      <c r="C32">
        <f>Twitter[[#This Row],[Follower Count]]-B31</f>
        <v>14</v>
      </c>
    </row>
    <row r="33" spans="1:5">
      <c r="A33" s="22">
        <v>44805</v>
      </c>
      <c r="B33">
        <v>2028</v>
      </c>
      <c r="C33">
        <f>Twitter[[#This Row],[Follower Count]]-B32</f>
        <v>95</v>
      </c>
    </row>
    <row r="34" spans="1:5">
      <c r="A34" s="22">
        <v>44810</v>
      </c>
      <c r="B34">
        <v>2047</v>
      </c>
      <c r="C34">
        <f>Twitter[[#This Row],[Follower Count]]-B33</f>
        <v>19</v>
      </c>
    </row>
    <row r="35" spans="1:5">
      <c r="A35" s="22">
        <v>44813</v>
      </c>
      <c r="B35">
        <v>2060</v>
      </c>
      <c r="C35">
        <f>Twitter[[#This Row],[Follower Count]]-B34</f>
        <v>13</v>
      </c>
    </row>
    <row r="36" spans="1:5">
      <c r="A36" s="22">
        <v>44819</v>
      </c>
      <c r="B36">
        <v>2070</v>
      </c>
      <c r="C36">
        <f>Twitter[[#This Row],[Follower Count]]-B35</f>
        <v>10</v>
      </c>
    </row>
    <row r="37" spans="1:5">
      <c r="A37" s="22">
        <v>44822</v>
      </c>
      <c r="B37">
        <v>2083</v>
      </c>
      <c r="C37">
        <f>Twitter[[#This Row],[Follower Count]]-B36</f>
        <v>13</v>
      </c>
    </row>
    <row r="38" spans="1:5">
      <c r="A38" s="22">
        <v>44823</v>
      </c>
      <c r="B38">
        <v>2086</v>
      </c>
      <c r="C38">
        <f>Twitter[[#This Row],[Follower Count]]-B37</f>
        <v>3</v>
      </c>
    </row>
    <row r="39" spans="1:5">
      <c r="A39" s="22">
        <v>44824</v>
      </c>
      <c r="B39">
        <v>2089</v>
      </c>
      <c r="C39">
        <f>Twitter[[#This Row],[Follower Count]]-B38</f>
        <v>3</v>
      </c>
    </row>
    <row r="40" spans="1:5">
      <c r="A40" s="22">
        <v>44828</v>
      </c>
      <c r="B40">
        <v>2103</v>
      </c>
      <c r="C40">
        <f>Twitter[[#This Row],[Follower Count]]-B39</f>
        <v>14</v>
      </c>
    </row>
    <row r="41" spans="1:5">
      <c r="A41" s="22">
        <v>44831</v>
      </c>
      <c r="B41">
        <v>2126</v>
      </c>
      <c r="C41">
        <f>Twitter[[#This Row],[Follower Count]]-B40</f>
        <v>23</v>
      </c>
    </row>
    <row r="42" spans="1:5">
      <c r="A42" s="22">
        <v>44833</v>
      </c>
      <c r="B42">
        <v>2135</v>
      </c>
      <c r="C42">
        <f>Twitter[[#This Row],[Follower Count]]-B41</f>
        <v>9</v>
      </c>
    </row>
    <row r="43" spans="1:5">
      <c r="A43" s="22">
        <v>44837</v>
      </c>
      <c r="B43">
        <v>2138</v>
      </c>
      <c r="C43">
        <f>Twitter[[#This Row],[Follower Count]]-B42</f>
        <v>3</v>
      </c>
    </row>
    <row r="44" spans="1:5">
      <c r="A44" s="22">
        <v>44841</v>
      </c>
      <c r="B44">
        <v>2145</v>
      </c>
      <c r="C44">
        <f>Twitter[[#This Row],[Follower Count]]-B43</f>
        <v>7</v>
      </c>
    </row>
    <row r="45" spans="1:5">
      <c r="A45" s="22">
        <v>44842</v>
      </c>
      <c r="B45">
        <v>2167</v>
      </c>
      <c r="C45">
        <f>Twitter[[#This Row],[Follower Count]]-B44</f>
        <v>22</v>
      </c>
    </row>
    <row r="46" spans="1:5">
      <c r="A46" s="22">
        <v>44843</v>
      </c>
      <c r="B46">
        <v>2222</v>
      </c>
      <c r="C46">
        <f>Twitter[[#This Row],[Follower Count]]-B45</f>
        <v>55</v>
      </c>
      <c r="D46">
        <v>829</v>
      </c>
    </row>
    <row r="47" spans="1:5">
      <c r="A47" s="22">
        <v>44845</v>
      </c>
      <c r="B47">
        <v>2250</v>
      </c>
      <c r="C47">
        <f>Twitter[[#This Row],[Follower Count]]-B46</f>
        <v>28</v>
      </c>
      <c r="D47">
        <v>828</v>
      </c>
      <c r="E47">
        <f>Twitter[[#This Row],[Instagram]]-D46</f>
        <v>-1</v>
      </c>
    </row>
    <row r="48" spans="1:5">
      <c r="A48" s="22">
        <v>44850</v>
      </c>
      <c r="B48">
        <v>2277</v>
      </c>
      <c r="C48">
        <f>Twitter[[#This Row],[Follower Count]]-B47</f>
        <v>27</v>
      </c>
      <c r="D48">
        <v>834</v>
      </c>
      <c r="E48">
        <f>Twitter[[#This Row],[Instagram]]-D47</f>
        <v>6</v>
      </c>
    </row>
    <row r="49" spans="1:5">
      <c r="A49" s="22">
        <v>44860</v>
      </c>
      <c r="B49">
        <v>2318</v>
      </c>
      <c r="C49">
        <f>Twitter[[#This Row],[Follower Count]]-B48</f>
        <v>41</v>
      </c>
      <c r="D49">
        <v>836</v>
      </c>
      <c r="E49">
        <f>(Twitter[[#This Row],[Instagram]]-D48)/(Twitter[[#This Row],[Date]]-A48)</f>
        <v>0.2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67"/>
  <sheetViews>
    <sheetView workbookViewId="0"/>
  </sheetViews>
  <sheetFormatPr defaultColWidth="14.42578125" defaultRowHeight="15.75" customHeight="1"/>
  <cols>
    <col min="3" max="3" width="7" customWidth="1"/>
    <col min="4" max="4" width="9.42578125" customWidth="1"/>
    <col min="5" max="5" width="6.140625" customWidth="1"/>
  </cols>
  <sheetData>
    <row r="1" spans="1:17" ht="15.75" customHeight="1">
      <c r="A1" s="10" t="s">
        <v>441</v>
      </c>
      <c r="D1" s="2">
        <f t="shared" ref="D1:E1" si="0">AVERAGE(D4:D13)</f>
        <v>28.788888888888877</v>
      </c>
      <c r="E1" s="2">
        <f t="shared" si="0"/>
        <v>24.166666666666668</v>
      </c>
    </row>
    <row r="2" spans="1:17" ht="12.95">
      <c r="O2" s="2" t="s">
        <v>48</v>
      </c>
      <c r="P2" s="2">
        <f>MAX(C4:C1000)</f>
        <v>3957</v>
      </c>
    </row>
    <row r="3" spans="1:17" ht="12.95">
      <c r="A3" s="6" t="s">
        <v>2</v>
      </c>
      <c r="B3" s="6" t="s">
        <v>442</v>
      </c>
      <c r="C3" s="11" t="s">
        <v>443</v>
      </c>
      <c r="D3" s="11" t="s">
        <v>444</v>
      </c>
      <c r="E3" s="11" t="s">
        <v>445</v>
      </c>
      <c r="F3" s="11" t="s">
        <v>446</v>
      </c>
      <c r="O3" s="2" t="s">
        <v>52</v>
      </c>
      <c r="P3" s="2">
        <v>4000</v>
      </c>
    </row>
    <row r="4" spans="1:17" ht="12.95">
      <c r="A4" s="3">
        <v>44303</v>
      </c>
      <c r="B4" s="12">
        <v>2270</v>
      </c>
      <c r="O4" s="2" t="s">
        <v>55</v>
      </c>
      <c r="P4" s="2">
        <f>P3-P2</f>
        <v>43</v>
      </c>
    </row>
    <row r="5" spans="1:17" ht="12.95">
      <c r="A5" s="3">
        <v>44304</v>
      </c>
      <c r="B5" s="13">
        <v>2335.4</v>
      </c>
      <c r="D5" s="2">
        <f t="shared" ref="D5:D67" si="1">B5-B4</f>
        <v>65.400000000000091</v>
      </c>
      <c r="O5" s="2" t="s">
        <v>57</v>
      </c>
      <c r="P5" s="1">
        <f>E1</f>
        <v>24.166666666666668</v>
      </c>
    </row>
    <row r="6" spans="1:17" ht="12.95">
      <c r="A6" s="4">
        <v>44305</v>
      </c>
      <c r="B6" s="2">
        <v>2380.3000000000002</v>
      </c>
      <c r="D6" s="2">
        <f t="shared" si="1"/>
        <v>44.900000000000091</v>
      </c>
      <c r="O6" s="2" t="s">
        <v>59</v>
      </c>
      <c r="P6" s="1">
        <f>P4/P5</f>
        <v>1.7793103448275862</v>
      </c>
      <c r="Q6" s="3">
        <f ca="1">NOW() + P6</f>
        <v>45302.418009997607</v>
      </c>
    </row>
    <row r="7" spans="1:17" ht="12.95">
      <c r="A7" s="4">
        <v>44306</v>
      </c>
      <c r="B7" s="2">
        <v>2409.1999999999998</v>
      </c>
      <c r="C7" s="2">
        <v>2327</v>
      </c>
      <c r="D7" s="2">
        <f t="shared" si="1"/>
        <v>28.899999999999636</v>
      </c>
      <c r="F7" s="2">
        <f t="shared" ref="F7:F48" si="2">B7-C7</f>
        <v>82.199999999999818</v>
      </c>
    </row>
    <row r="8" spans="1:17" ht="12.95">
      <c r="A8" s="4">
        <v>44307</v>
      </c>
      <c r="B8" s="2">
        <v>2420.9</v>
      </c>
      <c r="C8" s="2">
        <v>2379</v>
      </c>
      <c r="D8" s="2">
        <f t="shared" si="1"/>
        <v>11.700000000000273</v>
      </c>
      <c r="E8" s="2">
        <f t="shared" ref="E8:E67" si="3">C8-C7</f>
        <v>52</v>
      </c>
      <c r="F8" s="2">
        <f t="shared" si="2"/>
        <v>41.900000000000091</v>
      </c>
      <c r="Q8" s="2">
        <f ca="1">Q6-NOW()</f>
        <v>1.779310344827536</v>
      </c>
    </row>
    <row r="9" spans="1:17" ht="12.95">
      <c r="A9" s="4">
        <v>44308</v>
      </c>
      <c r="B9" s="2">
        <v>2433.9</v>
      </c>
      <c r="C9" s="2">
        <v>2392</v>
      </c>
      <c r="D9" s="2">
        <f t="shared" si="1"/>
        <v>13</v>
      </c>
      <c r="E9" s="2">
        <f t="shared" si="3"/>
        <v>13</v>
      </c>
      <c r="F9" s="2">
        <f t="shared" si="2"/>
        <v>41.900000000000091</v>
      </c>
    </row>
    <row r="10" spans="1:17" ht="12.95">
      <c r="A10" s="4">
        <v>44309</v>
      </c>
      <c r="B10" s="2">
        <v>2465.4</v>
      </c>
      <c r="C10" s="2">
        <v>2404</v>
      </c>
      <c r="D10" s="2">
        <f t="shared" si="1"/>
        <v>31.5</v>
      </c>
      <c r="E10" s="2">
        <f t="shared" si="3"/>
        <v>12</v>
      </c>
      <c r="F10" s="2">
        <f t="shared" si="2"/>
        <v>61.400000000000091</v>
      </c>
    </row>
    <row r="11" spans="1:17" ht="12.95">
      <c r="A11" s="4">
        <v>44310</v>
      </c>
      <c r="B11" s="2">
        <v>2489.1</v>
      </c>
      <c r="C11" s="2">
        <v>2435</v>
      </c>
      <c r="D11" s="2">
        <f t="shared" si="1"/>
        <v>23.699999999999818</v>
      </c>
      <c r="E11" s="2">
        <f t="shared" si="3"/>
        <v>31</v>
      </c>
      <c r="F11" s="2">
        <f t="shared" si="2"/>
        <v>54.099999999999909</v>
      </c>
    </row>
    <row r="12" spans="1:17" ht="12.95">
      <c r="A12" s="4">
        <v>44311</v>
      </c>
      <c r="B12" s="2">
        <v>2501.6</v>
      </c>
      <c r="C12" s="2">
        <v>2459</v>
      </c>
      <c r="D12" s="2">
        <f t="shared" si="1"/>
        <v>12.5</v>
      </c>
      <c r="E12" s="2">
        <f t="shared" si="3"/>
        <v>24</v>
      </c>
      <c r="F12" s="2">
        <f t="shared" si="2"/>
        <v>42.599999999999909</v>
      </c>
    </row>
    <row r="13" spans="1:17" ht="12.95">
      <c r="A13" s="3">
        <v>44312</v>
      </c>
      <c r="B13" s="2">
        <v>2529.1</v>
      </c>
      <c r="C13" s="2">
        <v>2472</v>
      </c>
      <c r="D13" s="2">
        <f t="shared" si="1"/>
        <v>27.5</v>
      </c>
      <c r="E13" s="2">
        <f t="shared" si="3"/>
        <v>13</v>
      </c>
      <c r="F13" s="2">
        <f t="shared" si="2"/>
        <v>57.099999999999909</v>
      </c>
    </row>
    <row r="14" spans="1:17" ht="12.95">
      <c r="A14" s="4">
        <v>44313</v>
      </c>
      <c r="B14" s="2">
        <v>2554</v>
      </c>
      <c r="C14" s="2">
        <v>2489</v>
      </c>
      <c r="D14" s="2">
        <f t="shared" si="1"/>
        <v>24.900000000000091</v>
      </c>
      <c r="E14" s="2">
        <f t="shared" si="3"/>
        <v>17</v>
      </c>
      <c r="F14" s="2">
        <f t="shared" si="2"/>
        <v>65</v>
      </c>
    </row>
    <row r="15" spans="1:17" ht="12.95">
      <c r="A15" s="4">
        <v>44314</v>
      </c>
      <c r="B15" s="2">
        <v>2569</v>
      </c>
      <c r="C15" s="2">
        <v>2524</v>
      </c>
      <c r="D15" s="2">
        <f t="shared" si="1"/>
        <v>15</v>
      </c>
      <c r="E15" s="2">
        <f t="shared" si="3"/>
        <v>35</v>
      </c>
      <c r="F15" s="2">
        <f t="shared" si="2"/>
        <v>45</v>
      </c>
    </row>
    <row r="16" spans="1:17" ht="12.95">
      <c r="A16" s="4">
        <v>44315</v>
      </c>
      <c r="B16" s="2">
        <v>2601.5</v>
      </c>
      <c r="C16" s="2">
        <v>2539</v>
      </c>
      <c r="D16" s="2">
        <f t="shared" si="1"/>
        <v>32.5</v>
      </c>
      <c r="E16" s="2">
        <f t="shared" si="3"/>
        <v>15</v>
      </c>
      <c r="F16" s="2">
        <f t="shared" si="2"/>
        <v>62.5</v>
      </c>
    </row>
    <row r="17" spans="1:7" ht="12.95">
      <c r="A17" s="4">
        <v>44316</v>
      </c>
      <c r="B17" s="2">
        <v>2648.9</v>
      </c>
      <c r="C17" s="2">
        <v>2572</v>
      </c>
      <c r="D17" s="2">
        <f t="shared" si="1"/>
        <v>47.400000000000091</v>
      </c>
      <c r="E17" s="2">
        <f t="shared" si="3"/>
        <v>33</v>
      </c>
      <c r="F17" s="2">
        <f t="shared" si="2"/>
        <v>76.900000000000091</v>
      </c>
    </row>
    <row r="18" spans="1:7" ht="12.95">
      <c r="A18" s="4">
        <v>44317</v>
      </c>
      <c r="B18" s="14">
        <v>2649.6</v>
      </c>
      <c r="C18" s="2">
        <v>2604</v>
      </c>
      <c r="D18" s="14">
        <f t="shared" si="1"/>
        <v>0.6999999999998181</v>
      </c>
      <c r="E18" s="2">
        <f t="shared" si="3"/>
        <v>32</v>
      </c>
      <c r="F18" s="14">
        <f t="shared" si="2"/>
        <v>45.599999999999909</v>
      </c>
    </row>
    <row r="19" spans="1:7" ht="12.95">
      <c r="A19" s="4">
        <v>44318</v>
      </c>
      <c r="B19" s="2">
        <v>2649.9</v>
      </c>
      <c r="C19" s="2">
        <v>2620</v>
      </c>
      <c r="D19" s="14">
        <f t="shared" si="1"/>
        <v>0.3000000000001819</v>
      </c>
      <c r="E19" s="2">
        <f t="shared" si="3"/>
        <v>16</v>
      </c>
      <c r="F19" s="2">
        <f t="shared" si="2"/>
        <v>29.900000000000091</v>
      </c>
    </row>
    <row r="20" spans="1:7" ht="12.95">
      <c r="A20" s="4">
        <v>44319</v>
      </c>
      <c r="B20" s="2">
        <v>2709.1</v>
      </c>
      <c r="C20" s="2">
        <v>2636</v>
      </c>
      <c r="D20" s="2">
        <f t="shared" si="1"/>
        <v>59.199999999999818</v>
      </c>
      <c r="E20" s="2">
        <f t="shared" si="3"/>
        <v>16</v>
      </c>
      <c r="F20" s="2">
        <f t="shared" si="2"/>
        <v>73.099999999999909</v>
      </c>
    </row>
    <row r="21" spans="1:7" ht="12.95">
      <c r="A21" s="4">
        <v>44320</v>
      </c>
      <c r="B21" s="2">
        <v>2734.4</v>
      </c>
      <c r="C21" s="2">
        <v>2653</v>
      </c>
      <c r="D21" s="2">
        <f t="shared" si="1"/>
        <v>25.300000000000182</v>
      </c>
      <c r="E21" s="2">
        <f t="shared" si="3"/>
        <v>17</v>
      </c>
      <c r="F21" s="2">
        <f t="shared" si="2"/>
        <v>81.400000000000091</v>
      </c>
    </row>
    <row r="22" spans="1:7" ht="12.95">
      <c r="A22" s="4">
        <v>44321</v>
      </c>
      <c r="B22" s="2">
        <v>2733.9</v>
      </c>
      <c r="C22" s="2">
        <v>2704</v>
      </c>
      <c r="D22" s="2">
        <f t="shared" si="1"/>
        <v>-0.5</v>
      </c>
      <c r="E22" s="2">
        <f t="shared" si="3"/>
        <v>51</v>
      </c>
      <c r="F22" s="2">
        <f t="shared" si="2"/>
        <v>29.900000000000091</v>
      </c>
    </row>
    <row r="23" spans="1:7" ht="12.95">
      <c r="A23" s="4">
        <v>44322</v>
      </c>
      <c r="B23" s="2">
        <v>2780.2</v>
      </c>
      <c r="C23" s="2">
        <v>2724</v>
      </c>
      <c r="D23" s="2">
        <f t="shared" si="1"/>
        <v>46.299999999999727</v>
      </c>
      <c r="E23" s="2">
        <f t="shared" si="3"/>
        <v>20</v>
      </c>
      <c r="F23" s="2">
        <f t="shared" si="2"/>
        <v>56.199999999999818</v>
      </c>
    </row>
    <row r="24" spans="1:7" ht="12.95">
      <c r="A24" s="4">
        <v>44323</v>
      </c>
      <c r="B24" s="2">
        <v>2780.4</v>
      </c>
      <c r="C24" s="2">
        <v>2751</v>
      </c>
      <c r="D24" s="2">
        <f t="shared" si="1"/>
        <v>0.20000000000027285</v>
      </c>
      <c r="E24" s="2">
        <f t="shared" si="3"/>
        <v>27</v>
      </c>
      <c r="F24" s="2">
        <f t="shared" si="2"/>
        <v>29.400000000000091</v>
      </c>
    </row>
    <row r="25" spans="1:7" ht="12.95">
      <c r="A25" s="4">
        <v>44324</v>
      </c>
      <c r="B25" s="2">
        <v>2804.2</v>
      </c>
      <c r="C25" s="2">
        <v>2774</v>
      </c>
      <c r="D25" s="2">
        <f t="shared" si="1"/>
        <v>23.799999999999727</v>
      </c>
      <c r="E25" s="2">
        <f t="shared" si="3"/>
        <v>23</v>
      </c>
      <c r="F25" s="2">
        <f t="shared" si="2"/>
        <v>30.199999999999818</v>
      </c>
    </row>
    <row r="26" spans="1:7" ht="12.95">
      <c r="A26" s="4">
        <v>44325</v>
      </c>
      <c r="B26" s="2">
        <v>2822.5</v>
      </c>
      <c r="C26" s="2">
        <v>2793</v>
      </c>
      <c r="D26" s="2">
        <f t="shared" si="1"/>
        <v>18.300000000000182</v>
      </c>
      <c r="E26" s="2">
        <f t="shared" si="3"/>
        <v>19</v>
      </c>
      <c r="F26" s="2">
        <f t="shared" si="2"/>
        <v>29.5</v>
      </c>
    </row>
    <row r="27" spans="1:7" ht="12.95">
      <c r="A27" s="4">
        <v>44326</v>
      </c>
      <c r="B27" s="2">
        <v>2884.5</v>
      </c>
      <c r="C27" s="2">
        <v>2816</v>
      </c>
      <c r="D27" s="2">
        <f t="shared" si="1"/>
        <v>62</v>
      </c>
      <c r="E27" s="2">
        <f t="shared" si="3"/>
        <v>23</v>
      </c>
      <c r="F27" s="2">
        <f t="shared" si="2"/>
        <v>68.5</v>
      </c>
      <c r="G27" s="2" t="s">
        <v>447</v>
      </c>
    </row>
    <row r="28" spans="1:7" ht="12.95">
      <c r="A28" s="4">
        <v>44327</v>
      </c>
      <c r="B28" s="2">
        <v>2920.2</v>
      </c>
      <c r="C28" s="2">
        <v>2839</v>
      </c>
      <c r="D28" s="2">
        <f t="shared" si="1"/>
        <v>35.699999999999818</v>
      </c>
      <c r="E28" s="2">
        <f t="shared" si="3"/>
        <v>23</v>
      </c>
      <c r="F28" s="2">
        <f t="shared" si="2"/>
        <v>81.199999999999818</v>
      </c>
    </row>
    <row r="29" spans="1:7" ht="12.95">
      <c r="A29" s="4">
        <v>44328</v>
      </c>
      <c r="B29" s="2">
        <v>2941.5</v>
      </c>
      <c r="C29" s="2">
        <v>2891</v>
      </c>
      <c r="D29" s="2">
        <f t="shared" si="1"/>
        <v>21.300000000000182</v>
      </c>
      <c r="E29" s="2">
        <f t="shared" si="3"/>
        <v>52</v>
      </c>
      <c r="F29" s="2">
        <f t="shared" si="2"/>
        <v>50.5</v>
      </c>
    </row>
    <row r="30" spans="1:7" ht="12.95">
      <c r="A30" s="4">
        <v>44329</v>
      </c>
      <c r="B30" s="2">
        <v>2967.1</v>
      </c>
      <c r="C30" s="2">
        <v>2913</v>
      </c>
      <c r="D30" s="2">
        <f t="shared" si="1"/>
        <v>25.599999999999909</v>
      </c>
      <c r="E30" s="2">
        <f t="shared" si="3"/>
        <v>22</v>
      </c>
      <c r="F30" s="2">
        <f t="shared" si="2"/>
        <v>54.099999999999909</v>
      </c>
    </row>
    <row r="31" spans="1:7" ht="12.95">
      <c r="A31" s="4">
        <v>44330</v>
      </c>
      <c r="B31" s="2">
        <v>2967.5</v>
      </c>
      <c r="C31" s="2">
        <v>2928</v>
      </c>
      <c r="D31" s="2">
        <f t="shared" si="1"/>
        <v>0.40000000000009095</v>
      </c>
      <c r="E31" s="2">
        <f t="shared" si="3"/>
        <v>15</v>
      </c>
      <c r="F31" s="2">
        <f t="shared" si="2"/>
        <v>39.5</v>
      </c>
    </row>
    <row r="32" spans="1:7" ht="12.95">
      <c r="A32" s="4">
        <v>44331</v>
      </c>
      <c r="B32" s="2">
        <v>3014.2</v>
      </c>
      <c r="C32" s="2">
        <v>2938</v>
      </c>
      <c r="D32" s="2">
        <f t="shared" si="1"/>
        <v>46.699999999999818</v>
      </c>
      <c r="E32" s="2">
        <f t="shared" si="3"/>
        <v>10</v>
      </c>
      <c r="F32" s="2">
        <f t="shared" si="2"/>
        <v>76.199999999999818</v>
      </c>
    </row>
    <row r="33" spans="1:6" ht="12.95">
      <c r="A33" s="4">
        <v>44332</v>
      </c>
      <c r="B33" s="2">
        <v>3045</v>
      </c>
      <c r="C33" s="2">
        <v>2985</v>
      </c>
      <c r="D33" s="2">
        <f t="shared" si="1"/>
        <v>30.800000000000182</v>
      </c>
      <c r="E33" s="2">
        <f t="shared" si="3"/>
        <v>47</v>
      </c>
      <c r="F33" s="2">
        <f t="shared" si="2"/>
        <v>60</v>
      </c>
    </row>
    <row r="34" spans="1:6" ht="12.95">
      <c r="A34" s="4">
        <v>44333</v>
      </c>
      <c r="B34" s="2">
        <v>3103.5</v>
      </c>
      <c r="C34" s="2">
        <v>3015</v>
      </c>
      <c r="D34" s="2">
        <f t="shared" si="1"/>
        <v>58.5</v>
      </c>
      <c r="E34" s="2">
        <f t="shared" si="3"/>
        <v>30</v>
      </c>
      <c r="F34" s="2">
        <f t="shared" si="2"/>
        <v>88.5</v>
      </c>
    </row>
    <row r="35" spans="1:6" ht="12.95">
      <c r="A35" s="4">
        <v>44334</v>
      </c>
      <c r="B35" s="2">
        <v>3131.8</v>
      </c>
      <c r="C35" s="2">
        <v>3033</v>
      </c>
      <c r="D35" s="2">
        <f t="shared" si="1"/>
        <v>28.300000000000182</v>
      </c>
      <c r="E35" s="2">
        <f t="shared" si="3"/>
        <v>18</v>
      </c>
      <c r="F35" s="2">
        <f t="shared" si="2"/>
        <v>98.800000000000182</v>
      </c>
    </row>
    <row r="36" spans="1:6" ht="12.95">
      <c r="A36" s="4">
        <v>44335</v>
      </c>
      <c r="B36" s="2">
        <v>3153.5</v>
      </c>
      <c r="C36" s="2">
        <v>3103</v>
      </c>
      <c r="D36" s="2">
        <f t="shared" si="1"/>
        <v>21.699999999999818</v>
      </c>
      <c r="E36" s="2">
        <f t="shared" si="3"/>
        <v>70</v>
      </c>
      <c r="F36" s="2">
        <f t="shared" si="2"/>
        <v>50.5</v>
      </c>
    </row>
    <row r="37" spans="1:6" ht="12.95">
      <c r="A37" s="4">
        <v>44336</v>
      </c>
      <c r="B37" s="2">
        <v>3170.8</v>
      </c>
      <c r="C37" s="2">
        <v>3124</v>
      </c>
      <c r="D37" s="2">
        <f t="shared" si="1"/>
        <v>17.300000000000182</v>
      </c>
      <c r="E37" s="2">
        <f t="shared" si="3"/>
        <v>21</v>
      </c>
      <c r="F37" s="2">
        <f t="shared" si="2"/>
        <v>46.800000000000182</v>
      </c>
    </row>
    <row r="38" spans="1:6" ht="12.95">
      <c r="A38" s="4">
        <v>44337</v>
      </c>
      <c r="B38" s="2">
        <v>3192.3</v>
      </c>
      <c r="C38" s="2">
        <v>3141</v>
      </c>
      <c r="D38" s="2">
        <f t="shared" si="1"/>
        <v>21.5</v>
      </c>
      <c r="E38" s="2">
        <f t="shared" si="3"/>
        <v>17</v>
      </c>
      <c r="F38" s="2">
        <f t="shared" si="2"/>
        <v>51.300000000000182</v>
      </c>
    </row>
    <row r="39" spans="1:6" ht="12.95">
      <c r="A39" s="4">
        <v>44338</v>
      </c>
      <c r="B39" s="2">
        <v>3214</v>
      </c>
      <c r="C39" s="2">
        <v>3163</v>
      </c>
      <c r="D39" s="2">
        <f t="shared" si="1"/>
        <v>21.699999999999818</v>
      </c>
      <c r="E39" s="2">
        <f t="shared" si="3"/>
        <v>22</v>
      </c>
      <c r="F39" s="2">
        <f t="shared" si="2"/>
        <v>51</v>
      </c>
    </row>
    <row r="40" spans="1:6" ht="12.95">
      <c r="A40" s="4">
        <v>44339</v>
      </c>
      <c r="B40" s="2">
        <v>3232.9</v>
      </c>
      <c r="C40" s="2">
        <v>3184</v>
      </c>
      <c r="D40" s="2">
        <f t="shared" si="1"/>
        <v>18.900000000000091</v>
      </c>
      <c r="E40" s="2">
        <f t="shared" si="3"/>
        <v>21</v>
      </c>
      <c r="F40" s="2">
        <f t="shared" si="2"/>
        <v>48.900000000000091</v>
      </c>
    </row>
    <row r="41" spans="1:6" ht="12.95">
      <c r="A41" s="4">
        <v>44340</v>
      </c>
      <c r="B41" s="2">
        <v>3264.8</v>
      </c>
      <c r="C41" s="15">
        <v>3202</v>
      </c>
      <c r="D41" s="2">
        <f t="shared" si="1"/>
        <v>31.900000000000091</v>
      </c>
      <c r="E41" s="2">
        <f t="shared" si="3"/>
        <v>18</v>
      </c>
      <c r="F41" s="2">
        <f t="shared" si="2"/>
        <v>62.800000000000182</v>
      </c>
    </row>
    <row r="42" spans="1:6" ht="12.95">
      <c r="A42" s="4">
        <v>44341</v>
      </c>
      <c r="B42" s="2">
        <v>3293.4</v>
      </c>
      <c r="C42" s="15">
        <v>3220</v>
      </c>
      <c r="D42" s="2">
        <f t="shared" si="1"/>
        <v>28.599999999999909</v>
      </c>
      <c r="E42" s="2">
        <f t="shared" si="3"/>
        <v>18</v>
      </c>
      <c r="F42" s="2">
        <f t="shared" si="2"/>
        <v>73.400000000000091</v>
      </c>
    </row>
    <row r="43" spans="1:6" ht="12.95">
      <c r="A43" s="4">
        <v>44342</v>
      </c>
      <c r="B43" s="2">
        <v>3326.4</v>
      </c>
      <c r="C43" s="15">
        <v>3263</v>
      </c>
      <c r="D43" s="2">
        <f t="shared" si="1"/>
        <v>33</v>
      </c>
      <c r="E43" s="2">
        <f t="shared" si="3"/>
        <v>43</v>
      </c>
      <c r="F43" s="2">
        <f t="shared" si="2"/>
        <v>63.400000000000091</v>
      </c>
    </row>
    <row r="44" spans="1:6" ht="12.95">
      <c r="A44" s="4">
        <v>44343</v>
      </c>
      <c r="B44" s="2">
        <v>3361</v>
      </c>
      <c r="C44" s="15">
        <v>3298</v>
      </c>
      <c r="D44" s="2">
        <f t="shared" si="1"/>
        <v>34.599999999999909</v>
      </c>
      <c r="E44" s="2">
        <f t="shared" si="3"/>
        <v>35</v>
      </c>
      <c r="F44" s="2">
        <f t="shared" si="2"/>
        <v>63</v>
      </c>
    </row>
    <row r="45" spans="1:6" ht="12.95">
      <c r="A45" s="4">
        <v>44344</v>
      </c>
      <c r="B45" s="2">
        <v>3379.5</v>
      </c>
      <c r="C45" s="2">
        <v>3298</v>
      </c>
      <c r="D45" s="2">
        <f t="shared" si="1"/>
        <v>18.5</v>
      </c>
      <c r="E45" s="2">
        <f t="shared" si="3"/>
        <v>0</v>
      </c>
      <c r="F45" s="2">
        <f t="shared" si="2"/>
        <v>81.5</v>
      </c>
    </row>
    <row r="46" spans="1:6" ht="12.95">
      <c r="A46" s="4">
        <v>44345</v>
      </c>
      <c r="B46" s="2">
        <v>3359.4</v>
      </c>
      <c r="C46" s="2">
        <v>3292</v>
      </c>
      <c r="D46" s="2">
        <f t="shared" si="1"/>
        <v>-20.099999999999909</v>
      </c>
      <c r="E46" s="2">
        <f t="shared" si="3"/>
        <v>-6</v>
      </c>
      <c r="F46" s="2">
        <f t="shared" si="2"/>
        <v>67.400000000000091</v>
      </c>
    </row>
    <row r="47" spans="1:6" ht="12.95">
      <c r="A47" s="4">
        <v>44346</v>
      </c>
      <c r="B47" s="2">
        <v>3418.8</v>
      </c>
      <c r="C47" s="2">
        <v>3330</v>
      </c>
      <c r="D47" s="2">
        <f t="shared" si="1"/>
        <v>59.400000000000091</v>
      </c>
      <c r="E47" s="2">
        <f t="shared" si="3"/>
        <v>38</v>
      </c>
      <c r="F47" s="2">
        <f t="shared" si="2"/>
        <v>88.800000000000182</v>
      </c>
    </row>
    <row r="48" spans="1:6" ht="12.95">
      <c r="A48" s="4">
        <v>44348</v>
      </c>
      <c r="B48" s="2">
        <v>3505.8</v>
      </c>
      <c r="C48" s="2">
        <v>3358</v>
      </c>
      <c r="D48" s="2">
        <f t="shared" si="1"/>
        <v>87</v>
      </c>
      <c r="E48" s="2">
        <f t="shared" si="3"/>
        <v>28</v>
      </c>
      <c r="F48" s="2">
        <f t="shared" si="2"/>
        <v>147.80000000000018</v>
      </c>
    </row>
    <row r="49" spans="1:6" ht="12.95">
      <c r="A49" s="4">
        <v>44349</v>
      </c>
      <c r="B49" s="2">
        <v>3535.8</v>
      </c>
      <c r="C49" s="2">
        <v>3417</v>
      </c>
      <c r="D49" s="2">
        <f t="shared" si="1"/>
        <v>30</v>
      </c>
      <c r="E49" s="2">
        <f t="shared" si="3"/>
        <v>59</v>
      </c>
      <c r="F49" s="2">
        <f t="shared" ref="F49:F67" si="4">C49-B49</f>
        <v>-118.80000000000018</v>
      </c>
    </row>
    <row r="50" spans="1:6" ht="12.95">
      <c r="A50" s="4">
        <v>44350</v>
      </c>
      <c r="B50" s="2">
        <v>3536.4</v>
      </c>
      <c r="C50" s="2">
        <v>3483</v>
      </c>
      <c r="D50" s="2">
        <f t="shared" si="1"/>
        <v>0.59999999999990905</v>
      </c>
      <c r="E50" s="2">
        <f t="shared" si="3"/>
        <v>66</v>
      </c>
      <c r="F50" s="2">
        <f t="shared" si="4"/>
        <v>-53.400000000000091</v>
      </c>
    </row>
    <row r="51" spans="1:6" ht="12.95">
      <c r="A51" s="4">
        <v>44351</v>
      </c>
      <c r="C51" s="2">
        <v>3517</v>
      </c>
      <c r="D51" s="2">
        <f t="shared" si="1"/>
        <v>-3536.4</v>
      </c>
      <c r="E51" s="2">
        <f t="shared" si="3"/>
        <v>34</v>
      </c>
      <c r="F51" s="2">
        <f t="shared" si="4"/>
        <v>3517</v>
      </c>
    </row>
    <row r="52" spans="1:6" ht="12.95">
      <c r="A52" s="4">
        <v>44352</v>
      </c>
      <c r="C52" s="2">
        <v>3534</v>
      </c>
      <c r="D52" s="2">
        <f t="shared" si="1"/>
        <v>0</v>
      </c>
      <c r="E52" s="2">
        <f t="shared" si="3"/>
        <v>17</v>
      </c>
      <c r="F52" s="2">
        <f t="shared" si="4"/>
        <v>3534</v>
      </c>
    </row>
    <row r="53" spans="1:6" ht="12.95">
      <c r="A53" s="4">
        <v>44354</v>
      </c>
      <c r="C53" s="2">
        <v>3569</v>
      </c>
      <c r="D53" s="2">
        <f t="shared" si="1"/>
        <v>0</v>
      </c>
      <c r="E53" s="2">
        <f t="shared" si="3"/>
        <v>35</v>
      </c>
      <c r="F53" s="2">
        <f t="shared" si="4"/>
        <v>3569</v>
      </c>
    </row>
    <row r="54" spans="1:6" ht="12.95">
      <c r="A54" s="4">
        <v>44355</v>
      </c>
      <c r="C54" s="2">
        <v>3588</v>
      </c>
      <c r="D54" s="2">
        <f t="shared" si="1"/>
        <v>0</v>
      </c>
      <c r="E54" s="2">
        <f t="shared" si="3"/>
        <v>19</v>
      </c>
      <c r="F54" s="2">
        <f t="shared" si="4"/>
        <v>3588</v>
      </c>
    </row>
    <row r="55" spans="1:6" ht="12.95">
      <c r="A55" s="4">
        <v>44357</v>
      </c>
      <c r="C55" s="2">
        <v>3635</v>
      </c>
      <c r="D55" s="2">
        <f t="shared" si="1"/>
        <v>0</v>
      </c>
      <c r="E55" s="2">
        <f t="shared" si="3"/>
        <v>47</v>
      </c>
      <c r="F55" s="2">
        <f t="shared" si="4"/>
        <v>3635</v>
      </c>
    </row>
    <row r="56" spans="1:6" ht="12.95">
      <c r="A56" s="4">
        <v>44358</v>
      </c>
      <c r="C56" s="2">
        <v>3648</v>
      </c>
      <c r="D56" s="2">
        <f t="shared" si="1"/>
        <v>0</v>
      </c>
      <c r="E56" s="2">
        <f t="shared" si="3"/>
        <v>13</v>
      </c>
      <c r="F56" s="2">
        <f t="shared" si="4"/>
        <v>3648</v>
      </c>
    </row>
    <row r="57" spans="1:6" ht="12.95">
      <c r="A57" s="4">
        <v>44360</v>
      </c>
      <c r="C57" s="2">
        <v>3687</v>
      </c>
      <c r="D57" s="2">
        <f t="shared" si="1"/>
        <v>0</v>
      </c>
      <c r="E57" s="2">
        <f t="shared" si="3"/>
        <v>39</v>
      </c>
      <c r="F57" s="2">
        <f t="shared" si="4"/>
        <v>3687</v>
      </c>
    </row>
    <row r="58" spans="1:6" ht="12.95">
      <c r="A58" s="4">
        <v>44362</v>
      </c>
      <c r="C58" s="2">
        <v>3702</v>
      </c>
      <c r="D58" s="2">
        <f t="shared" si="1"/>
        <v>0</v>
      </c>
      <c r="E58" s="2">
        <f t="shared" si="3"/>
        <v>15</v>
      </c>
      <c r="F58" s="2">
        <f t="shared" si="4"/>
        <v>3702</v>
      </c>
    </row>
    <row r="59" spans="1:6" ht="12.95">
      <c r="A59" s="4">
        <v>44363</v>
      </c>
      <c r="C59" s="2">
        <v>3724</v>
      </c>
      <c r="D59" s="2">
        <f t="shared" si="1"/>
        <v>0</v>
      </c>
      <c r="E59" s="2">
        <f t="shared" si="3"/>
        <v>22</v>
      </c>
      <c r="F59" s="2">
        <f t="shared" si="4"/>
        <v>3724</v>
      </c>
    </row>
    <row r="60" spans="1:6" ht="12.95">
      <c r="A60" s="4">
        <v>44364</v>
      </c>
      <c r="C60" s="2">
        <v>3764</v>
      </c>
      <c r="D60" s="2">
        <f t="shared" si="1"/>
        <v>0</v>
      </c>
      <c r="E60" s="2">
        <f t="shared" si="3"/>
        <v>40</v>
      </c>
      <c r="F60" s="2">
        <f t="shared" si="4"/>
        <v>3764</v>
      </c>
    </row>
    <row r="61" spans="1:6" ht="12.95">
      <c r="A61" s="4">
        <v>44365</v>
      </c>
      <c r="C61" s="2">
        <v>3782</v>
      </c>
      <c r="D61" s="2">
        <f t="shared" si="1"/>
        <v>0</v>
      </c>
      <c r="E61" s="2">
        <f t="shared" si="3"/>
        <v>18</v>
      </c>
      <c r="F61" s="2">
        <f t="shared" si="4"/>
        <v>3782</v>
      </c>
    </row>
    <row r="62" spans="1:6" ht="12.95">
      <c r="A62" s="16">
        <v>44366</v>
      </c>
      <c r="C62" s="2">
        <v>3823</v>
      </c>
      <c r="D62" s="2">
        <f t="shared" si="1"/>
        <v>0</v>
      </c>
      <c r="E62" s="2">
        <f t="shared" si="3"/>
        <v>41</v>
      </c>
      <c r="F62" s="2">
        <f t="shared" si="4"/>
        <v>3823</v>
      </c>
    </row>
    <row r="63" spans="1:6" ht="12.95">
      <c r="A63" s="4">
        <v>44368</v>
      </c>
      <c r="C63" s="2">
        <v>3842</v>
      </c>
      <c r="D63" s="2">
        <f t="shared" si="1"/>
        <v>0</v>
      </c>
      <c r="E63" s="2">
        <f t="shared" si="3"/>
        <v>19</v>
      </c>
      <c r="F63" s="2">
        <f t="shared" si="4"/>
        <v>3842</v>
      </c>
    </row>
    <row r="64" spans="1:6" ht="12.95">
      <c r="A64" s="4">
        <v>44369</v>
      </c>
      <c r="C64" s="2">
        <v>3861</v>
      </c>
      <c r="D64" s="2">
        <f t="shared" si="1"/>
        <v>0</v>
      </c>
      <c r="E64" s="2">
        <f t="shared" si="3"/>
        <v>19</v>
      </c>
      <c r="F64" s="2">
        <f t="shared" si="4"/>
        <v>3861</v>
      </c>
    </row>
    <row r="65" spans="1:6" ht="12.95">
      <c r="A65" s="4">
        <v>44370</v>
      </c>
      <c r="C65" s="2">
        <v>3921</v>
      </c>
      <c r="D65" s="2">
        <f t="shared" si="1"/>
        <v>0</v>
      </c>
      <c r="E65" s="2">
        <f t="shared" si="3"/>
        <v>60</v>
      </c>
      <c r="F65" s="2">
        <f t="shared" si="4"/>
        <v>3921</v>
      </c>
    </row>
    <row r="66" spans="1:6" ht="12.95">
      <c r="A66" s="4">
        <v>44371</v>
      </c>
      <c r="C66" s="2">
        <v>3942</v>
      </c>
      <c r="D66" s="2">
        <f t="shared" si="1"/>
        <v>0</v>
      </c>
      <c r="E66" s="2">
        <f t="shared" si="3"/>
        <v>21</v>
      </c>
      <c r="F66" s="2">
        <f t="shared" si="4"/>
        <v>3942</v>
      </c>
    </row>
    <row r="67" spans="1:6" ht="12.95">
      <c r="A67" s="4">
        <v>44372</v>
      </c>
      <c r="C67" s="2">
        <v>3957</v>
      </c>
      <c r="D67" s="2">
        <f t="shared" si="1"/>
        <v>0</v>
      </c>
      <c r="E67" s="2">
        <f t="shared" si="3"/>
        <v>15</v>
      </c>
      <c r="F67" s="2">
        <f t="shared" si="4"/>
        <v>3957</v>
      </c>
    </row>
  </sheetData>
  <pageMargins left="0" right="0" top="0" bottom="0" header="0" footer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F30"/>
  <sheetViews>
    <sheetView workbookViewId="0"/>
  </sheetViews>
  <sheetFormatPr defaultColWidth="14.42578125" defaultRowHeight="15.75" customHeight="1"/>
  <sheetData>
    <row r="3" spans="2:6" ht="15.75" customHeight="1">
      <c r="B3" s="1">
        <f>AVERAGE(B4:B24)</f>
        <v>19.947619047619046</v>
      </c>
    </row>
    <row r="4" spans="2:6" ht="12.95">
      <c r="B4" s="2">
        <v>9.3000000000000007</v>
      </c>
      <c r="C4" s="1">
        <f>B4+B3</f>
        <v>29.247619047619047</v>
      </c>
      <c r="D4" s="2" t="s">
        <v>448</v>
      </c>
      <c r="E4" s="2" t="s">
        <v>52</v>
      </c>
      <c r="F4" s="2" t="s">
        <v>439</v>
      </c>
    </row>
    <row r="5" spans="2:6" ht="12.95">
      <c r="B5" s="2">
        <v>14.3</v>
      </c>
      <c r="C5" s="1">
        <f t="shared" ref="C5:C30" si="0">C4+B5</f>
        <v>43.547619047619051</v>
      </c>
      <c r="D5" s="2">
        <v>2270</v>
      </c>
      <c r="E5" s="2">
        <v>4000</v>
      </c>
      <c r="F5" s="2">
        <f>E5-D5</f>
        <v>1730</v>
      </c>
    </row>
    <row r="6" spans="2:6" ht="12.95">
      <c r="B6" s="2">
        <v>33.5</v>
      </c>
      <c r="C6" s="1">
        <f t="shared" si="0"/>
        <v>77.047619047619051</v>
      </c>
      <c r="D6" s="2">
        <f>20*28</f>
        <v>560</v>
      </c>
      <c r="E6" s="2">
        <f>D6/F5</f>
        <v>0.32369942196531792</v>
      </c>
    </row>
    <row r="7" spans="2:6" ht="12.95">
      <c r="B7" s="2">
        <v>17.8</v>
      </c>
      <c r="C7" s="1">
        <f t="shared" si="0"/>
        <v>94.847619047619048</v>
      </c>
      <c r="E7" s="2" t="s">
        <v>449</v>
      </c>
    </row>
    <row r="8" spans="2:6" ht="12.95">
      <c r="B8" s="2">
        <v>16.100000000000001</v>
      </c>
      <c r="C8" s="1">
        <f t="shared" si="0"/>
        <v>110.94761904761904</v>
      </c>
      <c r="D8" s="2">
        <v>2320</v>
      </c>
    </row>
    <row r="9" spans="2:6" ht="12.95">
      <c r="B9" s="2">
        <v>17.600000000000001</v>
      </c>
      <c r="C9" s="1">
        <f t="shared" si="0"/>
        <v>128.54761904761904</v>
      </c>
      <c r="D9" s="2">
        <f>D8-D5</f>
        <v>50</v>
      </c>
    </row>
    <row r="10" spans="2:6" ht="12.95">
      <c r="B10" s="2">
        <v>23</v>
      </c>
      <c r="C10" s="1">
        <f t="shared" si="0"/>
        <v>151.54761904761904</v>
      </c>
    </row>
    <row r="11" spans="2:6" ht="12.95">
      <c r="B11" s="2">
        <v>9.6999999999999993</v>
      </c>
      <c r="C11" s="1">
        <f t="shared" si="0"/>
        <v>161.24761904761903</v>
      </c>
    </row>
    <row r="12" spans="2:6" ht="12.95">
      <c r="B12" s="2">
        <v>24.1</v>
      </c>
      <c r="C12" s="1">
        <f t="shared" si="0"/>
        <v>185.34761904761902</v>
      </c>
    </row>
    <row r="13" spans="2:6" ht="12.95">
      <c r="B13" s="2">
        <v>21.1</v>
      </c>
      <c r="C13" s="1">
        <f t="shared" si="0"/>
        <v>206.44761904761901</v>
      </c>
    </row>
    <row r="14" spans="2:6" ht="12.95">
      <c r="B14" s="2">
        <v>4.5999999999999996</v>
      </c>
      <c r="C14" s="1">
        <f t="shared" si="0"/>
        <v>211.04761904761901</v>
      </c>
    </row>
    <row r="15" spans="2:6" ht="12.95">
      <c r="B15" s="2">
        <v>11.5</v>
      </c>
      <c r="C15" s="1">
        <f t="shared" si="0"/>
        <v>222.54761904761901</v>
      </c>
    </row>
    <row r="16" spans="2:6" ht="12.95">
      <c r="B16" s="2">
        <v>9.9</v>
      </c>
      <c r="C16" s="1">
        <f t="shared" si="0"/>
        <v>232.44761904761901</v>
      </c>
    </row>
    <row r="17" spans="2:3" ht="12.95">
      <c r="B17" s="2">
        <v>15.2</v>
      </c>
      <c r="C17" s="1">
        <f t="shared" si="0"/>
        <v>247.647619047619</v>
      </c>
    </row>
    <row r="18" spans="2:3" ht="12.95">
      <c r="B18" s="2">
        <v>11.5</v>
      </c>
      <c r="C18" s="1">
        <f t="shared" si="0"/>
        <v>259.147619047619</v>
      </c>
    </row>
    <row r="19" spans="2:3" ht="12.95">
      <c r="B19" s="2">
        <v>20</v>
      </c>
      <c r="C19" s="1">
        <f t="shared" si="0"/>
        <v>279.147619047619</v>
      </c>
    </row>
    <row r="20" spans="2:3" ht="12.95">
      <c r="B20" s="2">
        <v>14.4</v>
      </c>
      <c r="C20" s="1">
        <f t="shared" si="0"/>
        <v>293.54761904761898</v>
      </c>
    </row>
    <row r="21" spans="2:3" ht="12.95">
      <c r="B21" s="2">
        <v>9.6</v>
      </c>
      <c r="C21" s="1">
        <f t="shared" si="0"/>
        <v>303.147619047619</v>
      </c>
    </row>
    <row r="22" spans="2:3" ht="12.95">
      <c r="B22" s="2">
        <v>21.1</v>
      </c>
      <c r="C22" s="1">
        <f t="shared" si="0"/>
        <v>324.24761904761903</v>
      </c>
    </row>
    <row r="23" spans="2:3" ht="12.95">
      <c r="B23" s="2">
        <v>23.2</v>
      </c>
      <c r="C23" s="1">
        <f t="shared" si="0"/>
        <v>347.44761904761901</v>
      </c>
    </row>
    <row r="24" spans="2:3" ht="12.95">
      <c r="B24" s="2">
        <v>91.4</v>
      </c>
      <c r="C24" s="1">
        <f t="shared" si="0"/>
        <v>438.84761904761899</v>
      </c>
    </row>
    <row r="25" spans="2:3" ht="12.95">
      <c r="B25" s="2">
        <v>42.8</v>
      </c>
      <c r="C25" s="1">
        <f t="shared" si="0"/>
        <v>481.647619047619</v>
      </c>
    </row>
    <row r="26" spans="2:3" ht="12.95">
      <c r="B26" s="2">
        <v>55.6</v>
      </c>
      <c r="C26" s="1">
        <f t="shared" si="0"/>
        <v>537.24761904761897</v>
      </c>
    </row>
    <row r="27" spans="2:3" ht="12.95">
      <c r="B27" s="2">
        <v>33</v>
      </c>
      <c r="C27" s="1">
        <f t="shared" si="0"/>
        <v>570.24761904761897</v>
      </c>
    </row>
    <row r="28" spans="2:3" ht="12.95">
      <c r="B28" s="2">
        <v>30.2</v>
      </c>
      <c r="C28" s="1">
        <f t="shared" si="0"/>
        <v>600.44761904761901</v>
      </c>
    </row>
    <row r="29" spans="2:3" ht="12.95">
      <c r="B29" s="2">
        <v>39.6</v>
      </c>
      <c r="C29" s="1">
        <f t="shared" si="0"/>
        <v>640.04761904761904</v>
      </c>
    </row>
    <row r="30" spans="2:3" ht="12.95">
      <c r="B30" s="2">
        <v>28.3</v>
      </c>
      <c r="C30" s="1">
        <f t="shared" si="0"/>
        <v>668.34761904761899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2"/>
  <sheetViews>
    <sheetView workbookViewId="0">
      <selection activeCell="B23" sqref="B23"/>
    </sheetView>
  </sheetViews>
  <sheetFormatPr defaultColWidth="14.42578125" defaultRowHeight="15.75" customHeight="1"/>
  <cols>
    <col min="3" max="3" width="17" bestFit="1" customWidth="1"/>
  </cols>
  <sheetData>
    <row r="1" spans="1:6" ht="15.75" customHeight="1">
      <c r="A1" t="s">
        <v>450</v>
      </c>
      <c r="B1" t="s">
        <v>2</v>
      </c>
      <c r="C1" t="s">
        <v>451</v>
      </c>
    </row>
    <row r="2" spans="1:6" ht="15.75" customHeight="1">
      <c r="A2" s="8">
        <v>0</v>
      </c>
      <c r="B2" s="26">
        <v>44019</v>
      </c>
      <c r="C2" s="24">
        <v>0</v>
      </c>
    </row>
    <row r="3" spans="1:6" ht="15.75" customHeight="1">
      <c r="A3" s="8">
        <v>1000</v>
      </c>
      <c r="B3" s="26">
        <v>44299</v>
      </c>
      <c r="C3" s="24">
        <f>Milestones[[#This Row],[Date]]-B2</f>
        <v>280</v>
      </c>
    </row>
    <row r="4" spans="1:6" ht="15.75" customHeight="1">
      <c r="A4" s="8">
        <v>2000</v>
      </c>
      <c r="B4" s="26">
        <v>44403</v>
      </c>
      <c r="C4" s="24">
        <f>Milestones[[#This Row],[Date]]-B3</f>
        <v>104</v>
      </c>
    </row>
    <row r="5" spans="1:6" ht="15.75" customHeight="1">
      <c r="A5" s="8">
        <v>3000</v>
      </c>
      <c r="B5" s="26">
        <v>44503</v>
      </c>
      <c r="C5" s="24">
        <f>Milestones[[#This Row],[Date]]-B4</f>
        <v>100</v>
      </c>
      <c r="F5" s="22">
        <f>B8+44</f>
        <v>44714</v>
      </c>
    </row>
    <row r="6" spans="1:6" ht="15.75" customHeight="1">
      <c r="A6" s="8">
        <v>4000</v>
      </c>
      <c r="B6" s="26">
        <v>44575</v>
      </c>
      <c r="C6" s="24">
        <f>Milestones[[#This Row],[Date]]-B5</f>
        <v>72</v>
      </c>
    </row>
    <row r="7" spans="1:6" ht="15.75" customHeight="1">
      <c r="A7" s="8">
        <v>5000</v>
      </c>
      <c r="B7" s="26">
        <v>44626</v>
      </c>
      <c r="C7" s="24">
        <f>Milestones[[#This Row],[Date]]-B6</f>
        <v>51</v>
      </c>
    </row>
    <row r="8" spans="1:6" ht="15.75" customHeight="1">
      <c r="A8" s="8">
        <v>6000</v>
      </c>
      <c r="B8" s="26">
        <v>44670</v>
      </c>
      <c r="C8" s="24">
        <f>Milestones[[#This Row],[Date]]-B7</f>
        <v>44</v>
      </c>
    </row>
    <row r="9" spans="1:6" ht="15.75" customHeight="1">
      <c r="A9" s="8">
        <v>7000</v>
      </c>
      <c r="B9" s="26">
        <v>44718</v>
      </c>
      <c r="C9" s="24">
        <f>Milestones[[#This Row],[Date]]-B8</f>
        <v>48</v>
      </c>
    </row>
    <row r="10" spans="1:6" ht="15.75" customHeight="1">
      <c r="A10" s="8">
        <v>8000</v>
      </c>
      <c r="B10" s="26">
        <v>44749</v>
      </c>
      <c r="C10" s="24">
        <f>Milestones[[#This Row],[Date]]-B9</f>
        <v>31</v>
      </c>
    </row>
    <row r="11" spans="1:6" ht="15.75" customHeight="1">
      <c r="A11" s="8">
        <v>9000</v>
      </c>
      <c r="B11" s="26">
        <v>44787</v>
      </c>
      <c r="C11" s="24">
        <f>Milestones[[#This Row],[Date]]-B10</f>
        <v>38</v>
      </c>
    </row>
    <row r="12" spans="1:6" ht="15.75" customHeight="1">
      <c r="A12" s="8">
        <v>10000</v>
      </c>
      <c r="B12" s="26">
        <v>44826</v>
      </c>
      <c r="C12" s="24">
        <f>Milestones[[#This Row],[Date]]-B11</f>
        <v>39</v>
      </c>
      <c r="E12" s="46">
        <v>44865</v>
      </c>
      <c r="F12" s="47">
        <v>11000</v>
      </c>
    </row>
    <row r="13" spans="1:6" ht="15.75" customHeight="1">
      <c r="A13" s="8">
        <v>11000</v>
      </c>
      <c r="B13" s="26">
        <v>44865</v>
      </c>
      <c r="C13" s="24">
        <f>Milestones[[#This Row],[Date]]-B12</f>
        <v>39</v>
      </c>
      <c r="E13" s="52">
        <v>44898</v>
      </c>
      <c r="F13" s="53">
        <v>12000</v>
      </c>
    </row>
    <row r="14" spans="1:6" ht="15.75" customHeight="1">
      <c r="A14" s="8">
        <v>12000</v>
      </c>
      <c r="B14" s="26">
        <v>44898</v>
      </c>
      <c r="C14" s="24">
        <f>Milestones[[#This Row],[Date]]-B13</f>
        <v>33</v>
      </c>
      <c r="E14" s="46">
        <v>44930</v>
      </c>
      <c r="F14" s="54">
        <v>13000</v>
      </c>
    </row>
    <row r="15" spans="1:6" ht="15.75" customHeight="1">
      <c r="A15" s="8">
        <v>13000</v>
      </c>
      <c r="B15" s="26">
        <v>44930</v>
      </c>
      <c r="C15" s="24">
        <f>Milestones[[#This Row],[Date]]-B14</f>
        <v>32</v>
      </c>
    </row>
    <row r="16" spans="1:6" ht="15.75" customHeight="1">
      <c r="A16" s="8">
        <v>14000</v>
      </c>
      <c r="B16" s="26">
        <v>44956</v>
      </c>
      <c r="C16" s="24">
        <f>Milestones[[#This Row],[Date]]-B15</f>
        <v>26</v>
      </c>
    </row>
    <row r="17" spans="1:3" ht="15.75" customHeight="1">
      <c r="A17" s="8">
        <v>15000</v>
      </c>
      <c r="B17" s="26">
        <v>44986</v>
      </c>
      <c r="C17" s="24">
        <f>Milestones[[#This Row],[Date]]-B16</f>
        <v>30</v>
      </c>
    </row>
    <row r="18" spans="1:3" ht="15.75" customHeight="1">
      <c r="A18" s="8">
        <v>16000</v>
      </c>
      <c r="B18" s="26">
        <v>45017</v>
      </c>
      <c r="C18" s="24">
        <f>Milestones[[#This Row],[Date]]-B17</f>
        <v>31</v>
      </c>
    </row>
    <row r="19" spans="1:3" ht="15.75" customHeight="1">
      <c r="A19" s="8">
        <v>17000</v>
      </c>
      <c r="B19" s="26">
        <v>45053</v>
      </c>
      <c r="C19" s="24">
        <f>Milestones[[#This Row],[Date]]-B18</f>
        <v>36</v>
      </c>
    </row>
    <row r="20" spans="1:3" ht="15.75" customHeight="1">
      <c r="A20" s="8">
        <v>18000</v>
      </c>
      <c r="B20" s="26">
        <v>45104</v>
      </c>
      <c r="C20" s="24">
        <f>Milestones[[#This Row],[Date]]-B19</f>
        <v>51</v>
      </c>
    </row>
    <row r="21" spans="1:3" ht="15.75" customHeight="1">
      <c r="A21" s="8">
        <v>19000</v>
      </c>
      <c r="B21" s="26">
        <v>45147</v>
      </c>
      <c r="C21" s="24">
        <f>Milestones[[#This Row],[Date]]-B20</f>
        <v>43</v>
      </c>
    </row>
    <row r="22" spans="1:3" ht="15.75" customHeight="1">
      <c r="A22" s="8">
        <v>20000</v>
      </c>
      <c r="B22" s="26">
        <v>45185</v>
      </c>
      <c r="C22" s="24">
        <f>Milestones[[#This Row],[Date]]-B21</f>
        <v>38</v>
      </c>
    </row>
  </sheetData>
  <pageMargins left="0" right="0" top="0" bottom="0" header="0" footer="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5"/>
  <sheetViews>
    <sheetView workbookViewId="0"/>
  </sheetViews>
  <sheetFormatPr defaultColWidth="14.42578125" defaultRowHeight="15.75" customHeight="1"/>
  <sheetData>
    <row r="1" spans="1:2" ht="15.75" customHeight="1">
      <c r="A1" s="17" t="s">
        <v>452</v>
      </c>
      <c r="B1" s="12"/>
    </row>
    <row r="2" spans="1:2" ht="12.95">
      <c r="A2" s="18"/>
      <c r="B2" s="12"/>
    </row>
    <row r="3" spans="1:2" ht="12.95">
      <c r="A3" s="18" t="s">
        <v>453</v>
      </c>
      <c r="B3" s="12" t="s">
        <v>454</v>
      </c>
    </row>
    <row r="4" spans="1:2" ht="12.95">
      <c r="A4" s="18" t="s">
        <v>455</v>
      </c>
      <c r="B4" s="12" t="s">
        <v>454</v>
      </c>
    </row>
    <row r="5" spans="1:2" ht="12.95">
      <c r="A5" s="18" t="s">
        <v>456</v>
      </c>
      <c r="B5" s="12" t="s">
        <v>457</v>
      </c>
    </row>
  </sheetData>
  <hyperlinks>
    <hyperlink ref="A1" r:id="rId1" xr:uid="{00000000-0004-0000-0400-000000000000}"/>
  </hyperlink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9C74-A0E2-4409-A0CF-F12578074C57}">
  <dimension ref="A4:E35"/>
  <sheetViews>
    <sheetView topLeftCell="A7" workbookViewId="0">
      <selection activeCell="I35" sqref="I35"/>
    </sheetView>
  </sheetViews>
  <sheetFormatPr defaultColWidth="8.42578125" defaultRowHeight="12.95"/>
  <cols>
    <col min="1" max="2" width="10.42578125" bestFit="1" customWidth="1"/>
    <col min="4" max="4" width="14.140625" bestFit="1" customWidth="1"/>
    <col min="5" max="5" width="12.42578125" bestFit="1" customWidth="1"/>
    <col min="6" max="8" width="9.42578125" bestFit="1" customWidth="1"/>
    <col min="9" max="9" width="11.42578125" bestFit="1" customWidth="1"/>
  </cols>
  <sheetData>
    <row r="4" spans="1:5">
      <c r="A4" s="19" t="s">
        <v>2</v>
      </c>
      <c r="B4" s="19" t="s">
        <v>6</v>
      </c>
      <c r="D4" s="21" t="s">
        <v>429</v>
      </c>
      <c r="E4" t="s">
        <v>458</v>
      </c>
    </row>
    <row r="5" spans="1:5">
      <c r="A5" s="20">
        <v>44255</v>
      </c>
      <c r="B5" s="19">
        <v>500</v>
      </c>
      <c r="D5" s="40" t="s">
        <v>459</v>
      </c>
      <c r="E5">
        <v>16000</v>
      </c>
    </row>
    <row r="6" spans="1:5">
      <c r="A6" s="20">
        <v>44276</v>
      </c>
      <c r="B6" s="19"/>
      <c r="D6" s="40">
        <v>44255</v>
      </c>
      <c r="E6">
        <v>500</v>
      </c>
    </row>
    <row r="7" spans="1:5">
      <c r="A7" s="20">
        <v>44299</v>
      </c>
      <c r="B7" s="19">
        <v>1000</v>
      </c>
      <c r="D7" s="40">
        <v>44276</v>
      </c>
    </row>
    <row r="8" spans="1:5">
      <c r="A8" s="20">
        <v>44307</v>
      </c>
      <c r="B8" s="19"/>
      <c r="D8" s="40">
        <v>44299</v>
      </c>
      <c r="E8">
        <v>1000</v>
      </c>
    </row>
    <row r="9" spans="1:5">
      <c r="A9" s="20">
        <v>44337</v>
      </c>
      <c r="B9" s="19"/>
      <c r="D9" s="40">
        <v>44307</v>
      </c>
    </row>
    <row r="10" spans="1:5">
      <c r="A10" s="20">
        <v>44368</v>
      </c>
      <c r="B10" s="19"/>
      <c r="D10" s="40">
        <v>44337</v>
      </c>
    </row>
    <row r="11" spans="1:5">
      <c r="A11" s="20">
        <v>44398</v>
      </c>
      <c r="B11" s="19"/>
      <c r="D11" s="40">
        <v>44368</v>
      </c>
    </row>
    <row r="12" spans="1:5">
      <c r="A12" s="20">
        <v>44403</v>
      </c>
      <c r="B12" s="19">
        <v>2000</v>
      </c>
      <c r="D12" s="40">
        <v>44398</v>
      </c>
    </row>
    <row r="13" spans="1:5">
      <c r="A13" s="20">
        <v>44429</v>
      </c>
      <c r="B13" s="19"/>
      <c r="D13" s="40">
        <v>44403</v>
      </c>
      <c r="E13">
        <v>2000</v>
      </c>
    </row>
    <row r="14" spans="1:5">
      <c r="A14" s="20">
        <v>44460</v>
      </c>
      <c r="B14" s="19"/>
      <c r="D14" s="40">
        <v>44429</v>
      </c>
    </row>
    <row r="15" spans="1:5">
      <c r="A15" s="20">
        <v>44490</v>
      </c>
      <c r="B15" s="19"/>
      <c r="D15" s="40">
        <v>44460</v>
      </c>
    </row>
    <row r="16" spans="1:5">
      <c r="A16" s="20">
        <v>44503</v>
      </c>
      <c r="B16" s="19">
        <v>3000</v>
      </c>
      <c r="D16" s="40">
        <v>44490</v>
      </c>
    </row>
    <row r="17" spans="1:5">
      <c r="A17" s="20">
        <v>44521</v>
      </c>
      <c r="B17" s="19"/>
      <c r="D17" s="40">
        <v>44503</v>
      </c>
      <c r="E17">
        <v>3000</v>
      </c>
    </row>
    <row r="18" spans="1:5">
      <c r="A18" s="20">
        <v>44551</v>
      </c>
      <c r="B18" s="19"/>
      <c r="D18" s="40">
        <v>44521</v>
      </c>
    </row>
    <row r="19" spans="1:5">
      <c r="A19" s="20">
        <v>44575</v>
      </c>
      <c r="B19" s="19">
        <v>4000</v>
      </c>
      <c r="D19" s="40">
        <v>44551</v>
      </c>
    </row>
    <row r="20" spans="1:5">
      <c r="A20" s="31">
        <v>44670</v>
      </c>
      <c r="B20" s="33">
        <v>6000</v>
      </c>
      <c r="D20" s="40">
        <v>44575</v>
      </c>
      <c r="E20">
        <v>4000</v>
      </c>
    </row>
    <row r="21" spans="1:5">
      <c r="A21" s="32">
        <v>44718</v>
      </c>
      <c r="B21" s="34">
        <v>7000</v>
      </c>
      <c r="D21" s="40">
        <v>44670</v>
      </c>
      <c r="E21">
        <v>6000</v>
      </c>
    </row>
    <row r="22" spans="1:5">
      <c r="A22" s="31">
        <v>44749</v>
      </c>
      <c r="B22" s="33">
        <v>8000</v>
      </c>
      <c r="D22" s="40">
        <v>44718</v>
      </c>
      <c r="E22">
        <v>7000</v>
      </c>
    </row>
    <row r="23" spans="1:5">
      <c r="A23" s="32">
        <v>44787</v>
      </c>
      <c r="B23" s="34">
        <v>9000</v>
      </c>
      <c r="D23" s="40">
        <v>44749</v>
      </c>
      <c r="E23">
        <v>8000</v>
      </c>
    </row>
    <row r="24" spans="1:5">
      <c r="A24" s="31">
        <v>44826</v>
      </c>
      <c r="B24" s="33">
        <v>10000</v>
      </c>
      <c r="D24" s="40">
        <v>44787</v>
      </c>
      <c r="E24">
        <v>9000</v>
      </c>
    </row>
    <row r="25" spans="1:5">
      <c r="A25" s="35">
        <v>44865</v>
      </c>
      <c r="B25" s="36">
        <v>11000</v>
      </c>
      <c r="D25" s="40">
        <v>44826</v>
      </c>
      <c r="E25">
        <v>10000</v>
      </c>
    </row>
    <row r="26" spans="1:5">
      <c r="A26" s="20">
        <v>44898</v>
      </c>
      <c r="B26" s="19">
        <v>12000</v>
      </c>
      <c r="D26" s="40">
        <v>44865</v>
      </c>
      <c r="E26">
        <v>11000</v>
      </c>
    </row>
    <row r="27" spans="1:5">
      <c r="A27" s="20">
        <v>44930</v>
      </c>
      <c r="B27" s="19">
        <v>13000</v>
      </c>
      <c r="D27" s="40">
        <v>44898</v>
      </c>
      <c r="E27">
        <v>12000</v>
      </c>
    </row>
    <row r="28" spans="1:5">
      <c r="A28" s="20">
        <v>44956</v>
      </c>
      <c r="B28" s="19">
        <v>14000</v>
      </c>
      <c r="D28" s="40">
        <v>44930</v>
      </c>
      <c r="E28">
        <v>13000</v>
      </c>
    </row>
    <row r="29" spans="1:5">
      <c r="A29" s="20">
        <v>44986</v>
      </c>
      <c r="B29" s="19">
        <v>15000</v>
      </c>
      <c r="D29" s="40">
        <v>44956</v>
      </c>
      <c r="E29">
        <v>14000</v>
      </c>
    </row>
    <row r="30" spans="1:5">
      <c r="A30" s="20">
        <v>45015</v>
      </c>
      <c r="B30" s="19">
        <v>16000</v>
      </c>
      <c r="D30" s="40">
        <v>44986</v>
      </c>
      <c r="E30">
        <v>15000</v>
      </c>
    </row>
    <row r="31" spans="1:5">
      <c r="A31" s="20">
        <v>45053</v>
      </c>
      <c r="B31" s="19">
        <v>17000</v>
      </c>
      <c r="D31" s="40">
        <v>45053</v>
      </c>
      <c r="E31">
        <v>17000</v>
      </c>
    </row>
    <row r="32" spans="1:5">
      <c r="A32" s="20">
        <v>45104</v>
      </c>
      <c r="B32" s="19">
        <v>18000</v>
      </c>
      <c r="D32" s="40">
        <v>45104</v>
      </c>
      <c r="E32">
        <v>18000</v>
      </c>
    </row>
    <row r="33" spans="1:5">
      <c r="A33" s="20">
        <v>45147</v>
      </c>
      <c r="B33" s="19">
        <v>19000</v>
      </c>
      <c r="D33" s="40">
        <v>45147</v>
      </c>
      <c r="E33">
        <v>19000</v>
      </c>
    </row>
    <row r="34" spans="1:5">
      <c r="A34" s="20">
        <v>45185</v>
      </c>
      <c r="B34" s="19">
        <v>20000</v>
      </c>
      <c r="D34" s="40">
        <v>45185</v>
      </c>
      <c r="E34">
        <v>20000</v>
      </c>
    </row>
    <row r="35" spans="1:5">
      <c r="D35" s="40" t="s">
        <v>87</v>
      </c>
      <c r="E35">
        <v>205500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AD1B-EB21-9F47-AEAB-5F2A89EC26C1}">
  <dimension ref="A1:B919"/>
  <sheetViews>
    <sheetView workbookViewId="0">
      <selection activeCell="A25" sqref="A25"/>
    </sheetView>
  </sheetViews>
  <sheetFormatPr defaultColWidth="11.42578125" defaultRowHeight="12.95"/>
  <cols>
    <col min="1" max="1" width="14.140625" bestFit="1" customWidth="1"/>
    <col min="2" max="2" width="20" bestFit="1" customWidth="1"/>
    <col min="3" max="3" width="4" bestFit="1" customWidth="1"/>
    <col min="4" max="4" width="4.28515625" bestFit="1" customWidth="1"/>
    <col min="5" max="5" width="9.7109375" bestFit="1" customWidth="1"/>
    <col min="6" max="6" width="7" bestFit="1" customWidth="1"/>
    <col min="7" max="8" width="4.140625" bestFit="1" customWidth="1"/>
    <col min="9" max="9" width="4.42578125" bestFit="1" customWidth="1"/>
    <col min="10" max="10" width="4.140625" bestFit="1" customWidth="1"/>
    <col min="11" max="11" width="3.7109375" bestFit="1" customWidth="1"/>
    <col min="12" max="13" width="4.28515625" bestFit="1" customWidth="1"/>
    <col min="14" max="14" width="4.140625" bestFit="1" customWidth="1"/>
    <col min="15" max="16" width="4.28515625" bestFit="1" customWidth="1"/>
    <col min="17" max="17" width="9.7109375" bestFit="1" customWidth="1"/>
    <col min="18" max="18" width="7" bestFit="1" customWidth="1"/>
    <col min="19" max="21" width="4.140625" bestFit="1" customWidth="1"/>
    <col min="22" max="22" width="4.42578125" bestFit="1" customWidth="1"/>
    <col min="23" max="23" width="4.140625" bestFit="1" customWidth="1"/>
    <col min="24" max="24" width="5.140625" bestFit="1" customWidth="1"/>
    <col min="25" max="26" width="4.28515625" bestFit="1" customWidth="1"/>
    <col min="27" max="27" width="4.140625" bestFit="1" customWidth="1"/>
    <col min="28" max="29" width="4.28515625" bestFit="1" customWidth="1"/>
    <col min="30" max="30" width="9.7109375" bestFit="1" customWidth="1"/>
    <col min="31" max="31" width="7" bestFit="1" customWidth="1"/>
    <col min="32" max="32" width="4.140625" bestFit="1" customWidth="1"/>
    <col min="33" max="33" width="5.140625" bestFit="1" customWidth="1"/>
    <col min="34" max="34" width="4.140625" bestFit="1" customWidth="1"/>
    <col min="35" max="35" width="4.42578125" bestFit="1" customWidth="1"/>
    <col min="36" max="37" width="4.140625" bestFit="1" customWidth="1"/>
    <col min="38" max="38" width="4.28515625" bestFit="1" customWidth="1"/>
    <col min="39" max="39" width="5.140625" bestFit="1" customWidth="1"/>
    <col min="40" max="40" width="4.140625" bestFit="1" customWidth="1"/>
    <col min="41" max="41" width="9.7109375" bestFit="1" customWidth="1"/>
    <col min="42" max="50" width="6.140625" bestFit="1" customWidth="1"/>
    <col min="51" max="51" width="8.140625" bestFit="1" customWidth="1"/>
    <col min="52" max="58" width="6.85546875" bestFit="1" customWidth="1"/>
    <col min="59" max="59" width="8.85546875" bestFit="1" customWidth="1"/>
    <col min="60" max="83" width="6.85546875" bestFit="1" customWidth="1"/>
    <col min="84" max="84" width="8.85546875" bestFit="1" customWidth="1"/>
    <col min="85" max="113" width="6.42578125" bestFit="1" customWidth="1"/>
    <col min="114" max="114" width="8.42578125" bestFit="1" customWidth="1"/>
    <col min="115" max="144" width="6.85546875" bestFit="1" customWidth="1"/>
    <col min="145" max="145" width="8.85546875" bestFit="1" customWidth="1"/>
    <col min="146" max="176" width="6.85546875" bestFit="1" customWidth="1"/>
    <col min="177" max="177" width="8.85546875" bestFit="1" customWidth="1"/>
    <col min="178" max="178" width="9.7109375" bestFit="1" customWidth="1"/>
    <col min="179" max="179" width="7" bestFit="1" customWidth="1"/>
    <col min="180" max="209" width="6.7109375" bestFit="1" customWidth="1"/>
    <col min="210" max="210" width="8.7109375" bestFit="1" customWidth="1"/>
    <col min="211" max="238" width="6.7109375" bestFit="1" customWidth="1"/>
    <col min="239" max="239" width="8.7109375" bestFit="1" customWidth="1"/>
    <col min="240" max="270" width="6.7109375" bestFit="1" customWidth="1"/>
    <col min="271" max="271" width="8.7109375" bestFit="1" customWidth="1"/>
    <col min="272" max="301" width="6.42578125" bestFit="1" customWidth="1"/>
    <col min="302" max="302" width="8.42578125" bestFit="1" customWidth="1"/>
    <col min="303" max="333" width="7" bestFit="1" customWidth="1"/>
    <col min="334" max="334" width="9" bestFit="1" customWidth="1"/>
    <col min="335" max="364" width="6.7109375" bestFit="1" customWidth="1"/>
    <col min="365" max="365" width="8.7109375" bestFit="1" customWidth="1"/>
    <col min="366" max="396" width="6.140625" bestFit="1" customWidth="1"/>
    <col min="397" max="397" width="8.140625" bestFit="1" customWidth="1"/>
    <col min="398" max="428" width="6.85546875" bestFit="1" customWidth="1"/>
    <col min="429" max="429" width="8.85546875" bestFit="1" customWidth="1"/>
    <col min="430" max="459" width="6.85546875" bestFit="1" customWidth="1"/>
    <col min="460" max="460" width="8.85546875" bestFit="1" customWidth="1"/>
    <col min="461" max="491" width="6.42578125" bestFit="1" customWidth="1"/>
    <col min="492" max="492" width="8.42578125" bestFit="1" customWidth="1"/>
    <col min="493" max="522" width="6.85546875" bestFit="1" customWidth="1"/>
    <col min="523" max="523" width="8.85546875" bestFit="1" customWidth="1"/>
    <col min="524" max="554" width="6.85546875" bestFit="1" customWidth="1"/>
    <col min="555" max="555" width="8.85546875" bestFit="1" customWidth="1"/>
    <col min="556" max="556" width="9.7109375" bestFit="1" customWidth="1"/>
    <col min="557" max="557" width="7" bestFit="1" customWidth="1"/>
    <col min="558" max="587" width="6.7109375" bestFit="1" customWidth="1"/>
    <col min="588" max="588" width="8.7109375" bestFit="1" customWidth="1"/>
    <col min="589" max="616" width="6.7109375" bestFit="1" customWidth="1"/>
    <col min="617" max="617" width="8.7109375" bestFit="1" customWidth="1"/>
    <col min="618" max="648" width="6.7109375" bestFit="1" customWidth="1"/>
    <col min="649" max="649" width="8.7109375" bestFit="1" customWidth="1"/>
    <col min="650" max="679" width="6.42578125" bestFit="1" customWidth="1"/>
    <col min="680" max="680" width="8.42578125" bestFit="1" customWidth="1"/>
    <col min="681" max="711" width="7" bestFit="1" customWidth="1"/>
    <col min="712" max="712" width="9" bestFit="1" customWidth="1"/>
    <col min="713" max="742" width="6.7109375" bestFit="1" customWidth="1"/>
    <col min="743" max="743" width="8.7109375" bestFit="1" customWidth="1"/>
    <col min="744" max="774" width="6.140625" bestFit="1" customWidth="1"/>
    <col min="775" max="775" width="8.140625" bestFit="1" customWidth="1"/>
    <col min="776" max="806" width="6.85546875" bestFit="1" customWidth="1"/>
    <col min="807" max="807" width="8.85546875" bestFit="1" customWidth="1"/>
    <col min="808" max="837" width="6.85546875" bestFit="1" customWidth="1"/>
    <col min="838" max="838" width="8.85546875" bestFit="1" customWidth="1"/>
    <col min="839" max="847" width="6.42578125" bestFit="1" customWidth="1"/>
    <col min="848" max="848" width="8.42578125" bestFit="1" customWidth="1"/>
    <col min="849" max="849" width="9.7109375" bestFit="1" customWidth="1"/>
  </cols>
  <sheetData>
    <row r="1" spans="1:2">
      <c r="A1" s="57" t="s">
        <v>460</v>
      </c>
    </row>
    <row r="3" spans="1:2">
      <c r="A3" s="21" t="s">
        <v>429</v>
      </c>
      <c r="B3" t="s">
        <v>3</v>
      </c>
    </row>
    <row r="4" spans="1:2">
      <c r="A4" s="56" t="s">
        <v>8</v>
      </c>
      <c r="B4" s="24">
        <v>2.5686274509803919</v>
      </c>
    </row>
    <row r="5" spans="1:2">
      <c r="A5" s="64" t="s">
        <v>9</v>
      </c>
      <c r="B5" s="24"/>
    </row>
    <row r="6" spans="1:2">
      <c r="A6" s="65" t="s">
        <v>264</v>
      </c>
      <c r="B6" s="24"/>
    </row>
    <row r="7" spans="1:2">
      <c r="A7" s="64" t="s">
        <v>13</v>
      </c>
      <c r="B7" s="24">
        <v>1.4019607843137254</v>
      </c>
    </row>
    <row r="8" spans="1:2">
      <c r="A8" s="65" t="s">
        <v>340</v>
      </c>
      <c r="B8" s="24">
        <v>1.4019607843137254</v>
      </c>
    </row>
    <row r="9" spans="1:2">
      <c r="A9" s="64" t="s">
        <v>15</v>
      </c>
      <c r="B9" s="24">
        <v>1.1666666666666667</v>
      </c>
    </row>
    <row r="10" spans="1:2">
      <c r="A10" s="65" t="s">
        <v>421</v>
      </c>
      <c r="B10" s="24">
        <v>1.1666666666666667</v>
      </c>
    </row>
    <row r="11" spans="1:2">
      <c r="A11" s="56" t="s">
        <v>19</v>
      </c>
      <c r="B11" s="24">
        <v>2008.4991477272729</v>
      </c>
    </row>
    <row r="12" spans="1:2">
      <c r="A12" s="64" t="s">
        <v>20</v>
      </c>
      <c r="B12" s="24">
        <v>7.546875</v>
      </c>
    </row>
    <row r="13" spans="1:2">
      <c r="A13" s="65" t="s">
        <v>89</v>
      </c>
      <c r="B13" s="24">
        <v>2.546875</v>
      </c>
    </row>
    <row r="14" spans="1:2">
      <c r="A14" s="65" t="s">
        <v>96</v>
      </c>
      <c r="B14" s="24">
        <v>5</v>
      </c>
    </row>
    <row r="15" spans="1:2">
      <c r="A15" s="64" t="s">
        <v>22</v>
      </c>
      <c r="B15" s="24">
        <v>5</v>
      </c>
    </row>
    <row r="16" spans="1:2">
      <c r="A16" s="65" t="s">
        <v>118</v>
      </c>
      <c r="B16" s="24">
        <v>5</v>
      </c>
    </row>
    <row r="17" spans="1:2">
      <c r="A17" s="64" t="s">
        <v>24</v>
      </c>
      <c r="B17" s="24">
        <v>397.2166666666667</v>
      </c>
    </row>
    <row r="18" spans="1:2">
      <c r="A18" s="65" t="s">
        <v>142</v>
      </c>
      <c r="B18" s="24">
        <v>41.333333333333336</v>
      </c>
    </row>
    <row r="19" spans="1:2">
      <c r="A19" s="65" t="s">
        <v>143</v>
      </c>
      <c r="B19" s="24">
        <v>15</v>
      </c>
    </row>
    <row r="20" spans="1:2">
      <c r="A20" s="65" t="s">
        <v>149</v>
      </c>
      <c r="B20" s="24">
        <v>12.666666666666666</v>
      </c>
    </row>
    <row r="21" spans="1:2">
      <c r="A21" s="65" t="s">
        <v>151</v>
      </c>
      <c r="B21" s="24">
        <v>7</v>
      </c>
    </row>
    <row r="22" spans="1:2">
      <c r="A22" s="65" t="s">
        <v>154</v>
      </c>
      <c r="B22" s="24">
        <v>6.666666666666667</v>
      </c>
    </row>
    <row r="23" spans="1:2">
      <c r="A23" s="65" t="s">
        <v>155</v>
      </c>
      <c r="B23" s="24">
        <v>6</v>
      </c>
    </row>
    <row r="24" spans="1:2">
      <c r="A24" s="65" t="s">
        <v>157</v>
      </c>
      <c r="B24" s="24">
        <v>68.5</v>
      </c>
    </row>
    <row r="25" spans="1:2">
      <c r="A25" s="65" t="s">
        <v>158</v>
      </c>
      <c r="B25" s="24">
        <v>227</v>
      </c>
    </row>
    <row r="26" spans="1:2">
      <c r="A26" s="65" t="s">
        <v>169</v>
      </c>
      <c r="B26" s="24">
        <v>13.05</v>
      </c>
    </row>
    <row r="27" spans="1:2">
      <c r="A27" s="64" t="s">
        <v>26</v>
      </c>
      <c r="B27" s="24">
        <v>15.305050505050506</v>
      </c>
    </row>
    <row r="28" spans="1:2">
      <c r="A28" s="65" t="s">
        <v>178</v>
      </c>
      <c r="B28" s="24">
        <v>4.7777777777777777</v>
      </c>
    </row>
    <row r="29" spans="1:2">
      <c r="A29" s="65" t="s">
        <v>179</v>
      </c>
      <c r="B29" s="24">
        <v>1</v>
      </c>
    </row>
    <row r="30" spans="1:2">
      <c r="A30" s="65" t="s">
        <v>190</v>
      </c>
      <c r="B30" s="24">
        <v>3.7272727272727271</v>
      </c>
    </row>
    <row r="31" spans="1:2">
      <c r="A31" s="65" t="s">
        <v>200</v>
      </c>
      <c r="B31" s="24">
        <v>5.8</v>
      </c>
    </row>
    <row r="32" spans="1:2">
      <c r="A32" s="64" t="s">
        <v>28</v>
      </c>
      <c r="B32" s="24">
        <v>103.44444444444444</v>
      </c>
    </row>
    <row r="33" spans="1:2">
      <c r="A33" s="65" t="s">
        <v>203</v>
      </c>
      <c r="B33" s="24">
        <v>4.7777777777777777</v>
      </c>
    </row>
    <row r="34" spans="1:2">
      <c r="A34" s="65" t="s">
        <v>204</v>
      </c>
      <c r="B34" s="24">
        <v>5</v>
      </c>
    </row>
    <row r="35" spans="1:2">
      <c r="A35" s="65" t="s">
        <v>208</v>
      </c>
      <c r="B35" s="24">
        <v>5</v>
      </c>
    </row>
    <row r="36" spans="1:2">
      <c r="A36" s="65" t="s">
        <v>211</v>
      </c>
      <c r="B36" s="24">
        <v>6</v>
      </c>
    </row>
    <row r="37" spans="1:2">
      <c r="A37" s="65" t="s">
        <v>212</v>
      </c>
      <c r="B37" s="24">
        <v>11</v>
      </c>
    </row>
    <row r="38" spans="1:2">
      <c r="A38" s="65" t="s">
        <v>213</v>
      </c>
      <c r="B38" s="24">
        <v>9</v>
      </c>
    </row>
    <row r="39" spans="1:2">
      <c r="A39" s="65" t="s">
        <v>214</v>
      </c>
      <c r="B39" s="24">
        <v>9</v>
      </c>
    </row>
    <row r="40" spans="1:2">
      <c r="A40" s="65" t="s">
        <v>215</v>
      </c>
      <c r="B40" s="24">
        <v>14</v>
      </c>
    </row>
    <row r="41" spans="1:2">
      <c r="A41" s="65" t="s">
        <v>216</v>
      </c>
      <c r="B41" s="24">
        <v>9</v>
      </c>
    </row>
    <row r="42" spans="1:2">
      <c r="A42" s="65" t="s">
        <v>217</v>
      </c>
      <c r="B42" s="24">
        <v>7</v>
      </c>
    </row>
    <row r="43" spans="1:2">
      <c r="A43" s="65" t="s">
        <v>218</v>
      </c>
      <c r="B43" s="24">
        <v>5</v>
      </c>
    </row>
    <row r="44" spans="1:2">
      <c r="A44" s="65" t="s">
        <v>224</v>
      </c>
      <c r="B44" s="24">
        <v>18.666666666666668</v>
      </c>
    </row>
    <row r="45" spans="1:2">
      <c r="A45" s="64" t="s">
        <v>9</v>
      </c>
      <c r="B45" s="24">
        <v>46.763888888888886</v>
      </c>
    </row>
    <row r="46" spans="1:2">
      <c r="A46" s="65" t="s">
        <v>240</v>
      </c>
      <c r="B46" s="24">
        <v>5.8888888888888893</v>
      </c>
    </row>
    <row r="47" spans="1:2">
      <c r="A47" s="65" t="s">
        <v>242</v>
      </c>
      <c r="B47" s="24">
        <v>6</v>
      </c>
    </row>
    <row r="48" spans="1:2">
      <c r="A48" s="65" t="s">
        <v>243</v>
      </c>
      <c r="B48" s="24">
        <v>3</v>
      </c>
    </row>
    <row r="49" spans="1:2">
      <c r="A49" s="65" t="s">
        <v>246</v>
      </c>
      <c r="B49" s="24">
        <v>6</v>
      </c>
    </row>
    <row r="50" spans="1:2">
      <c r="A50" s="65" t="s">
        <v>250</v>
      </c>
      <c r="B50" s="24">
        <v>8.5</v>
      </c>
    </row>
    <row r="51" spans="1:2">
      <c r="A51" s="65" t="s">
        <v>260</v>
      </c>
      <c r="B51" s="24">
        <v>4.375</v>
      </c>
    </row>
    <row r="52" spans="1:2">
      <c r="A52" s="65" t="s">
        <v>262</v>
      </c>
      <c r="B52" s="24">
        <v>3</v>
      </c>
    </row>
    <row r="53" spans="1:2">
      <c r="A53" s="65" t="s">
        <v>263</v>
      </c>
      <c r="B53" s="24">
        <v>6</v>
      </c>
    </row>
    <row r="54" spans="1:2">
      <c r="A54" s="65" t="s">
        <v>264</v>
      </c>
      <c r="B54" s="24">
        <v>4</v>
      </c>
    </row>
    <row r="55" spans="1:2">
      <c r="A55" s="64" t="s">
        <v>31</v>
      </c>
      <c r="B55" s="24">
        <v>49.650793650793652</v>
      </c>
    </row>
    <row r="56" spans="1:2">
      <c r="A56" s="65" t="s">
        <v>269</v>
      </c>
      <c r="B56" s="24">
        <v>2</v>
      </c>
    </row>
    <row r="57" spans="1:2">
      <c r="A57" s="65" t="s">
        <v>277</v>
      </c>
      <c r="B57" s="24">
        <v>14</v>
      </c>
    </row>
    <row r="58" spans="1:2">
      <c r="A58" s="65" t="s">
        <v>286</v>
      </c>
      <c r="B58" s="24">
        <v>8.2222222222222214</v>
      </c>
    </row>
    <row r="59" spans="1:2">
      <c r="A59" s="65" t="s">
        <v>293</v>
      </c>
      <c r="B59" s="24">
        <v>6.4285714285714288</v>
      </c>
    </row>
    <row r="60" spans="1:2">
      <c r="A60" s="65" t="s">
        <v>297</v>
      </c>
      <c r="B60" s="24">
        <v>8</v>
      </c>
    </row>
    <row r="61" spans="1:2">
      <c r="A61" s="65" t="s">
        <v>298</v>
      </c>
      <c r="B61" s="24">
        <v>8</v>
      </c>
    </row>
    <row r="62" spans="1:2">
      <c r="A62" s="65" t="s">
        <v>299</v>
      </c>
      <c r="B62" s="24">
        <v>3</v>
      </c>
    </row>
    <row r="63" spans="1:2">
      <c r="A63" s="64" t="s">
        <v>33</v>
      </c>
      <c r="B63" s="24">
        <v>276.57142857142856</v>
      </c>
    </row>
    <row r="64" spans="1:2">
      <c r="A64" s="65" t="s">
        <v>302</v>
      </c>
      <c r="B64" s="24">
        <v>11</v>
      </c>
    </row>
    <row r="65" spans="1:2">
      <c r="A65" s="65" t="s">
        <v>303</v>
      </c>
      <c r="B65" s="24">
        <v>13</v>
      </c>
    </row>
    <row r="66" spans="1:2">
      <c r="A66" s="65" t="s">
        <v>304</v>
      </c>
      <c r="B66" s="24">
        <v>11</v>
      </c>
    </row>
    <row r="67" spans="1:2">
      <c r="A67" s="65" t="s">
        <v>305</v>
      </c>
      <c r="B67" s="24">
        <v>15</v>
      </c>
    </row>
    <row r="68" spans="1:2">
      <c r="A68" s="65" t="s">
        <v>306</v>
      </c>
      <c r="B68" s="24">
        <v>11</v>
      </c>
    </row>
    <row r="69" spans="1:2">
      <c r="A69" s="65" t="s">
        <v>307</v>
      </c>
      <c r="B69" s="24">
        <v>9</v>
      </c>
    </row>
    <row r="70" spans="1:2">
      <c r="A70" s="65" t="s">
        <v>308</v>
      </c>
      <c r="B70" s="24">
        <v>17</v>
      </c>
    </row>
    <row r="71" spans="1:2">
      <c r="A71" s="65" t="s">
        <v>309</v>
      </c>
      <c r="B71" s="24">
        <v>3</v>
      </c>
    </row>
    <row r="72" spans="1:2">
      <c r="A72" s="65" t="s">
        <v>310</v>
      </c>
      <c r="B72" s="24">
        <v>9</v>
      </c>
    </row>
    <row r="73" spans="1:2">
      <c r="A73" s="65" t="s">
        <v>311</v>
      </c>
      <c r="B73" s="24">
        <v>6</v>
      </c>
    </row>
    <row r="74" spans="1:2">
      <c r="A74" s="65" t="s">
        <v>312</v>
      </c>
      <c r="B74" s="24">
        <v>7</v>
      </c>
    </row>
    <row r="75" spans="1:2">
      <c r="A75" s="65" t="s">
        <v>313</v>
      </c>
      <c r="B75" s="24">
        <v>14</v>
      </c>
    </row>
    <row r="76" spans="1:2">
      <c r="A76" s="65" t="s">
        <v>314</v>
      </c>
      <c r="B76" s="24">
        <v>33</v>
      </c>
    </row>
    <row r="77" spans="1:2">
      <c r="A77" s="65" t="s">
        <v>315</v>
      </c>
      <c r="B77" s="24">
        <v>17</v>
      </c>
    </row>
    <row r="78" spans="1:2">
      <c r="A78" s="65" t="s">
        <v>316</v>
      </c>
      <c r="B78" s="24">
        <v>11</v>
      </c>
    </row>
    <row r="79" spans="1:2">
      <c r="A79" s="65" t="s">
        <v>317</v>
      </c>
      <c r="B79" s="24">
        <v>8</v>
      </c>
    </row>
    <row r="80" spans="1:2">
      <c r="A80" s="65" t="s">
        <v>318</v>
      </c>
      <c r="B80" s="24">
        <v>11</v>
      </c>
    </row>
    <row r="81" spans="1:2">
      <c r="A81" s="65" t="s">
        <v>319</v>
      </c>
      <c r="B81" s="24">
        <v>8</v>
      </c>
    </row>
    <row r="82" spans="1:2">
      <c r="A82" s="65" t="s">
        <v>320</v>
      </c>
      <c r="B82" s="24">
        <v>10</v>
      </c>
    </row>
    <row r="83" spans="1:2">
      <c r="A83" s="65" t="s">
        <v>321</v>
      </c>
      <c r="B83" s="24">
        <v>13</v>
      </c>
    </row>
    <row r="84" spans="1:2">
      <c r="A84" s="65" t="s">
        <v>322</v>
      </c>
      <c r="B84" s="24">
        <v>8</v>
      </c>
    </row>
    <row r="85" spans="1:2">
      <c r="A85" s="65" t="s">
        <v>325</v>
      </c>
      <c r="B85" s="24">
        <v>9.5714285714285712</v>
      </c>
    </row>
    <row r="86" spans="1:2">
      <c r="A86" s="65" t="s">
        <v>327</v>
      </c>
      <c r="B86" s="24">
        <v>11.5</v>
      </c>
    </row>
    <row r="87" spans="1:2">
      <c r="A87" s="65" t="s">
        <v>329</v>
      </c>
      <c r="B87" s="24">
        <v>10.5</v>
      </c>
    </row>
    <row r="88" spans="1:2">
      <c r="A88" s="64" t="s">
        <v>13</v>
      </c>
      <c r="B88" s="24">
        <v>300</v>
      </c>
    </row>
    <row r="89" spans="1:2">
      <c r="A89" s="65" t="s">
        <v>333</v>
      </c>
      <c r="B89" s="24">
        <v>12</v>
      </c>
    </row>
    <row r="90" spans="1:2">
      <c r="A90" s="65" t="s">
        <v>334</v>
      </c>
      <c r="B90" s="24">
        <v>8</v>
      </c>
    </row>
    <row r="91" spans="1:2">
      <c r="A91" s="65" t="s">
        <v>336</v>
      </c>
      <c r="B91" s="24">
        <v>2.5</v>
      </c>
    </row>
    <row r="92" spans="1:2">
      <c r="A92" s="65" t="s">
        <v>338</v>
      </c>
      <c r="B92" s="24">
        <v>7.5</v>
      </c>
    </row>
    <row r="93" spans="1:2">
      <c r="A93" s="65" t="s">
        <v>339</v>
      </c>
      <c r="B93" s="24">
        <v>10</v>
      </c>
    </row>
    <row r="94" spans="1:2">
      <c r="A94" s="65" t="s">
        <v>340</v>
      </c>
      <c r="B94" s="24">
        <v>10</v>
      </c>
    </row>
    <row r="95" spans="1:2">
      <c r="A95" s="65" t="s">
        <v>341</v>
      </c>
      <c r="B95" s="24">
        <v>7</v>
      </c>
    </row>
    <row r="96" spans="1:2">
      <c r="A96" s="65" t="s">
        <v>342</v>
      </c>
      <c r="B96" s="24">
        <v>2</v>
      </c>
    </row>
    <row r="97" spans="1:2">
      <c r="A97" s="65" t="s">
        <v>343</v>
      </c>
      <c r="B97" s="24">
        <v>8</v>
      </c>
    </row>
    <row r="98" spans="1:2">
      <c r="A98" s="65" t="s">
        <v>344</v>
      </c>
      <c r="B98" s="24">
        <v>20</v>
      </c>
    </row>
    <row r="99" spans="1:2">
      <c r="A99" s="65" t="s">
        <v>345</v>
      </c>
      <c r="B99" s="24">
        <v>16</v>
      </c>
    </row>
    <row r="100" spans="1:2">
      <c r="A100" s="65" t="s">
        <v>346</v>
      </c>
      <c r="B100" s="24">
        <v>7</v>
      </c>
    </row>
    <row r="101" spans="1:2">
      <c r="A101" s="65" t="s">
        <v>347</v>
      </c>
      <c r="B101" s="24">
        <v>16</v>
      </c>
    </row>
    <row r="102" spans="1:2">
      <c r="A102" s="65" t="s">
        <v>348</v>
      </c>
      <c r="B102" s="24">
        <v>13</v>
      </c>
    </row>
    <row r="103" spans="1:2">
      <c r="A103" s="65" t="s">
        <v>349</v>
      </c>
      <c r="B103" s="24">
        <v>13</v>
      </c>
    </row>
    <row r="104" spans="1:2">
      <c r="A104" s="65" t="s">
        <v>350</v>
      </c>
      <c r="B104" s="24">
        <v>12</v>
      </c>
    </row>
    <row r="105" spans="1:2">
      <c r="A105" s="65" t="s">
        <v>351</v>
      </c>
      <c r="B105" s="24">
        <v>22</v>
      </c>
    </row>
    <row r="106" spans="1:2">
      <c r="A106" s="65" t="s">
        <v>352</v>
      </c>
      <c r="B106" s="24">
        <v>6</v>
      </c>
    </row>
    <row r="107" spans="1:2">
      <c r="A107" s="65" t="s">
        <v>353</v>
      </c>
      <c r="B107" s="24">
        <v>11</v>
      </c>
    </row>
    <row r="108" spans="1:2">
      <c r="A108" s="65" t="s">
        <v>354</v>
      </c>
      <c r="B108" s="24">
        <v>7</v>
      </c>
    </row>
    <row r="109" spans="1:2">
      <c r="A109" s="65" t="s">
        <v>355</v>
      </c>
      <c r="B109" s="24">
        <v>11</v>
      </c>
    </row>
    <row r="110" spans="1:2">
      <c r="A110" s="65" t="s">
        <v>356</v>
      </c>
      <c r="B110" s="24">
        <v>3</v>
      </c>
    </row>
    <row r="111" spans="1:2">
      <c r="A111" s="65" t="s">
        <v>357</v>
      </c>
      <c r="B111" s="24">
        <v>8</v>
      </c>
    </row>
    <row r="112" spans="1:2">
      <c r="A112" s="65" t="s">
        <v>358</v>
      </c>
      <c r="B112" s="24">
        <v>12</v>
      </c>
    </row>
    <row r="113" spans="1:2">
      <c r="A113" s="65" t="s">
        <v>359</v>
      </c>
      <c r="B113" s="24">
        <v>11</v>
      </c>
    </row>
    <row r="114" spans="1:2">
      <c r="A114" s="65" t="s">
        <v>360</v>
      </c>
      <c r="B114" s="24">
        <v>10</v>
      </c>
    </row>
    <row r="115" spans="1:2">
      <c r="A115" s="65" t="s">
        <v>361</v>
      </c>
      <c r="B115" s="24">
        <v>16</v>
      </c>
    </row>
    <row r="116" spans="1:2">
      <c r="A116" s="65" t="s">
        <v>362</v>
      </c>
      <c r="B116" s="24">
        <v>8</v>
      </c>
    </row>
    <row r="117" spans="1:2">
      <c r="A117" s="65" t="s">
        <v>363</v>
      </c>
      <c r="B117" s="24">
        <v>11</v>
      </c>
    </row>
    <row r="118" spans="1:2">
      <c r="A118" s="64" t="s">
        <v>36</v>
      </c>
      <c r="B118" s="24">
        <v>361</v>
      </c>
    </row>
    <row r="119" spans="1:2">
      <c r="A119" s="65" t="s">
        <v>365</v>
      </c>
      <c r="B119" s="24">
        <v>8</v>
      </c>
    </row>
    <row r="120" spans="1:2">
      <c r="A120" s="65" t="s">
        <v>366</v>
      </c>
      <c r="B120" s="24">
        <v>11</v>
      </c>
    </row>
    <row r="121" spans="1:2">
      <c r="A121" s="65" t="s">
        <v>367</v>
      </c>
      <c r="B121" s="24">
        <v>4</v>
      </c>
    </row>
    <row r="122" spans="1:2">
      <c r="A122" s="65" t="s">
        <v>368</v>
      </c>
      <c r="B122" s="24">
        <v>15</v>
      </c>
    </row>
    <row r="123" spans="1:2">
      <c r="A123" s="65" t="s">
        <v>369</v>
      </c>
      <c r="B123" s="24">
        <v>15</v>
      </c>
    </row>
    <row r="124" spans="1:2">
      <c r="A124" s="65" t="s">
        <v>370</v>
      </c>
      <c r="B124" s="24">
        <v>11</v>
      </c>
    </row>
    <row r="125" spans="1:2">
      <c r="A125" s="65" t="s">
        <v>371</v>
      </c>
      <c r="B125" s="24">
        <v>5</v>
      </c>
    </row>
    <row r="126" spans="1:2">
      <c r="A126" s="65" t="s">
        <v>372</v>
      </c>
      <c r="B126" s="24">
        <v>16</v>
      </c>
    </row>
    <row r="127" spans="1:2">
      <c r="A127" s="65" t="s">
        <v>373</v>
      </c>
      <c r="B127" s="24">
        <v>9</v>
      </c>
    </row>
    <row r="128" spans="1:2">
      <c r="A128" s="65" t="s">
        <v>374</v>
      </c>
      <c r="B128" s="24">
        <v>7</v>
      </c>
    </row>
    <row r="129" spans="1:2">
      <c r="A129" s="65" t="s">
        <v>375</v>
      </c>
      <c r="B129" s="24">
        <v>11</v>
      </c>
    </row>
    <row r="130" spans="1:2">
      <c r="A130" s="65" t="s">
        <v>376</v>
      </c>
      <c r="B130" s="24">
        <v>14</v>
      </c>
    </row>
    <row r="131" spans="1:2">
      <c r="A131" s="65" t="s">
        <v>377</v>
      </c>
      <c r="B131" s="24">
        <v>15</v>
      </c>
    </row>
    <row r="132" spans="1:2">
      <c r="A132" s="65" t="s">
        <v>378</v>
      </c>
      <c r="B132" s="24">
        <v>12</v>
      </c>
    </row>
    <row r="133" spans="1:2">
      <c r="A133" s="65" t="s">
        <v>379</v>
      </c>
      <c r="B133" s="24">
        <v>12</v>
      </c>
    </row>
    <row r="134" spans="1:2">
      <c r="A134" s="65" t="s">
        <v>380</v>
      </c>
      <c r="B134" s="24">
        <v>21</v>
      </c>
    </row>
    <row r="135" spans="1:2">
      <c r="A135" s="65" t="s">
        <v>381</v>
      </c>
      <c r="B135" s="24">
        <v>12</v>
      </c>
    </row>
    <row r="136" spans="1:2">
      <c r="A136" s="65" t="s">
        <v>382</v>
      </c>
      <c r="B136" s="24">
        <v>13</v>
      </c>
    </row>
    <row r="137" spans="1:2">
      <c r="A137" s="65" t="s">
        <v>383</v>
      </c>
      <c r="B137" s="24">
        <v>7</v>
      </c>
    </row>
    <row r="138" spans="1:2">
      <c r="A138" s="65" t="s">
        <v>384</v>
      </c>
      <c r="B138" s="24">
        <v>10</v>
      </c>
    </row>
    <row r="139" spans="1:2">
      <c r="A139" s="65" t="s">
        <v>385</v>
      </c>
      <c r="B139" s="24">
        <v>15</v>
      </c>
    </row>
    <row r="140" spans="1:2">
      <c r="A140" s="65" t="s">
        <v>386</v>
      </c>
      <c r="B140" s="24">
        <v>16</v>
      </c>
    </row>
    <row r="141" spans="1:2">
      <c r="A141" s="65" t="s">
        <v>387</v>
      </c>
      <c r="B141" s="24">
        <v>13</v>
      </c>
    </row>
    <row r="142" spans="1:2">
      <c r="A142" s="65" t="s">
        <v>388</v>
      </c>
      <c r="B142" s="24">
        <v>7</v>
      </c>
    </row>
    <row r="143" spans="1:2">
      <c r="A143" s="65" t="s">
        <v>389</v>
      </c>
      <c r="B143" s="24">
        <v>14</v>
      </c>
    </row>
    <row r="144" spans="1:2">
      <c r="A144" s="65" t="s">
        <v>390</v>
      </c>
      <c r="B144" s="24">
        <v>29</v>
      </c>
    </row>
    <row r="145" spans="1:2">
      <c r="A145" s="65" t="s">
        <v>391</v>
      </c>
      <c r="B145" s="24">
        <v>10</v>
      </c>
    </row>
    <row r="146" spans="1:2">
      <c r="A146" s="65" t="s">
        <v>392</v>
      </c>
      <c r="B146" s="24">
        <v>7</v>
      </c>
    </row>
    <row r="147" spans="1:2">
      <c r="A147" s="65" t="s">
        <v>393</v>
      </c>
      <c r="B147" s="24">
        <v>10</v>
      </c>
    </row>
    <row r="148" spans="1:2">
      <c r="A148" s="65" t="s">
        <v>394</v>
      </c>
      <c r="B148" s="24">
        <v>12</v>
      </c>
    </row>
    <row r="149" spans="1:2">
      <c r="A149" s="64" t="s">
        <v>15</v>
      </c>
      <c r="B149" s="24">
        <v>446</v>
      </c>
    </row>
    <row r="150" spans="1:2">
      <c r="A150" s="65" t="s">
        <v>396</v>
      </c>
      <c r="B150" s="24">
        <v>18</v>
      </c>
    </row>
    <row r="151" spans="1:2">
      <c r="A151" s="65" t="s">
        <v>397</v>
      </c>
      <c r="B151" s="24">
        <v>16</v>
      </c>
    </row>
    <row r="152" spans="1:2">
      <c r="A152" s="65" t="s">
        <v>398</v>
      </c>
      <c r="B152" s="24">
        <v>10</v>
      </c>
    </row>
    <row r="153" spans="1:2">
      <c r="A153" s="65" t="s">
        <v>399</v>
      </c>
      <c r="B153" s="24">
        <v>23</v>
      </c>
    </row>
    <row r="154" spans="1:2">
      <c r="A154" s="65" t="s">
        <v>400</v>
      </c>
      <c r="B154" s="24">
        <v>15</v>
      </c>
    </row>
    <row r="155" spans="1:2">
      <c r="A155" s="65" t="s">
        <v>401</v>
      </c>
      <c r="B155" s="24">
        <v>17</v>
      </c>
    </row>
    <row r="156" spans="1:2">
      <c r="A156" s="65" t="s">
        <v>402</v>
      </c>
      <c r="B156" s="24">
        <v>10</v>
      </c>
    </row>
    <row r="157" spans="1:2">
      <c r="A157" s="65" t="s">
        <v>403</v>
      </c>
      <c r="B157" s="24">
        <v>12</v>
      </c>
    </row>
    <row r="158" spans="1:2">
      <c r="A158" s="65" t="s">
        <v>404</v>
      </c>
      <c r="B158" s="24">
        <v>16</v>
      </c>
    </row>
    <row r="159" spans="1:2">
      <c r="A159" s="65" t="s">
        <v>405</v>
      </c>
      <c r="B159" s="24">
        <v>17</v>
      </c>
    </row>
    <row r="160" spans="1:2">
      <c r="A160" s="65" t="s">
        <v>406</v>
      </c>
      <c r="B160" s="24">
        <v>13</v>
      </c>
    </row>
    <row r="161" spans="1:2">
      <c r="A161" s="65" t="s">
        <v>407</v>
      </c>
      <c r="B161" s="24">
        <v>7</v>
      </c>
    </row>
    <row r="162" spans="1:2">
      <c r="A162" s="65" t="s">
        <v>408</v>
      </c>
      <c r="B162" s="24">
        <v>23</v>
      </c>
    </row>
    <row r="163" spans="1:2">
      <c r="A163" s="65" t="s">
        <v>409</v>
      </c>
      <c r="B163" s="24">
        <v>15</v>
      </c>
    </row>
    <row r="164" spans="1:2">
      <c r="A164" s="65" t="s">
        <v>410</v>
      </c>
      <c r="B164" s="24">
        <v>11</v>
      </c>
    </row>
    <row r="165" spans="1:2">
      <c r="A165" s="65" t="s">
        <v>411</v>
      </c>
      <c r="B165" s="24">
        <v>7</v>
      </c>
    </row>
    <row r="166" spans="1:2">
      <c r="A166" s="65" t="s">
        <v>412</v>
      </c>
      <c r="B166" s="24">
        <v>20</v>
      </c>
    </row>
    <row r="167" spans="1:2">
      <c r="A167" s="65" t="s">
        <v>413</v>
      </c>
      <c r="B167" s="24">
        <v>14</v>
      </c>
    </row>
    <row r="168" spans="1:2">
      <c r="A168" s="65" t="s">
        <v>414</v>
      </c>
      <c r="B168" s="24">
        <v>17</v>
      </c>
    </row>
    <row r="169" spans="1:2">
      <c r="A169" s="65" t="s">
        <v>415</v>
      </c>
      <c r="B169" s="24">
        <v>21</v>
      </c>
    </row>
    <row r="170" spans="1:2">
      <c r="A170" s="65" t="s">
        <v>416</v>
      </c>
      <c r="B170" s="24">
        <v>20</v>
      </c>
    </row>
    <row r="171" spans="1:2">
      <c r="A171" s="65" t="s">
        <v>417</v>
      </c>
      <c r="B171" s="24">
        <v>19</v>
      </c>
    </row>
    <row r="172" spans="1:2">
      <c r="A172" s="65" t="s">
        <v>418</v>
      </c>
      <c r="B172" s="24">
        <v>18</v>
      </c>
    </row>
    <row r="173" spans="1:2">
      <c r="A173" s="65" t="s">
        <v>419</v>
      </c>
      <c r="B173" s="24">
        <v>7</v>
      </c>
    </row>
    <row r="174" spans="1:2">
      <c r="A174" s="65" t="s">
        <v>420</v>
      </c>
      <c r="B174" s="24">
        <v>14</v>
      </c>
    </row>
    <row r="175" spans="1:2">
      <c r="A175" s="65" t="s">
        <v>421</v>
      </c>
      <c r="B175" s="24">
        <v>9</v>
      </c>
    </row>
    <row r="176" spans="1:2">
      <c r="A176" s="65" t="s">
        <v>422</v>
      </c>
      <c r="B176" s="24">
        <v>14</v>
      </c>
    </row>
    <row r="177" spans="1:2">
      <c r="A177" s="65" t="s">
        <v>423</v>
      </c>
      <c r="B177" s="24">
        <v>8</v>
      </c>
    </row>
    <row r="178" spans="1:2">
      <c r="A178" s="65" t="s">
        <v>424</v>
      </c>
      <c r="B178" s="24">
        <v>16</v>
      </c>
    </row>
    <row r="179" spans="1:2">
      <c r="A179" s="65" t="s">
        <v>425</v>
      </c>
      <c r="B179" s="24">
        <v>9</v>
      </c>
    </row>
    <row r="180" spans="1:2">
      <c r="A180" s="65" t="s">
        <v>426</v>
      </c>
      <c r="B180" s="24">
        <v>10</v>
      </c>
    </row>
    <row r="181" spans="1:2">
      <c r="A181" s="56" t="s">
        <v>10</v>
      </c>
      <c r="B181" s="24">
        <v>9027</v>
      </c>
    </row>
    <row r="182" spans="1:2">
      <c r="A182" s="64" t="s">
        <v>11</v>
      </c>
      <c r="B182" s="24">
        <v>549</v>
      </c>
    </row>
    <row r="183" spans="1:2">
      <c r="A183" s="65" t="s">
        <v>12</v>
      </c>
      <c r="B183" s="24">
        <v>18</v>
      </c>
    </row>
    <row r="184" spans="1:2">
      <c r="A184" s="65" t="s">
        <v>14</v>
      </c>
      <c r="B184" s="24">
        <v>18</v>
      </c>
    </row>
    <row r="185" spans="1:2">
      <c r="A185" s="65" t="s">
        <v>16</v>
      </c>
      <c r="B185" s="24">
        <v>22</v>
      </c>
    </row>
    <row r="186" spans="1:2">
      <c r="A186" s="65" t="s">
        <v>18</v>
      </c>
      <c r="B186" s="24">
        <v>7</v>
      </c>
    </row>
    <row r="187" spans="1:2">
      <c r="A187" s="65" t="s">
        <v>21</v>
      </c>
      <c r="B187" s="24">
        <v>21</v>
      </c>
    </row>
    <row r="188" spans="1:2">
      <c r="A188" s="65" t="s">
        <v>23</v>
      </c>
      <c r="B188" s="24">
        <v>12</v>
      </c>
    </row>
    <row r="189" spans="1:2">
      <c r="A189" s="65" t="s">
        <v>25</v>
      </c>
      <c r="B189" s="24">
        <v>26</v>
      </c>
    </row>
    <row r="190" spans="1:2">
      <c r="A190" s="65" t="s">
        <v>27</v>
      </c>
      <c r="B190" s="24">
        <v>22</v>
      </c>
    </row>
    <row r="191" spans="1:2">
      <c r="A191" s="65" t="s">
        <v>29</v>
      </c>
      <c r="B191" s="24">
        <v>20</v>
      </c>
    </row>
    <row r="192" spans="1:2">
      <c r="A192" s="65" t="s">
        <v>30</v>
      </c>
      <c r="B192" s="24">
        <v>30</v>
      </c>
    </row>
    <row r="193" spans="1:2">
      <c r="A193" s="65" t="s">
        <v>32</v>
      </c>
      <c r="B193" s="24">
        <v>20</v>
      </c>
    </row>
    <row r="194" spans="1:2">
      <c r="A194" s="65" t="s">
        <v>34</v>
      </c>
      <c r="B194" s="24">
        <v>23</v>
      </c>
    </row>
    <row r="195" spans="1:2">
      <c r="A195" s="65" t="s">
        <v>35</v>
      </c>
      <c r="B195" s="24">
        <v>10</v>
      </c>
    </row>
    <row r="196" spans="1:2">
      <c r="A196" s="65" t="s">
        <v>37</v>
      </c>
      <c r="B196" s="24">
        <v>14</v>
      </c>
    </row>
    <row r="197" spans="1:2">
      <c r="A197" s="65" t="s">
        <v>38</v>
      </c>
      <c r="B197" s="24">
        <v>18</v>
      </c>
    </row>
    <row r="198" spans="1:2">
      <c r="A198" s="65" t="s">
        <v>40</v>
      </c>
      <c r="B198" s="24">
        <v>19</v>
      </c>
    </row>
    <row r="199" spans="1:2">
      <c r="A199" s="65" t="s">
        <v>41</v>
      </c>
      <c r="B199" s="24">
        <v>12</v>
      </c>
    </row>
    <row r="200" spans="1:2">
      <c r="A200" s="65" t="s">
        <v>43</v>
      </c>
      <c r="B200" s="24">
        <v>21</v>
      </c>
    </row>
    <row r="201" spans="1:2">
      <c r="A201" s="65" t="s">
        <v>46</v>
      </c>
      <c r="B201" s="24">
        <v>18</v>
      </c>
    </row>
    <row r="202" spans="1:2">
      <c r="A202" s="65" t="s">
        <v>51</v>
      </c>
      <c r="B202" s="24">
        <v>17</v>
      </c>
    </row>
    <row r="203" spans="1:2">
      <c r="A203" s="65" t="s">
        <v>54</v>
      </c>
      <c r="B203" s="24">
        <v>14</v>
      </c>
    </row>
    <row r="204" spans="1:2">
      <c r="A204" s="65" t="s">
        <v>56</v>
      </c>
      <c r="B204" s="24">
        <v>11</v>
      </c>
    </row>
    <row r="205" spans="1:2">
      <c r="A205" s="65" t="s">
        <v>428</v>
      </c>
      <c r="B205" s="24">
        <v>23</v>
      </c>
    </row>
    <row r="206" spans="1:2">
      <c r="A206" s="65" t="s">
        <v>58</v>
      </c>
      <c r="B206" s="24">
        <v>18</v>
      </c>
    </row>
    <row r="207" spans="1:2">
      <c r="A207" s="65" t="s">
        <v>60</v>
      </c>
      <c r="B207" s="24">
        <v>29</v>
      </c>
    </row>
    <row r="208" spans="1:2">
      <c r="A208" s="65" t="s">
        <v>61</v>
      </c>
      <c r="B208" s="24">
        <v>14</v>
      </c>
    </row>
    <row r="209" spans="1:2">
      <c r="A209" s="65" t="s">
        <v>62</v>
      </c>
      <c r="B209" s="24">
        <v>15</v>
      </c>
    </row>
    <row r="210" spans="1:2">
      <c r="A210" s="65" t="s">
        <v>63</v>
      </c>
      <c r="B210" s="24">
        <v>15</v>
      </c>
    </row>
    <row r="211" spans="1:2">
      <c r="A211" s="65" t="s">
        <v>65</v>
      </c>
      <c r="B211" s="24">
        <v>8</v>
      </c>
    </row>
    <row r="212" spans="1:2">
      <c r="A212" s="65" t="s">
        <v>67</v>
      </c>
      <c r="B212" s="24">
        <v>20</v>
      </c>
    </row>
    <row r="213" spans="1:2">
      <c r="A213" s="65" t="s">
        <v>70</v>
      </c>
      <c r="B213" s="24">
        <v>14</v>
      </c>
    </row>
    <row r="214" spans="1:2">
      <c r="A214" s="64" t="s">
        <v>20</v>
      </c>
      <c r="B214" s="24">
        <v>584</v>
      </c>
    </row>
    <row r="215" spans="1:2">
      <c r="A215" s="65" t="s">
        <v>73</v>
      </c>
      <c r="B215" s="24">
        <v>20</v>
      </c>
    </row>
    <row r="216" spans="1:2">
      <c r="A216" s="65" t="s">
        <v>74</v>
      </c>
      <c r="B216" s="24">
        <v>12</v>
      </c>
    </row>
    <row r="217" spans="1:2">
      <c r="A217" s="65" t="s">
        <v>75</v>
      </c>
      <c r="B217" s="24">
        <v>16</v>
      </c>
    </row>
    <row r="218" spans="1:2">
      <c r="A218" s="65" t="s">
        <v>76</v>
      </c>
      <c r="B218" s="24">
        <v>24</v>
      </c>
    </row>
    <row r="219" spans="1:2">
      <c r="A219" s="65" t="s">
        <v>78</v>
      </c>
      <c r="B219" s="24">
        <v>14</v>
      </c>
    </row>
    <row r="220" spans="1:2">
      <c r="A220" s="65" t="s">
        <v>80</v>
      </c>
      <c r="B220" s="24">
        <v>10</v>
      </c>
    </row>
    <row r="221" spans="1:2">
      <c r="A221" s="65" t="s">
        <v>81</v>
      </c>
      <c r="B221" s="24">
        <v>20</v>
      </c>
    </row>
    <row r="222" spans="1:2">
      <c r="A222" s="65" t="s">
        <v>82</v>
      </c>
      <c r="B222" s="24">
        <v>22</v>
      </c>
    </row>
    <row r="223" spans="1:2">
      <c r="A223" s="65" t="s">
        <v>83</v>
      </c>
      <c r="B223" s="24">
        <v>20</v>
      </c>
    </row>
    <row r="224" spans="1:2">
      <c r="A224" s="65" t="s">
        <v>84</v>
      </c>
      <c r="B224" s="24">
        <v>24</v>
      </c>
    </row>
    <row r="225" spans="1:2">
      <c r="A225" s="65" t="s">
        <v>86</v>
      </c>
      <c r="B225" s="24">
        <v>17</v>
      </c>
    </row>
    <row r="226" spans="1:2">
      <c r="A226" s="65" t="s">
        <v>88</v>
      </c>
      <c r="B226" s="24">
        <v>26</v>
      </c>
    </row>
    <row r="227" spans="1:2">
      <c r="A227" s="65" t="s">
        <v>89</v>
      </c>
      <c r="B227" s="24">
        <v>32</v>
      </c>
    </row>
    <row r="228" spans="1:2">
      <c r="A228" s="65" t="s">
        <v>90</v>
      </c>
      <c r="B228" s="24">
        <v>24</v>
      </c>
    </row>
    <row r="229" spans="1:2">
      <c r="A229" s="65" t="s">
        <v>91</v>
      </c>
      <c r="B229" s="24">
        <v>27</v>
      </c>
    </row>
    <row r="230" spans="1:2">
      <c r="A230" s="65" t="s">
        <v>92</v>
      </c>
      <c r="B230" s="24">
        <v>25</v>
      </c>
    </row>
    <row r="231" spans="1:2">
      <c r="A231" s="65" t="s">
        <v>93</v>
      </c>
      <c r="B231" s="24">
        <v>28</v>
      </c>
    </row>
    <row r="232" spans="1:2">
      <c r="A232" s="65" t="s">
        <v>95</v>
      </c>
      <c r="B232" s="24">
        <v>23</v>
      </c>
    </row>
    <row r="233" spans="1:2">
      <c r="A233" s="65" t="s">
        <v>96</v>
      </c>
      <c r="B233" s="24">
        <v>19</v>
      </c>
    </row>
    <row r="234" spans="1:2">
      <c r="A234" s="65" t="s">
        <v>97</v>
      </c>
      <c r="B234" s="24">
        <v>17</v>
      </c>
    </row>
    <row r="235" spans="1:2">
      <c r="A235" s="65" t="s">
        <v>98</v>
      </c>
      <c r="B235" s="24">
        <v>28</v>
      </c>
    </row>
    <row r="236" spans="1:2">
      <c r="A236" s="65" t="s">
        <v>99</v>
      </c>
      <c r="B236" s="24">
        <v>24</v>
      </c>
    </row>
    <row r="237" spans="1:2">
      <c r="A237" s="65" t="s">
        <v>100</v>
      </c>
      <c r="B237" s="24">
        <v>11</v>
      </c>
    </row>
    <row r="238" spans="1:2">
      <c r="A238" s="65" t="s">
        <v>101</v>
      </c>
      <c r="B238" s="24">
        <v>17</v>
      </c>
    </row>
    <row r="239" spans="1:2">
      <c r="A239" s="65" t="s">
        <v>102</v>
      </c>
      <c r="B239" s="24">
        <v>10</v>
      </c>
    </row>
    <row r="240" spans="1:2">
      <c r="A240" s="65" t="s">
        <v>104</v>
      </c>
      <c r="B240" s="24">
        <v>14</v>
      </c>
    </row>
    <row r="241" spans="1:2">
      <c r="A241" s="65" t="s">
        <v>105</v>
      </c>
      <c r="B241" s="24">
        <v>24</v>
      </c>
    </row>
    <row r="242" spans="1:2">
      <c r="A242" s="65" t="s">
        <v>106</v>
      </c>
      <c r="B242" s="24">
        <v>36</v>
      </c>
    </row>
    <row r="243" spans="1:2">
      <c r="A243" s="64" t="s">
        <v>22</v>
      </c>
      <c r="B243" s="24">
        <v>646</v>
      </c>
    </row>
    <row r="244" spans="1:2">
      <c r="A244" s="65" t="s">
        <v>108</v>
      </c>
      <c r="B244" s="24">
        <v>17</v>
      </c>
    </row>
    <row r="245" spans="1:2">
      <c r="A245" s="65" t="s">
        <v>109</v>
      </c>
      <c r="B245" s="24">
        <v>22</v>
      </c>
    </row>
    <row r="246" spans="1:2">
      <c r="A246" s="65" t="s">
        <v>110</v>
      </c>
      <c r="B246" s="24">
        <v>26</v>
      </c>
    </row>
    <row r="247" spans="1:2">
      <c r="A247" s="65" t="s">
        <v>111</v>
      </c>
      <c r="B247" s="24">
        <v>12</v>
      </c>
    </row>
    <row r="248" spans="1:2">
      <c r="A248" s="65" t="s">
        <v>112</v>
      </c>
      <c r="B248" s="24">
        <v>20</v>
      </c>
    </row>
    <row r="249" spans="1:2">
      <c r="A249" s="65" t="s">
        <v>113</v>
      </c>
      <c r="B249" s="24">
        <v>23</v>
      </c>
    </row>
    <row r="250" spans="1:2">
      <c r="A250" s="65" t="s">
        <v>114</v>
      </c>
      <c r="B250" s="24">
        <v>25</v>
      </c>
    </row>
    <row r="251" spans="1:2">
      <c r="A251" s="65" t="s">
        <v>115</v>
      </c>
      <c r="B251" s="24">
        <v>16</v>
      </c>
    </row>
    <row r="252" spans="1:2">
      <c r="A252" s="65" t="s">
        <v>116</v>
      </c>
      <c r="B252" s="24">
        <v>16</v>
      </c>
    </row>
    <row r="253" spans="1:2">
      <c r="A253" s="65" t="s">
        <v>117</v>
      </c>
      <c r="B253" s="24">
        <v>2</v>
      </c>
    </row>
    <row r="254" spans="1:2">
      <c r="A254" s="65" t="s">
        <v>118</v>
      </c>
      <c r="B254" s="24">
        <v>25</v>
      </c>
    </row>
    <row r="255" spans="1:2">
      <c r="A255" s="65" t="s">
        <v>119</v>
      </c>
      <c r="B255" s="24">
        <v>30</v>
      </c>
    </row>
    <row r="256" spans="1:2">
      <c r="A256" s="65" t="s">
        <v>120</v>
      </c>
      <c r="B256" s="24">
        <v>39</v>
      </c>
    </row>
    <row r="257" spans="1:2">
      <c r="A257" s="65" t="s">
        <v>121</v>
      </c>
      <c r="B257" s="24">
        <v>30</v>
      </c>
    </row>
    <row r="258" spans="1:2">
      <c r="A258" s="65" t="s">
        <v>122</v>
      </c>
      <c r="B258" s="24">
        <v>19</v>
      </c>
    </row>
    <row r="259" spans="1:2">
      <c r="A259" s="65" t="s">
        <v>123</v>
      </c>
      <c r="B259" s="24">
        <v>16</v>
      </c>
    </row>
    <row r="260" spans="1:2">
      <c r="A260" s="65" t="s">
        <v>124</v>
      </c>
      <c r="B260" s="24">
        <v>18</v>
      </c>
    </row>
    <row r="261" spans="1:2">
      <c r="A261" s="65" t="s">
        <v>125</v>
      </c>
      <c r="B261" s="24">
        <v>32</v>
      </c>
    </row>
    <row r="262" spans="1:2">
      <c r="A262" s="65" t="s">
        <v>126</v>
      </c>
      <c r="B262" s="24">
        <v>25</v>
      </c>
    </row>
    <row r="263" spans="1:2">
      <c r="A263" s="65" t="s">
        <v>127</v>
      </c>
      <c r="B263" s="24">
        <v>32</v>
      </c>
    </row>
    <row r="264" spans="1:2">
      <c r="A264" s="65" t="s">
        <v>128</v>
      </c>
      <c r="B264" s="24">
        <v>24</v>
      </c>
    </row>
    <row r="265" spans="1:2">
      <c r="A265" s="65" t="s">
        <v>129</v>
      </c>
      <c r="B265" s="24">
        <v>16</v>
      </c>
    </row>
    <row r="266" spans="1:2">
      <c r="A266" s="65" t="s">
        <v>130</v>
      </c>
      <c r="B266" s="24">
        <v>21</v>
      </c>
    </row>
    <row r="267" spans="1:2">
      <c r="A267" s="65" t="s">
        <v>131</v>
      </c>
      <c r="B267" s="24">
        <v>19</v>
      </c>
    </row>
    <row r="268" spans="1:2">
      <c r="A268" s="65" t="s">
        <v>132</v>
      </c>
      <c r="B268" s="24">
        <v>23</v>
      </c>
    </row>
    <row r="269" spans="1:2">
      <c r="A269" s="65" t="s">
        <v>133</v>
      </c>
      <c r="B269" s="24">
        <v>23</v>
      </c>
    </row>
    <row r="270" spans="1:2">
      <c r="A270" s="65" t="s">
        <v>134</v>
      </c>
      <c r="B270" s="24">
        <v>15</v>
      </c>
    </row>
    <row r="271" spans="1:2">
      <c r="A271" s="65" t="s">
        <v>135</v>
      </c>
      <c r="B271" s="24">
        <v>12</v>
      </c>
    </row>
    <row r="272" spans="1:2">
      <c r="A272" s="65" t="s">
        <v>136</v>
      </c>
      <c r="B272" s="24">
        <v>17</v>
      </c>
    </row>
    <row r="273" spans="1:2">
      <c r="A273" s="65" t="s">
        <v>137</v>
      </c>
      <c r="B273" s="24">
        <v>15</v>
      </c>
    </row>
    <row r="274" spans="1:2">
      <c r="A274" s="65" t="s">
        <v>138</v>
      </c>
      <c r="B274" s="24">
        <v>16</v>
      </c>
    </row>
    <row r="275" spans="1:2">
      <c r="A275" s="64" t="s">
        <v>24</v>
      </c>
      <c r="B275" s="24">
        <v>696</v>
      </c>
    </row>
    <row r="276" spans="1:2">
      <c r="A276" s="65" t="s">
        <v>140</v>
      </c>
      <c r="B276" s="24">
        <v>52</v>
      </c>
    </row>
    <row r="277" spans="1:2">
      <c r="A277" s="65" t="s">
        <v>141</v>
      </c>
      <c r="B277" s="24">
        <v>21</v>
      </c>
    </row>
    <row r="278" spans="1:2">
      <c r="A278" s="65" t="s">
        <v>142</v>
      </c>
      <c r="B278" s="24">
        <v>25</v>
      </c>
    </row>
    <row r="279" spans="1:2">
      <c r="A279" s="65" t="s">
        <v>143</v>
      </c>
      <c r="B279" s="24">
        <v>28</v>
      </c>
    </row>
    <row r="280" spans="1:2">
      <c r="A280" s="65" t="s">
        <v>144</v>
      </c>
      <c r="B280" s="24">
        <v>31</v>
      </c>
    </row>
    <row r="281" spans="1:2">
      <c r="A281" s="65" t="s">
        <v>145</v>
      </c>
      <c r="B281" s="24">
        <v>15</v>
      </c>
    </row>
    <row r="282" spans="1:2">
      <c r="A282" s="65" t="s">
        <v>146</v>
      </c>
      <c r="B282" s="24">
        <v>10</v>
      </c>
    </row>
    <row r="283" spans="1:2">
      <c r="A283" s="65" t="s">
        <v>147</v>
      </c>
      <c r="B283" s="24">
        <v>13</v>
      </c>
    </row>
    <row r="284" spans="1:2">
      <c r="A284" s="65" t="s">
        <v>148</v>
      </c>
      <c r="B284" s="24">
        <v>24</v>
      </c>
    </row>
    <row r="285" spans="1:2">
      <c r="A285" s="65" t="s">
        <v>149</v>
      </c>
      <c r="B285" s="24">
        <v>28</v>
      </c>
    </row>
    <row r="286" spans="1:2">
      <c r="A286" s="65" t="s">
        <v>150</v>
      </c>
      <c r="B286" s="24">
        <v>21</v>
      </c>
    </row>
    <row r="287" spans="1:2">
      <c r="A287" s="65" t="s">
        <v>151</v>
      </c>
      <c r="B287" s="24">
        <v>23</v>
      </c>
    </row>
    <row r="288" spans="1:2">
      <c r="A288" s="65" t="s">
        <v>152</v>
      </c>
      <c r="B288" s="24">
        <v>19</v>
      </c>
    </row>
    <row r="289" spans="1:2">
      <c r="A289" s="65" t="s">
        <v>153</v>
      </c>
      <c r="B289" s="24">
        <v>25</v>
      </c>
    </row>
    <row r="290" spans="1:2">
      <c r="A290" s="65" t="s">
        <v>154</v>
      </c>
      <c r="B290" s="24">
        <v>14</v>
      </c>
    </row>
    <row r="291" spans="1:2">
      <c r="A291" s="65" t="s">
        <v>155</v>
      </c>
      <c r="B291" s="24">
        <v>23</v>
      </c>
    </row>
    <row r="292" spans="1:2">
      <c r="A292" s="65" t="s">
        <v>156</v>
      </c>
      <c r="B292" s="24">
        <v>27</v>
      </c>
    </row>
    <row r="293" spans="1:2">
      <c r="A293" s="65" t="s">
        <v>157</v>
      </c>
      <c r="B293" s="24">
        <v>18</v>
      </c>
    </row>
    <row r="294" spans="1:2">
      <c r="A294" s="65" t="s">
        <v>158</v>
      </c>
      <c r="B294" s="24">
        <v>17</v>
      </c>
    </row>
    <row r="295" spans="1:2">
      <c r="A295" s="65" t="s">
        <v>159</v>
      </c>
      <c r="B295" s="24">
        <v>21</v>
      </c>
    </row>
    <row r="296" spans="1:2">
      <c r="A296" s="65" t="s">
        <v>160</v>
      </c>
      <c r="B296" s="24">
        <v>20</v>
      </c>
    </row>
    <row r="297" spans="1:2">
      <c r="A297" s="65" t="s">
        <v>161</v>
      </c>
      <c r="B297" s="24">
        <v>12</v>
      </c>
    </row>
    <row r="298" spans="1:2">
      <c r="A298" s="65" t="s">
        <v>162</v>
      </c>
      <c r="B298" s="24">
        <v>16</v>
      </c>
    </row>
    <row r="299" spans="1:2">
      <c r="A299" s="65" t="s">
        <v>163</v>
      </c>
      <c r="B299" s="24">
        <v>22</v>
      </c>
    </row>
    <row r="300" spans="1:2">
      <c r="A300" s="65" t="s">
        <v>164</v>
      </c>
      <c r="B300" s="24">
        <v>30</v>
      </c>
    </row>
    <row r="301" spans="1:2">
      <c r="A301" s="65" t="s">
        <v>165</v>
      </c>
      <c r="B301" s="24">
        <v>22</v>
      </c>
    </row>
    <row r="302" spans="1:2">
      <c r="A302" s="65" t="s">
        <v>166</v>
      </c>
      <c r="B302" s="24">
        <v>25</v>
      </c>
    </row>
    <row r="303" spans="1:2">
      <c r="A303" s="65" t="s">
        <v>167</v>
      </c>
      <c r="B303" s="24">
        <v>16</v>
      </c>
    </row>
    <row r="304" spans="1:2">
      <c r="A304" s="65" t="s">
        <v>168</v>
      </c>
      <c r="B304" s="24">
        <v>37</v>
      </c>
    </row>
    <row r="305" spans="1:2">
      <c r="A305" s="65" t="s">
        <v>169</v>
      </c>
      <c r="B305" s="24">
        <v>41</v>
      </c>
    </row>
    <row r="306" spans="1:2">
      <c r="A306" s="64" t="s">
        <v>26</v>
      </c>
      <c r="B306" s="24">
        <v>670</v>
      </c>
    </row>
    <row r="307" spans="1:2">
      <c r="A307" s="65" t="s">
        <v>171</v>
      </c>
      <c r="B307" s="24">
        <v>17</v>
      </c>
    </row>
    <row r="308" spans="1:2">
      <c r="A308" s="65" t="s">
        <v>172</v>
      </c>
      <c r="B308" s="24">
        <v>27</v>
      </c>
    </row>
    <row r="309" spans="1:2">
      <c r="A309" s="65" t="s">
        <v>173</v>
      </c>
      <c r="B309" s="24">
        <v>25</v>
      </c>
    </row>
    <row r="310" spans="1:2">
      <c r="A310" s="65" t="s">
        <v>174</v>
      </c>
      <c r="B310" s="24">
        <v>21</v>
      </c>
    </row>
    <row r="311" spans="1:2">
      <c r="A311" s="65" t="s">
        <v>175</v>
      </c>
      <c r="B311" s="24">
        <v>48</v>
      </c>
    </row>
    <row r="312" spans="1:2">
      <c r="A312" s="65" t="s">
        <v>176</v>
      </c>
      <c r="B312" s="24">
        <v>27</v>
      </c>
    </row>
    <row r="313" spans="1:2">
      <c r="A313" s="65" t="s">
        <v>177</v>
      </c>
      <c r="B313" s="24">
        <v>32</v>
      </c>
    </row>
    <row r="314" spans="1:2">
      <c r="A314" s="65" t="s">
        <v>178</v>
      </c>
      <c r="B314" s="24">
        <v>15</v>
      </c>
    </row>
    <row r="315" spans="1:2">
      <c r="A315" s="65" t="s">
        <v>179</v>
      </c>
      <c r="B315" s="24">
        <v>15</v>
      </c>
    </row>
    <row r="316" spans="1:2">
      <c r="A316" s="65" t="s">
        <v>180</v>
      </c>
      <c r="B316" s="24">
        <v>16</v>
      </c>
    </row>
    <row r="317" spans="1:2">
      <c r="A317" s="65" t="s">
        <v>181</v>
      </c>
      <c r="B317" s="24">
        <v>14</v>
      </c>
    </row>
    <row r="318" spans="1:2">
      <c r="A318" s="65" t="s">
        <v>182</v>
      </c>
      <c r="B318" s="24">
        <v>21</v>
      </c>
    </row>
    <row r="319" spans="1:2">
      <c r="A319" s="65" t="s">
        <v>183</v>
      </c>
      <c r="B319" s="24">
        <v>21</v>
      </c>
    </row>
    <row r="320" spans="1:2">
      <c r="A320" s="65" t="s">
        <v>184</v>
      </c>
      <c r="B320" s="24">
        <v>22</v>
      </c>
    </row>
    <row r="321" spans="1:2">
      <c r="A321" s="65" t="s">
        <v>185</v>
      </c>
      <c r="B321" s="24">
        <v>19</v>
      </c>
    </row>
    <row r="322" spans="1:2">
      <c r="A322" s="65" t="s">
        <v>186</v>
      </c>
      <c r="B322" s="24">
        <v>30</v>
      </c>
    </row>
    <row r="323" spans="1:2">
      <c r="A323" s="65" t="s">
        <v>187</v>
      </c>
      <c r="B323" s="24">
        <v>22</v>
      </c>
    </row>
    <row r="324" spans="1:2">
      <c r="A324" s="65" t="s">
        <v>188</v>
      </c>
      <c r="B324" s="24">
        <v>19</v>
      </c>
    </row>
    <row r="325" spans="1:2">
      <c r="A325" s="65" t="s">
        <v>189</v>
      </c>
      <c r="B325" s="24">
        <v>24</v>
      </c>
    </row>
    <row r="326" spans="1:2">
      <c r="A326" s="65" t="s">
        <v>190</v>
      </c>
      <c r="B326" s="24">
        <v>25</v>
      </c>
    </row>
    <row r="327" spans="1:2">
      <c r="A327" s="65" t="s">
        <v>191</v>
      </c>
      <c r="B327" s="24">
        <v>22</v>
      </c>
    </row>
    <row r="328" spans="1:2">
      <c r="A328" s="65" t="s">
        <v>192</v>
      </c>
      <c r="B328" s="24">
        <v>14</v>
      </c>
    </row>
    <row r="329" spans="1:2">
      <c r="A329" s="65" t="s">
        <v>193</v>
      </c>
      <c r="B329" s="24">
        <v>18</v>
      </c>
    </row>
    <row r="330" spans="1:2">
      <c r="A330" s="65" t="s">
        <v>194</v>
      </c>
      <c r="B330" s="24">
        <v>14</v>
      </c>
    </row>
    <row r="331" spans="1:2">
      <c r="A331" s="65" t="s">
        <v>195</v>
      </c>
      <c r="B331" s="24">
        <v>20</v>
      </c>
    </row>
    <row r="332" spans="1:2">
      <c r="A332" s="65" t="s">
        <v>196</v>
      </c>
      <c r="B332" s="24">
        <v>24</v>
      </c>
    </row>
    <row r="333" spans="1:2">
      <c r="A333" s="65" t="s">
        <v>197</v>
      </c>
      <c r="B333" s="24">
        <v>22</v>
      </c>
    </row>
    <row r="334" spans="1:2">
      <c r="A334" s="65" t="s">
        <v>198</v>
      </c>
      <c r="B334" s="24">
        <v>9</v>
      </c>
    </row>
    <row r="335" spans="1:2">
      <c r="A335" s="65" t="s">
        <v>199</v>
      </c>
      <c r="B335" s="24">
        <v>20</v>
      </c>
    </row>
    <row r="336" spans="1:2">
      <c r="A336" s="65" t="s">
        <v>200</v>
      </c>
      <c r="B336" s="24">
        <v>20</v>
      </c>
    </row>
    <row r="337" spans="1:2">
      <c r="A337" s="65" t="s">
        <v>201</v>
      </c>
      <c r="B337" s="24">
        <v>27</v>
      </c>
    </row>
    <row r="338" spans="1:2">
      <c r="A338" s="64" t="s">
        <v>28</v>
      </c>
      <c r="B338" s="24">
        <v>762</v>
      </c>
    </row>
    <row r="339" spans="1:2">
      <c r="A339" s="65" t="s">
        <v>203</v>
      </c>
      <c r="B339" s="24">
        <v>31</v>
      </c>
    </row>
    <row r="340" spans="1:2">
      <c r="A340" s="65" t="s">
        <v>204</v>
      </c>
      <c r="B340" s="24">
        <v>33</v>
      </c>
    </row>
    <row r="341" spans="1:2">
      <c r="A341" s="65" t="s">
        <v>205</v>
      </c>
      <c r="B341" s="24">
        <v>19</v>
      </c>
    </row>
    <row r="342" spans="1:2">
      <c r="A342" s="65" t="s">
        <v>206</v>
      </c>
      <c r="B342" s="24">
        <v>104</v>
      </c>
    </row>
    <row r="343" spans="1:2">
      <c r="A343" s="65" t="s">
        <v>207</v>
      </c>
      <c r="B343" s="24">
        <v>24</v>
      </c>
    </row>
    <row r="344" spans="1:2">
      <c r="A344" s="65" t="s">
        <v>208</v>
      </c>
      <c r="B344" s="24">
        <v>21</v>
      </c>
    </row>
    <row r="345" spans="1:2">
      <c r="A345" s="65" t="s">
        <v>209</v>
      </c>
      <c r="B345" s="24">
        <v>28</v>
      </c>
    </row>
    <row r="346" spans="1:2">
      <c r="A346" s="65" t="s">
        <v>210</v>
      </c>
      <c r="B346" s="24">
        <v>25</v>
      </c>
    </row>
    <row r="347" spans="1:2">
      <c r="A347" s="65" t="s">
        <v>211</v>
      </c>
      <c r="B347" s="24">
        <v>18</v>
      </c>
    </row>
    <row r="348" spans="1:2">
      <c r="A348" s="65" t="s">
        <v>212</v>
      </c>
      <c r="B348" s="24">
        <v>27</v>
      </c>
    </row>
    <row r="349" spans="1:2">
      <c r="A349" s="65" t="s">
        <v>213</v>
      </c>
      <c r="B349" s="24">
        <v>23</v>
      </c>
    </row>
    <row r="350" spans="1:2">
      <c r="A350" s="65" t="s">
        <v>214</v>
      </c>
      <c r="B350" s="24">
        <v>25</v>
      </c>
    </row>
    <row r="351" spans="1:2">
      <c r="A351" s="65" t="s">
        <v>215</v>
      </c>
      <c r="B351" s="24">
        <v>17</v>
      </c>
    </row>
    <row r="352" spans="1:2">
      <c r="A352" s="65" t="s">
        <v>216</v>
      </c>
      <c r="B352" s="24">
        <v>19</v>
      </c>
    </row>
    <row r="353" spans="1:2">
      <c r="A353" s="65" t="s">
        <v>217</v>
      </c>
      <c r="B353" s="24">
        <v>13</v>
      </c>
    </row>
    <row r="354" spans="1:2">
      <c r="A354" s="65" t="s">
        <v>218</v>
      </c>
      <c r="B354" s="24">
        <v>20</v>
      </c>
    </row>
    <row r="355" spans="1:2">
      <c r="A355" s="65" t="s">
        <v>219</v>
      </c>
      <c r="B355" s="24">
        <v>26</v>
      </c>
    </row>
    <row r="356" spans="1:2">
      <c r="A356" s="65" t="s">
        <v>220</v>
      </c>
      <c r="B356" s="24">
        <v>21</v>
      </c>
    </row>
    <row r="357" spans="1:2">
      <c r="A357" s="65" t="s">
        <v>221</v>
      </c>
      <c r="B357" s="24">
        <v>19</v>
      </c>
    </row>
    <row r="358" spans="1:2">
      <c r="A358" s="65" t="s">
        <v>222</v>
      </c>
      <c r="B358" s="24">
        <v>13</v>
      </c>
    </row>
    <row r="359" spans="1:2">
      <c r="A359" s="65" t="s">
        <v>223</v>
      </c>
      <c r="B359" s="24">
        <v>87</v>
      </c>
    </row>
    <row r="360" spans="1:2">
      <c r="A360" s="65" t="s">
        <v>224</v>
      </c>
      <c r="B360" s="24">
        <v>16</v>
      </c>
    </row>
    <row r="361" spans="1:2">
      <c r="A361" s="65" t="s">
        <v>225</v>
      </c>
      <c r="B361" s="24">
        <v>13</v>
      </c>
    </row>
    <row r="362" spans="1:2">
      <c r="A362" s="65" t="s">
        <v>226</v>
      </c>
      <c r="B362" s="24">
        <v>11</v>
      </c>
    </row>
    <row r="363" spans="1:2">
      <c r="A363" s="65" t="s">
        <v>227</v>
      </c>
      <c r="B363" s="24">
        <v>19</v>
      </c>
    </row>
    <row r="364" spans="1:2">
      <c r="A364" s="65" t="s">
        <v>228</v>
      </c>
      <c r="B364" s="24">
        <v>22</v>
      </c>
    </row>
    <row r="365" spans="1:2">
      <c r="A365" s="65" t="s">
        <v>229</v>
      </c>
      <c r="B365" s="24">
        <v>24</v>
      </c>
    </row>
    <row r="366" spans="1:2">
      <c r="A366" s="65" t="s">
        <v>230</v>
      </c>
      <c r="B366" s="24">
        <v>8</v>
      </c>
    </row>
    <row r="367" spans="1:2">
      <c r="A367" s="65" t="s">
        <v>231</v>
      </c>
      <c r="B367" s="24">
        <v>13</v>
      </c>
    </row>
    <row r="368" spans="1:2">
      <c r="A368" s="65" t="s">
        <v>232</v>
      </c>
      <c r="B368" s="24">
        <v>23</v>
      </c>
    </row>
    <row r="369" spans="1:2">
      <c r="A369" s="64" t="s">
        <v>9</v>
      </c>
      <c r="B369" s="24">
        <v>1011</v>
      </c>
    </row>
    <row r="370" spans="1:2">
      <c r="A370" s="65" t="s">
        <v>234</v>
      </c>
      <c r="B370" s="24">
        <v>36</v>
      </c>
    </row>
    <row r="371" spans="1:2">
      <c r="A371" s="65" t="s">
        <v>235</v>
      </c>
      <c r="B371" s="24">
        <v>20</v>
      </c>
    </row>
    <row r="372" spans="1:2">
      <c r="A372" s="65" t="s">
        <v>236</v>
      </c>
      <c r="B372" s="24">
        <v>36</v>
      </c>
    </row>
    <row r="373" spans="1:2">
      <c r="A373" s="65" t="s">
        <v>237</v>
      </c>
      <c r="B373" s="24">
        <v>21</v>
      </c>
    </row>
    <row r="374" spans="1:2">
      <c r="A374" s="65" t="s">
        <v>238</v>
      </c>
      <c r="B374" s="24">
        <v>27</v>
      </c>
    </row>
    <row r="375" spans="1:2">
      <c r="A375" s="65" t="s">
        <v>239</v>
      </c>
      <c r="B375" s="24">
        <v>28</v>
      </c>
    </row>
    <row r="376" spans="1:2">
      <c r="A376" s="65" t="s">
        <v>240</v>
      </c>
      <c r="B376" s="24">
        <v>21</v>
      </c>
    </row>
    <row r="377" spans="1:2">
      <c r="A377" s="65" t="s">
        <v>241</v>
      </c>
      <c r="B377" s="24">
        <v>37</v>
      </c>
    </row>
    <row r="378" spans="1:2">
      <c r="A378" s="65" t="s">
        <v>242</v>
      </c>
      <c r="B378" s="24">
        <v>16</v>
      </c>
    </row>
    <row r="379" spans="1:2">
      <c r="A379" s="65" t="s">
        <v>243</v>
      </c>
      <c r="B379" s="24">
        <v>26</v>
      </c>
    </row>
    <row r="380" spans="1:2">
      <c r="A380" s="65" t="s">
        <v>244</v>
      </c>
      <c r="B380" s="24">
        <v>19</v>
      </c>
    </row>
    <row r="381" spans="1:2">
      <c r="A381" s="65" t="s">
        <v>245</v>
      </c>
      <c r="B381" s="24">
        <v>23</v>
      </c>
    </row>
    <row r="382" spans="1:2">
      <c r="A382" s="65" t="s">
        <v>246</v>
      </c>
      <c r="B382" s="24">
        <v>12</v>
      </c>
    </row>
    <row r="383" spans="1:2">
      <c r="A383" s="65" t="s">
        <v>247</v>
      </c>
      <c r="B383" s="24">
        <v>29</v>
      </c>
    </row>
    <row r="384" spans="1:2">
      <c r="A384" s="65" t="s">
        <v>248</v>
      </c>
      <c r="B384" s="24">
        <v>18</v>
      </c>
    </row>
    <row r="385" spans="1:2">
      <c r="A385" s="65" t="s">
        <v>249</v>
      </c>
      <c r="B385" s="24">
        <v>33</v>
      </c>
    </row>
    <row r="386" spans="1:2">
      <c r="A386" s="65" t="s">
        <v>250</v>
      </c>
      <c r="B386" s="24">
        <v>27</v>
      </c>
    </row>
    <row r="387" spans="1:2">
      <c r="A387" s="65" t="s">
        <v>251</v>
      </c>
      <c r="B387" s="24">
        <v>34</v>
      </c>
    </row>
    <row r="388" spans="1:2">
      <c r="A388" s="65" t="s">
        <v>252</v>
      </c>
      <c r="B388" s="24">
        <v>23</v>
      </c>
    </row>
    <row r="389" spans="1:2">
      <c r="A389" s="65" t="s">
        <v>254</v>
      </c>
      <c r="B389" s="24">
        <v>54</v>
      </c>
    </row>
    <row r="390" spans="1:2">
      <c r="A390" s="65" t="s">
        <v>256</v>
      </c>
      <c r="B390" s="24">
        <v>29</v>
      </c>
    </row>
    <row r="391" spans="1:2">
      <c r="A391" s="65" t="s">
        <v>257</v>
      </c>
      <c r="B391" s="24">
        <v>39</v>
      </c>
    </row>
    <row r="392" spans="1:2">
      <c r="A392" s="65" t="s">
        <v>258</v>
      </c>
      <c r="B392" s="24">
        <v>88</v>
      </c>
    </row>
    <row r="393" spans="1:2">
      <c r="A393" s="65" t="s">
        <v>259</v>
      </c>
      <c r="B393" s="24">
        <v>59</v>
      </c>
    </row>
    <row r="394" spans="1:2">
      <c r="A394" s="65" t="s">
        <v>260</v>
      </c>
      <c r="B394" s="24">
        <v>54</v>
      </c>
    </row>
    <row r="395" spans="1:2">
      <c r="A395" s="65" t="s">
        <v>261</v>
      </c>
      <c r="B395" s="24">
        <v>47</v>
      </c>
    </row>
    <row r="396" spans="1:2">
      <c r="A396" s="65" t="s">
        <v>262</v>
      </c>
      <c r="B396" s="24">
        <v>45</v>
      </c>
    </row>
    <row r="397" spans="1:2">
      <c r="A397" s="65" t="s">
        <v>263</v>
      </c>
      <c r="B397" s="24">
        <v>37</v>
      </c>
    </row>
    <row r="398" spans="1:2">
      <c r="A398" s="65" t="s">
        <v>264</v>
      </c>
      <c r="B398" s="24">
        <v>25</v>
      </c>
    </row>
    <row r="399" spans="1:2">
      <c r="A399" s="65" t="s">
        <v>265</v>
      </c>
      <c r="B399" s="24">
        <v>26</v>
      </c>
    </row>
    <row r="400" spans="1:2">
      <c r="A400" s="65" t="s">
        <v>266</v>
      </c>
      <c r="B400" s="24">
        <v>22</v>
      </c>
    </row>
    <row r="401" spans="1:2">
      <c r="A401" s="64" t="s">
        <v>31</v>
      </c>
      <c r="B401" s="24">
        <v>799</v>
      </c>
    </row>
    <row r="402" spans="1:2">
      <c r="A402" s="65" t="s">
        <v>268</v>
      </c>
      <c r="B402" s="24">
        <v>30</v>
      </c>
    </row>
    <row r="403" spans="1:2">
      <c r="A403" s="65" t="s">
        <v>269</v>
      </c>
      <c r="B403" s="24">
        <v>27</v>
      </c>
    </row>
    <row r="404" spans="1:2">
      <c r="A404" s="65" t="s">
        <v>270</v>
      </c>
      <c r="B404" s="24">
        <v>19</v>
      </c>
    </row>
    <row r="405" spans="1:2">
      <c r="A405" s="65" t="s">
        <v>271</v>
      </c>
      <c r="B405" s="24">
        <v>24</v>
      </c>
    </row>
    <row r="406" spans="1:2">
      <c r="A406" s="65" t="s">
        <v>272</v>
      </c>
      <c r="B406" s="24">
        <v>22</v>
      </c>
    </row>
    <row r="407" spans="1:2">
      <c r="A407" s="65" t="s">
        <v>273</v>
      </c>
      <c r="B407" s="24">
        <v>37</v>
      </c>
    </row>
    <row r="408" spans="1:2">
      <c r="A408" s="65" t="s">
        <v>274</v>
      </c>
      <c r="B408" s="24">
        <v>27</v>
      </c>
    </row>
    <row r="409" spans="1:2">
      <c r="A409" s="65" t="s">
        <v>275</v>
      </c>
      <c r="B409" s="24">
        <v>18</v>
      </c>
    </row>
    <row r="410" spans="1:2">
      <c r="A410" s="65" t="s">
        <v>277</v>
      </c>
      <c r="B410" s="24">
        <v>20</v>
      </c>
    </row>
    <row r="411" spans="1:2">
      <c r="A411" s="65" t="s">
        <v>278</v>
      </c>
      <c r="B411" s="24">
        <v>29</v>
      </c>
    </row>
    <row r="412" spans="1:2">
      <c r="A412" s="65" t="s">
        <v>279</v>
      </c>
      <c r="B412" s="24">
        <v>17</v>
      </c>
    </row>
    <row r="413" spans="1:2">
      <c r="A413" s="65" t="s">
        <v>280</v>
      </c>
      <c r="B413" s="24">
        <v>25</v>
      </c>
    </row>
    <row r="414" spans="1:2">
      <c r="A414" s="65" t="s">
        <v>281</v>
      </c>
      <c r="B414" s="24">
        <v>39</v>
      </c>
    </row>
    <row r="415" spans="1:2">
      <c r="A415" s="65" t="s">
        <v>282</v>
      </c>
      <c r="B415" s="24">
        <v>10</v>
      </c>
    </row>
    <row r="416" spans="1:2">
      <c r="A416" s="65" t="s">
        <v>283</v>
      </c>
      <c r="B416" s="24">
        <v>24</v>
      </c>
    </row>
    <row r="417" spans="1:2">
      <c r="A417" s="65" t="s">
        <v>284</v>
      </c>
      <c r="B417" s="24">
        <v>28</v>
      </c>
    </row>
    <row r="418" spans="1:2">
      <c r="A418" s="65" t="s">
        <v>285</v>
      </c>
      <c r="B418" s="24">
        <v>23</v>
      </c>
    </row>
    <row r="419" spans="1:2">
      <c r="A419" s="65" t="s">
        <v>286</v>
      </c>
      <c r="B419" s="24">
        <v>31</v>
      </c>
    </row>
    <row r="420" spans="1:2">
      <c r="A420" s="65" t="s">
        <v>287</v>
      </c>
      <c r="B420" s="24">
        <v>26</v>
      </c>
    </row>
    <row r="421" spans="1:2">
      <c r="A421" s="65" t="s">
        <v>288</v>
      </c>
      <c r="B421" s="24">
        <v>46</v>
      </c>
    </row>
    <row r="422" spans="1:2">
      <c r="A422" s="65" t="s">
        <v>289</v>
      </c>
      <c r="B422" s="24">
        <v>29</v>
      </c>
    </row>
    <row r="423" spans="1:2">
      <c r="A423" s="65" t="s">
        <v>291</v>
      </c>
      <c r="B423" s="24">
        <v>36</v>
      </c>
    </row>
    <row r="424" spans="1:2">
      <c r="A424" s="65" t="s">
        <v>292</v>
      </c>
      <c r="B424" s="24">
        <v>38</v>
      </c>
    </row>
    <row r="425" spans="1:2">
      <c r="A425" s="65" t="s">
        <v>293</v>
      </c>
      <c r="B425" s="24">
        <v>25</v>
      </c>
    </row>
    <row r="426" spans="1:2">
      <c r="A426" s="65" t="s">
        <v>294</v>
      </c>
      <c r="B426" s="24">
        <v>20</v>
      </c>
    </row>
    <row r="427" spans="1:2">
      <c r="A427" s="65" t="s">
        <v>295</v>
      </c>
      <c r="B427" s="24">
        <v>28</v>
      </c>
    </row>
    <row r="428" spans="1:2">
      <c r="A428" s="65" t="s">
        <v>296</v>
      </c>
      <c r="B428" s="24">
        <v>25</v>
      </c>
    </row>
    <row r="429" spans="1:2">
      <c r="A429" s="65" t="s">
        <v>297</v>
      </c>
      <c r="B429" s="24">
        <v>17</v>
      </c>
    </row>
    <row r="430" spans="1:2">
      <c r="A430" s="65" t="s">
        <v>298</v>
      </c>
      <c r="B430" s="24">
        <v>21</v>
      </c>
    </row>
    <row r="431" spans="1:2">
      <c r="A431" s="65" t="s">
        <v>299</v>
      </c>
      <c r="B431" s="24">
        <v>27</v>
      </c>
    </row>
    <row r="432" spans="1:2">
      <c r="A432" s="65" t="s">
        <v>300</v>
      </c>
      <c r="B432" s="24">
        <v>11</v>
      </c>
    </row>
    <row r="433" spans="1:2">
      <c r="A433" s="64" t="s">
        <v>33</v>
      </c>
      <c r="B433" s="24">
        <v>746</v>
      </c>
    </row>
    <row r="434" spans="1:2">
      <c r="A434" s="65" t="s">
        <v>302</v>
      </c>
      <c r="B434" s="24">
        <v>30</v>
      </c>
    </row>
    <row r="435" spans="1:2">
      <c r="A435" s="65" t="s">
        <v>303</v>
      </c>
      <c r="B435" s="24">
        <v>27</v>
      </c>
    </row>
    <row r="436" spans="1:2">
      <c r="A436" s="65" t="s">
        <v>304</v>
      </c>
      <c r="B436" s="24">
        <v>20</v>
      </c>
    </row>
    <row r="437" spans="1:2">
      <c r="A437" s="65" t="s">
        <v>305</v>
      </c>
      <c r="B437" s="24">
        <v>17</v>
      </c>
    </row>
    <row r="438" spans="1:2">
      <c r="A438" s="65" t="s">
        <v>306</v>
      </c>
      <c r="B438" s="24">
        <v>21</v>
      </c>
    </row>
    <row r="439" spans="1:2">
      <c r="A439" s="65" t="s">
        <v>307</v>
      </c>
      <c r="B439" s="24">
        <v>17</v>
      </c>
    </row>
    <row r="440" spans="1:2">
      <c r="A440" s="65" t="s">
        <v>308</v>
      </c>
      <c r="B440" s="24">
        <v>24</v>
      </c>
    </row>
    <row r="441" spans="1:2">
      <c r="A441" s="65" t="s">
        <v>309</v>
      </c>
      <c r="B441" s="24">
        <v>22</v>
      </c>
    </row>
    <row r="442" spans="1:2">
      <c r="A442" s="65" t="s">
        <v>310</v>
      </c>
      <c r="B442" s="24">
        <v>22</v>
      </c>
    </row>
    <row r="443" spans="1:2">
      <c r="A443" s="65" t="s">
        <v>311</v>
      </c>
      <c r="B443" s="24">
        <v>8</v>
      </c>
    </row>
    <row r="444" spans="1:2">
      <c r="A444" s="65" t="s">
        <v>312</v>
      </c>
      <c r="B444" s="24">
        <v>25</v>
      </c>
    </row>
    <row r="445" spans="1:2">
      <c r="A445" s="65" t="s">
        <v>313</v>
      </c>
      <c r="B445" s="24">
        <v>26</v>
      </c>
    </row>
    <row r="446" spans="1:2">
      <c r="A446" s="65" t="s">
        <v>314</v>
      </c>
      <c r="B446" s="24">
        <v>32</v>
      </c>
    </row>
    <row r="447" spans="1:2">
      <c r="A447" s="65" t="s">
        <v>315</v>
      </c>
      <c r="B447" s="24">
        <v>29</v>
      </c>
    </row>
    <row r="448" spans="1:2">
      <c r="A448" s="65" t="s">
        <v>316</v>
      </c>
      <c r="B448" s="24">
        <v>21</v>
      </c>
    </row>
    <row r="449" spans="1:2">
      <c r="A449" s="65" t="s">
        <v>317</v>
      </c>
      <c r="B449" s="24">
        <v>38</v>
      </c>
    </row>
    <row r="450" spans="1:2">
      <c r="A450" s="65" t="s">
        <v>318</v>
      </c>
      <c r="B450" s="24">
        <v>28</v>
      </c>
    </row>
    <row r="451" spans="1:2">
      <c r="A451" s="65" t="s">
        <v>319</v>
      </c>
      <c r="B451" s="24">
        <v>18</v>
      </c>
    </row>
    <row r="452" spans="1:2">
      <c r="A452" s="65" t="s">
        <v>320</v>
      </c>
      <c r="B452" s="24">
        <v>29</v>
      </c>
    </row>
    <row r="453" spans="1:2">
      <c r="A453" s="65" t="s">
        <v>321</v>
      </c>
      <c r="B453" s="24">
        <v>17</v>
      </c>
    </row>
    <row r="454" spans="1:2">
      <c r="A454" s="65" t="s">
        <v>322</v>
      </c>
      <c r="B454" s="24">
        <v>32</v>
      </c>
    </row>
    <row r="455" spans="1:2">
      <c r="A455" s="65" t="s">
        <v>323</v>
      </c>
      <c r="B455" s="24">
        <v>28</v>
      </c>
    </row>
    <row r="456" spans="1:2">
      <c r="A456" s="65" t="s">
        <v>324</v>
      </c>
      <c r="B456" s="24">
        <v>28</v>
      </c>
    </row>
    <row r="457" spans="1:2">
      <c r="A457" s="65" t="s">
        <v>325</v>
      </c>
      <c r="B457" s="24">
        <v>25</v>
      </c>
    </row>
    <row r="458" spans="1:2">
      <c r="A458" s="65" t="s">
        <v>326</v>
      </c>
      <c r="B458" s="24">
        <v>31</v>
      </c>
    </row>
    <row r="459" spans="1:2">
      <c r="A459" s="65" t="s">
        <v>327</v>
      </c>
      <c r="B459" s="24">
        <v>29</v>
      </c>
    </row>
    <row r="460" spans="1:2">
      <c r="A460" s="65" t="s">
        <v>328</v>
      </c>
      <c r="B460" s="24">
        <v>28</v>
      </c>
    </row>
    <row r="461" spans="1:2">
      <c r="A461" s="65" t="s">
        <v>329</v>
      </c>
      <c r="B461" s="24">
        <v>33</v>
      </c>
    </row>
    <row r="462" spans="1:2">
      <c r="A462" s="65" t="s">
        <v>330</v>
      </c>
      <c r="B462" s="24">
        <v>22</v>
      </c>
    </row>
    <row r="463" spans="1:2">
      <c r="A463" s="65" t="s">
        <v>331</v>
      </c>
      <c r="B463" s="24">
        <v>19</v>
      </c>
    </row>
    <row r="464" spans="1:2">
      <c r="A464" s="64" t="s">
        <v>13</v>
      </c>
      <c r="B464" s="24">
        <v>839</v>
      </c>
    </row>
    <row r="465" spans="1:2">
      <c r="A465" s="65" t="s">
        <v>333</v>
      </c>
      <c r="B465" s="24">
        <v>42</v>
      </c>
    </row>
    <row r="466" spans="1:2">
      <c r="A466" s="65" t="s">
        <v>334</v>
      </c>
      <c r="B466" s="24">
        <v>41</v>
      </c>
    </row>
    <row r="467" spans="1:2">
      <c r="A467" s="65" t="s">
        <v>335</v>
      </c>
      <c r="B467" s="24">
        <v>46</v>
      </c>
    </row>
    <row r="468" spans="1:2">
      <c r="A468" s="65" t="s">
        <v>336</v>
      </c>
      <c r="B468" s="24">
        <v>34</v>
      </c>
    </row>
    <row r="469" spans="1:2">
      <c r="A469" s="65" t="s">
        <v>337</v>
      </c>
      <c r="B469" s="24">
        <v>36</v>
      </c>
    </row>
    <row r="470" spans="1:2">
      <c r="A470" s="65" t="s">
        <v>338</v>
      </c>
      <c r="B470" s="24">
        <v>31</v>
      </c>
    </row>
    <row r="471" spans="1:2">
      <c r="A471" s="65" t="s">
        <v>339</v>
      </c>
      <c r="B471" s="24">
        <v>26</v>
      </c>
    </row>
    <row r="472" spans="1:2">
      <c r="A472" s="65" t="s">
        <v>340</v>
      </c>
      <c r="B472" s="24">
        <v>23</v>
      </c>
    </row>
    <row r="473" spans="1:2">
      <c r="A473" s="65" t="s">
        <v>341</v>
      </c>
      <c r="B473" s="24">
        <v>36</v>
      </c>
    </row>
    <row r="474" spans="1:2">
      <c r="A474" s="65" t="s">
        <v>342</v>
      </c>
      <c r="B474" s="24">
        <v>16</v>
      </c>
    </row>
    <row r="475" spans="1:2">
      <c r="A475" s="65" t="s">
        <v>343</v>
      </c>
      <c r="B475" s="24">
        <v>21</v>
      </c>
    </row>
    <row r="476" spans="1:2">
      <c r="A476" s="65" t="s">
        <v>344</v>
      </c>
      <c r="B476" s="24">
        <v>23</v>
      </c>
    </row>
    <row r="477" spans="1:2">
      <c r="A477" s="65" t="s">
        <v>345</v>
      </c>
      <c r="B477" s="24">
        <v>16</v>
      </c>
    </row>
    <row r="478" spans="1:2">
      <c r="A478" s="65" t="s">
        <v>346</v>
      </c>
      <c r="B478" s="24">
        <v>37</v>
      </c>
    </row>
    <row r="479" spans="1:2">
      <c r="A479" s="65" t="s">
        <v>347</v>
      </c>
      <c r="B479" s="24">
        <v>24</v>
      </c>
    </row>
    <row r="480" spans="1:2">
      <c r="A480" s="65" t="s">
        <v>348</v>
      </c>
      <c r="B480" s="24">
        <v>29</v>
      </c>
    </row>
    <row r="481" spans="1:2">
      <c r="A481" s="65" t="s">
        <v>349</v>
      </c>
      <c r="B481" s="24">
        <v>12</v>
      </c>
    </row>
    <row r="482" spans="1:2">
      <c r="A482" s="65" t="s">
        <v>350</v>
      </c>
      <c r="B482" s="24">
        <v>30</v>
      </c>
    </row>
    <row r="483" spans="1:2">
      <c r="A483" s="65" t="s">
        <v>351</v>
      </c>
      <c r="B483" s="24">
        <v>21</v>
      </c>
    </row>
    <row r="484" spans="1:2">
      <c r="A484" s="65" t="s">
        <v>352</v>
      </c>
      <c r="B484" s="24">
        <v>23</v>
      </c>
    </row>
    <row r="485" spans="1:2">
      <c r="A485" s="65" t="s">
        <v>353</v>
      </c>
      <c r="B485" s="24">
        <v>13</v>
      </c>
    </row>
    <row r="486" spans="1:2">
      <c r="A486" s="65" t="s">
        <v>354</v>
      </c>
      <c r="B486" s="24">
        <v>24</v>
      </c>
    </row>
    <row r="487" spans="1:2">
      <c r="A487" s="65" t="s">
        <v>355</v>
      </c>
      <c r="B487" s="24">
        <v>27</v>
      </c>
    </row>
    <row r="488" spans="1:2">
      <c r="A488" s="65" t="s">
        <v>356</v>
      </c>
      <c r="B488" s="24">
        <v>24</v>
      </c>
    </row>
    <row r="489" spans="1:2">
      <c r="A489" s="65" t="s">
        <v>357</v>
      </c>
      <c r="B489" s="24">
        <v>14</v>
      </c>
    </row>
    <row r="490" spans="1:2">
      <c r="A490" s="65" t="s">
        <v>358</v>
      </c>
      <c r="B490" s="24">
        <v>30</v>
      </c>
    </row>
    <row r="491" spans="1:2">
      <c r="A491" s="65" t="s">
        <v>359</v>
      </c>
      <c r="B491" s="24">
        <v>30</v>
      </c>
    </row>
    <row r="492" spans="1:2">
      <c r="A492" s="65" t="s">
        <v>360</v>
      </c>
      <c r="B492" s="24">
        <v>20</v>
      </c>
    </row>
    <row r="493" spans="1:2">
      <c r="A493" s="65" t="s">
        <v>361</v>
      </c>
      <c r="B493" s="24">
        <v>24</v>
      </c>
    </row>
    <row r="494" spans="1:2">
      <c r="A494" s="65" t="s">
        <v>362</v>
      </c>
      <c r="B494" s="24">
        <v>33</v>
      </c>
    </row>
    <row r="495" spans="1:2">
      <c r="A495" s="65" t="s">
        <v>363</v>
      </c>
      <c r="B495" s="24">
        <v>33</v>
      </c>
    </row>
    <row r="496" spans="1:2">
      <c r="A496" s="64" t="s">
        <v>36</v>
      </c>
      <c r="B496" s="24">
        <v>877</v>
      </c>
    </row>
    <row r="497" spans="1:2">
      <c r="A497" s="65" t="s">
        <v>365</v>
      </c>
      <c r="B497" s="24">
        <v>31</v>
      </c>
    </row>
    <row r="498" spans="1:2">
      <c r="A498" s="65" t="s">
        <v>366</v>
      </c>
      <c r="B498" s="24">
        <v>33</v>
      </c>
    </row>
    <row r="499" spans="1:2">
      <c r="A499" s="65" t="s">
        <v>367</v>
      </c>
      <c r="B499" s="24">
        <v>24</v>
      </c>
    </row>
    <row r="500" spans="1:2">
      <c r="A500" s="65" t="s">
        <v>368</v>
      </c>
      <c r="B500" s="24">
        <v>24</v>
      </c>
    </row>
    <row r="501" spans="1:2">
      <c r="A501" s="65" t="s">
        <v>369</v>
      </c>
      <c r="B501" s="24">
        <v>24</v>
      </c>
    </row>
    <row r="502" spans="1:2">
      <c r="A502" s="65" t="s">
        <v>370</v>
      </c>
      <c r="B502" s="24">
        <v>39</v>
      </c>
    </row>
    <row r="503" spans="1:2">
      <c r="A503" s="65" t="s">
        <v>371</v>
      </c>
      <c r="B503" s="24">
        <v>41</v>
      </c>
    </row>
    <row r="504" spans="1:2">
      <c r="A504" s="65" t="s">
        <v>372</v>
      </c>
      <c r="B504" s="24">
        <v>24</v>
      </c>
    </row>
    <row r="505" spans="1:2">
      <c r="A505" s="65" t="s">
        <v>373</v>
      </c>
      <c r="B505" s="24">
        <v>24</v>
      </c>
    </row>
    <row r="506" spans="1:2">
      <c r="A506" s="65" t="s">
        <v>374</v>
      </c>
      <c r="B506" s="24">
        <v>29</v>
      </c>
    </row>
    <row r="507" spans="1:2">
      <c r="A507" s="65" t="s">
        <v>375</v>
      </c>
      <c r="B507" s="24">
        <v>19</v>
      </c>
    </row>
    <row r="508" spans="1:2">
      <c r="A508" s="65" t="s">
        <v>376</v>
      </c>
      <c r="B508" s="24">
        <v>49</v>
      </c>
    </row>
    <row r="509" spans="1:2">
      <c r="A509" s="65" t="s">
        <v>377</v>
      </c>
      <c r="B509" s="24">
        <v>21</v>
      </c>
    </row>
    <row r="510" spans="1:2">
      <c r="A510" s="65" t="s">
        <v>378</v>
      </c>
      <c r="B510" s="24">
        <v>25</v>
      </c>
    </row>
    <row r="511" spans="1:2">
      <c r="A511" s="65" t="s">
        <v>379</v>
      </c>
      <c r="B511" s="24">
        <v>36</v>
      </c>
    </row>
    <row r="512" spans="1:2">
      <c r="A512" s="65" t="s">
        <v>380</v>
      </c>
      <c r="B512" s="24">
        <v>31</v>
      </c>
    </row>
    <row r="513" spans="1:2">
      <c r="A513" s="65" t="s">
        <v>381</v>
      </c>
      <c r="B513" s="24">
        <v>21</v>
      </c>
    </row>
    <row r="514" spans="1:2">
      <c r="A514" s="65" t="s">
        <v>382</v>
      </c>
      <c r="B514" s="24">
        <v>27</v>
      </c>
    </row>
    <row r="515" spans="1:2">
      <c r="A515" s="65" t="s">
        <v>383</v>
      </c>
      <c r="B515" s="24">
        <v>29</v>
      </c>
    </row>
    <row r="516" spans="1:2">
      <c r="A516" s="65" t="s">
        <v>384</v>
      </c>
      <c r="B516" s="24">
        <v>24</v>
      </c>
    </row>
    <row r="517" spans="1:2">
      <c r="A517" s="65" t="s">
        <v>385</v>
      </c>
      <c r="B517" s="24">
        <v>35</v>
      </c>
    </row>
    <row r="518" spans="1:2">
      <c r="A518" s="65" t="s">
        <v>386</v>
      </c>
      <c r="B518" s="24">
        <v>31</v>
      </c>
    </row>
    <row r="519" spans="1:2">
      <c r="A519" s="65" t="s">
        <v>387</v>
      </c>
      <c r="B519" s="24">
        <v>18</v>
      </c>
    </row>
    <row r="520" spans="1:2">
      <c r="A520" s="65" t="s">
        <v>388</v>
      </c>
      <c r="B520" s="24">
        <v>25</v>
      </c>
    </row>
    <row r="521" spans="1:2">
      <c r="A521" s="65" t="s">
        <v>389</v>
      </c>
      <c r="B521" s="24">
        <v>19</v>
      </c>
    </row>
    <row r="522" spans="1:2">
      <c r="A522" s="65" t="s">
        <v>390</v>
      </c>
      <c r="B522" s="24">
        <v>24</v>
      </c>
    </row>
    <row r="523" spans="1:2">
      <c r="A523" s="65" t="s">
        <v>391</v>
      </c>
      <c r="B523" s="24">
        <v>28</v>
      </c>
    </row>
    <row r="524" spans="1:2">
      <c r="A524" s="65" t="s">
        <v>392</v>
      </c>
      <c r="B524" s="24">
        <v>29</v>
      </c>
    </row>
    <row r="525" spans="1:2">
      <c r="A525" s="65" t="s">
        <v>393</v>
      </c>
      <c r="B525" s="24">
        <v>19</v>
      </c>
    </row>
    <row r="526" spans="1:2">
      <c r="A526" s="65" t="s">
        <v>394</v>
      </c>
      <c r="B526" s="24">
        <v>74</v>
      </c>
    </row>
    <row r="527" spans="1:2">
      <c r="A527" s="64" t="s">
        <v>15</v>
      </c>
      <c r="B527" s="24">
        <v>848</v>
      </c>
    </row>
    <row r="528" spans="1:2">
      <c r="A528" s="65" t="s">
        <v>396</v>
      </c>
      <c r="B528" s="24">
        <v>23</v>
      </c>
    </row>
    <row r="529" spans="1:2">
      <c r="A529" s="65" t="s">
        <v>397</v>
      </c>
      <c r="B529" s="24">
        <v>21</v>
      </c>
    </row>
    <row r="530" spans="1:2">
      <c r="A530" s="65" t="s">
        <v>398</v>
      </c>
      <c r="B530" s="24">
        <v>25</v>
      </c>
    </row>
    <row r="531" spans="1:2">
      <c r="A531" s="65" t="s">
        <v>399</v>
      </c>
      <c r="B531" s="24">
        <v>22</v>
      </c>
    </row>
    <row r="532" spans="1:2">
      <c r="A532" s="65" t="s">
        <v>400</v>
      </c>
      <c r="B532" s="24">
        <v>24</v>
      </c>
    </row>
    <row r="533" spans="1:2">
      <c r="A533" s="65" t="s">
        <v>401</v>
      </c>
      <c r="B533" s="24">
        <v>22</v>
      </c>
    </row>
    <row r="534" spans="1:2">
      <c r="A534" s="65" t="s">
        <v>402</v>
      </c>
      <c r="B534" s="24">
        <v>32</v>
      </c>
    </row>
    <row r="535" spans="1:2">
      <c r="A535" s="65" t="s">
        <v>403</v>
      </c>
      <c r="B535" s="24">
        <v>20</v>
      </c>
    </row>
    <row r="536" spans="1:2">
      <c r="A536" s="65" t="s">
        <v>404</v>
      </c>
      <c r="B536" s="24">
        <v>37</v>
      </c>
    </row>
    <row r="537" spans="1:2">
      <c r="A537" s="65" t="s">
        <v>405</v>
      </c>
      <c r="B537" s="24">
        <v>40</v>
      </c>
    </row>
    <row r="538" spans="1:2">
      <c r="A538" s="65" t="s">
        <v>406</v>
      </c>
      <c r="B538" s="24">
        <v>37</v>
      </c>
    </row>
    <row r="539" spans="1:2">
      <c r="A539" s="65" t="s">
        <v>407</v>
      </c>
      <c r="B539" s="24">
        <v>23</v>
      </c>
    </row>
    <row r="540" spans="1:2">
      <c r="A540" s="65" t="s">
        <v>408</v>
      </c>
      <c r="B540" s="24">
        <v>18</v>
      </c>
    </row>
    <row r="541" spans="1:2">
      <c r="A541" s="65" t="s">
        <v>409</v>
      </c>
      <c r="B541" s="24">
        <v>28</v>
      </c>
    </row>
    <row r="542" spans="1:2">
      <c r="A542" s="65" t="s">
        <v>410</v>
      </c>
      <c r="B542" s="24">
        <v>31</v>
      </c>
    </row>
    <row r="543" spans="1:2">
      <c r="A543" s="65" t="s">
        <v>411</v>
      </c>
      <c r="B543" s="24">
        <v>21</v>
      </c>
    </row>
    <row r="544" spans="1:2">
      <c r="A544" s="65" t="s">
        <v>412</v>
      </c>
      <c r="B544" s="24">
        <v>29</v>
      </c>
    </row>
    <row r="545" spans="1:2">
      <c r="A545" s="65" t="s">
        <v>413</v>
      </c>
      <c r="B545" s="24">
        <v>21</v>
      </c>
    </row>
    <row r="546" spans="1:2">
      <c r="A546" s="65" t="s">
        <v>414</v>
      </c>
      <c r="B546" s="24">
        <v>37</v>
      </c>
    </row>
    <row r="547" spans="1:2">
      <c r="A547" s="65" t="s">
        <v>415</v>
      </c>
      <c r="B547" s="24">
        <v>33</v>
      </c>
    </row>
    <row r="548" spans="1:2">
      <c r="A548" s="65" t="s">
        <v>416</v>
      </c>
      <c r="B548" s="24">
        <v>33</v>
      </c>
    </row>
    <row r="549" spans="1:2">
      <c r="A549" s="65" t="s">
        <v>417</v>
      </c>
      <c r="B549" s="24">
        <v>30</v>
      </c>
    </row>
    <row r="550" spans="1:2">
      <c r="A550" s="65" t="s">
        <v>418</v>
      </c>
      <c r="B550" s="24">
        <v>27</v>
      </c>
    </row>
    <row r="551" spans="1:2">
      <c r="A551" s="65" t="s">
        <v>419</v>
      </c>
      <c r="B551" s="24">
        <v>25</v>
      </c>
    </row>
    <row r="552" spans="1:2">
      <c r="A552" s="65" t="s">
        <v>420</v>
      </c>
      <c r="B552" s="24">
        <v>25</v>
      </c>
    </row>
    <row r="553" spans="1:2">
      <c r="A553" s="65" t="s">
        <v>421</v>
      </c>
      <c r="B553" s="24">
        <v>28</v>
      </c>
    </row>
    <row r="554" spans="1:2">
      <c r="A554" s="65" t="s">
        <v>422</v>
      </c>
      <c r="B554" s="24">
        <v>31</v>
      </c>
    </row>
    <row r="555" spans="1:2">
      <c r="A555" s="65" t="s">
        <v>423</v>
      </c>
      <c r="B555" s="24">
        <v>26</v>
      </c>
    </row>
    <row r="556" spans="1:2">
      <c r="A556" s="65" t="s">
        <v>424</v>
      </c>
      <c r="B556" s="24">
        <v>22</v>
      </c>
    </row>
    <row r="557" spans="1:2">
      <c r="A557" s="65" t="s">
        <v>425</v>
      </c>
      <c r="B557" s="24">
        <v>22</v>
      </c>
    </row>
    <row r="558" spans="1:2">
      <c r="A558" s="65" t="s">
        <v>426</v>
      </c>
      <c r="B558" s="24">
        <v>35</v>
      </c>
    </row>
    <row r="559" spans="1:2">
      <c r="A559" s="56" t="s">
        <v>69</v>
      </c>
      <c r="B559" s="24">
        <v>10635</v>
      </c>
    </row>
    <row r="560" spans="1:2">
      <c r="A560" s="64" t="s">
        <v>11</v>
      </c>
      <c r="B560" s="24">
        <v>1304</v>
      </c>
    </row>
    <row r="561" spans="1:2">
      <c r="A561" s="65" t="s">
        <v>12</v>
      </c>
      <c r="B561" s="24">
        <v>45</v>
      </c>
    </row>
    <row r="562" spans="1:2">
      <c r="A562" s="65" t="s">
        <v>14</v>
      </c>
      <c r="B562" s="24">
        <v>36</v>
      </c>
    </row>
    <row r="563" spans="1:2">
      <c r="A563" s="65" t="s">
        <v>16</v>
      </c>
      <c r="B563" s="24">
        <v>23</v>
      </c>
    </row>
    <row r="564" spans="1:2">
      <c r="A564" s="65" t="s">
        <v>18</v>
      </c>
      <c r="B564" s="24">
        <v>50</v>
      </c>
    </row>
    <row r="565" spans="1:2">
      <c r="A565" s="65" t="s">
        <v>21</v>
      </c>
      <c r="B565" s="24">
        <v>49</v>
      </c>
    </row>
    <row r="566" spans="1:2">
      <c r="A566" s="65" t="s">
        <v>23</v>
      </c>
      <c r="B566" s="24">
        <v>38</v>
      </c>
    </row>
    <row r="567" spans="1:2">
      <c r="A567" s="65" t="s">
        <v>25</v>
      </c>
      <c r="B567" s="24">
        <v>32</v>
      </c>
    </row>
    <row r="568" spans="1:2">
      <c r="A568" s="65" t="s">
        <v>27</v>
      </c>
      <c r="B568" s="24">
        <v>44</v>
      </c>
    </row>
    <row r="569" spans="1:2">
      <c r="A569" s="65" t="s">
        <v>29</v>
      </c>
      <c r="B569" s="24">
        <v>44</v>
      </c>
    </row>
    <row r="570" spans="1:2">
      <c r="A570" s="65" t="s">
        <v>30</v>
      </c>
      <c r="B570" s="24">
        <v>44</v>
      </c>
    </row>
    <row r="571" spans="1:2">
      <c r="A571" s="65" t="s">
        <v>32</v>
      </c>
      <c r="B571" s="24">
        <v>33</v>
      </c>
    </row>
    <row r="572" spans="1:2">
      <c r="A572" s="65" t="s">
        <v>34</v>
      </c>
      <c r="B572" s="24">
        <v>34</v>
      </c>
    </row>
    <row r="573" spans="1:2">
      <c r="A573" s="65" t="s">
        <v>35</v>
      </c>
      <c r="B573" s="24">
        <v>29</v>
      </c>
    </row>
    <row r="574" spans="1:2">
      <c r="A574" s="65" t="s">
        <v>37</v>
      </c>
      <c r="B574" s="24">
        <v>35</v>
      </c>
    </row>
    <row r="575" spans="1:2">
      <c r="A575" s="65" t="s">
        <v>38</v>
      </c>
      <c r="B575" s="24">
        <v>29</v>
      </c>
    </row>
    <row r="576" spans="1:2">
      <c r="A576" s="65" t="s">
        <v>40</v>
      </c>
      <c r="B576" s="24">
        <v>51</v>
      </c>
    </row>
    <row r="577" spans="1:2">
      <c r="A577" s="65" t="s">
        <v>41</v>
      </c>
      <c r="B577" s="24">
        <v>27</v>
      </c>
    </row>
    <row r="578" spans="1:2">
      <c r="A578" s="65" t="s">
        <v>43</v>
      </c>
      <c r="B578" s="24">
        <v>27</v>
      </c>
    </row>
    <row r="579" spans="1:2">
      <c r="A579" s="65" t="s">
        <v>46</v>
      </c>
      <c r="B579" s="24">
        <v>27</v>
      </c>
    </row>
    <row r="580" spans="1:2">
      <c r="A580" s="65" t="s">
        <v>51</v>
      </c>
      <c r="B580" s="24">
        <v>35</v>
      </c>
    </row>
    <row r="581" spans="1:2">
      <c r="A581" s="65" t="s">
        <v>54</v>
      </c>
      <c r="B581" s="24">
        <v>47</v>
      </c>
    </row>
    <row r="582" spans="1:2">
      <c r="A582" s="65" t="s">
        <v>56</v>
      </c>
      <c r="B582" s="24">
        <v>43</v>
      </c>
    </row>
    <row r="583" spans="1:2">
      <c r="A583" s="65" t="s">
        <v>428</v>
      </c>
      <c r="B583" s="24">
        <v>28</v>
      </c>
    </row>
    <row r="584" spans="1:2">
      <c r="A584" s="65" t="s">
        <v>58</v>
      </c>
      <c r="B584" s="24">
        <v>53</v>
      </c>
    </row>
    <row r="585" spans="1:2">
      <c r="A585" s="65" t="s">
        <v>60</v>
      </c>
      <c r="B585" s="24">
        <v>79</v>
      </c>
    </row>
    <row r="586" spans="1:2">
      <c r="A586" s="65" t="s">
        <v>61</v>
      </c>
      <c r="B586" s="24">
        <v>70</v>
      </c>
    </row>
    <row r="587" spans="1:2">
      <c r="A587" s="65" t="s">
        <v>62</v>
      </c>
      <c r="B587" s="24">
        <v>56</v>
      </c>
    </row>
    <row r="588" spans="1:2">
      <c r="A588" s="65" t="s">
        <v>63</v>
      </c>
      <c r="B588" s="24">
        <v>46</v>
      </c>
    </row>
    <row r="589" spans="1:2">
      <c r="A589" s="65" t="s">
        <v>65</v>
      </c>
      <c r="B589" s="24">
        <v>33</v>
      </c>
    </row>
    <row r="590" spans="1:2">
      <c r="A590" s="65" t="s">
        <v>67</v>
      </c>
      <c r="B590" s="24">
        <v>40</v>
      </c>
    </row>
    <row r="591" spans="1:2">
      <c r="A591" s="65" t="s">
        <v>70</v>
      </c>
      <c r="B591" s="24">
        <v>77</v>
      </c>
    </row>
    <row r="592" spans="1:2">
      <c r="A592" s="64" t="s">
        <v>20</v>
      </c>
      <c r="B592" s="24">
        <v>871</v>
      </c>
    </row>
    <row r="593" spans="1:2">
      <c r="A593" s="65" t="s">
        <v>73</v>
      </c>
      <c r="B593" s="24">
        <v>23</v>
      </c>
    </row>
    <row r="594" spans="1:2">
      <c r="A594" s="65" t="s">
        <v>74</v>
      </c>
      <c r="B594" s="24">
        <v>29</v>
      </c>
    </row>
    <row r="595" spans="1:2">
      <c r="A595" s="65" t="s">
        <v>75</v>
      </c>
      <c r="B595" s="24">
        <v>26</v>
      </c>
    </row>
    <row r="596" spans="1:2">
      <c r="A596" s="65" t="s">
        <v>76</v>
      </c>
      <c r="B596" s="24">
        <v>13</v>
      </c>
    </row>
    <row r="597" spans="1:2">
      <c r="A597" s="65" t="s">
        <v>78</v>
      </c>
      <c r="B597" s="24">
        <v>33</v>
      </c>
    </row>
    <row r="598" spans="1:2">
      <c r="A598" s="65" t="s">
        <v>80</v>
      </c>
      <c r="B598" s="24">
        <v>37</v>
      </c>
    </row>
    <row r="599" spans="1:2">
      <c r="A599" s="65" t="s">
        <v>81</v>
      </c>
      <c r="B599" s="24">
        <v>31</v>
      </c>
    </row>
    <row r="600" spans="1:2">
      <c r="A600" s="65" t="s">
        <v>82</v>
      </c>
      <c r="B600" s="24">
        <v>29</v>
      </c>
    </row>
    <row r="601" spans="1:2">
      <c r="A601" s="65" t="s">
        <v>83</v>
      </c>
      <c r="B601" s="24">
        <v>20</v>
      </c>
    </row>
    <row r="602" spans="1:2">
      <c r="A602" s="65" t="s">
        <v>84</v>
      </c>
      <c r="B602" s="24">
        <v>40</v>
      </c>
    </row>
    <row r="603" spans="1:2">
      <c r="A603" s="65" t="s">
        <v>86</v>
      </c>
      <c r="B603" s="24">
        <v>33</v>
      </c>
    </row>
    <row r="604" spans="1:2">
      <c r="A604" s="65" t="s">
        <v>88</v>
      </c>
      <c r="B604" s="24">
        <v>30</v>
      </c>
    </row>
    <row r="605" spans="1:2">
      <c r="A605" s="65" t="s">
        <v>89</v>
      </c>
      <c r="B605" s="24">
        <v>34</v>
      </c>
    </row>
    <row r="606" spans="1:2">
      <c r="A606" s="65" t="s">
        <v>90</v>
      </c>
      <c r="B606" s="24">
        <v>16</v>
      </c>
    </row>
    <row r="607" spans="1:2">
      <c r="A607" s="65" t="s">
        <v>91</v>
      </c>
      <c r="B607" s="24">
        <v>16</v>
      </c>
    </row>
    <row r="608" spans="1:2">
      <c r="A608" s="65" t="s">
        <v>92</v>
      </c>
      <c r="B608" s="24">
        <v>30</v>
      </c>
    </row>
    <row r="609" spans="1:2">
      <c r="A609" s="65" t="s">
        <v>93</v>
      </c>
      <c r="B609" s="24">
        <v>29</v>
      </c>
    </row>
    <row r="610" spans="1:2">
      <c r="A610" s="65" t="s">
        <v>95</v>
      </c>
      <c r="B610" s="24">
        <v>31</v>
      </c>
    </row>
    <row r="611" spans="1:2">
      <c r="A611" s="65" t="s">
        <v>96</v>
      </c>
      <c r="B611" s="24">
        <v>29</v>
      </c>
    </row>
    <row r="612" spans="1:2">
      <c r="A612" s="65" t="s">
        <v>97</v>
      </c>
      <c r="B612" s="24">
        <v>26</v>
      </c>
    </row>
    <row r="613" spans="1:2">
      <c r="A613" s="65" t="s">
        <v>98</v>
      </c>
      <c r="B613" s="24">
        <v>56</v>
      </c>
    </row>
    <row r="614" spans="1:2">
      <c r="A614" s="65" t="s">
        <v>99</v>
      </c>
      <c r="B614" s="24">
        <v>40</v>
      </c>
    </row>
    <row r="615" spans="1:2">
      <c r="A615" s="65" t="s">
        <v>100</v>
      </c>
      <c r="B615" s="24">
        <v>36</v>
      </c>
    </row>
    <row r="616" spans="1:2">
      <c r="A616" s="65" t="s">
        <v>101</v>
      </c>
      <c r="B616" s="24">
        <v>52</v>
      </c>
    </row>
    <row r="617" spans="1:2">
      <c r="A617" s="65" t="s">
        <v>102</v>
      </c>
      <c r="B617" s="24">
        <v>35</v>
      </c>
    </row>
    <row r="618" spans="1:2">
      <c r="A618" s="65" t="s">
        <v>104</v>
      </c>
      <c r="B618" s="24">
        <v>29</v>
      </c>
    </row>
    <row r="619" spans="1:2">
      <c r="A619" s="65" t="s">
        <v>105</v>
      </c>
      <c r="B619" s="24">
        <v>21</v>
      </c>
    </row>
    <row r="620" spans="1:2">
      <c r="A620" s="65" t="s">
        <v>106</v>
      </c>
      <c r="B620" s="24">
        <v>47</v>
      </c>
    </row>
    <row r="621" spans="1:2">
      <c r="A621" s="64" t="s">
        <v>22</v>
      </c>
      <c r="B621" s="24">
        <v>1031</v>
      </c>
    </row>
    <row r="622" spans="1:2">
      <c r="A622" s="65" t="s">
        <v>108</v>
      </c>
      <c r="B622" s="24">
        <v>33</v>
      </c>
    </row>
    <row r="623" spans="1:2">
      <c r="A623" s="65" t="s">
        <v>109</v>
      </c>
      <c r="B623" s="24">
        <v>27</v>
      </c>
    </row>
    <row r="624" spans="1:2">
      <c r="A624" s="65" t="s">
        <v>110</v>
      </c>
      <c r="B624" s="24">
        <v>35</v>
      </c>
    </row>
    <row r="625" spans="1:2">
      <c r="A625" s="65" t="s">
        <v>111</v>
      </c>
      <c r="B625" s="24">
        <v>35</v>
      </c>
    </row>
    <row r="626" spans="1:2">
      <c r="A626" s="65" t="s">
        <v>112</v>
      </c>
      <c r="B626" s="24">
        <v>25</v>
      </c>
    </row>
    <row r="627" spans="1:2">
      <c r="A627" s="65" t="s">
        <v>113</v>
      </c>
      <c r="B627" s="24">
        <v>32</v>
      </c>
    </row>
    <row r="628" spans="1:2">
      <c r="A628" s="65" t="s">
        <v>114</v>
      </c>
      <c r="B628" s="24">
        <v>39</v>
      </c>
    </row>
    <row r="629" spans="1:2">
      <c r="A629" s="65" t="s">
        <v>115</v>
      </c>
      <c r="B629" s="24">
        <v>26</v>
      </c>
    </row>
    <row r="630" spans="1:2">
      <c r="A630" s="65" t="s">
        <v>116</v>
      </c>
      <c r="B630" s="24">
        <v>34</v>
      </c>
    </row>
    <row r="631" spans="1:2">
      <c r="A631" s="65" t="s">
        <v>117</v>
      </c>
      <c r="B631" s="24">
        <v>36</v>
      </c>
    </row>
    <row r="632" spans="1:2">
      <c r="A632" s="65" t="s">
        <v>118</v>
      </c>
      <c r="B632" s="24">
        <v>34</v>
      </c>
    </row>
    <row r="633" spans="1:2">
      <c r="A633" s="65" t="s">
        <v>119</v>
      </c>
      <c r="B633" s="24">
        <v>33</v>
      </c>
    </row>
    <row r="634" spans="1:2">
      <c r="A634" s="65" t="s">
        <v>120</v>
      </c>
      <c r="B634" s="24">
        <v>36</v>
      </c>
    </row>
    <row r="635" spans="1:2">
      <c r="A635" s="65" t="s">
        <v>121</v>
      </c>
      <c r="B635" s="24">
        <v>25</v>
      </c>
    </row>
    <row r="636" spans="1:2">
      <c r="A636" s="65" t="s">
        <v>122</v>
      </c>
      <c r="B636" s="24">
        <v>36</v>
      </c>
    </row>
    <row r="637" spans="1:2">
      <c r="A637" s="65" t="s">
        <v>123</v>
      </c>
      <c r="B637" s="24">
        <v>37</v>
      </c>
    </row>
    <row r="638" spans="1:2">
      <c r="A638" s="65" t="s">
        <v>124</v>
      </c>
      <c r="B638" s="24">
        <v>43</v>
      </c>
    </row>
    <row r="639" spans="1:2">
      <c r="A639" s="65" t="s">
        <v>125</v>
      </c>
      <c r="B639" s="24">
        <v>30</v>
      </c>
    </row>
    <row r="640" spans="1:2">
      <c r="A640" s="65" t="s">
        <v>126</v>
      </c>
      <c r="B640" s="24">
        <v>50</v>
      </c>
    </row>
    <row r="641" spans="1:2">
      <c r="A641" s="65" t="s">
        <v>127</v>
      </c>
      <c r="B641" s="24">
        <v>36</v>
      </c>
    </row>
    <row r="642" spans="1:2">
      <c r="A642" s="65" t="s">
        <v>128</v>
      </c>
      <c r="B642" s="24">
        <v>32</v>
      </c>
    </row>
    <row r="643" spans="1:2">
      <c r="A643" s="65" t="s">
        <v>129</v>
      </c>
      <c r="B643" s="24">
        <v>20</v>
      </c>
    </row>
    <row r="644" spans="1:2">
      <c r="A644" s="65" t="s">
        <v>130</v>
      </c>
      <c r="B644" s="24">
        <v>19</v>
      </c>
    </row>
    <row r="645" spans="1:2">
      <c r="A645" s="65" t="s">
        <v>131</v>
      </c>
      <c r="B645" s="24">
        <v>53</v>
      </c>
    </row>
    <row r="646" spans="1:2">
      <c r="A646" s="65" t="s">
        <v>132</v>
      </c>
      <c r="B646" s="24">
        <v>25</v>
      </c>
    </row>
    <row r="647" spans="1:2">
      <c r="A647" s="65" t="s">
        <v>133</v>
      </c>
      <c r="B647" s="24">
        <v>32</v>
      </c>
    </row>
    <row r="648" spans="1:2">
      <c r="A648" s="65" t="s">
        <v>134</v>
      </c>
      <c r="B648" s="24">
        <v>33</v>
      </c>
    </row>
    <row r="649" spans="1:2">
      <c r="A649" s="65" t="s">
        <v>135</v>
      </c>
      <c r="B649" s="24">
        <v>33</v>
      </c>
    </row>
    <row r="650" spans="1:2">
      <c r="A650" s="65" t="s">
        <v>136</v>
      </c>
      <c r="B650" s="24">
        <v>33</v>
      </c>
    </row>
    <row r="651" spans="1:2">
      <c r="A651" s="65" t="s">
        <v>137</v>
      </c>
      <c r="B651" s="24">
        <v>34</v>
      </c>
    </row>
    <row r="652" spans="1:2">
      <c r="A652" s="65" t="s">
        <v>138</v>
      </c>
      <c r="B652" s="24">
        <v>35</v>
      </c>
    </row>
    <row r="653" spans="1:2">
      <c r="A653" s="64" t="s">
        <v>24</v>
      </c>
      <c r="B653" s="24">
        <v>816</v>
      </c>
    </row>
    <row r="654" spans="1:2">
      <c r="A654" s="65" t="s">
        <v>140</v>
      </c>
      <c r="B654" s="24">
        <v>39</v>
      </c>
    </row>
    <row r="655" spans="1:2">
      <c r="A655" s="65" t="s">
        <v>141</v>
      </c>
      <c r="B655" s="24">
        <v>37</v>
      </c>
    </row>
    <row r="656" spans="1:2">
      <c r="A656" s="65" t="s">
        <v>142</v>
      </c>
      <c r="B656" s="24">
        <v>36</v>
      </c>
    </row>
    <row r="657" spans="1:2">
      <c r="A657" s="65" t="s">
        <v>143</v>
      </c>
      <c r="B657" s="24">
        <v>17</v>
      </c>
    </row>
    <row r="658" spans="1:2">
      <c r="A658" s="65" t="s">
        <v>144</v>
      </c>
      <c r="B658" s="24">
        <v>23</v>
      </c>
    </row>
    <row r="659" spans="1:2">
      <c r="A659" s="65" t="s">
        <v>145</v>
      </c>
      <c r="B659" s="24">
        <v>13</v>
      </c>
    </row>
    <row r="660" spans="1:2">
      <c r="A660" s="65" t="s">
        <v>146</v>
      </c>
      <c r="B660" s="24">
        <v>44</v>
      </c>
    </row>
    <row r="661" spans="1:2">
      <c r="A661" s="65" t="s">
        <v>147</v>
      </c>
      <c r="B661" s="24">
        <v>20</v>
      </c>
    </row>
    <row r="662" spans="1:2">
      <c r="A662" s="65" t="s">
        <v>148</v>
      </c>
      <c r="B662" s="24">
        <v>38</v>
      </c>
    </row>
    <row r="663" spans="1:2">
      <c r="A663" s="65" t="s">
        <v>149</v>
      </c>
      <c r="B663" s="24">
        <v>38</v>
      </c>
    </row>
    <row r="664" spans="1:2">
      <c r="A664" s="65" t="s">
        <v>150</v>
      </c>
      <c r="B664" s="24">
        <v>35</v>
      </c>
    </row>
    <row r="665" spans="1:2">
      <c r="A665" s="65" t="s">
        <v>151</v>
      </c>
      <c r="B665" s="24">
        <v>20</v>
      </c>
    </row>
    <row r="666" spans="1:2">
      <c r="A666" s="65" t="s">
        <v>152</v>
      </c>
      <c r="B666" s="24">
        <v>18</v>
      </c>
    </row>
    <row r="667" spans="1:2">
      <c r="A667" s="65" t="s">
        <v>153</v>
      </c>
      <c r="B667" s="24">
        <v>31</v>
      </c>
    </row>
    <row r="668" spans="1:2">
      <c r="A668" s="65" t="s">
        <v>154</v>
      </c>
      <c r="B668" s="24">
        <v>18</v>
      </c>
    </row>
    <row r="669" spans="1:2">
      <c r="A669" s="65" t="s">
        <v>155</v>
      </c>
      <c r="B669" s="24">
        <v>35</v>
      </c>
    </row>
    <row r="670" spans="1:2">
      <c r="A670" s="65" t="s">
        <v>156</v>
      </c>
      <c r="B670" s="24">
        <v>29</v>
      </c>
    </row>
    <row r="671" spans="1:2">
      <c r="A671" s="65" t="s">
        <v>157</v>
      </c>
      <c r="B671" s="24">
        <v>26</v>
      </c>
    </row>
    <row r="672" spans="1:2">
      <c r="A672" s="65" t="s">
        <v>158</v>
      </c>
      <c r="B672" s="24">
        <v>19</v>
      </c>
    </row>
    <row r="673" spans="1:2">
      <c r="A673" s="65" t="s">
        <v>159</v>
      </c>
      <c r="B673" s="24">
        <v>28</v>
      </c>
    </row>
    <row r="674" spans="1:2">
      <c r="A674" s="65" t="s">
        <v>160</v>
      </c>
      <c r="B674" s="24">
        <v>29</v>
      </c>
    </row>
    <row r="675" spans="1:2">
      <c r="A675" s="65" t="s">
        <v>161</v>
      </c>
      <c r="B675" s="24">
        <v>33</v>
      </c>
    </row>
    <row r="676" spans="1:2">
      <c r="A676" s="65" t="s">
        <v>162</v>
      </c>
      <c r="B676" s="24">
        <v>33</v>
      </c>
    </row>
    <row r="677" spans="1:2">
      <c r="A677" s="65" t="s">
        <v>163</v>
      </c>
      <c r="B677" s="24">
        <v>25</v>
      </c>
    </row>
    <row r="678" spans="1:2">
      <c r="A678" s="65" t="s">
        <v>164</v>
      </c>
      <c r="B678" s="24">
        <v>23</v>
      </c>
    </row>
    <row r="679" spans="1:2">
      <c r="A679" s="65" t="s">
        <v>165</v>
      </c>
      <c r="B679" s="24">
        <v>23</v>
      </c>
    </row>
    <row r="680" spans="1:2">
      <c r="A680" s="65" t="s">
        <v>166</v>
      </c>
      <c r="B680" s="24">
        <v>24</v>
      </c>
    </row>
    <row r="681" spans="1:2">
      <c r="A681" s="65" t="s">
        <v>167</v>
      </c>
      <c r="B681" s="24">
        <v>21</v>
      </c>
    </row>
    <row r="682" spans="1:2">
      <c r="A682" s="65" t="s">
        <v>168</v>
      </c>
      <c r="B682" s="24">
        <v>17</v>
      </c>
    </row>
    <row r="683" spans="1:2">
      <c r="A683" s="65" t="s">
        <v>169</v>
      </c>
      <c r="B683" s="24">
        <v>24</v>
      </c>
    </row>
    <row r="684" spans="1:2">
      <c r="A684" s="64" t="s">
        <v>26</v>
      </c>
      <c r="B684" s="24">
        <v>714</v>
      </c>
    </row>
    <row r="685" spans="1:2">
      <c r="A685" s="65" t="s">
        <v>171</v>
      </c>
      <c r="B685" s="24">
        <v>17</v>
      </c>
    </row>
    <row r="686" spans="1:2">
      <c r="A686" s="65" t="s">
        <v>172</v>
      </c>
      <c r="B686" s="24">
        <v>19</v>
      </c>
    </row>
    <row r="687" spans="1:2">
      <c r="A687" s="65" t="s">
        <v>173</v>
      </c>
      <c r="B687" s="24">
        <v>18</v>
      </c>
    </row>
    <row r="688" spans="1:2">
      <c r="A688" s="65" t="s">
        <v>174</v>
      </c>
      <c r="B688" s="24">
        <v>41</v>
      </c>
    </row>
    <row r="689" spans="1:2">
      <c r="A689" s="65" t="s">
        <v>175</v>
      </c>
      <c r="B689" s="24">
        <v>21</v>
      </c>
    </row>
    <row r="690" spans="1:2">
      <c r="A690" s="65" t="s">
        <v>176</v>
      </c>
      <c r="B690" s="24">
        <v>14</v>
      </c>
    </row>
    <row r="691" spans="1:2">
      <c r="A691" s="65" t="s">
        <v>177</v>
      </c>
      <c r="B691" s="24">
        <v>26</v>
      </c>
    </row>
    <row r="692" spans="1:2">
      <c r="A692" s="65" t="s">
        <v>178</v>
      </c>
      <c r="B692" s="24">
        <v>22</v>
      </c>
    </row>
    <row r="693" spans="1:2">
      <c r="A693" s="65" t="s">
        <v>179</v>
      </c>
      <c r="B693" s="24">
        <v>23</v>
      </c>
    </row>
    <row r="694" spans="1:2">
      <c r="A694" s="65" t="s">
        <v>180</v>
      </c>
      <c r="B694" s="24">
        <v>18</v>
      </c>
    </row>
    <row r="695" spans="1:2">
      <c r="A695" s="65" t="s">
        <v>181</v>
      </c>
      <c r="B695" s="24">
        <v>16</v>
      </c>
    </row>
    <row r="696" spans="1:2">
      <c r="A696" s="65" t="s">
        <v>182</v>
      </c>
      <c r="B696" s="24">
        <v>21</v>
      </c>
    </row>
    <row r="697" spans="1:2">
      <c r="A697" s="65" t="s">
        <v>183</v>
      </c>
      <c r="B697" s="24">
        <v>23</v>
      </c>
    </row>
    <row r="698" spans="1:2">
      <c r="A698" s="65" t="s">
        <v>184</v>
      </c>
      <c r="B698" s="24">
        <v>20</v>
      </c>
    </row>
    <row r="699" spans="1:2">
      <c r="A699" s="65" t="s">
        <v>185</v>
      </c>
      <c r="B699" s="24">
        <v>12</v>
      </c>
    </row>
    <row r="700" spans="1:2">
      <c r="A700" s="65" t="s">
        <v>186</v>
      </c>
      <c r="B700" s="24">
        <v>27</v>
      </c>
    </row>
    <row r="701" spans="1:2">
      <c r="A701" s="65" t="s">
        <v>187</v>
      </c>
      <c r="B701" s="24">
        <v>24</v>
      </c>
    </row>
    <row r="702" spans="1:2">
      <c r="A702" s="65" t="s">
        <v>188</v>
      </c>
      <c r="B702" s="24">
        <v>24</v>
      </c>
    </row>
    <row r="703" spans="1:2">
      <c r="A703" s="65" t="s">
        <v>189</v>
      </c>
      <c r="B703" s="24">
        <v>17</v>
      </c>
    </row>
    <row r="704" spans="1:2">
      <c r="A704" s="65" t="s">
        <v>190</v>
      </c>
      <c r="B704" s="24">
        <v>21</v>
      </c>
    </row>
    <row r="705" spans="1:2">
      <c r="A705" s="65" t="s">
        <v>191</v>
      </c>
      <c r="B705" s="24">
        <v>23</v>
      </c>
    </row>
    <row r="706" spans="1:2">
      <c r="A706" s="65" t="s">
        <v>192</v>
      </c>
      <c r="B706" s="24">
        <v>13</v>
      </c>
    </row>
    <row r="707" spans="1:2">
      <c r="A707" s="65" t="s">
        <v>193</v>
      </c>
      <c r="B707" s="24">
        <v>34</v>
      </c>
    </row>
    <row r="708" spans="1:2">
      <c r="A708" s="65" t="s">
        <v>194</v>
      </c>
      <c r="B708" s="24">
        <v>27</v>
      </c>
    </row>
    <row r="709" spans="1:2">
      <c r="A709" s="65" t="s">
        <v>195</v>
      </c>
      <c r="B709" s="24">
        <v>29</v>
      </c>
    </row>
    <row r="710" spans="1:2">
      <c r="A710" s="65" t="s">
        <v>196</v>
      </c>
      <c r="B710" s="24">
        <v>28</v>
      </c>
    </row>
    <row r="711" spans="1:2">
      <c r="A711" s="65" t="s">
        <v>197</v>
      </c>
      <c r="B711" s="24">
        <v>27</v>
      </c>
    </row>
    <row r="712" spans="1:2">
      <c r="A712" s="65" t="s">
        <v>198</v>
      </c>
      <c r="B712" s="24">
        <v>15</v>
      </c>
    </row>
    <row r="713" spans="1:2">
      <c r="A713" s="65" t="s">
        <v>199</v>
      </c>
      <c r="B713" s="24">
        <v>31</v>
      </c>
    </row>
    <row r="714" spans="1:2">
      <c r="A714" s="65" t="s">
        <v>200</v>
      </c>
      <c r="B714" s="24">
        <v>35</v>
      </c>
    </row>
    <row r="715" spans="1:2">
      <c r="A715" s="65" t="s">
        <v>201</v>
      </c>
      <c r="B715" s="24">
        <v>28</v>
      </c>
    </row>
    <row r="716" spans="1:2">
      <c r="A716" s="64" t="s">
        <v>28</v>
      </c>
      <c r="B716" s="24">
        <v>556</v>
      </c>
    </row>
    <row r="717" spans="1:2">
      <c r="A717" s="65" t="s">
        <v>203</v>
      </c>
      <c r="B717" s="24">
        <v>20</v>
      </c>
    </row>
    <row r="718" spans="1:2">
      <c r="A718" s="65" t="s">
        <v>204</v>
      </c>
      <c r="B718" s="24">
        <v>10</v>
      </c>
    </row>
    <row r="719" spans="1:2">
      <c r="A719" s="65" t="s">
        <v>205</v>
      </c>
      <c r="B719" s="24">
        <v>9</v>
      </c>
    </row>
    <row r="720" spans="1:2">
      <c r="A720" s="65" t="s">
        <v>206</v>
      </c>
      <c r="B720" s="24">
        <v>15</v>
      </c>
    </row>
    <row r="721" spans="1:2">
      <c r="A721" s="65" t="s">
        <v>207</v>
      </c>
      <c r="B721" s="24">
        <v>18</v>
      </c>
    </row>
    <row r="722" spans="1:2">
      <c r="A722" s="65" t="s">
        <v>208</v>
      </c>
      <c r="B722" s="24">
        <v>29</v>
      </c>
    </row>
    <row r="723" spans="1:2">
      <c r="A723" s="65" t="s">
        <v>209</v>
      </c>
      <c r="B723" s="24">
        <v>23</v>
      </c>
    </row>
    <row r="724" spans="1:2">
      <c r="A724" s="65" t="s">
        <v>210</v>
      </c>
      <c r="B724" s="24">
        <v>13</v>
      </c>
    </row>
    <row r="725" spans="1:2">
      <c r="A725" s="65" t="s">
        <v>211</v>
      </c>
      <c r="B725" s="24">
        <v>19</v>
      </c>
    </row>
    <row r="726" spans="1:2">
      <c r="A726" s="65" t="s">
        <v>212</v>
      </c>
      <c r="B726" s="24">
        <v>24</v>
      </c>
    </row>
    <row r="727" spans="1:2">
      <c r="A727" s="65" t="s">
        <v>213</v>
      </c>
      <c r="B727" s="24">
        <v>23</v>
      </c>
    </row>
    <row r="728" spans="1:2">
      <c r="A728" s="65" t="s">
        <v>214</v>
      </c>
      <c r="B728" s="24">
        <v>18</v>
      </c>
    </row>
    <row r="729" spans="1:2">
      <c r="A729" s="65" t="s">
        <v>215</v>
      </c>
      <c r="B729" s="24">
        <v>16</v>
      </c>
    </row>
    <row r="730" spans="1:2">
      <c r="A730" s="65" t="s">
        <v>216</v>
      </c>
      <c r="B730" s="24">
        <v>10</v>
      </c>
    </row>
    <row r="731" spans="1:2">
      <c r="A731" s="65" t="s">
        <v>217</v>
      </c>
      <c r="B731" s="24">
        <v>16</v>
      </c>
    </row>
    <row r="732" spans="1:2">
      <c r="A732" s="65" t="s">
        <v>218</v>
      </c>
      <c r="B732" s="24">
        <v>22</v>
      </c>
    </row>
    <row r="733" spans="1:2">
      <c r="A733" s="65" t="s">
        <v>219</v>
      </c>
      <c r="B733" s="24">
        <v>12</v>
      </c>
    </row>
    <row r="734" spans="1:2">
      <c r="A734" s="65" t="s">
        <v>220</v>
      </c>
      <c r="B734" s="24">
        <v>35</v>
      </c>
    </row>
    <row r="735" spans="1:2">
      <c r="A735" s="65" t="s">
        <v>221</v>
      </c>
      <c r="B735" s="24">
        <v>21</v>
      </c>
    </row>
    <row r="736" spans="1:2">
      <c r="A736" s="65" t="s">
        <v>222</v>
      </c>
      <c r="B736" s="24">
        <v>23</v>
      </c>
    </row>
    <row r="737" spans="1:2">
      <c r="A737" s="65" t="s">
        <v>223</v>
      </c>
      <c r="B737" s="24">
        <v>18</v>
      </c>
    </row>
    <row r="738" spans="1:2">
      <c r="A738" s="65" t="s">
        <v>224</v>
      </c>
      <c r="B738" s="24">
        <v>13</v>
      </c>
    </row>
    <row r="739" spans="1:2">
      <c r="A739" s="65" t="s">
        <v>225</v>
      </c>
      <c r="B739" s="24">
        <v>19</v>
      </c>
    </row>
    <row r="740" spans="1:2">
      <c r="A740" s="65" t="s">
        <v>226</v>
      </c>
      <c r="B740" s="24">
        <v>16</v>
      </c>
    </row>
    <row r="741" spans="1:2">
      <c r="A741" s="65" t="s">
        <v>227</v>
      </c>
      <c r="B741" s="24">
        <v>24</v>
      </c>
    </row>
    <row r="742" spans="1:2">
      <c r="A742" s="65" t="s">
        <v>228</v>
      </c>
      <c r="B742" s="24">
        <v>16</v>
      </c>
    </row>
    <row r="743" spans="1:2">
      <c r="A743" s="65" t="s">
        <v>229</v>
      </c>
      <c r="B743" s="24">
        <v>12</v>
      </c>
    </row>
    <row r="744" spans="1:2">
      <c r="A744" s="65" t="s">
        <v>230</v>
      </c>
      <c r="B744" s="24">
        <v>22</v>
      </c>
    </row>
    <row r="745" spans="1:2">
      <c r="A745" s="65" t="s">
        <v>231</v>
      </c>
      <c r="B745" s="24">
        <v>20</v>
      </c>
    </row>
    <row r="746" spans="1:2">
      <c r="A746" s="65" t="s">
        <v>232</v>
      </c>
      <c r="B746" s="24">
        <v>20</v>
      </c>
    </row>
    <row r="747" spans="1:2">
      <c r="A747" s="64" t="s">
        <v>9</v>
      </c>
      <c r="B747" s="24">
        <v>721</v>
      </c>
    </row>
    <row r="748" spans="1:2">
      <c r="A748" s="65" t="s">
        <v>234</v>
      </c>
      <c r="B748" s="24">
        <v>26</v>
      </c>
    </row>
    <row r="749" spans="1:2">
      <c r="A749" s="65" t="s">
        <v>235</v>
      </c>
      <c r="B749" s="24">
        <v>17</v>
      </c>
    </row>
    <row r="750" spans="1:2">
      <c r="A750" s="65" t="s">
        <v>236</v>
      </c>
      <c r="B750" s="24">
        <v>26</v>
      </c>
    </row>
    <row r="751" spans="1:2">
      <c r="A751" s="65" t="s">
        <v>237</v>
      </c>
      <c r="B751" s="24">
        <v>28</v>
      </c>
    </row>
    <row r="752" spans="1:2">
      <c r="A752" s="65" t="s">
        <v>238</v>
      </c>
      <c r="B752" s="24">
        <v>28</v>
      </c>
    </row>
    <row r="753" spans="1:2">
      <c r="A753" s="65" t="s">
        <v>239</v>
      </c>
      <c r="B753" s="24">
        <v>27</v>
      </c>
    </row>
    <row r="754" spans="1:2">
      <c r="A754" s="65" t="s">
        <v>240</v>
      </c>
      <c r="B754" s="24">
        <v>18</v>
      </c>
    </row>
    <row r="755" spans="1:2">
      <c r="A755" s="65" t="s">
        <v>241</v>
      </c>
      <c r="B755" s="24">
        <v>42</v>
      </c>
    </row>
    <row r="756" spans="1:2">
      <c r="A756" s="65" t="s">
        <v>242</v>
      </c>
      <c r="B756" s="24">
        <v>14</v>
      </c>
    </row>
    <row r="757" spans="1:2">
      <c r="A757" s="65" t="s">
        <v>243</v>
      </c>
      <c r="B757" s="24">
        <v>19</v>
      </c>
    </row>
    <row r="758" spans="1:2">
      <c r="A758" s="65" t="s">
        <v>244</v>
      </c>
      <c r="B758" s="24">
        <v>27</v>
      </c>
    </row>
    <row r="759" spans="1:2">
      <c r="A759" s="65" t="s">
        <v>245</v>
      </c>
      <c r="B759" s="24">
        <v>23</v>
      </c>
    </row>
    <row r="760" spans="1:2">
      <c r="A760" s="65" t="s">
        <v>246</v>
      </c>
      <c r="B760" s="24">
        <v>11</v>
      </c>
    </row>
    <row r="761" spans="1:2">
      <c r="A761" s="65" t="s">
        <v>247</v>
      </c>
      <c r="B761" s="24">
        <v>26</v>
      </c>
    </row>
    <row r="762" spans="1:2">
      <c r="A762" s="65" t="s">
        <v>248</v>
      </c>
      <c r="B762" s="24">
        <v>25</v>
      </c>
    </row>
    <row r="763" spans="1:2">
      <c r="A763" s="65" t="s">
        <v>249</v>
      </c>
      <c r="B763" s="24">
        <v>17</v>
      </c>
    </row>
    <row r="764" spans="1:2">
      <c r="A764" s="65" t="s">
        <v>250</v>
      </c>
      <c r="B764" s="24">
        <v>22</v>
      </c>
    </row>
    <row r="765" spans="1:2">
      <c r="A765" s="65" t="s">
        <v>251</v>
      </c>
      <c r="B765" s="24">
        <v>23</v>
      </c>
    </row>
    <row r="766" spans="1:2">
      <c r="A766" s="65" t="s">
        <v>252</v>
      </c>
      <c r="B766" s="24">
        <v>25</v>
      </c>
    </row>
    <row r="767" spans="1:2">
      <c r="A767" s="65" t="s">
        <v>254</v>
      </c>
      <c r="B767" s="24">
        <v>30</v>
      </c>
    </row>
    <row r="768" spans="1:2">
      <c r="A768" s="65" t="s">
        <v>256</v>
      </c>
      <c r="B768" s="24">
        <v>28</v>
      </c>
    </row>
    <row r="769" spans="1:2">
      <c r="A769" s="65" t="s">
        <v>257</v>
      </c>
      <c r="B769" s="24">
        <v>17</v>
      </c>
    </row>
    <row r="770" spans="1:2">
      <c r="A770" s="65" t="s">
        <v>258</v>
      </c>
      <c r="B770" s="24">
        <v>17</v>
      </c>
    </row>
    <row r="771" spans="1:2">
      <c r="A771" s="65" t="s">
        <v>259</v>
      </c>
      <c r="B771" s="24">
        <v>16</v>
      </c>
    </row>
    <row r="772" spans="1:2">
      <c r="A772" s="65" t="s">
        <v>260</v>
      </c>
      <c r="B772" s="24">
        <v>31</v>
      </c>
    </row>
    <row r="773" spans="1:2">
      <c r="A773" s="65" t="s">
        <v>261</v>
      </c>
      <c r="B773" s="24">
        <v>24</v>
      </c>
    </row>
    <row r="774" spans="1:2">
      <c r="A774" s="65" t="s">
        <v>262</v>
      </c>
      <c r="B774" s="24">
        <v>17</v>
      </c>
    </row>
    <row r="775" spans="1:2">
      <c r="A775" s="65" t="s">
        <v>263</v>
      </c>
      <c r="B775" s="24">
        <v>25</v>
      </c>
    </row>
    <row r="776" spans="1:2">
      <c r="A776" s="65" t="s">
        <v>264</v>
      </c>
      <c r="B776" s="24">
        <v>23</v>
      </c>
    </row>
    <row r="777" spans="1:2">
      <c r="A777" s="65" t="s">
        <v>265</v>
      </c>
      <c r="B777" s="24">
        <v>29</v>
      </c>
    </row>
    <row r="778" spans="1:2">
      <c r="A778" s="65" t="s">
        <v>266</v>
      </c>
      <c r="B778" s="24">
        <v>20</v>
      </c>
    </row>
    <row r="779" spans="1:2">
      <c r="A779" s="64" t="s">
        <v>31</v>
      </c>
      <c r="B779" s="24">
        <v>761</v>
      </c>
    </row>
    <row r="780" spans="1:2">
      <c r="A780" s="65" t="s">
        <v>268</v>
      </c>
      <c r="B780" s="24">
        <v>24</v>
      </c>
    </row>
    <row r="781" spans="1:2">
      <c r="A781" s="65" t="s">
        <v>269</v>
      </c>
      <c r="B781" s="24">
        <v>23</v>
      </c>
    </row>
    <row r="782" spans="1:2">
      <c r="A782" s="65" t="s">
        <v>270</v>
      </c>
      <c r="B782" s="24">
        <v>19</v>
      </c>
    </row>
    <row r="783" spans="1:2">
      <c r="A783" s="65" t="s">
        <v>271</v>
      </c>
      <c r="B783" s="24">
        <v>31</v>
      </c>
    </row>
    <row r="784" spans="1:2">
      <c r="A784" s="65" t="s">
        <v>272</v>
      </c>
      <c r="B784" s="24">
        <v>25</v>
      </c>
    </row>
    <row r="785" spans="1:2">
      <c r="A785" s="65" t="s">
        <v>273</v>
      </c>
      <c r="B785" s="24">
        <v>27</v>
      </c>
    </row>
    <row r="786" spans="1:2">
      <c r="A786" s="65" t="s">
        <v>274</v>
      </c>
      <c r="B786" s="24">
        <v>29</v>
      </c>
    </row>
    <row r="787" spans="1:2">
      <c r="A787" s="65" t="s">
        <v>275</v>
      </c>
      <c r="B787" s="24">
        <v>20</v>
      </c>
    </row>
    <row r="788" spans="1:2">
      <c r="A788" s="65" t="s">
        <v>277</v>
      </c>
      <c r="B788" s="24">
        <v>34</v>
      </c>
    </row>
    <row r="789" spans="1:2">
      <c r="A789" s="65" t="s">
        <v>278</v>
      </c>
      <c r="B789" s="24">
        <v>23</v>
      </c>
    </row>
    <row r="790" spans="1:2">
      <c r="A790" s="65" t="s">
        <v>279</v>
      </c>
      <c r="B790" s="24">
        <v>28</v>
      </c>
    </row>
    <row r="791" spans="1:2">
      <c r="A791" s="65" t="s">
        <v>280</v>
      </c>
      <c r="B791" s="24">
        <v>30</v>
      </c>
    </row>
    <row r="792" spans="1:2">
      <c r="A792" s="65" t="s">
        <v>281</v>
      </c>
      <c r="B792" s="24">
        <v>36</v>
      </c>
    </row>
    <row r="793" spans="1:2">
      <c r="A793" s="65" t="s">
        <v>282</v>
      </c>
      <c r="B793" s="24">
        <v>33</v>
      </c>
    </row>
    <row r="794" spans="1:2">
      <c r="A794" s="65" t="s">
        <v>283</v>
      </c>
      <c r="B794" s="24">
        <v>29</v>
      </c>
    </row>
    <row r="795" spans="1:2">
      <c r="A795" s="65" t="s">
        <v>284</v>
      </c>
      <c r="B795" s="24">
        <v>30</v>
      </c>
    </row>
    <row r="796" spans="1:2">
      <c r="A796" s="65" t="s">
        <v>285</v>
      </c>
      <c r="B796" s="24">
        <v>12</v>
      </c>
    </row>
    <row r="797" spans="1:2">
      <c r="A797" s="65" t="s">
        <v>286</v>
      </c>
      <c r="B797" s="24">
        <v>24</v>
      </c>
    </row>
    <row r="798" spans="1:2">
      <c r="A798" s="65" t="s">
        <v>287</v>
      </c>
      <c r="B798" s="24">
        <v>27</v>
      </c>
    </row>
    <row r="799" spans="1:2">
      <c r="A799" s="65" t="s">
        <v>288</v>
      </c>
      <c r="B799" s="24">
        <v>16</v>
      </c>
    </row>
    <row r="800" spans="1:2">
      <c r="A800" s="65" t="s">
        <v>289</v>
      </c>
      <c r="B800" s="24">
        <v>21</v>
      </c>
    </row>
    <row r="801" spans="1:2">
      <c r="A801" s="65" t="s">
        <v>291</v>
      </c>
      <c r="B801" s="24">
        <v>15</v>
      </c>
    </row>
    <row r="802" spans="1:2">
      <c r="A802" s="65" t="s">
        <v>292</v>
      </c>
      <c r="B802" s="24">
        <v>25</v>
      </c>
    </row>
    <row r="803" spans="1:2">
      <c r="A803" s="65" t="s">
        <v>293</v>
      </c>
      <c r="B803" s="24">
        <v>23</v>
      </c>
    </row>
    <row r="804" spans="1:2">
      <c r="A804" s="65" t="s">
        <v>294</v>
      </c>
      <c r="B804" s="24">
        <v>27</v>
      </c>
    </row>
    <row r="805" spans="1:2">
      <c r="A805" s="65" t="s">
        <v>295</v>
      </c>
      <c r="B805" s="24">
        <v>17</v>
      </c>
    </row>
    <row r="806" spans="1:2">
      <c r="A806" s="65" t="s">
        <v>296</v>
      </c>
      <c r="B806" s="24">
        <v>17</v>
      </c>
    </row>
    <row r="807" spans="1:2">
      <c r="A807" s="65" t="s">
        <v>297</v>
      </c>
      <c r="B807" s="24">
        <v>25</v>
      </c>
    </row>
    <row r="808" spans="1:2">
      <c r="A808" s="65" t="s">
        <v>298</v>
      </c>
      <c r="B808" s="24">
        <v>23</v>
      </c>
    </row>
    <row r="809" spans="1:2">
      <c r="A809" s="65" t="s">
        <v>299</v>
      </c>
      <c r="B809" s="24">
        <v>27</v>
      </c>
    </row>
    <row r="810" spans="1:2">
      <c r="A810" s="65" t="s">
        <v>300</v>
      </c>
      <c r="B810" s="24">
        <v>21</v>
      </c>
    </row>
    <row r="811" spans="1:2">
      <c r="A811" s="64" t="s">
        <v>33</v>
      </c>
      <c r="B811" s="24">
        <v>1007</v>
      </c>
    </row>
    <row r="812" spans="1:2">
      <c r="A812" s="65" t="s">
        <v>302</v>
      </c>
      <c r="B812" s="24">
        <v>22</v>
      </c>
    </row>
    <row r="813" spans="1:2">
      <c r="A813" s="65" t="s">
        <v>303</v>
      </c>
      <c r="B813" s="24">
        <v>27</v>
      </c>
    </row>
    <row r="814" spans="1:2">
      <c r="A814" s="65" t="s">
        <v>304</v>
      </c>
      <c r="B814" s="24">
        <v>31</v>
      </c>
    </row>
    <row r="815" spans="1:2">
      <c r="A815" s="65" t="s">
        <v>305</v>
      </c>
      <c r="B815" s="24">
        <v>11</v>
      </c>
    </row>
    <row r="816" spans="1:2">
      <c r="A816" s="65" t="s">
        <v>306</v>
      </c>
      <c r="B816" s="24">
        <v>35</v>
      </c>
    </row>
    <row r="817" spans="1:2">
      <c r="A817" s="65" t="s">
        <v>307</v>
      </c>
      <c r="B817" s="24">
        <v>24</v>
      </c>
    </row>
    <row r="818" spans="1:2">
      <c r="A818" s="65" t="s">
        <v>308</v>
      </c>
      <c r="B818" s="24">
        <v>26</v>
      </c>
    </row>
    <row r="819" spans="1:2">
      <c r="A819" s="65" t="s">
        <v>309</v>
      </c>
      <c r="B819" s="24">
        <v>31</v>
      </c>
    </row>
    <row r="820" spans="1:2">
      <c r="A820" s="65" t="s">
        <v>310</v>
      </c>
      <c r="B820" s="24">
        <v>26</v>
      </c>
    </row>
    <row r="821" spans="1:2">
      <c r="A821" s="65" t="s">
        <v>311</v>
      </c>
      <c r="B821" s="24">
        <v>24</v>
      </c>
    </row>
    <row r="822" spans="1:2">
      <c r="A822" s="65" t="s">
        <v>312</v>
      </c>
      <c r="B822" s="24">
        <v>18</v>
      </c>
    </row>
    <row r="823" spans="1:2">
      <c r="A823" s="65" t="s">
        <v>313</v>
      </c>
      <c r="B823" s="24">
        <v>45</v>
      </c>
    </row>
    <row r="824" spans="1:2">
      <c r="A824" s="65" t="s">
        <v>314</v>
      </c>
      <c r="B824" s="24">
        <v>16</v>
      </c>
    </row>
    <row r="825" spans="1:2">
      <c r="A825" s="65" t="s">
        <v>315</v>
      </c>
      <c r="B825" s="24">
        <v>35</v>
      </c>
    </row>
    <row r="826" spans="1:2">
      <c r="A826" s="65" t="s">
        <v>316</v>
      </c>
      <c r="B826" s="24">
        <v>21</v>
      </c>
    </row>
    <row r="827" spans="1:2">
      <c r="A827" s="65" t="s">
        <v>317</v>
      </c>
      <c r="B827" s="24">
        <v>23</v>
      </c>
    </row>
    <row r="828" spans="1:2">
      <c r="A828" s="65" t="s">
        <v>318</v>
      </c>
      <c r="B828" s="24">
        <v>34</v>
      </c>
    </row>
    <row r="829" spans="1:2">
      <c r="A829" s="65" t="s">
        <v>319</v>
      </c>
      <c r="B829" s="24">
        <v>30</v>
      </c>
    </row>
    <row r="830" spans="1:2">
      <c r="A830" s="65" t="s">
        <v>320</v>
      </c>
      <c r="B830" s="24">
        <v>109</v>
      </c>
    </row>
    <row r="831" spans="1:2">
      <c r="A831" s="65" t="s">
        <v>321</v>
      </c>
      <c r="B831" s="24">
        <v>57</v>
      </c>
    </row>
    <row r="832" spans="1:2">
      <c r="A832" s="65" t="s">
        <v>322</v>
      </c>
      <c r="B832" s="24">
        <v>35</v>
      </c>
    </row>
    <row r="833" spans="1:2">
      <c r="A833" s="65" t="s">
        <v>323</v>
      </c>
      <c r="B833" s="24">
        <v>25</v>
      </c>
    </row>
    <row r="834" spans="1:2">
      <c r="A834" s="65" t="s">
        <v>324</v>
      </c>
      <c r="B834" s="24">
        <v>27</v>
      </c>
    </row>
    <row r="835" spans="1:2">
      <c r="A835" s="65" t="s">
        <v>325</v>
      </c>
      <c r="B835" s="24">
        <v>68</v>
      </c>
    </row>
    <row r="836" spans="1:2">
      <c r="A836" s="65" t="s">
        <v>326</v>
      </c>
      <c r="B836" s="24">
        <v>40</v>
      </c>
    </row>
    <row r="837" spans="1:2">
      <c r="A837" s="65" t="s">
        <v>327</v>
      </c>
      <c r="B837" s="24">
        <v>41</v>
      </c>
    </row>
    <row r="838" spans="1:2">
      <c r="A838" s="65" t="s">
        <v>328</v>
      </c>
      <c r="B838" s="24">
        <v>32</v>
      </c>
    </row>
    <row r="839" spans="1:2">
      <c r="A839" s="65" t="s">
        <v>329</v>
      </c>
      <c r="B839" s="24">
        <v>24</v>
      </c>
    </row>
    <row r="840" spans="1:2">
      <c r="A840" s="65" t="s">
        <v>330</v>
      </c>
      <c r="B840" s="24">
        <v>26</v>
      </c>
    </row>
    <row r="841" spans="1:2">
      <c r="A841" s="65" t="s">
        <v>331</v>
      </c>
      <c r="B841" s="24">
        <v>44</v>
      </c>
    </row>
    <row r="842" spans="1:2">
      <c r="A842" s="64" t="s">
        <v>13</v>
      </c>
      <c r="B842" s="24">
        <v>1472</v>
      </c>
    </row>
    <row r="843" spans="1:2">
      <c r="A843" s="65" t="s">
        <v>333</v>
      </c>
      <c r="B843" s="24">
        <v>46</v>
      </c>
    </row>
    <row r="844" spans="1:2">
      <c r="A844" s="65" t="s">
        <v>334</v>
      </c>
      <c r="B844" s="24">
        <v>30</v>
      </c>
    </row>
    <row r="845" spans="1:2">
      <c r="A845" s="65" t="s">
        <v>335</v>
      </c>
      <c r="B845" s="24">
        <v>26</v>
      </c>
    </row>
    <row r="846" spans="1:2">
      <c r="A846" s="65" t="s">
        <v>336</v>
      </c>
      <c r="B846" s="24">
        <v>44</v>
      </c>
    </row>
    <row r="847" spans="1:2">
      <c r="A847" s="65" t="s">
        <v>337</v>
      </c>
      <c r="B847" s="24">
        <v>36</v>
      </c>
    </row>
    <row r="848" spans="1:2">
      <c r="A848" s="65" t="s">
        <v>338</v>
      </c>
      <c r="B848" s="24">
        <v>52</v>
      </c>
    </row>
    <row r="849" spans="1:2">
      <c r="A849" s="65" t="s">
        <v>339</v>
      </c>
      <c r="B849" s="24">
        <v>31</v>
      </c>
    </row>
    <row r="850" spans="1:2">
      <c r="A850" s="65" t="s">
        <v>340</v>
      </c>
      <c r="B850" s="24">
        <v>34</v>
      </c>
    </row>
    <row r="851" spans="1:2">
      <c r="A851" s="65" t="s">
        <v>341</v>
      </c>
      <c r="B851" s="24">
        <v>25</v>
      </c>
    </row>
    <row r="852" spans="1:2">
      <c r="A852" s="65" t="s">
        <v>342</v>
      </c>
      <c r="B852" s="24">
        <v>19</v>
      </c>
    </row>
    <row r="853" spans="1:2">
      <c r="A853" s="65" t="s">
        <v>343</v>
      </c>
      <c r="B853" s="24">
        <v>64</v>
      </c>
    </row>
    <row r="854" spans="1:2">
      <c r="A854" s="65" t="s">
        <v>344</v>
      </c>
      <c r="B854" s="24">
        <v>43</v>
      </c>
    </row>
    <row r="855" spans="1:2">
      <c r="A855" s="65" t="s">
        <v>345</v>
      </c>
      <c r="B855" s="24">
        <v>54</v>
      </c>
    </row>
    <row r="856" spans="1:2">
      <c r="A856" s="65" t="s">
        <v>346</v>
      </c>
      <c r="B856" s="24">
        <v>33</v>
      </c>
    </row>
    <row r="857" spans="1:2">
      <c r="A857" s="65" t="s">
        <v>347</v>
      </c>
      <c r="B857" s="24">
        <v>38</v>
      </c>
    </row>
    <row r="858" spans="1:2">
      <c r="A858" s="65" t="s">
        <v>348</v>
      </c>
      <c r="B858" s="24">
        <v>40</v>
      </c>
    </row>
    <row r="859" spans="1:2">
      <c r="A859" s="65" t="s">
        <v>349</v>
      </c>
      <c r="B859" s="24">
        <v>35</v>
      </c>
    </row>
    <row r="860" spans="1:2">
      <c r="A860" s="65" t="s">
        <v>350</v>
      </c>
      <c r="B860" s="24">
        <v>10</v>
      </c>
    </row>
    <row r="861" spans="1:2">
      <c r="A861" s="65" t="s">
        <v>351</v>
      </c>
      <c r="B861" s="24">
        <v>37</v>
      </c>
    </row>
    <row r="862" spans="1:2">
      <c r="A862" s="65" t="s">
        <v>352</v>
      </c>
      <c r="B862" s="24">
        <v>20</v>
      </c>
    </row>
    <row r="863" spans="1:2">
      <c r="A863" s="65" t="s">
        <v>353</v>
      </c>
      <c r="B863" s="24">
        <v>33</v>
      </c>
    </row>
    <row r="864" spans="1:2">
      <c r="A864" s="65" t="s">
        <v>354</v>
      </c>
      <c r="B864" s="24">
        <v>31</v>
      </c>
    </row>
    <row r="865" spans="1:2">
      <c r="A865" s="65" t="s">
        <v>355</v>
      </c>
      <c r="B865" s="24">
        <v>87</v>
      </c>
    </row>
    <row r="866" spans="1:2">
      <c r="A866" s="65" t="s">
        <v>356</v>
      </c>
      <c r="B866" s="24">
        <v>79</v>
      </c>
    </row>
    <row r="867" spans="1:2">
      <c r="A867" s="65" t="s">
        <v>357</v>
      </c>
      <c r="B867" s="24">
        <v>36</v>
      </c>
    </row>
    <row r="868" spans="1:2">
      <c r="A868" s="65" t="s">
        <v>358</v>
      </c>
      <c r="B868" s="24">
        <v>43</v>
      </c>
    </row>
    <row r="869" spans="1:2">
      <c r="A869" s="65" t="s">
        <v>359</v>
      </c>
      <c r="B869" s="24">
        <v>43</v>
      </c>
    </row>
    <row r="870" spans="1:2">
      <c r="A870" s="65" t="s">
        <v>360</v>
      </c>
      <c r="B870" s="24">
        <v>37</v>
      </c>
    </row>
    <row r="871" spans="1:2">
      <c r="A871" s="65" t="s">
        <v>361</v>
      </c>
      <c r="B871" s="24">
        <v>23</v>
      </c>
    </row>
    <row r="872" spans="1:2">
      <c r="A872" s="65" t="s">
        <v>362</v>
      </c>
      <c r="B872" s="24">
        <v>218</v>
      </c>
    </row>
    <row r="873" spans="1:2">
      <c r="A873" s="65" t="s">
        <v>363</v>
      </c>
      <c r="B873" s="24">
        <v>125</v>
      </c>
    </row>
    <row r="874" spans="1:2">
      <c r="A874" s="64" t="s">
        <v>36</v>
      </c>
      <c r="B874" s="24">
        <v>959</v>
      </c>
    </row>
    <row r="875" spans="1:2">
      <c r="A875" s="65" t="s">
        <v>365</v>
      </c>
      <c r="B875" s="24">
        <v>31</v>
      </c>
    </row>
    <row r="876" spans="1:2">
      <c r="A876" s="65" t="s">
        <v>366</v>
      </c>
      <c r="B876" s="24">
        <v>33</v>
      </c>
    </row>
    <row r="877" spans="1:2">
      <c r="A877" s="65" t="s">
        <v>367</v>
      </c>
      <c r="B877" s="24">
        <v>25</v>
      </c>
    </row>
    <row r="878" spans="1:2">
      <c r="A878" s="65" t="s">
        <v>368</v>
      </c>
      <c r="B878" s="24">
        <v>35</v>
      </c>
    </row>
    <row r="879" spans="1:2">
      <c r="A879" s="65" t="s">
        <v>369</v>
      </c>
      <c r="B879" s="24">
        <v>34</v>
      </c>
    </row>
    <row r="880" spans="1:2">
      <c r="A880" s="65" t="s">
        <v>370</v>
      </c>
      <c r="B880" s="24">
        <v>23</v>
      </c>
    </row>
    <row r="881" spans="1:2">
      <c r="A881" s="65" t="s">
        <v>371</v>
      </c>
      <c r="B881" s="24">
        <v>20</v>
      </c>
    </row>
    <row r="882" spans="1:2">
      <c r="A882" s="65" t="s">
        <v>372</v>
      </c>
      <c r="B882" s="24">
        <v>34</v>
      </c>
    </row>
    <row r="883" spans="1:2">
      <c r="A883" s="65" t="s">
        <v>373</v>
      </c>
      <c r="B883" s="24">
        <v>18</v>
      </c>
    </row>
    <row r="884" spans="1:2">
      <c r="A884" s="65" t="s">
        <v>374</v>
      </c>
      <c r="B884" s="24">
        <v>47</v>
      </c>
    </row>
    <row r="885" spans="1:2">
      <c r="A885" s="65" t="s">
        <v>375</v>
      </c>
      <c r="B885" s="24">
        <v>29</v>
      </c>
    </row>
    <row r="886" spans="1:2">
      <c r="A886" s="65" t="s">
        <v>376</v>
      </c>
      <c r="B886" s="24">
        <v>35</v>
      </c>
    </row>
    <row r="887" spans="1:2">
      <c r="A887" s="65" t="s">
        <v>377</v>
      </c>
      <c r="B887" s="24">
        <v>34</v>
      </c>
    </row>
    <row r="888" spans="1:2">
      <c r="A888" s="65" t="s">
        <v>378</v>
      </c>
      <c r="B888" s="24">
        <v>29</v>
      </c>
    </row>
    <row r="889" spans="1:2">
      <c r="A889" s="65" t="s">
        <v>379</v>
      </c>
      <c r="B889" s="24">
        <v>46</v>
      </c>
    </row>
    <row r="890" spans="1:2">
      <c r="A890" s="65" t="s">
        <v>380</v>
      </c>
      <c r="B890" s="24">
        <v>53</v>
      </c>
    </row>
    <row r="891" spans="1:2">
      <c r="A891" s="65" t="s">
        <v>381</v>
      </c>
      <c r="B891" s="24">
        <v>42</v>
      </c>
    </row>
    <row r="892" spans="1:2">
      <c r="A892" s="65" t="s">
        <v>382</v>
      </c>
      <c r="B892" s="24">
        <v>35</v>
      </c>
    </row>
    <row r="893" spans="1:2">
      <c r="A893" s="65" t="s">
        <v>383</v>
      </c>
      <c r="B893" s="24">
        <v>29</v>
      </c>
    </row>
    <row r="894" spans="1:2">
      <c r="A894" s="65" t="s">
        <v>384</v>
      </c>
      <c r="B894" s="24">
        <v>38</v>
      </c>
    </row>
    <row r="895" spans="1:2">
      <c r="A895" s="65" t="s">
        <v>385</v>
      </c>
      <c r="B895" s="24">
        <v>26</v>
      </c>
    </row>
    <row r="896" spans="1:2">
      <c r="A896" s="65" t="s">
        <v>386</v>
      </c>
      <c r="B896" s="24">
        <v>19</v>
      </c>
    </row>
    <row r="897" spans="1:2">
      <c r="A897" s="65" t="s">
        <v>387</v>
      </c>
      <c r="B897" s="24">
        <v>33</v>
      </c>
    </row>
    <row r="898" spans="1:2">
      <c r="A898" s="65" t="s">
        <v>388</v>
      </c>
      <c r="B898" s="24">
        <v>22</v>
      </c>
    </row>
    <row r="899" spans="1:2">
      <c r="A899" s="65" t="s">
        <v>389</v>
      </c>
      <c r="B899" s="24">
        <v>27</v>
      </c>
    </row>
    <row r="900" spans="1:2">
      <c r="A900" s="65" t="s">
        <v>390</v>
      </c>
      <c r="B900" s="24">
        <v>34</v>
      </c>
    </row>
    <row r="901" spans="1:2">
      <c r="A901" s="65" t="s">
        <v>391</v>
      </c>
      <c r="B901" s="24">
        <v>30</v>
      </c>
    </row>
    <row r="902" spans="1:2">
      <c r="A902" s="65" t="s">
        <v>392</v>
      </c>
      <c r="B902" s="24">
        <v>31</v>
      </c>
    </row>
    <row r="903" spans="1:2">
      <c r="A903" s="65" t="s">
        <v>393</v>
      </c>
      <c r="B903" s="24">
        <v>38</v>
      </c>
    </row>
    <row r="904" spans="1:2">
      <c r="A904" s="65" t="s">
        <v>394</v>
      </c>
      <c r="B904" s="24">
        <v>29</v>
      </c>
    </row>
    <row r="905" spans="1:2">
      <c r="A905" s="64" t="s">
        <v>15</v>
      </c>
      <c r="B905" s="24">
        <v>423</v>
      </c>
    </row>
    <row r="906" spans="1:2">
      <c r="A906" s="65" t="s">
        <v>396</v>
      </c>
      <c r="B906" s="24">
        <v>43</v>
      </c>
    </row>
    <row r="907" spans="1:2">
      <c r="A907" s="65" t="s">
        <v>397</v>
      </c>
      <c r="B907" s="24">
        <v>35</v>
      </c>
    </row>
    <row r="908" spans="1:2">
      <c r="A908" s="65" t="s">
        <v>398</v>
      </c>
      <c r="B908" s="24">
        <v>37</v>
      </c>
    </row>
    <row r="909" spans="1:2">
      <c r="A909" s="65" t="s">
        <v>399</v>
      </c>
      <c r="B909" s="24">
        <v>34</v>
      </c>
    </row>
    <row r="910" spans="1:2">
      <c r="A910" s="65" t="s">
        <v>400</v>
      </c>
      <c r="B910" s="24">
        <v>25</v>
      </c>
    </row>
    <row r="911" spans="1:2">
      <c r="A911" s="65" t="s">
        <v>418</v>
      </c>
      <c r="B911" s="24">
        <v>32</v>
      </c>
    </row>
    <row r="912" spans="1:2">
      <c r="A912" s="65" t="s">
        <v>419</v>
      </c>
      <c r="B912" s="24">
        <v>28</v>
      </c>
    </row>
    <row r="913" spans="1:2">
      <c r="A913" s="65" t="s">
        <v>420</v>
      </c>
      <c r="B913" s="24">
        <v>22</v>
      </c>
    </row>
    <row r="914" spans="1:2">
      <c r="A914" s="65" t="s">
        <v>421</v>
      </c>
      <c r="B914" s="24">
        <v>28</v>
      </c>
    </row>
    <row r="915" spans="1:2">
      <c r="A915" s="65" t="s">
        <v>422</v>
      </c>
      <c r="B915" s="24">
        <v>34</v>
      </c>
    </row>
    <row r="916" spans="1:2">
      <c r="A916" s="65" t="s">
        <v>423</v>
      </c>
      <c r="B916" s="24">
        <v>26</v>
      </c>
    </row>
    <row r="917" spans="1:2">
      <c r="A917" s="65" t="s">
        <v>424</v>
      </c>
      <c r="B917" s="24">
        <v>31</v>
      </c>
    </row>
    <row r="918" spans="1:2">
      <c r="A918" s="65" t="s">
        <v>425</v>
      </c>
      <c r="B918" s="24">
        <v>22</v>
      </c>
    </row>
    <row r="919" spans="1:2">
      <c r="A919" s="65" t="s">
        <v>426</v>
      </c>
      <c r="B919" s="24">
        <v>26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33538CAA81844E93BE2525A900E2C9" ma:contentTypeVersion="6" ma:contentTypeDescription="Create a new document." ma:contentTypeScope="" ma:versionID="e2532033b0a969e01a460791dbf6ce7e">
  <xsd:schema xmlns:xsd="http://www.w3.org/2001/XMLSchema" xmlns:xs="http://www.w3.org/2001/XMLSchema" xmlns:p="http://schemas.microsoft.com/office/2006/metadata/properties" xmlns:ns2="13d23036-2937-4de9-b454-6d5b0b160c90" targetNamespace="http://schemas.microsoft.com/office/2006/metadata/properties" ma:root="true" ma:fieldsID="8b65c178676d2f26ca4b5449dfb5d0df" ns2:_="">
    <xsd:import namespace="13d23036-2937-4de9-b454-6d5b0b160c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23036-2937-4de9-b454-6d5b0b160c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DD25B5-F6F4-4CE5-8D97-26E29C1C64AC}"/>
</file>

<file path=customXml/itemProps2.xml><?xml version="1.0" encoding="utf-8"?>
<ds:datastoreItem xmlns:ds="http://schemas.openxmlformats.org/officeDocument/2006/customXml" ds:itemID="{037AFECA-BFCC-4708-BBB2-2155E0CE5157}"/>
</file>

<file path=customXml/itemProps3.xml><?xml version="1.0" encoding="utf-8"?>
<ds:datastoreItem xmlns:ds="http://schemas.openxmlformats.org/officeDocument/2006/customXml" ds:itemID="{59774308-F6DD-4CF0-B6FE-BCF312175C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2021-10-21T09:07:31Z</dcterms:created>
  <dcterms:modified xsi:type="dcterms:W3CDTF">2024-01-09T15:20:03Z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0x0101002433538CAA81844E93BE2525A900E2C9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</Properties>
</file>