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 Ilham\Downloads\"/>
    </mc:Choice>
  </mc:AlternateContent>
  <xr:revisionPtr revIDLastSave="0" documentId="13_ncr:1_{7103AA30-7FAB-42B5-AF7C-DB5402B780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J2" i="1"/>
  <c r="B25" i="1" l="1"/>
  <c r="G18" i="1" l="1"/>
  <c r="G10" i="1"/>
  <c r="G25" i="1" s="1"/>
  <c r="G2" i="1"/>
  <c r="F13" i="1" l="1"/>
  <c r="F14" i="1"/>
  <c r="F15" i="1"/>
  <c r="F16" i="1"/>
  <c r="F12" i="1"/>
  <c r="F11" i="1"/>
  <c r="F10" i="1"/>
  <c r="F17" i="1" s="1"/>
  <c r="F24" i="1"/>
  <c r="F23" i="1"/>
  <c r="F22" i="1"/>
  <c r="F21" i="1"/>
  <c r="F20" i="1"/>
  <c r="F19" i="1"/>
  <c r="F18" i="1"/>
  <c r="F25" i="1" s="1"/>
  <c r="F3" i="1"/>
  <c r="F4" i="1"/>
  <c r="F5" i="1"/>
  <c r="F6" i="1"/>
  <c r="F7" i="1"/>
  <c r="F8" i="1"/>
  <c r="F2" i="1"/>
  <c r="F9" i="1" s="1"/>
  <c r="H10" i="1" l="1"/>
  <c r="I10" i="1"/>
  <c r="I2" i="1"/>
  <c r="H2" i="1"/>
  <c r="F26" i="1"/>
  <c r="H18" i="1"/>
  <c r="I18" i="1"/>
  <c r="H25" i="1" l="1"/>
  <c r="I25" i="1"/>
  <c r="K2" i="1" s="1"/>
</calcChain>
</file>

<file path=xl/sharedStrings.xml><?xml version="1.0" encoding="utf-8"?>
<sst xmlns="http://schemas.openxmlformats.org/spreadsheetml/2006/main" count="36" uniqueCount="20">
  <si>
    <t>Tahun</t>
  </si>
  <si>
    <t>No</t>
  </si>
  <si>
    <t>Fakultas</t>
  </si>
  <si>
    <t>Fakultas Hukum</t>
  </si>
  <si>
    <t>Fakultas Teknik</t>
  </si>
  <si>
    <t>Fakultas Ekonomi &amp; Bisnis</t>
  </si>
  <si>
    <t>Fakultas Pertanian</t>
  </si>
  <si>
    <t>Fakultas ilmu Sosial &amp; Ilmu Budaya</t>
  </si>
  <si>
    <t>Fakultas Keislaman</t>
  </si>
  <si>
    <t>Fakultas Ilmu Pendidikan</t>
  </si>
  <si>
    <t>Daya Tampung SNMPTN</t>
  </si>
  <si>
    <t>Daya Tampung SBMPTN</t>
  </si>
  <si>
    <t>Daya Tampung</t>
  </si>
  <si>
    <t>JUMLAH</t>
  </si>
  <si>
    <r>
      <t>X</t>
    </r>
    <r>
      <rPr>
        <sz val="11"/>
        <color theme="1"/>
        <rFont val="Calibri"/>
        <family val="2"/>
      </rPr>
      <t>^</t>
    </r>
    <r>
      <rPr>
        <sz val="11"/>
        <color theme="1"/>
        <rFont val="Calibri"/>
        <family val="2"/>
        <charset val="1"/>
      </rPr>
      <t>2</t>
    </r>
  </si>
  <si>
    <t>Y^2</t>
  </si>
  <si>
    <t>XY</t>
  </si>
  <si>
    <t>a</t>
  </si>
  <si>
    <t>b</t>
  </si>
  <si>
    <t>Forecasting tahun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</si>
</sst>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2" sqref="L2"/>
    </sheetView>
  </sheetViews>
  <sheetFormatPr defaultRowHeight="15" x14ac:dyDescent="0.25"/>
  <cols>
    <col min="3" max="3" width="31.42578125" customWidth="1"/>
    <col min="4" max="4" width="22.140625" customWidth="1"/>
    <col min="5" max="5" width="22" customWidth="1"/>
    <col min="6" max="6" width="14.28515625" customWidth="1"/>
    <col min="10" max="10" width="9.140625" customWidth="1"/>
    <col min="12" max="12" width="23.42578125" customWidth="1"/>
  </cols>
  <sheetData>
    <row r="1" spans="1:12" ht="15.75" x14ac:dyDescent="0.25">
      <c r="A1" s="1" t="s">
        <v>1</v>
      </c>
      <c r="B1" s="2" t="s">
        <v>0</v>
      </c>
      <c r="C1" s="2" t="s">
        <v>2</v>
      </c>
      <c r="D1" s="2" t="s">
        <v>10</v>
      </c>
      <c r="E1" s="2" t="s">
        <v>11</v>
      </c>
      <c r="F1" s="2" t="s">
        <v>12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</row>
    <row r="2" spans="1:12" x14ac:dyDescent="0.25">
      <c r="B2">
        <v>2020</v>
      </c>
      <c r="C2" t="s">
        <v>3</v>
      </c>
      <c r="D2">
        <v>120</v>
      </c>
      <c r="E2">
        <v>200</v>
      </c>
      <c r="F2">
        <f>SUM(D2:E2)</f>
        <v>320</v>
      </c>
      <c r="G2" s="4">
        <f>B2^2</f>
        <v>4080400</v>
      </c>
      <c r="H2" s="4">
        <f>F9^2</f>
        <v>15374241</v>
      </c>
      <c r="I2" s="4">
        <f>B2*F9</f>
        <v>7920420</v>
      </c>
      <c r="J2">
        <f>((F26*G25)-(B25*I25))/((3*(G25))-(B25^2))</f>
        <v>-567903</v>
      </c>
      <c r="K2">
        <f>((3*I25)-(B25*F26))/((3*G25)-(B25^2))</f>
        <v>283</v>
      </c>
      <c r="L2">
        <f>J2+(K2*2023)</f>
        <v>4606</v>
      </c>
    </row>
    <row r="3" spans="1:12" x14ac:dyDescent="0.25">
      <c r="C3" t="s">
        <v>4</v>
      </c>
      <c r="D3">
        <v>276</v>
      </c>
      <c r="E3">
        <v>460</v>
      </c>
      <c r="F3">
        <f t="shared" ref="F3:F11" si="0">SUM(D3:E3)</f>
        <v>736</v>
      </c>
      <c r="G3" s="4"/>
      <c r="H3" s="4"/>
      <c r="I3" s="4"/>
    </row>
    <row r="4" spans="1:12" x14ac:dyDescent="0.25">
      <c r="C4" t="s">
        <v>5</v>
      </c>
      <c r="D4">
        <v>156</v>
      </c>
      <c r="E4">
        <v>528</v>
      </c>
      <c r="F4">
        <f t="shared" si="0"/>
        <v>684</v>
      </c>
      <c r="G4" s="4"/>
      <c r="H4" s="4"/>
      <c r="I4" s="4"/>
    </row>
    <row r="5" spans="1:12" x14ac:dyDescent="0.25">
      <c r="C5" t="s">
        <v>6</v>
      </c>
      <c r="D5">
        <v>239</v>
      </c>
      <c r="E5">
        <v>342</v>
      </c>
      <c r="F5">
        <f t="shared" si="0"/>
        <v>581</v>
      </c>
      <c r="G5" s="4"/>
      <c r="H5" s="4"/>
      <c r="I5" s="4"/>
    </row>
    <row r="6" spans="1:12" x14ac:dyDescent="0.25">
      <c r="C6" t="s">
        <v>7</v>
      </c>
      <c r="D6">
        <v>216</v>
      </c>
      <c r="E6">
        <v>360</v>
      </c>
      <c r="F6">
        <f t="shared" si="0"/>
        <v>576</v>
      </c>
      <c r="G6" s="4"/>
      <c r="H6" s="4"/>
      <c r="I6" s="4"/>
    </row>
    <row r="7" spans="1:12" x14ac:dyDescent="0.25">
      <c r="C7" t="s">
        <v>8</v>
      </c>
      <c r="D7">
        <v>120</v>
      </c>
      <c r="E7">
        <v>200</v>
      </c>
      <c r="F7">
        <f t="shared" si="0"/>
        <v>320</v>
      </c>
      <c r="G7" s="4"/>
      <c r="H7" s="4"/>
      <c r="I7" s="4"/>
    </row>
    <row r="8" spans="1:12" x14ac:dyDescent="0.25">
      <c r="C8" t="s">
        <v>9</v>
      </c>
      <c r="D8">
        <v>352</v>
      </c>
      <c r="E8">
        <v>352</v>
      </c>
      <c r="F8">
        <f t="shared" si="0"/>
        <v>704</v>
      </c>
      <c r="G8" s="4"/>
      <c r="H8" s="4"/>
      <c r="I8" s="4"/>
    </row>
    <row r="9" spans="1:12" x14ac:dyDescent="0.25">
      <c r="C9" s="5" t="s">
        <v>13</v>
      </c>
      <c r="D9" s="5"/>
      <c r="E9" s="5"/>
      <c r="F9" s="3">
        <f>SUM(F2:F8)</f>
        <v>3921</v>
      </c>
      <c r="G9" s="4"/>
      <c r="H9" s="4"/>
      <c r="I9" s="4"/>
    </row>
    <row r="10" spans="1:12" x14ac:dyDescent="0.25">
      <c r="B10">
        <v>2021</v>
      </c>
      <c r="C10" t="s">
        <v>3</v>
      </c>
      <c r="D10">
        <v>120</v>
      </c>
      <c r="E10">
        <v>200</v>
      </c>
      <c r="F10">
        <f t="shared" si="0"/>
        <v>320</v>
      </c>
      <c r="G10" s="4">
        <f>B10^2</f>
        <v>4084441</v>
      </c>
      <c r="H10" s="4">
        <f>F17^2</f>
        <v>13778944</v>
      </c>
      <c r="I10" s="4">
        <f>B10*F17</f>
        <v>7501952</v>
      </c>
    </row>
    <row r="11" spans="1:12" x14ac:dyDescent="0.25">
      <c r="C11" t="s">
        <v>4</v>
      </c>
      <c r="D11">
        <v>264</v>
      </c>
      <c r="E11">
        <v>460</v>
      </c>
      <c r="F11">
        <f t="shared" si="0"/>
        <v>724</v>
      </c>
      <c r="G11" s="4"/>
      <c r="H11" s="4"/>
      <c r="I11" s="4"/>
    </row>
    <row r="12" spans="1:12" x14ac:dyDescent="0.25">
      <c r="C12" t="s">
        <v>5</v>
      </c>
      <c r="D12">
        <v>239</v>
      </c>
      <c r="E12">
        <v>342</v>
      </c>
      <c r="F12">
        <f>SUM(D12,E12)</f>
        <v>581</v>
      </c>
      <c r="G12" s="4"/>
      <c r="H12" s="4"/>
      <c r="I12" s="4"/>
    </row>
    <row r="13" spans="1:12" x14ac:dyDescent="0.25">
      <c r="C13" t="s">
        <v>6</v>
      </c>
      <c r="D13">
        <v>252</v>
      </c>
      <c r="E13">
        <v>317</v>
      </c>
      <c r="F13">
        <f t="shared" ref="F13:F16" si="1">SUM(D13,E13)</f>
        <v>569</v>
      </c>
      <c r="G13" s="4"/>
      <c r="H13" s="4"/>
      <c r="I13" s="4"/>
    </row>
    <row r="14" spans="1:12" x14ac:dyDescent="0.25">
      <c r="C14" t="s">
        <v>7</v>
      </c>
      <c r="D14">
        <v>216</v>
      </c>
      <c r="E14">
        <v>360</v>
      </c>
      <c r="F14">
        <f t="shared" si="1"/>
        <v>576</v>
      </c>
      <c r="G14" s="4"/>
      <c r="H14" s="4"/>
      <c r="I14" s="4"/>
    </row>
    <row r="15" spans="1:12" x14ac:dyDescent="0.25">
      <c r="C15" t="s">
        <v>8</v>
      </c>
      <c r="D15">
        <v>120</v>
      </c>
      <c r="E15">
        <v>200</v>
      </c>
      <c r="F15">
        <f t="shared" si="1"/>
        <v>320</v>
      </c>
      <c r="G15" s="4"/>
      <c r="H15" s="4"/>
      <c r="I15" s="4"/>
    </row>
    <row r="16" spans="1:12" x14ac:dyDescent="0.25">
      <c r="C16" t="s">
        <v>9</v>
      </c>
      <c r="D16">
        <v>270</v>
      </c>
      <c r="E16">
        <v>352</v>
      </c>
      <c r="F16">
        <f t="shared" si="1"/>
        <v>622</v>
      </c>
      <c r="G16" s="4"/>
      <c r="H16" s="4"/>
      <c r="I16" s="4"/>
    </row>
    <row r="17" spans="2:9" x14ac:dyDescent="0.25">
      <c r="C17" s="5" t="s">
        <v>13</v>
      </c>
      <c r="D17" s="6"/>
      <c r="E17" s="6"/>
      <c r="F17" s="3">
        <f>SUM(F10:F16)</f>
        <v>3712</v>
      </c>
      <c r="G17" s="4"/>
      <c r="H17" s="4"/>
      <c r="I17" s="4"/>
    </row>
    <row r="18" spans="2:9" x14ac:dyDescent="0.25">
      <c r="B18">
        <v>2022</v>
      </c>
      <c r="C18" t="s">
        <v>3</v>
      </c>
      <c r="D18">
        <v>96</v>
      </c>
      <c r="E18">
        <v>277</v>
      </c>
      <c r="F18">
        <f>SUM(D18:E18)</f>
        <v>373</v>
      </c>
      <c r="G18" s="4">
        <f>B18^2</f>
        <v>4088484</v>
      </c>
      <c r="H18" s="4">
        <f>F25^2</f>
        <v>20133169</v>
      </c>
      <c r="I18" s="4">
        <f>B18*F25</f>
        <v>9072714</v>
      </c>
    </row>
    <row r="19" spans="2:9" x14ac:dyDescent="0.25">
      <c r="C19" t="s">
        <v>4</v>
      </c>
      <c r="D19">
        <v>274</v>
      </c>
      <c r="E19">
        <v>538</v>
      </c>
      <c r="F19">
        <f t="shared" ref="F19:F24" si="2">SUM(D19:E19)</f>
        <v>812</v>
      </c>
      <c r="H19" s="4"/>
      <c r="I19" s="4"/>
    </row>
    <row r="20" spans="2:9" x14ac:dyDescent="0.25">
      <c r="C20" t="s">
        <v>5</v>
      </c>
      <c r="D20">
        <v>156</v>
      </c>
      <c r="E20">
        <v>528</v>
      </c>
      <c r="F20">
        <f t="shared" si="2"/>
        <v>684</v>
      </c>
      <c r="H20" s="4"/>
      <c r="I20" s="4"/>
    </row>
    <row r="21" spans="2:9" x14ac:dyDescent="0.25">
      <c r="C21" t="s">
        <v>6</v>
      </c>
      <c r="D21">
        <v>206</v>
      </c>
      <c r="E21">
        <v>534</v>
      </c>
      <c r="F21">
        <f t="shared" si="2"/>
        <v>740</v>
      </c>
      <c r="H21" s="4"/>
      <c r="I21" s="4"/>
    </row>
    <row r="22" spans="2:9" x14ac:dyDescent="0.25">
      <c r="C22" t="s">
        <v>7</v>
      </c>
      <c r="D22">
        <v>226</v>
      </c>
      <c r="E22">
        <v>521</v>
      </c>
      <c r="F22">
        <f t="shared" si="2"/>
        <v>747</v>
      </c>
      <c r="H22" s="4"/>
      <c r="I22" s="4"/>
    </row>
    <row r="23" spans="2:9" x14ac:dyDescent="0.25">
      <c r="C23" t="s">
        <v>8</v>
      </c>
      <c r="D23">
        <v>105</v>
      </c>
      <c r="E23">
        <v>354</v>
      </c>
      <c r="F23">
        <f t="shared" si="2"/>
        <v>459</v>
      </c>
      <c r="H23" s="4"/>
      <c r="I23" s="4"/>
    </row>
    <row r="24" spans="2:9" x14ac:dyDescent="0.25">
      <c r="C24" t="s">
        <v>9</v>
      </c>
      <c r="D24">
        <v>212</v>
      </c>
      <c r="E24">
        <v>460</v>
      </c>
      <c r="F24">
        <f t="shared" si="2"/>
        <v>672</v>
      </c>
      <c r="H24" s="4"/>
      <c r="I24" s="4"/>
    </row>
    <row r="25" spans="2:9" x14ac:dyDescent="0.25">
      <c r="B25">
        <f>SUM(B2:B24)</f>
        <v>6063</v>
      </c>
      <c r="C25" s="5" t="s">
        <v>13</v>
      </c>
      <c r="D25" s="6"/>
      <c r="E25" s="6"/>
      <c r="F25" s="3">
        <f>SUM(F18:F24)</f>
        <v>4487</v>
      </c>
      <c r="G25" s="4">
        <f>SUM(G2:G24)</f>
        <v>12253325</v>
      </c>
      <c r="H25" s="4">
        <f>SUM(H2:H24)</f>
        <v>49286354</v>
      </c>
      <c r="I25" s="4">
        <f>SUM(I2:I24)</f>
        <v>24495086</v>
      </c>
    </row>
    <row r="26" spans="2:9" x14ac:dyDescent="0.25">
      <c r="F26" s="3">
        <f>SUM(F25,F17,F9)</f>
        <v>12120</v>
      </c>
    </row>
  </sheetData>
  <mergeCells count="3">
    <mergeCell ref="C9:E9"/>
    <mergeCell ref="C17:E17"/>
    <mergeCell ref="C25:E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E1-422</dc:creator>
  <cp:lastModifiedBy>Andy Ilham</cp:lastModifiedBy>
  <dcterms:created xsi:type="dcterms:W3CDTF">2022-12-12T14:24:23Z</dcterms:created>
  <dcterms:modified xsi:type="dcterms:W3CDTF">2022-12-13T16:03:07Z</dcterms:modified>
</cp:coreProperties>
</file>