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3080080\DE Course\Predict\Integrated_project\"/>
    </mc:Choice>
  </mc:AlternateContent>
  <xr:revisionPtr revIDLastSave="0" documentId="8_{F2520557-D3FB-4CD3-AC73-F648E85897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urance_claims" sheetId="1" r:id="rId1"/>
    <sheet name="Pivot" sheetId="4" r:id="rId2"/>
    <sheet name="cleaning_insurance_claims" sheetId="2" r:id="rId3"/>
    <sheet name="Imputations" sheetId="3" r:id="rId4"/>
  </sheets>
  <definedNames>
    <definedName name="_xlnm._FilterDatabase" localSheetId="2" hidden="1">cleaning_insurance_claims!$B$9:$AQ$1009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91" i="2" l="1"/>
  <c r="AG310" i="2"/>
  <c r="AG21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I6" i="2"/>
  <c r="AJ6" i="2"/>
  <c r="AK6" i="2"/>
  <c r="AL6" i="2"/>
  <c r="AM6" i="2"/>
  <c r="AN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B6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A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I3" i="2"/>
  <c r="AJ3" i="2"/>
  <c r="AK3" i="2"/>
  <c r="AL3" i="2"/>
  <c r="AM3" i="2"/>
  <c r="AN3" i="2"/>
  <c r="B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H2" i="2"/>
  <c r="AI2" i="2"/>
  <c r="AJ2" i="2"/>
  <c r="AK2" i="2"/>
  <c r="AL2" i="2"/>
  <c r="AM2" i="2"/>
  <c r="AN2" i="2"/>
  <c r="C2" i="2"/>
  <c r="B2" i="2"/>
  <c r="B6" i="3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" i="2"/>
  <c r="AG2" i="2" l="1"/>
  <c r="AQ213" i="2"/>
  <c r="AQ118" i="2"/>
  <c r="AQ5" i="2" s="1"/>
  <c r="AG6" i="2"/>
  <c r="AG7" i="2"/>
  <c r="AG5" i="2"/>
  <c r="AG3" i="2"/>
  <c r="AG4" i="2"/>
  <c r="AQ7" i="2"/>
  <c r="AQ3" i="2"/>
  <c r="AQ4" i="2"/>
  <c r="AQ2" i="2"/>
  <c r="AQ6" i="2" l="1"/>
</calcChain>
</file>

<file path=xl/sharedStrings.xml><?xml version="1.0" encoding="utf-8"?>
<sst xmlns="http://schemas.openxmlformats.org/spreadsheetml/2006/main" count="38004" uniqueCount="1203">
  <si>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</si>
  <si>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</si>
  <si>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</si>
  <si>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</si>
  <si>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</si>
  <si>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</si>
  <si>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</si>
  <si>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</si>
  <si>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</si>
  <si>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</si>
  <si>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</si>
  <si>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</si>
  <si>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</si>
  <si>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</si>
  <si>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</si>
  <si>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</si>
  <si>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</si>
  <si>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</si>
  <si>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</si>
  <si>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</si>
  <si>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</si>
  <si>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</si>
  <si>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</si>
  <si>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</si>
  <si>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</si>
  <si>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</si>
  <si>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</si>
  <si>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</si>
  <si>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</si>
  <si>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</si>
  <si>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</si>
  <si>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</si>
  <si>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</si>
  <si>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</si>
  <si>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</si>
  <si>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</si>
  <si>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</si>
  <si>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</si>
  <si>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</si>
  <si>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</si>
  <si>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</si>
  <si>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</si>
  <si>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</si>
  <si>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</si>
  <si>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</si>
  <si>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</si>
  <si>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</si>
  <si>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</si>
  <si>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</si>
  <si>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</si>
  <si>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</si>
  <si>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</si>
  <si>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</si>
  <si>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</si>
  <si>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</si>
  <si>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</si>
  <si>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</si>
  <si>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</si>
  <si>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</si>
  <si>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</si>
  <si>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</si>
  <si>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</si>
  <si>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</si>
  <si>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</si>
  <si>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</si>
  <si>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</si>
  <si>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</si>
  <si>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</si>
  <si>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</si>
  <si>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</si>
  <si>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</si>
  <si>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</si>
  <si>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</si>
  <si>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</si>
  <si>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</si>
  <si>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</si>
  <si>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</si>
  <si>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</si>
  <si>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</si>
  <si>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</si>
  <si>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</si>
  <si>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</si>
  <si>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</si>
  <si>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</si>
  <si>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</si>
  <si>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</si>
  <si>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</si>
  <si>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</si>
  <si>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</si>
  <si>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</si>
  <si>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</si>
  <si>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</si>
  <si>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</si>
  <si>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</si>
  <si>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</si>
  <si>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</si>
  <si>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</si>
  <si>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</si>
  <si>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</si>
  <si>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</si>
  <si>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</si>
  <si>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</si>
  <si>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</si>
  <si>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</si>
  <si>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</si>
  <si>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</si>
  <si>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</si>
  <si>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</si>
  <si>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</si>
  <si>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</si>
  <si>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</si>
  <si>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</si>
  <si>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</si>
  <si>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</si>
  <si>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</si>
  <si>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</si>
  <si>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</si>
  <si>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</si>
  <si>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</si>
  <si>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</si>
  <si>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</si>
  <si>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</si>
  <si>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</si>
  <si>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</si>
  <si>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</si>
  <si>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</si>
  <si>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</si>
  <si>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</si>
  <si>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</si>
  <si>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</si>
  <si>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</si>
  <si>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</si>
  <si>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</si>
  <si>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</si>
  <si>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</si>
  <si>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</si>
  <si>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</si>
  <si>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</si>
  <si>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</si>
  <si>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</si>
  <si>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</si>
  <si>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</si>
  <si>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</si>
  <si>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</si>
  <si>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</si>
  <si>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</si>
  <si>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</si>
  <si>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</si>
  <si>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</si>
  <si>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</si>
  <si>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</si>
  <si>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</si>
  <si>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</si>
  <si>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</si>
  <si>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</si>
  <si>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</si>
  <si>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</si>
  <si>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</si>
  <si>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</si>
  <si>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</si>
  <si>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</si>
  <si>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</si>
  <si>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</si>
  <si>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</si>
  <si>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</si>
  <si>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</si>
  <si>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</si>
  <si>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</si>
  <si>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</si>
  <si>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</si>
  <si>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</si>
  <si>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</si>
  <si>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</si>
  <si>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</si>
  <si>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</si>
  <si>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</si>
  <si>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</si>
  <si>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</si>
  <si>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</si>
  <si>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</si>
  <si>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</si>
  <si>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</si>
  <si>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</si>
  <si>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</si>
  <si>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</si>
  <si>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</si>
  <si>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</si>
  <si>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</si>
  <si>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</si>
  <si>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</si>
  <si>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</si>
  <si>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</si>
  <si>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</si>
  <si>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</si>
  <si>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</si>
  <si>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</si>
  <si>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</si>
  <si>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</si>
  <si>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</si>
  <si>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</si>
  <si>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</si>
  <si>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</si>
  <si>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</si>
  <si>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</si>
  <si>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</si>
  <si>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</si>
  <si>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</si>
  <si>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</si>
  <si>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</si>
  <si>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</si>
  <si>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</si>
  <si>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</si>
  <si>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</si>
  <si>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</si>
  <si>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</si>
  <si>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</si>
  <si>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</si>
  <si>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</si>
  <si>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</si>
  <si>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</si>
  <si>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</si>
  <si>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</si>
  <si>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</si>
  <si>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</si>
  <si>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</si>
  <si>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</si>
  <si>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</si>
  <si>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</si>
  <si>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</si>
  <si>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</si>
  <si>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</si>
  <si>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</si>
  <si>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</si>
  <si>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</si>
  <si>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</si>
  <si>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</si>
  <si>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</si>
  <si>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</si>
  <si>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</si>
  <si>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</si>
  <si>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</si>
  <si>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</si>
  <si>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</si>
  <si>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</si>
  <si>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</si>
  <si>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</si>
  <si>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</si>
  <si>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</si>
  <si>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</si>
  <si>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</si>
  <si>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</si>
  <si>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</si>
  <si>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</si>
  <si>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</si>
  <si>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</si>
  <si>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</si>
  <si>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</si>
  <si>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</si>
  <si>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</si>
  <si>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</si>
  <si>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</si>
  <si>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</si>
  <si>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</si>
  <si>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</si>
  <si>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</si>
  <si>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</si>
  <si>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</si>
  <si>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</si>
  <si>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</si>
  <si>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</si>
  <si>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</si>
  <si>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</si>
  <si>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</si>
  <si>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</si>
  <si>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</si>
  <si>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</si>
  <si>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</si>
  <si>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</si>
  <si>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</si>
  <si>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</si>
  <si>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</si>
  <si>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</si>
  <si>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</si>
  <si>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</si>
  <si>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</si>
  <si>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</si>
  <si>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</si>
  <si>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</si>
  <si>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</si>
  <si>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</si>
  <si>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</si>
  <si>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</si>
  <si>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</si>
  <si>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</si>
  <si>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</si>
  <si>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</si>
  <si>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</si>
  <si>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</si>
  <si>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</si>
  <si>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</si>
  <si>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</si>
  <si>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</si>
  <si>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</si>
  <si>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</si>
  <si>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</si>
  <si>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</si>
  <si>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</si>
  <si>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</si>
  <si>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</si>
  <si>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</si>
  <si>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</si>
  <si>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</si>
  <si>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</si>
  <si>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</si>
  <si>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</si>
  <si>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</si>
  <si>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</si>
  <si>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</si>
  <si>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</si>
  <si>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</si>
  <si>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</si>
  <si>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</si>
  <si>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</si>
  <si>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</si>
  <si>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</si>
  <si>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</si>
  <si>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</si>
  <si>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</si>
  <si>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</si>
  <si>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</si>
  <si>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</si>
  <si>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</si>
  <si>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</si>
  <si>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</si>
  <si>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</si>
  <si>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</si>
  <si>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</si>
  <si>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</si>
  <si>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</si>
  <si>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</si>
  <si>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</si>
  <si>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</si>
  <si>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</si>
  <si>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</si>
  <si>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</si>
  <si>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</si>
  <si>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</si>
  <si>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</si>
  <si>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</si>
  <si>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</si>
  <si>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</si>
  <si>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</si>
  <si>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</si>
  <si>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</si>
  <si>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</si>
  <si>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</si>
  <si>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</si>
  <si>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</si>
  <si>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</si>
  <si>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</si>
  <si>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</si>
  <si>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</si>
  <si>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</si>
  <si>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</si>
  <si>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</si>
  <si>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</si>
  <si>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</si>
  <si>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</si>
  <si>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</si>
  <si>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</si>
  <si>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</si>
  <si>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</si>
  <si>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</si>
  <si>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</si>
  <si>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</si>
  <si>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</si>
  <si>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</si>
  <si>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</si>
  <si>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</si>
  <si>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</si>
  <si>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</si>
  <si>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</si>
  <si>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</si>
  <si>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</si>
  <si>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</si>
  <si>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</si>
  <si>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</si>
  <si>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</si>
  <si>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</si>
  <si>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</si>
  <si>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</si>
  <si>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</si>
  <si>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</si>
  <si>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</si>
  <si>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</si>
  <si>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</si>
  <si>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</si>
  <si>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</si>
  <si>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</si>
  <si>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</si>
  <si>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</si>
  <si>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</si>
  <si>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</si>
  <si>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</si>
  <si>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</si>
  <si>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</si>
  <si>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</si>
  <si>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</si>
  <si>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</si>
  <si>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</si>
  <si>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</si>
  <si>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</si>
  <si>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</si>
  <si>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</si>
  <si>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</si>
  <si>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</si>
  <si>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</si>
  <si>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</si>
  <si>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</si>
  <si>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</si>
  <si>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</si>
  <si>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</si>
  <si>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</si>
  <si>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</si>
  <si>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</si>
  <si>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</si>
  <si>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</si>
  <si>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</si>
  <si>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</si>
  <si>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</si>
  <si>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</si>
  <si>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</si>
  <si>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</si>
  <si>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</si>
  <si>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</si>
  <si>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</si>
  <si>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</si>
  <si>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</si>
  <si>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</si>
  <si>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</si>
  <si>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</si>
  <si>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</si>
  <si>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</si>
  <si>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</si>
  <si>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</si>
  <si>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</si>
  <si>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</si>
  <si>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</si>
  <si>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</si>
  <si>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</si>
  <si>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</si>
  <si>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</si>
  <si>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</si>
  <si>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</si>
  <si>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</si>
  <si>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</si>
  <si>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</si>
  <si>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</si>
  <si>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</si>
  <si>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</si>
  <si>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</si>
  <si>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</si>
  <si>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</si>
  <si>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</si>
  <si>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</si>
  <si>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</si>
  <si>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</si>
  <si>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</si>
  <si>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</si>
  <si>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</si>
  <si>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</si>
  <si>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</si>
  <si>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</si>
  <si>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</si>
  <si>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</si>
  <si>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</si>
  <si>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</si>
  <si>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</si>
  <si>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</si>
  <si>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</si>
  <si>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</si>
  <si>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</si>
  <si>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</si>
  <si>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</si>
  <si>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</si>
  <si>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</si>
  <si>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</si>
  <si>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</si>
  <si>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</si>
  <si>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</si>
  <si>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</si>
  <si>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</si>
  <si>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</si>
  <si>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</si>
  <si>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</si>
  <si>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</si>
  <si>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</si>
  <si>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</si>
  <si>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</si>
  <si>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</si>
  <si>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</si>
  <si>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</si>
  <si>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</si>
  <si>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</si>
  <si>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</si>
  <si>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</si>
  <si>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</si>
  <si>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</si>
  <si>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</si>
  <si>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</si>
  <si>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</si>
  <si>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</si>
  <si>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</si>
  <si>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</si>
  <si>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</si>
  <si>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</si>
  <si>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</si>
  <si>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</si>
  <si>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</si>
  <si>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</si>
  <si>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</si>
  <si>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</si>
  <si>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</si>
  <si>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</si>
  <si>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</si>
  <si>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</si>
  <si>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</si>
  <si>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</si>
  <si>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</si>
  <si>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</si>
  <si>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</si>
  <si>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</si>
  <si>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</si>
  <si>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</si>
  <si>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</si>
  <si>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</si>
  <si>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</si>
  <si>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</si>
  <si>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</si>
  <si>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</si>
  <si>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</si>
  <si>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</si>
  <si>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</si>
  <si>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</si>
  <si>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</si>
  <si>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</si>
  <si>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</si>
  <si>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</si>
  <si>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</si>
  <si>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</si>
  <si>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</si>
  <si>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</si>
  <si>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</si>
  <si>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</si>
  <si>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</si>
  <si>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</si>
  <si>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</si>
  <si>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</si>
  <si>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</si>
  <si>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</si>
  <si>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</si>
  <si>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</si>
  <si>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</si>
  <si>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</si>
  <si>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</si>
  <si>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</si>
  <si>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</si>
  <si>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</si>
  <si>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</si>
  <si>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</si>
  <si>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</si>
  <si>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</si>
  <si>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</si>
  <si>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</si>
  <si>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</si>
  <si>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</si>
  <si>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</si>
  <si>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</si>
  <si>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</si>
  <si>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</si>
  <si>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</si>
  <si>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</si>
  <si>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</si>
  <si>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</si>
  <si>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</si>
  <si>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</si>
  <si>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</si>
  <si>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</si>
  <si>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</si>
  <si>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</si>
  <si>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</si>
  <si>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</si>
  <si>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</si>
  <si>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</si>
  <si>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</si>
  <si>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</si>
  <si>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</si>
  <si>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</si>
  <si>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</si>
  <si>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</si>
  <si>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</si>
  <si>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</si>
  <si>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</si>
  <si>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</si>
  <si>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</si>
  <si>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</si>
  <si>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</si>
  <si>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</si>
  <si>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</si>
  <si>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</si>
  <si>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</si>
  <si>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</si>
  <si>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</si>
  <si>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</si>
  <si>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</si>
  <si>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</si>
  <si>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</si>
  <si>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</si>
  <si>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</si>
  <si>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</si>
  <si>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</si>
  <si>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</si>
  <si>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</si>
  <si>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</si>
  <si>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</si>
  <si>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</si>
  <si>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</si>
  <si>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</si>
  <si>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</si>
  <si>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</si>
  <si>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</si>
  <si>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</si>
  <si>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</si>
  <si>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</si>
  <si>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</si>
  <si>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</si>
  <si>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</si>
  <si>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</si>
  <si>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</si>
  <si>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</si>
  <si>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</si>
  <si>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</si>
  <si>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</si>
  <si>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</si>
  <si>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</si>
  <si>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</si>
  <si>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</si>
  <si>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</si>
  <si>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</si>
  <si>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</si>
  <si>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</si>
  <si>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</si>
  <si>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</si>
  <si>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</si>
  <si>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</si>
  <si>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</si>
  <si>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</si>
  <si>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</si>
  <si>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</si>
  <si>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</si>
  <si>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</si>
  <si>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</si>
  <si>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</si>
  <si>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</si>
  <si>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</si>
  <si>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</si>
  <si>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</si>
  <si>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</si>
  <si>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</si>
  <si>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</si>
  <si>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</si>
  <si>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</si>
  <si>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</si>
  <si>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</si>
  <si>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</si>
  <si>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</si>
  <si>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</si>
  <si>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</si>
  <si>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</si>
  <si>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</si>
  <si>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</si>
  <si>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</si>
  <si>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</si>
  <si>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</si>
  <si>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</si>
  <si>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</si>
  <si>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</si>
  <si>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</si>
  <si>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</si>
  <si>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</si>
  <si>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</si>
  <si>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</si>
  <si>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</si>
  <si>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</si>
  <si>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</si>
  <si>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</si>
  <si>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</si>
  <si>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</si>
  <si>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</si>
  <si>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</si>
  <si>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</si>
  <si>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</si>
  <si>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</si>
  <si>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</si>
  <si>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</si>
  <si>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</si>
  <si>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</si>
  <si>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</si>
  <si>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</si>
  <si>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</si>
  <si>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</si>
  <si>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</si>
  <si>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</si>
  <si>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</si>
  <si>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</si>
  <si>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</si>
  <si>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</si>
  <si>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</si>
  <si>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</si>
  <si>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</si>
  <si>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</si>
  <si>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</si>
  <si>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</si>
  <si>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</si>
  <si>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</si>
  <si>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</si>
  <si>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</si>
  <si>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</si>
  <si>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</si>
  <si>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</si>
  <si>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</si>
  <si>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</si>
  <si>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</si>
  <si>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</si>
  <si>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</si>
  <si>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</si>
  <si>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</si>
  <si>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</si>
  <si>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</si>
  <si>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</si>
  <si>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</si>
  <si>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</si>
  <si>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</si>
  <si>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</si>
  <si>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</si>
  <si>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</si>
  <si>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</si>
  <si>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</si>
  <si>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</si>
  <si>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</si>
  <si>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</si>
  <si>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</si>
  <si>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</si>
  <si>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</si>
  <si>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</si>
  <si>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</si>
  <si>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</si>
  <si>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</si>
  <si>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</si>
  <si>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</si>
  <si>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</si>
  <si>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</si>
  <si>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</si>
  <si>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</si>
  <si>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</si>
  <si>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</si>
  <si>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</si>
  <si>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</si>
  <si>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</si>
  <si>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</si>
  <si>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</si>
  <si>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</si>
  <si>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</si>
  <si>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</si>
  <si>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</si>
  <si>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</si>
  <si>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</si>
  <si>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</si>
  <si>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</si>
  <si>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</si>
  <si>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</si>
  <si>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</si>
  <si>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</si>
  <si>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</si>
  <si>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</si>
  <si>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</si>
  <si>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</si>
  <si>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</si>
  <si>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</si>
  <si>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</si>
  <si>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</si>
  <si>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</si>
  <si>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</si>
  <si>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</si>
  <si>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</si>
  <si>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</si>
  <si>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</si>
  <si>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</si>
  <si>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</si>
  <si>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</si>
  <si>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</si>
  <si>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</si>
  <si>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</si>
  <si>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</si>
  <si>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</si>
  <si>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</si>
  <si>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</si>
  <si>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</si>
  <si>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</si>
  <si>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</si>
  <si>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</si>
  <si>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</si>
  <si>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</si>
  <si>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</si>
  <si>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</si>
  <si>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</si>
  <si>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</si>
  <si>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</si>
  <si>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</si>
  <si>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</si>
  <si>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</si>
  <si>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</si>
  <si>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</si>
  <si>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</si>
  <si>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</si>
  <si>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</si>
  <si>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</si>
  <si>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</si>
  <si>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</si>
  <si>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</si>
  <si>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</si>
  <si>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</si>
  <si>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</si>
  <si>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</si>
  <si>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</si>
  <si>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</si>
  <si>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</si>
  <si>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</si>
  <si>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</si>
  <si>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</si>
  <si>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</si>
  <si>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</si>
  <si>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</si>
  <si>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</si>
  <si>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</si>
  <si>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</si>
  <si>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</si>
  <si>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</si>
  <si>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</si>
  <si>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</si>
  <si>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</si>
  <si>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</si>
  <si>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</si>
  <si>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</si>
  <si>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</si>
  <si>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</si>
  <si>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</si>
  <si>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</si>
  <si>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</si>
  <si>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</si>
  <si>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</si>
  <si>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</si>
  <si>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</si>
  <si>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</si>
  <si>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</si>
  <si>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</si>
  <si>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</si>
  <si>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</si>
  <si>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</si>
  <si>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</si>
  <si>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</si>
  <si>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</si>
  <si>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</si>
  <si>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</si>
  <si>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</si>
  <si>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</si>
  <si>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</si>
  <si>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</si>
  <si>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</si>
  <si>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</si>
  <si>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</si>
  <si>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</si>
  <si>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</si>
  <si>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</si>
  <si>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</si>
  <si>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</si>
  <si>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</si>
  <si>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</si>
  <si>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</si>
  <si>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</si>
  <si>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</si>
  <si>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</si>
  <si>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</si>
  <si>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</si>
  <si>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</si>
  <si>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</si>
  <si>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</si>
  <si>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</si>
  <si>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</si>
  <si>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</si>
  <si>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</si>
  <si>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</si>
  <si>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</si>
  <si>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</si>
  <si>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</si>
  <si>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</si>
  <si>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</si>
  <si>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</si>
  <si>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</si>
  <si>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</si>
  <si>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</si>
  <si>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</si>
  <si>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</si>
  <si>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</si>
  <si>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</si>
  <si>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</si>
  <si>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</si>
  <si>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</si>
  <si>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</si>
  <si>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</si>
  <si>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</si>
  <si>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</si>
  <si>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</si>
  <si>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</si>
  <si>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</si>
  <si>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</si>
  <si>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</si>
  <si>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</si>
  <si>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</si>
  <si>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</si>
  <si>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</si>
  <si>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</si>
  <si>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</si>
  <si>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</si>
  <si>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</si>
  <si>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</si>
  <si>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</si>
  <si>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</si>
  <si>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</si>
  <si>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</si>
  <si>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</si>
  <si>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</si>
  <si>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</si>
  <si>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</si>
  <si>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</si>
  <si>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</si>
  <si>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</si>
  <si>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</si>
  <si>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</si>
  <si>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</si>
  <si>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</si>
  <si>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</si>
  <si>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</si>
  <si>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</si>
  <si>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</si>
  <si>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</si>
  <si>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</si>
  <si>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</si>
  <si>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</si>
  <si>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</si>
  <si>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</si>
  <si>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</si>
  <si>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</si>
  <si>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</si>
  <si>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</si>
  <si>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</si>
  <si>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</si>
  <si>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</si>
  <si>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</si>
  <si>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</si>
  <si>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</si>
  <si>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</si>
  <si>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</si>
  <si>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</si>
  <si>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</si>
  <si>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</si>
  <si>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</si>
  <si>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</si>
  <si>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</si>
  <si>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</si>
  <si>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</si>
  <si>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</si>
  <si>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</si>
  <si>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</si>
  <si>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</si>
  <si>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</si>
  <si>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</si>
  <si>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</si>
  <si>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</si>
  <si>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</si>
  <si>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</si>
  <si>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</si>
  <si>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</si>
  <si>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</si>
  <si>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</si>
  <si>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</si>
  <si>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</si>
  <si>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</si>
  <si>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</si>
  <si>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</si>
  <si>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</si>
  <si>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</si>
  <si>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</si>
  <si>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</si>
  <si>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</si>
  <si>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</si>
  <si>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</si>
  <si>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</si>
  <si>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</si>
  <si>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</si>
  <si>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</si>
  <si>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</si>
  <si>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</si>
  <si>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</si>
  <si>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</si>
  <si>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</si>
  <si>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</si>
  <si>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</si>
  <si>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</si>
  <si>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</si>
  <si>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</si>
  <si>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</si>
  <si>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</si>
  <si>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</si>
  <si>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</si>
  <si>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</si>
  <si>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</si>
  <si>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</si>
  <si>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</si>
  <si>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</si>
  <si>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</si>
  <si>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</si>
  <si>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</si>
  <si>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</si>
  <si>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</si>
  <si>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</si>
  <si>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</si>
  <si>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</si>
  <si>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</si>
  <si>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</si>
  <si>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</si>
  <si>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</si>
  <si>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</si>
  <si>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</si>
  <si>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</si>
  <si>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</si>
  <si>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</si>
  <si>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</si>
  <si>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</si>
  <si>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</si>
  <si>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</si>
  <si>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</si>
  <si>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</si>
  <si>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</si>
  <si>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</si>
  <si>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</si>
  <si>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</si>
  <si>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</si>
  <si>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</si>
  <si>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</si>
  <si>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</si>
  <si>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</si>
  <si>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</si>
  <si>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</si>
  <si>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</si>
  <si>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</si>
  <si>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</si>
  <si>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</si>
  <si>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</si>
  <si>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</si>
  <si>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</si>
  <si>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</si>
  <si>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</si>
  <si>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</si>
  <si>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</si>
  <si>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</si>
  <si>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</si>
  <si>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</si>
  <si>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</si>
  <si>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</si>
  <si>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</si>
  <si>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</si>
  <si>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</si>
  <si>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</si>
  <si>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</si>
  <si>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</si>
  <si>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</si>
  <si>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</si>
  <si>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</si>
  <si>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</si>
  <si>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</si>
  <si>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</si>
  <si>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</si>
  <si>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</si>
  <si>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</si>
  <si>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</si>
  <si>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</si>
  <si>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</si>
  <si>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</si>
  <si>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</si>
  <si>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</si>
  <si>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</si>
  <si>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</si>
  <si>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</si>
  <si>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</si>
  <si>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</si>
  <si>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</si>
  <si>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</si>
  <si>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</si>
  <si>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</si>
  <si>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</si>
  <si>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</si>
  <si>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</si>
  <si>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</si>
  <si>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</si>
  <si>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</si>
  <si>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</si>
  <si>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</si>
  <si>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</si>
  <si>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</si>
  <si>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</si>
  <si>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</si>
  <si>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</si>
  <si>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</si>
  <si>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</si>
  <si>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</si>
  <si>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</si>
  <si>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</si>
  <si>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</si>
  <si>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</si>
  <si>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</si>
  <si>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</si>
  <si>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</si>
  <si>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</si>
  <si>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</si>
  <si>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</si>
  <si>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</si>
  <si>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</si>
  <si>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</si>
  <si>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</si>
  <si>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</si>
  <si>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</si>
  <si>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</si>
  <si>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</si>
  <si>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</si>
  <si>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</si>
  <si>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</si>
  <si>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</si>
  <si>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</si>
  <si>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</si>
  <si>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</si>
  <si>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</si>
  <si>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</si>
  <si>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</si>
  <si>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</si>
  <si>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</si>
  <si>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</si>
  <si>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</si>
  <si>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</si>
  <si>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</si>
  <si>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</si>
  <si>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</si>
  <si>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</si>
  <si>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</si>
  <si>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</si>
  <si>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</si>
  <si>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</si>
  <si>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</si>
  <si>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</si>
  <si>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</si>
  <si>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</si>
  <si>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</si>
  <si>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</si>
  <si>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</si>
  <si>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</si>
  <si>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</si>
  <si>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</si>
  <si>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</si>
  <si>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</si>
  <si>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</si>
  <si>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count_of_missing</t>
  </si>
  <si>
    <t>Total Rows</t>
  </si>
  <si>
    <t>missing rows</t>
  </si>
  <si>
    <t>missing perc</t>
  </si>
  <si>
    <t>min</t>
  </si>
  <si>
    <t>max</t>
  </si>
  <si>
    <t>median</t>
  </si>
  <si>
    <t>mode</t>
  </si>
  <si>
    <t>mean</t>
  </si>
  <si>
    <t>Checking Blanks</t>
  </si>
  <si>
    <t>Age impute</t>
  </si>
  <si>
    <t>Row Labels</t>
  </si>
  <si>
    <t>Grand Total</t>
  </si>
  <si>
    <t>Policy deductible impute</t>
  </si>
  <si>
    <t>Count of policy_number</t>
  </si>
  <si>
    <t>Unknown</t>
  </si>
  <si>
    <t>Insured hobbies impute</t>
  </si>
  <si>
    <t>Policy annual premium impute</t>
  </si>
  <si>
    <t>Capital gains impute</t>
  </si>
  <si>
    <t>Incident State impute</t>
  </si>
  <si>
    <t>Total claim impute</t>
  </si>
  <si>
    <t>Injury claim impute</t>
  </si>
  <si>
    <t>Property claim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</si>
</sst>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0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 Connor, Kevin" refreshedDate="45715.528414930559" createdVersion="8" refreshedVersion="8" minRefreshableVersion="3" recordCount="1000" xr:uid="{4ABA7B0C-4117-4B17-94EF-4F08166D6B36}">
  <cacheSource type="worksheet">
    <worksheetSource ref="B9:AQ1009" sheet="cleaning_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of_missing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x v="0"/>
    <x v="0"/>
    <x v="0"/>
    <x v="0"/>
    <x v="0"/>
    <s v="9935 4th Drive"/>
    <n v="5"/>
    <x v="0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x v="1"/>
    <x v="1"/>
    <x v="0"/>
    <x v="1"/>
    <x v="1"/>
    <s v="6608 MLK Hwy"/>
    <n v="8"/>
    <x v="0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x v="2"/>
    <x v="1"/>
    <x v="0"/>
    <x v="2"/>
    <x v="0"/>
    <s v="7121 Francis Lane"/>
    <n v="7"/>
    <x v="1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m/>
    <s v="unmarried"/>
    <n v="48900"/>
    <n v="-62400"/>
    <d v="2015-01-10T00:00:00"/>
    <x v="0"/>
    <x v="3"/>
    <x v="0"/>
    <x v="0"/>
    <x v="3"/>
    <x v="2"/>
    <s v="6956 Maple Drive"/>
    <n v="5"/>
    <x v="0"/>
    <s v="?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m/>
    <s v="unmarried"/>
    <n v="66000"/>
    <n v="-46000"/>
    <d v="2015-02-17T00:00:00"/>
    <x v="1"/>
    <x v="1"/>
    <x v="1"/>
    <x v="1"/>
    <x v="2"/>
    <x v="2"/>
    <s v="3041 3rd Ave"/>
    <n v="20"/>
    <x v="0"/>
    <s v="NO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x v="2"/>
    <x v="0"/>
    <x v="2"/>
    <x v="0"/>
    <x v="2"/>
    <s v="8973 Washington St"/>
    <n v="19"/>
    <x v="1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x v="3"/>
    <x v="1"/>
    <x v="0"/>
    <x v="2"/>
    <x v="3"/>
    <s v="5846 Weaver Drive"/>
    <n v="0"/>
    <x v="1"/>
    <s v="?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x v="3"/>
    <x v="2"/>
    <x v="0"/>
    <x v="1"/>
    <x v="0"/>
    <s v="3525 3rd Hwy"/>
    <n v="23"/>
    <x v="1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x v="3"/>
    <x v="2"/>
    <x v="0"/>
    <x v="4"/>
    <x v="2"/>
    <s v="4872 Rock Ridge"/>
    <n v="21"/>
    <x v="0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x v="2"/>
    <x v="2"/>
    <x v="3"/>
    <x v="5"/>
    <x v="4"/>
    <s v="3066 Francis Ave"/>
    <n v="14"/>
    <x v="0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x v="3"/>
    <x v="2"/>
    <x v="0"/>
    <x v="2"/>
    <x v="5"/>
    <s v="1558 1st Ridge"/>
    <n v="22"/>
    <x v="0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s v="skydiving"/>
    <s v="other-relative"/>
    <n v="0"/>
    <n v="-51000"/>
    <d v="2015-02-15T00:00:00"/>
    <x v="2"/>
    <x v="3"/>
    <x v="0"/>
    <x v="2"/>
    <x v="6"/>
    <x v="3"/>
    <s v="5971 5th Hwy"/>
    <n v="21"/>
    <x v="1"/>
    <s v="YES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x v="2"/>
    <x v="2"/>
    <x v="4"/>
    <x v="0"/>
    <x v="5"/>
    <s v="6655 5th Drive"/>
    <n v="9"/>
    <x v="0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x v="1"/>
    <x v="1"/>
    <x v="1"/>
    <x v="0"/>
    <x v="3"/>
    <s v="6582 Elm Lane"/>
    <n v="5"/>
    <x v="0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x v="2"/>
    <x v="2"/>
    <x v="0"/>
    <x v="0"/>
    <x v="3"/>
    <s v="6851 3rd Drive"/>
    <n v="12"/>
    <x v="0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x v="0"/>
    <x v="0"/>
    <x v="3"/>
    <x v="4"/>
    <x v="4"/>
    <s v="9573 Weaver Ave"/>
    <n v="12"/>
    <x v="2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x v="2"/>
    <x v="0"/>
    <x v="3"/>
    <x v="2"/>
    <x v="1"/>
    <s v="5074 3rd St"/>
    <n v="0"/>
    <x v="1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x v="0"/>
    <x v="2"/>
    <x v="0"/>
    <x v="4"/>
    <x v="5"/>
    <s v="4546 Tree St"/>
    <n v="9"/>
    <x v="0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x v="0"/>
    <x v="2"/>
    <x v="3"/>
    <x v="2"/>
    <x v="6"/>
    <s v="3842 Solo Ridge"/>
    <n v="19"/>
    <x v="0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x v="0"/>
    <x v="0"/>
    <x v="0"/>
    <x v="1"/>
    <x v="0"/>
    <s v="8101 3rd Ridge"/>
    <n v="8"/>
    <x v="1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x v="2"/>
    <x v="1"/>
    <x v="0"/>
    <x v="2"/>
    <x v="0"/>
    <s v="5380 Pine St"/>
    <n v="20"/>
    <x v="1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x v="0"/>
    <x v="2"/>
    <x v="0"/>
    <x v="0"/>
    <x v="2"/>
    <s v="8957 Weaver Drive"/>
    <n v="15"/>
    <x v="1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s v="paintball"/>
    <s v="other-relative"/>
    <n v="72700"/>
    <n v="-68200"/>
    <d v="2015-01-11T00:00:00"/>
    <x v="2"/>
    <x v="2"/>
    <x v="0"/>
    <x v="4"/>
    <x v="0"/>
    <x v="4"/>
    <s v="2526 Embaracadero Ave"/>
    <n v="20"/>
    <x v="1"/>
    <s v="NO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x v="3"/>
    <x v="2"/>
    <x v="4"/>
    <x v="4"/>
    <x v="5"/>
    <s v="5667 4th Drive"/>
    <n v="15"/>
    <x v="0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s v="kayaking"/>
    <s v="husband"/>
    <m/>
    <n v="-53500"/>
    <d v="2015-02-24T00:00:00"/>
    <x v="0"/>
    <x v="2"/>
    <x v="1"/>
    <x v="3"/>
    <x v="1"/>
    <x v="1"/>
    <s v="2502 Apache Hwy"/>
    <n v="6"/>
    <x v="0"/>
    <s v="NO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s v="polo"/>
    <s v="own-child"/>
    <m/>
    <n v="0"/>
    <d v="2015-01-09T00:00:00"/>
    <x v="2"/>
    <x v="2"/>
    <x v="0"/>
    <x v="3"/>
    <x v="3"/>
    <x v="2"/>
    <s v="3418 Texas Lane"/>
    <n v="16"/>
    <x v="1"/>
    <s v="NO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x v="1"/>
    <x v="1"/>
    <x v="0"/>
    <x v="7"/>
    <x v="2"/>
    <s v="2533 Elm St"/>
    <n v="4"/>
    <x v="0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x v="1"/>
    <x v="1"/>
    <x v="1"/>
    <x v="1"/>
    <x v="6"/>
    <s v="3790 Andromedia Hwy"/>
    <n v="5"/>
    <x v="0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x v="0"/>
    <x v="1"/>
    <x v="3"/>
    <x v="0"/>
    <x v="5"/>
    <s v="3220 Rock Drive"/>
    <n v="21"/>
    <x v="0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x v="2"/>
    <x v="1"/>
    <x v="0"/>
    <x v="0"/>
    <x v="6"/>
    <s v="2100 Francis Drive"/>
    <n v="5"/>
    <x v="0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x v="0"/>
    <x v="0"/>
    <x v="4"/>
    <x v="0"/>
    <x v="0"/>
    <s v="4687 5th Drive"/>
    <n v="22"/>
    <x v="2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s v="reading"/>
    <s v="husband"/>
    <n v="27500"/>
    <n v="0"/>
    <d v="2015-02-28T00:00:00"/>
    <x v="2"/>
    <x v="0"/>
    <x v="0"/>
    <x v="0"/>
    <x v="4"/>
    <x v="1"/>
    <s v="9038 2nd Lane"/>
    <n v="10"/>
    <x v="1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x v="3"/>
    <x v="2"/>
    <x v="0"/>
    <x v="2"/>
    <x v="2"/>
    <s v="6092 5th Ave"/>
    <n v="16"/>
    <x v="1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x v="3"/>
    <x v="0"/>
    <x v="4"/>
    <x v="2"/>
    <x v="4"/>
    <s v="8353 Britain Ridge"/>
    <n v="1"/>
    <x v="1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x v="0"/>
    <x v="2"/>
    <x v="2"/>
    <x v="4"/>
    <x v="4"/>
    <s v="3540 Maple St"/>
    <n v="17"/>
    <x v="0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x v="3"/>
    <x v="0"/>
    <x v="3"/>
    <x v="4"/>
    <x v="3"/>
    <s v="3104 Sky Drive"/>
    <n v="15"/>
    <x v="0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x v="2"/>
    <x v="2"/>
    <x v="0"/>
    <x v="2"/>
    <x v="6"/>
    <s v="4981 Weaver St"/>
    <n v="3"/>
    <x v="0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s v="golf"/>
    <s v="unmarried"/>
    <n v="0"/>
    <n v="0"/>
    <d v="2015-01-18T00:00:00"/>
    <x v="3"/>
    <x v="1"/>
    <x v="1"/>
    <x v="1"/>
    <x v="4"/>
    <x v="2"/>
    <s v="6676 Tree Lane"/>
    <n v="16"/>
    <x v="0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x v="2"/>
    <x v="0"/>
    <x v="0"/>
    <x v="2"/>
    <x v="4"/>
    <s v="3930 Embaracadero St"/>
    <n v="4"/>
    <x v="1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s v="video-games"/>
    <s v="wife"/>
    <n v="48500"/>
    <n v="0"/>
    <d v="2015-01-08T00:00:00"/>
    <x v="0"/>
    <x v="3"/>
    <x v="0"/>
    <x v="4"/>
    <x v="5"/>
    <x v="0"/>
    <s v="3422 Flute St"/>
    <n v="4"/>
    <x v="0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x v="2"/>
    <x v="1"/>
    <x v="4"/>
    <x v="4"/>
    <x v="0"/>
    <s v="4862 Lincoln Hwy"/>
    <n v="19"/>
    <x v="0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x v="0"/>
    <x v="0"/>
    <x v="0"/>
    <x v="4"/>
    <x v="6"/>
    <s v="5719 2nd Lane"/>
    <n v="1"/>
    <x v="0"/>
    <s v="?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s v="hiking"/>
    <s v="husband"/>
    <n v="0"/>
    <n v="-67400"/>
    <d v="2015-01-16T00:00:00"/>
    <x v="2"/>
    <x v="0"/>
    <x v="1"/>
    <x v="3"/>
    <x v="0"/>
    <x v="3"/>
    <s v="3221 Solo Ridge"/>
    <n v="17"/>
    <x v="1"/>
    <s v="YES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x v="2"/>
    <x v="2"/>
    <x v="3"/>
    <x v="5"/>
    <x v="2"/>
    <s v="6660 MLK Drive"/>
    <n v="23"/>
    <x v="0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x v="3"/>
    <x v="1"/>
    <x v="3"/>
    <x v="0"/>
    <x v="3"/>
    <s v="1699 Oak Drive"/>
    <n v="14"/>
    <x v="0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x v="2"/>
    <x v="2"/>
    <x v="3"/>
    <x v="2"/>
    <x v="2"/>
    <s v="4234 Cherokee Lane"/>
    <n v="17"/>
    <x v="1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x v="2"/>
    <x v="2"/>
    <x v="2"/>
    <x v="5"/>
    <x v="5"/>
    <s v="7476 4th St"/>
    <n v="11"/>
    <x v="1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s v="kayaking"/>
    <s v="husband"/>
    <n v="0"/>
    <n v="0"/>
    <d v="2015-01-10T00:00:00"/>
    <x v="2"/>
    <x v="3"/>
    <x v="0"/>
    <x v="2"/>
    <x v="4"/>
    <x v="2"/>
    <s v="8907 Tree Ave"/>
    <n v="19"/>
    <x v="1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x v="1"/>
    <x v="3"/>
    <x v="0"/>
    <x v="2"/>
    <x v="2"/>
    <s v="6619 Flute Ave"/>
    <n v="5"/>
    <x v="0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x v="2"/>
    <x v="2"/>
    <x v="3"/>
    <x v="4"/>
    <x v="3"/>
    <s v="6011 Britain St"/>
    <n v="19"/>
    <x v="0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x v="3"/>
    <x v="1"/>
    <x v="2"/>
    <x v="2"/>
    <x v="1"/>
    <s v="5104 Francis Drive"/>
    <n v="19"/>
    <x v="1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s v="polo"/>
    <s v="husband"/>
    <n v="0"/>
    <n v="0"/>
    <d v="2015-01-17T00:00:00"/>
    <x v="1"/>
    <x v="1"/>
    <x v="3"/>
    <x v="1"/>
    <x v="2"/>
    <x v="2"/>
    <s v="2280 4th Ave"/>
    <n v="4"/>
    <x v="0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s v="basketball"/>
    <s v="not-in-family"/>
    <n v="0"/>
    <n v="0"/>
    <d v="2015-02-22T00:00:00"/>
    <x v="1"/>
    <x v="1"/>
    <x v="1"/>
    <x v="1"/>
    <x v="4"/>
    <x v="5"/>
    <s v="2644 Elm Drive"/>
    <n v="8"/>
    <x v="0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x v="0"/>
    <x v="0"/>
    <x v="0"/>
    <x v="5"/>
    <x v="0"/>
    <s v="7466 MLK Ridge"/>
    <n v="7"/>
    <x v="1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x v="1"/>
    <x v="1"/>
    <x v="0"/>
    <x v="1"/>
    <x v="5"/>
    <s v="5821 2nd St"/>
    <n v="5"/>
    <x v="0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x v="2"/>
    <x v="1"/>
    <x v="2"/>
    <x v="2"/>
    <x v="2"/>
    <s v="6723 Best Drive"/>
    <n v="3"/>
    <x v="0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x v="3"/>
    <x v="0"/>
    <x v="2"/>
    <x v="0"/>
    <x v="0"/>
    <s v="4866 4th Hwy"/>
    <n v="12"/>
    <x v="1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x v="1"/>
    <x v="1"/>
    <x v="1"/>
    <x v="1"/>
    <x v="1"/>
    <s v="5418 Britain Ave"/>
    <n v="19"/>
    <x v="0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x v="3"/>
    <x v="2"/>
    <x v="4"/>
    <x v="4"/>
    <x v="1"/>
    <s v="4296 Pine Hwy"/>
    <n v="22"/>
    <x v="0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x v="0"/>
    <x v="1"/>
    <x v="0"/>
    <x v="1"/>
    <x v="4"/>
    <s v="2299 1st St"/>
    <n v="12"/>
    <x v="1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x v="2"/>
    <x v="0"/>
    <x v="0"/>
    <x v="2"/>
    <x v="3"/>
    <s v="6618 Cherokee Drive"/>
    <n v="15"/>
    <x v="1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s v="basketball"/>
    <s v="husband"/>
    <n v="69100"/>
    <n v="0"/>
    <d v="2015-02-11T00:00:00"/>
    <x v="2"/>
    <x v="0"/>
    <x v="2"/>
    <x v="3"/>
    <x v="3"/>
    <x v="3"/>
    <s v="7459 Flute St"/>
    <n v="23"/>
    <x v="1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x v="0"/>
    <x v="1"/>
    <x v="3"/>
    <x v="4"/>
    <x v="4"/>
    <s v="3567 4th Drive"/>
    <n v="12"/>
    <x v="0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x v="3"/>
    <x v="0"/>
    <x v="2"/>
    <x v="4"/>
    <x v="5"/>
    <s v="2457 Washington Ave"/>
    <n v="20"/>
    <x v="1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s v="chess"/>
    <s v="not-in-family"/>
    <n v="62400"/>
    <n v="0"/>
    <d v="2015-01-20T00:00:00"/>
    <x v="2"/>
    <x v="2"/>
    <x v="2"/>
    <x v="2"/>
    <x v="1"/>
    <x v="1"/>
    <s v="1269 Flute Drive"/>
    <n v="16"/>
    <x v="1"/>
    <s v="NO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x v="3"/>
    <x v="1"/>
    <x v="4"/>
    <x v="2"/>
    <x v="2"/>
    <s v="1218 Sky Hwy"/>
    <n v="6"/>
    <x v="1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x v="0"/>
    <x v="1"/>
    <x v="2"/>
    <x v="0"/>
    <x v="3"/>
    <s v="9169 Pine Ridge"/>
    <n v="12"/>
    <x v="0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x v="0"/>
    <x v="1"/>
    <x v="2"/>
    <x v="4"/>
    <x v="4"/>
    <s v="8538 Texas Lane"/>
    <n v="17"/>
    <x v="1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x v="3"/>
    <x v="0"/>
    <x v="4"/>
    <x v="4"/>
    <x v="6"/>
    <s v="5783 Oak Ave"/>
    <n v="8"/>
    <x v="0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x v="1"/>
    <x v="1"/>
    <x v="1"/>
    <x v="5"/>
    <x v="1"/>
    <s v="7721 Washington Ridge"/>
    <n v="13"/>
    <x v="0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x v="0"/>
    <x v="0"/>
    <x v="3"/>
    <x v="0"/>
    <x v="4"/>
    <s v="8006 Maple Hwy"/>
    <n v="12"/>
    <x v="3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x v="3"/>
    <x v="2"/>
    <x v="3"/>
    <x v="4"/>
    <x v="6"/>
    <s v="6751 Pine Ridge"/>
    <n v="7"/>
    <x v="0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x v="2"/>
    <x v="1"/>
    <x v="4"/>
    <x v="5"/>
    <x v="2"/>
    <s v="2324 Texas Ridge"/>
    <n v="10"/>
    <x v="0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s v="golf"/>
    <s v="not-in-family"/>
    <n v="0"/>
    <n v="-42900"/>
    <d v="2015-02-23T00:00:00"/>
    <x v="2"/>
    <x v="2"/>
    <x v="1"/>
    <x v="2"/>
    <x v="0"/>
    <x v="1"/>
    <s v="7923 Elm Ave"/>
    <n v="7"/>
    <x v="1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x v="0"/>
    <x v="1"/>
    <x v="4"/>
    <x v="1"/>
    <x v="3"/>
    <s v="4755 Best Lane"/>
    <n v="18"/>
    <x v="1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x v="3"/>
    <x v="2"/>
    <x v="4"/>
    <x v="0"/>
    <x v="1"/>
    <s v="5053 Tree Drive"/>
    <n v="22"/>
    <x v="1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x v="3"/>
    <x v="1"/>
    <x v="2"/>
    <x v="2"/>
    <x v="3"/>
    <s v="2078 3rd Ave"/>
    <n v="18"/>
    <x v="1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x v="3"/>
    <x v="2"/>
    <x v="0"/>
    <x v="4"/>
    <x v="6"/>
    <s v="2804 Best St"/>
    <n v="22"/>
    <x v="1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s v="kayaking"/>
    <s v="wife"/>
    <n v="0"/>
    <n v="-45000"/>
    <d v="2015-01-24T00:00:00"/>
    <x v="1"/>
    <x v="1"/>
    <x v="1"/>
    <x v="1"/>
    <x v="0"/>
    <x v="3"/>
    <s v="7877 Sky Lane"/>
    <n v="15"/>
    <x v="0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x v="2"/>
    <x v="0"/>
    <x v="2"/>
    <x v="0"/>
    <x v="6"/>
    <s v="6530 Weaver Ave"/>
    <n v="16"/>
    <x v="0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x v="0"/>
    <x v="1"/>
    <x v="4"/>
    <x v="5"/>
    <x v="2"/>
    <s v="3087 Oak Hwy"/>
    <n v="6"/>
    <x v="1"/>
    <s v="NO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x v="1"/>
    <x v="3"/>
    <x v="1"/>
    <x v="5"/>
    <x v="6"/>
    <s v="7098 Lincoln Hwy"/>
    <n v="10"/>
    <x v="0"/>
    <s v="?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x v="1"/>
    <x v="1"/>
    <x v="0"/>
    <x v="2"/>
    <x v="6"/>
    <s v="5124 Maple St"/>
    <n v="3"/>
    <x v="0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x v="1"/>
    <x v="3"/>
    <x v="1"/>
    <x v="1"/>
    <x v="4"/>
    <s v="2333 Maple Lane"/>
    <n v="13"/>
    <x v="0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x v="0"/>
    <x v="0"/>
    <x v="4"/>
    <x v="2"/>
    <x v="4"/>
    <s v="1012 5th Lane"/>
    <n v="16"/>
    <x v="3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x v="3"/>
    <x v="0"/>
    <x v="2"/>
    <x v="2"/>
    <x v="6"/>
    <s v="7477 MLK Drive"/>
    <n v="13"/>
    <x v="1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x v="3"/>
    <x v="1"/>
    <x v="3"/>
    <x v="0"/>
    <x v="0"/>
    <s v="9489 3rd St"/>
    <n v="9"/>
    <x v="1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x v="0"/>
    <x v="2"/>
    <x v="2"/>
    <x v="1"/>
    <x v="3"/>
    <s v="2087 Apache Ave"/>
    <n v="2"/>
    <x v="0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x v="1"/>
    <x v="3"/>
    <x v="1"/>
    <x v="4"/>
    <x v="2"/>
    <s v="5540 Sky St"/>
    <n v="9"/>
    <x v="0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x v="0"/>
    <x v="0"/>
    <x v="3"/>
    <x v="0"/>
    <x v="0"/>
    <s v="7238 2nd St"/>
    <n v="12"/>
    <x v="1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x v="3"/>
    <x v="2"/>
    <x v="2"/>
    <x v="0"/>
    <x v="2"/>
    <s v="8442 Britain Hwy"/>
    <n v="12"/>
    <x v="3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x v="0"/>
    <x v="0"/>
    <x v="0"/>
    <x v="2"/>
    <x v="0"/>
    <s v="1331 Britain Hwy"/>
    <n v="14"/>
    <x v="0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x v="1"/>
    <x v="3"/>
    <x v="1"/>
    <x v="4"/>
    <x v="3"/>
    <s v="5260 Francis Drive"/>
    <n v="9"/>
    <x v="0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x v="3"/>
    <x v="0"/>
    <x v="4"/>
    <x v="5"/>
    <x v="1"/>
    <s v="1135 Solo Lane"/>
    <n v="3"/>
    <x v="1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x v="2"/>
    <x v="2"/>
    <x v="4"/>
    <x v="0"/>
    <x v="5"/>
    <s v="9737 Solo Hwy"/>
    <n v="21"/>
    <x v="1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x v="1"/>
    <x v="1"/>
    <x v="1"/>
    <x v="3"/>
    <x v="6"/>
    <s v="3289 Britain Drive"/>
    <n v="5"/>
    <x v="0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x v="0"/>
    <x v="0"/>
    <x v="2"/>
    <x v="1"/>
    <x v="3"/>
    <s v="6550 Andromedia St"/>
    <n v="11"/>
    <x v="0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x v="2"/>
    <x v="1"/>
    <x v="3"/>
    <x v="0"/>
    <x v="4"/>
    <s v="1679 2nd Hwy"/>
    <n v="4"/>
    <x v="2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s v="kayaking"/>
    <s v="wife"/>
    <n v="0"/>
    <n v="0"/>
    <d v="2015-02-22T00:00:00"/>
    <x v="3"/>
    <x v="1"/>
    <x v="3"/>
    <x v="1"/>
    <x v="4"/>
    <x v="0"/>
    <s v="3998 Flute St"/>
    <n v="6"/>
    <x v="0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s v="reading"/>
    <s v="not-in-family"/>
    <n v="0"/>
    <n v="0"/>
    <d v="2015-01-26T00:00:00"/>
    <x v="1"/>
    <x v="1"/>
    <x v="3"/>
    <x v="1"/>
    <x v="5"/>
    <x v="6"/>
    <s v="2430 MLK Ave"/>
    <n v="10"/>
    <x v="0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x v="2"/>
    <x v="1"/>
    <x v="0"/>
    <x v="0"/>
    <x v="5"/>
    <s v="7717 Britain Hwy"/>
    <n v="23"/>
    <x v="0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s v="exercise"/>
    <s v="unmarried"/>
    <n v="0"/>
    <n v="0"/>
    <d v="2015-02-19T00:00:00"/>
    <x v="0"/>
    <x v="0"/>
    <x v="0"/>
    <x v="0"/>
    <x v="4"/>
    <x v="5"/>
    <s v="7773 Tree Hwy"/>
    <n v="13"/>
    <x v="0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x v="3"/>
    <x v="1"/>
    <x v="2"/>
    <x v="5"/>
    <x v="6"/>
    <s v="2199 Texas Drive"/>
    <n v="16"/>
    <x v="1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x v="1"/>
    <x v="1"/>
    <x v="0"/>
    <x v="4"/>
    <x v="5"/>
    <s v="1028 Sky Lane"/>
    <n v="3"/>
    <x v="0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s v="basketball"/>
    <s v="wife"/>
    <n v="50500"/>
    <n v="0"/>
    <d v="2015-02-12T00:00:00"/>
    <x v="2"/>
    <x v="0"/>
    <x v="2"/>
    <x v="0"/>
    <x v="0"/>
    <x v="5"/>
    <s v="4154 Lincoln Hwy"/>
    <n v="15"/>
    <x v="1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x v="1"/>
    <x v="1"/>
    <x v="1"/>
    <x v="4"/>
    <x v="0"/>
    <s v="8085 Andromedia St"/>
    <n v="4"/>
    <x v="0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x v="2"/>
    <x v="0"/>
    <x v="0"/>
    <x v="1"/>
    <x v="5"/>
    <s v="4793 4th Ridge"/>
    <n v="6"/>
    <x v="1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x v="3"/>
    <x v="0"/>
    <x v="4"/>
    <x v="4"/>
    <x v="0"/>
    <s v="7428 Sky Hwy"/>
    <n v="22"/>
    <x v="3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x v="3"/>
    <x v="0"/>
    <x v="2"/>
    <x v="2"/>
    <x v="6"/>
    <s v="2306 5th Lane"/>
    <n v="1"/>
    <x v="0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x v="2"/>
    <x v="0"/>
    <x v="2"/>
    <x v="2"/>
    <x v="3"/>
    <s v="3052 Weaver Ridge"/>
    <n v="16"/>
    <x v="1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s v="video-games"/>
    <s v="unmarried"/>
    <n v="0"/>
    <n v="0"/>
    <d v="2015-01-12T00:00:00"/>
    <x v="0"/>
    <x v="2"/>
    <x v="1"/>
    <x v="0"/>
    <x v="0"/>
    <x v="1"/>
    <s v="5211 Weaver Drive"/>
    <n v="18"/>
    <x v="0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x v="3"/>
    <x v="0"/>
    <x v="2"/>
    <x v="5"/>
    <x v="3"/>
    <s v="7253 MLK St"/>
    <n v="0"/>
    <x v="0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x v="2"/>
    <x v="2"/>
    <x v="3"/>
    <x v="6"/>
    <x v="0"/>
    <s v="1454 5th Ridge"/>
    <n v="12"/>
    <x v="1"/>
    <s v="?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x v="0"/>
    <x v="0"/>
    <x v="3"/>
    <x v="1"/>
    <x v="4"/>
    <s v="5622 Best Ridge"/>
    <n v="13"/>
    <x v="3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x v="1"/>
    <x v="1"/>
    <x v="1"/>
    <x v="1"/>
    <x v="6"/>
    <s v="4574 Britain Hwy"/>
    <n v="9"/>
    <x v="0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x v="0"/>
    <x v="2"/>
    <x v="3"/>
    <x v="2"/>
    <x v="1"/>
    <s v="4539 Texas St"/>
    <n v="14"/>
    <x v="1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x v="2"/>
    <x v="1"/>
    <x v="0"/>
    <x v="0"/>
    <x v="4"/>
    <s v="8118 Elm Ridge"/>
    <n v="16"/>
    <x v="0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x v="0"/>
    <x v="0"/>
    <x v="0"/>
    <x v="2"/>
    <x v="5"/>
    <s v="3814 Britain Drive"/>
    <n v="20"/>
    <x v="1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x v="2"/>
    <x v="1"/>
    <x v="2"/>
    <x v="2"/>
    <x v="4"/>
    <s v="4614 MLK Ave"/>
    <n v="4"/>
    <x v="0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x v="2"/>
    <x v="1"/>
    <x v="0"/>
    <x v="2"/>
    <x v="2"/>
    <s v="1628 Best Drive"/>
    <n v="7"/>
    <x v="1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x v="0"/>
    <x v="1"/>
    <x v="2"/>
    <x v="0"/>
    <x v="4"/>
    <s v="8381 Solo Hwy"/>
    <n v="22"/>
    <x v="0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x v="3"/>
    <x v="0"/>
    <x v="5"/>
    <x v="2"/>
    <x v="6"/>
    <s v="2100 MLK St"/>
    <n v="11"/>
    <x v="0"/>
    <s v="NO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x v="3"/>
    <x v="0"/>
    <x v="4"/>
    <x v="1"/>
    <x v="0"/>
    <s v="5071 Flute Ridge"/>
    <n v="7"/>
    <x v="0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s v="movies"/>
    <s v="other-relative"/>
    <n v="51100"/>
    <n v="0"/>
    <d v="2015-01-05T00:00:00"/>
    <x v="2"/>
    <x v="3"/>
    <x v="2"/>
    <x v="3"/>
    <x v="5"/>
    <x v="2"/>
    <s v="7551 Britain Lane"/>
    <n v="0"/>
    <x v="2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s v="paintball"/>
    <s v="not-in-family"/>
    <n v="0"/>
    <n v="0"/>
    <d v="2015-02-03T00:00:00"/>
    <x v="0"/>
    <x v="2"/>
    <x v="2"/>
    <x v="4"/>
    <x v="4"/>
    <x v="5"/>
    <s v="2275 Best Lane"/>
    <n v="1"/>
    <x v="0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x v="2"/>
    <x v="2"/>
    <x v="4"/>
    <x v="2"/>
    <x v="4"/>
    <s v="1598 3rd Drive"/>
    <n v="12"/>
    <x v="1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x v="0"/>
    <x v="2"/>
    <x v="3"/>
    <x v="4"/>
    <x v="0"/>
    <s v="7740 MLK St"/>
    <n v="8"/>
    <x v="0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x v="1"/>
    <x v="1"/>
    <x v="0"/>
    <x v="7"/>
    <x v="6"/>
    <s v="1240 Tree Lane"/>
    <n v="9"/>
    <x v="0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s v="basketball"/>
    <s v="wife"/>
    <n v="40700"/>
    <n v="-47300"/>
    <d v="2015-02-06T00:00:00"/>
    <x v="0"/>
    <x v="3"/>
    <x v="0"/>
    <x v="2"/>
    <x v="2"/>
    <x v="5"/>
    <s v="8983 Francis Ridge"/>
    <n v="22"/>
    <x v="0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x v="3"/>
    <x v="0"/>
    <x v="2"/>
    <x v="0"/>
    <x v="5"/>
    <s v="7756 Solo Drive"/>
    <n v="0"/>
    <x v="1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s v="camping"/>
    <s v="wife"/>
    <n v="57900"/>
    <n v="0"/>
    <d v="2015-01-22T00:00:00"/>
    <x v="2"/>
    <x v="3"/>
    <x v="1"/>
    <x v="3"/>
    <x v="2"/>
    <x v="2"/>
    <s v="9034 Weaver Ridge"/>
    <n v="0"/>
    <x v="1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x v="3"/>
    <x v="0"/>
    <x v="3"/>
    <x v="4"/>
    <x v="0"/>
    <s v="1126 Texas Hwy"/>
    <n v="3"/>
    <x v="1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x v="3"/>
    <x v="0"/>
    <x v="4"/>
    <x v="5"/>
    <x v="2"/>
    <s v="2808 Elm St"/>
    <n v="21"/>
    <x v="1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x v="0"/>
    <x v="2"/>
    <x v="0"/>
    <x v="4"/>
    <x v="5"/>
    <s v="5061 Francis Ave"/>
    <n v="0"/>
    <x v="0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x v="0"/>
    <x v="1"/>
    <x v="4"/>
    <x v="4"/>
    <x v="5"/>
    <s v="4965 MLK Drive"/>
    <n v="16"/>
    <x v="0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x v="2"/>
    <x v="0"/>
    <x v="0"/>
    <x v="2"/>
    <x v="3"/>
    <s v="8668 Flute St"/>
    <n v="14"/>
    <x v="0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x v="1"/>
    <x v="1"/>
    <x v="0"/>
    <x v="1"/>
    <x v="1"/>
    <s v="2577 Washington Drive"/>
    <n v="9"/>
    <x v="0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x v="2"/>
    <x v="1"/>
    <x v="2"/>
    <x v="0"/>
    <x v="3"/>
    <s v="7709 Rock Lane"/>
    <n v="9"/>
    <x v="1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x v="2"/>
    <x v="1"/>
    <x v="2"/>
    <x v="5"/>
    <x v="3"/>
    <s v="9358 Texas Ridge"/>
    <n v="21"/>
    <x v="1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x v="3"/>
    <x v="2"/>
    <x v="3"/>
    <x v="1"/>
    <x v="3"/>
    <s v="8080 Oak Lane"/>
    <n v="19"/>
    <x v="1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x v="2"/>
    <x v="2"/>
    <x v="0"/>
    <x v="2"/>
    <x v="5"/>
    <s v="6408 Weaver Ridge"/>
    <n v="2"/>
    <x v="0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x v="1"/>
    <x v="3"/>
    <x v="1"/>
    <x v="0"/>
    <x v="6"/>
    <s v="5532 Weaver Ridge"/>
    <n v="9"/>
    <x v="0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x v="1"/>
    <x v="1"/>
    <x v="1"/>
    <x v="0"/>
    <x v="5"/>
    <s v="9101 2nd Hwy"/>
    <n v="5"/>
    <x v="0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x v="2"/>
    <x v="0"/>
    <x v="4"/>
    <x v="0"/>
    <x v="3"/>
    <s v="8576 Andromedia St"/>
    <n v="14"/>
    <x v="0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s v="video-games"/>
    <s v="wife"/>
    <n v="54100"/>
    <n v="0"/>
    <d v="2015-02-01T00:00:00"/>
    <x v="2"/>
    <x v="2"/>
    <x v="2"/>
    <x v="0"/>
    <x v="4"/>
    <x v="3"/>
    <s v="6315 2nd Lane"/>
    <n v="20"/>
    <x v="1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x v="3"/>
    <x v="0"/>
    <x v="0"/>
    <x v="5"/>
    <x v="6"/>
    <s v="1536 Flute Drive"/>
    <n v="18"/>
    <x v="0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x v="0"/>
    <x v="0"/>
    <x v="2"/>
    <x v="5"/>
    <x v="5"/>
    <s v="4672 MLK St"/>
    <n v="13"/>
    <x v="1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x v="3"/>
    <x v="1"/>
    <x v="2"/>
    <x v="4"/>
    <x v="6"/>
    <s v="2204 Washington Lane"/>
    <n v="21"/>
    <x v="0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x v="2"/>
    <x v="0"/>
    <x v="3"/>
    <x v="0"/>
    <x v="3"/>
    <s v="9484 Pine Drive"/>
    <n v="14"/>
    <x v="0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s v="skydiving"/>
    <s v="not-in-family"/>
    <n v="0"/>
    <n v="0"/>
    <d v="2015-02-08T00:00:00"/>
    <x v="0"/>
    <x v="0"/>
    <x v="0"/>
    <x v="3"/>
    <x v="0"/>
    <x v="3"/>
    <s v="5431 3rd Ridge"/>
    <n v="1"/>
    <x v="0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x v="0"/>
    <x v="2"/>
    <x v="3"/>
    <x v="2"/>
    <x v="0"/>
    <s v="7121 Britain Drive"/>
    <n v="17"/>
    <x v="0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x v="2"/>
    <x v="0"/>
    <x v="2"/>
    <x v="5"/>
    <x v="4"/>
    <s v="8586 1st Ridge"/>
    <n v="4"/>
    <x v="1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x v="2"/>
    <x v="2"/>
    <x v="0"/>
    <x v="2"/>
    <x v="1"/>
    <s v="7582 Pine Drive"/>
    <n v="23"/>
    <x v="1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x v="2"/>
    <x v="2"/>
    <x v="2"/>
    <x v="4"/>
    <x v="0"/>
    <s v="1388 Embaracadero Hwy"/>
    <n v="13"/>
    <x v="1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x v="2"/>
    <x v="1"/>
    <x v="4"/>
    <x v="5"/>
    <x v="6"/>
    <s v="5621 4th Ave"/>
    <n v="20"/>
    <x v="1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x v="3"/>
    <x v="0"/>
    <x v="0"/>
    <x v="2"/>
    <x v="1"/>
    <s v="8150 Washington Ridge"/>
    <n v="16"/>
    <x v="0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s v="exercise"/>
    <s v="husband"/>
    <n v="0"/>
    <n v="0"/>
    <d v="2015-02-18T00:00:00"/>
    <x v="2"/>
    <x v="2"/>
    <x v="1"/>
    <x v="0"/>
    <x v="2"/>
    <x v="0"/>
    <s v="4268 2nd Ave"/>
    <n v="10"/>
    <x v="1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x v="1"/>
    <x v="1"/>
    <x v="1"/>
    <x v="4"/>
    <x v="5"/>
    <s v="6375 2nd Lane"/>
    <n v="8"/>
    <x v="0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x v="3"/>
    <x v="2"/>
    <x v="4"/>
    <x v="4"/>
    <x v="3"/>
    <s v="3770 Flute Drive"/>
    <n v="17"/>
    <x v="1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x v="1"/>
    <x v="1"/>
    <x v="0"/>
    <x v="2"/>
    <x v="0"/>
    <s v="1562 Britain St"/>
    <n v="9"/>
    <x v="0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x v="1"/>
    <x v="1"/>
    <x v="0"/>
    <x v="1"/>
    <x v="3"/>
    <s v="1681 Cherokee Hwy"/>
    <n v="0"/>
    <x v="0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x v="3"/>
    <x v="2"/>
    <x v="4"/>
    <x v="0"/>
    <x v="6"/>
    <s v="7523 Oak Lane"/>
    <n v="12"/>
    <x v="0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x v="0"/>
    <x v="2"/>
    <x v="4"/>
    <x v="2"/>
    <x v="4"/>
    <s v="1815 Cherokee Drive"/>
    <n v="20"/>
    <x v="3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x v="3"/>
    <x v="0"/>
    <x v="2"/>
    <x v="0"/>
    <x v="2"/>
    <s v="9316 Pine Ave"/>
    <n v="3"/>
    <x v="0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x v="2"/>
    <x v="2"/>
    <x v="2"/>
    <x v="7"/>
    <x v="0"/>
    <s v="2733 Texas Drive"/>
    <n v="18"/>
    <x v="1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x v="0"/>
    <x v="1"/>
    <x v="4"/>
    <x v="4"/>
    <x v="0"/>
    <s v="7684 Francis Ridge"/>
    <n v="4"/>
    <x v="1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x v="2"/>
    <x v="0"/>
    <x v="2"/>
    <x v="4"/>
    <x v="1"/>
    <s v="8991 Embaracadero Ave"/>
    <n v="18"/>
    <x v="0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x v="3"/>
    <x v="1"/>
    <x v="4"/>
    <x v="2"/>
    <x v="5"/>
    <s v="4905 Francis Ave"/>
    <n v="18"/>
    <x v="1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x v="1"/>
    <x v="3"/>
    <x v="0"/>
    <x v="0"/>
    <x v="4"/>
    <s v="7783 Lincoln Hwy"/>
    <n v="7"/>
    <x v="0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x v="1"/>
    <x v="1"/>
    <x v="1"/>
    <x v="2"/>
    <x v="4"/>
    <s v="8749 Tree St"/>
    <n v="18"/>
    <x v="0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x v="2"/>
    <x v="1"/>
    <x v="0"/>
    <x v="2"/>
    <x v="2"/>
    <s v="4985 Sky Lane"/>
    <n v="23"/>
    <x v="1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x v="2"/>
    <x v="2"/>
    <x v="4"/>
    <x v="7"/>
    <x v="1"/>
    <s v="7534 MLK Hwy"/>
    <n v="1"/>
    <x v="0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s v="board-games"/>
    <s v="wife"/>
    <n v="35100"/>
    <n v="-59900"/>
    <d v="2015-01-10T00:00:00"/>
    <x v="2"/>
    <x v="2"/>
    <x v="2"/>
    <x v="3"/>
    <x v="0"/>
    <x v="2"/>
    <s v="8689 Maple Hwy"/>
    <n v="15"/>
    <x v="1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x v="3"/>
    <x v="0"/>
    <x v="2"/>
    <x v="7"/>
    <x v="4"/>
    <s v="9153 3rd Hwy"/>
    <n v="2"/>
    <x v="1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x v="1"/>
    <x v="3"/>
    <x v="1"/>
    <x v="4"/>
    <x v="1"/>
    <s v="5904 1st Drive"/>
    <n v="3"/>
    <x v="0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x v="2"/>
    <x v="1"/>
    <x v="3"/>
    <x v="7"/>
    <x v="4"/>
    <s v="4519 Embaracadero St"/>
    <n v="13"/>
    <x v="0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x v="3"/>
    <x v="1"/>
    <x v="4"/>
    <x v="3"/>
    <x v="4"/>
    <s v="9706 MLK Lane"/>
    <n v="1"/>
    <x v="0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x v="2"/>
    <x v="1"/>
    <x v="2"/>
    <x v="0"/>
    <x v="0"/>
    <s v="6012 Texas Hwy"/>
    <n v="16"/>
    <x v="0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x v="3"/>
    <x v="2"/>
    <x v="3"/>
    <x v="4"/>
    <x v="5"/>
    <s v="4098 Weaver Ridge"/>
    <n v="0"/>
    <x v="0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x v="1"/>
    <x v="3"/>
    <x v="1"/>
    <x v="2"/>
    <x v="4"/>
    <s v="6193 1st Hwy"/>
    <n v="1"/>
    <x v="0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x v="0"/>
    <x v="0"/>
    <x v="2"/>
    <x v="1"/>
    <x v="1"/>
    <s v="4053 Sky Lane"/>
    <n v="17"/>
    <x v="1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x v="0"/>
    <x v="1"/>
    <x v="0"/>
    <x v="0"/>
    <x v="3"/>
    <s v="8964 Francis St"/>
    <n v="13"/>
    <x v="0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x v="0"/>
    <x v="2"/>
    <x v="0"/>
    <x v="1"/>
    <x v="3"/>
    <s v="9748 Sky Drive"/>
    <n v="12"/>
    <x v="0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x v="2"/>
    <x v="1"/>
    <x v="0"/>
    <x v="0"/>
    <x v="5"/>
    <s v="2293 Washington Ave"/>
    <n v="11"/>
    <x v="0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x v="3"/>
    <x v="0"/>
    <x v="4"/>
    <x v="2"/>
    <x v="5"/>
    <s v="3656 Solo Ave"/>
    <n v="18"/>
    <x v="0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x v="3"/>
    <x v="2"/>
    <x v="2"/>
    <x v="2"/>
    <x v="5"/>
    <s v="8579 Apache Drive"/>
    <n v="17"/>
    <x v="0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x v="3"/>
    <x v="2"/>
    <x v="4"/>
    <x v="5"/>
    <x v="1"/>
    <s v="2003 Maple Hwy"/>
    <n v="22"/>
    <x v="1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x v="1"/>
    <x v="1"/>
    <x v="0"/>
    <x v="2"/>
    <x v="6"/>
    <s v="5445 Tree Hwy"/>
    <n v="9"/>
    <x v="0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x v="2"/>
    <x v="0"/>
    <x v="3"/>
    <x v="4"/>
    <x v="4"/>
    <s v="9730 2nd Hwy"/>
    <n v="11"/>
    <x v="1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x v="2"/>
    <x v="2"/>
    <x v="4"/>
    <x v="1"/>
    <x v="0"/>
    <s v="7819 Oak St"/>
    <n v="11"/>
    <x v="0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x v="1"/>
    <x v="1"/>
    <x v="1"/>
    <x v="0"/>
    <x v="1"/>
    <s v="1845 Best St"/>
    <n v="8"/>
    <x v="0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x v="0"/>
    <x v="1"/>
    <x v="0"/>
    <x v="0"/>
    <x v="3"/>
    <s v="2500 Tree St"/>
    <n v="18"/>
    <x v="0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x v="3"/>
    <x v="2"/>
    <x v="0"/>
    <x v="0"/>
    <x v="2"/>
    <s v="6955 Pine Drive"/>
    <n v="13"/>
    <x v="0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x v="1"/>
    <x v="1"/>
    <x v="0"/>
    <x v="1"/>
    <x v="4"/>
    <s v="6165 Rock Ridge"/>
    <n v="8"/>
    <x v="0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x v="2"/>
    <x v="2"/>
    <x v="3"/>
    <x v="1"/>
    <x v="6"/>
    <s v="3653 Elm Drive"/>
    <n v="9"/>
    <x v="1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x v="0"/>
    <x v="2"/>
    <x v="2"/>
    <x v="5"/>
    <x v="0"/>
    <s v="5812 3rd Hwy"/>
    <n v="17"/>
    <x v="3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x v="1"/>
    <x v="3"/>
    <x v="0"/>
    <x v="4"/>
    <x v="3"/>
    <s v="4939 Best St"/>
    <n v="3"/>
    <x v="0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x v="1"/>
    <x v="3"/>
    <x v="1"/>
    <x v="4"/>
    <x v="2"/>
    <s v="4964 Elm Lane"/>
    <n v="6"/>
    <x v="0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x v="3"/>
    <x v="0"/>
    <x v="4"/>
    <x v="2"/>
    <x v="1"/>
    <s v="9588 Solo St"/>
    <n v="17"/>
    <x v="0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x v="1"/>
    <x v="1"/>
    <x v="0"/>
    <x v="0"/>
    <x v="2"/>
    <s v="8718 Apache Lane"/>
    <n v="7"/>
    <x v="0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x v="1"/>
    <x v="3"/>
    <x v="0"/>
    <x v="2"/>
    <x v="4"/>
    <s v="3590 Best Hwy"/>
    <n v="9"/>
    <x v="0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x v="2"/>
    <x v="1"/>
    <x v="2"/>
    <x v="4"/>
    <x v="4"/>
    <s v="6149 Best Ridge"/>
    <n v="3"/>
    <x v="0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x v="1"/>
    <x v="3"/>
    <x v="0"/>
    <x v="2"/>
    <x v="3"/>
    <s v="4116 Embaracadero Lane"/>
    <n v="6"/>
    <x v="0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x v="2"/>
    <x v="0"/>
    <x v="2"/>
    <x v="0"/>
    <x v="1"/>
    <s v="3486 Flute Ave"/>
    <n v="7"/>
    <x v="1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s v="kayaking"/>
    <s v="husband"/>
    <n v="0"/>
    <n v="0"/>
    <d v="2015-01-31T00:00:00"/>
    <x v="2"/>
    <x v="2"/>
    <x v="2"/>
    <x v="4"/>
    <x v="4"/>
    <x v="5"/>
    <s v="5994 5th Ave"/>
    <n v="21"/>
    <x v="1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x v="2"/>
    <x v="1"/>
    <x v="0"/>
    <x v="0"/>
    <x v="3"/>
    <s v="9138 3rd St"/>
    <n v="14"/>
    <x v="0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s v="chess"/>
    <s v="other-relative"/>
    <n v="0"/>
    <n v="-39300"/>
    <d v="2015-02-26T00:00:00"/>
    <x v="0"/>
    <x v="2"/>
    <x v="2"/>
    <x v="2"/>
    <x v="0"/>
    <x v="0"/>
    <s v="3743 Andromedia Ridge"/>
    <n v="0"/>
    <x v="0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x v="0"/>
    <x v="0"/>
    <x v="0"/>
    <x v="1"/>
    <x v="3"/>
    <s v="7644 Tree Ridge"/>
    <n v="14"/>
    <x v="1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s v="hiking"/>
    <s v="husband"/>
    <n v="0"/>
    <n v="0"/>
    <d v="2015-01-08T00:00:00"/>
    <x v="2"/>
    <x v="0"/>
    <x v="2"/>
    <x v="0"/>
    <x v="0"/>
    <x v="1"/>
    <s v="3167 2nd St"/>
    <n v="13"/>
    <x v="2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x v="1"/>
    <x v="3"/>
    <x v="0"/>
    <x v="4"/>
    <x v="0"/>
    <s v="3327 Lincoln Drive"/>
    <n v="8"/>
    <x v="0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x v="1"/>
    <x v="1"/>
    <x v="0"/>
    <x v="5"/>
    <x v="4"/>
    <s v="8621 Best Ridge"/>
    <n v="7"/>
    <x v="0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x v="1"/>
    <x v="3"/>
    <x v="1"/>
    <x v="3"/>
    <x v="0"/>
    <s v="3878 Tree Lane"/>
    <n v="9"/>
    <x v="0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x v="0"/>
    <x v="1"/>
    <x v="4"/>
    <x v="2"/>
    <x v="1"/>
    <s v="9760 Solo Lane"/>
    <n v="12"/>
    <x v="1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x v="0"/>
    <x v="0"/>
    <x v="3"/>
    <x v="0"/>
    <x v="3"/>
    <s v="9138 1st St"/>
    <n v="6"/>
    <x v="1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s v="cross-fit"/>
    <s v="wife"/>
    <n v="0"/>
    <n v="0"/>
    <d v="2015-01-21T00:00:00"/>
    <x v="0"/>
    <x v="0"/>
    <x v="2"/>
    <x v="3"/>
    <x v="5"/>
    <x v="0"/>
    <s v="3414 Elm Ave"/>
    <n v="11"/>
    <x v="0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x v="0"/>
    <x v="1"/>
    <x v="4"/>
    <x v="5"/>
    <x v="3"/>
    <s v="3172 Tree Ridge"/>
    <n v="5"/>
    <x v="1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x v="3"/>
    <x v="1"/>
    <x v="2"/>
    <x v="2"/>
    <x v="0"/>
    <s v="6104 Oak Ave"/>
    <n v="14"/>
    <x v="0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x v="1"/>
    <x v="3"/>
    <x v="1"/>
    <x v="5"/>
    <x v="3"/>
    <s v="9742 5th Ridge"/>
    <n v="17"/>
    <x v="0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x v="2"/>
    <x v="2"/>
    <x v="3"/>
    <x v="4"/>
    <x v="4"/>
    <s v="8782 3rd St"/>
    <n v="0"/>
    <x v="0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x v="0"/>
    <x v="1"/>
    <x v="2"/>
    <x v="0"/>
    <x v="6"/>
    <s v="9798 Sky Ridge"/>
    <n v="21"/>
    <x v="1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x v="3"/>
    <x v="0"/>
    <x v="3"/>
    <x v="2"/>
    <x v="4"/>
    <s v="5483 Francis Drive"/>
    <n v="18"/>
    <x v="0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s v="exercise"/>
    <s v="own-child"/>
    <n v="47800"/>
    <n v="0"/>
    <d v="2015-02-21T00:00:00"/>
    <x v="0"/>
    <x v="3"/>
    <x v="1"/>
    <x v="4"/>
    <x v="2"/>
    <x v="3"/>
    <s v="2005 Texas Hwy"/>
    <n v="17"/>
    <x v="0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x v="0"/>
    <x v="2"/>
    <x v="2"/>
    <x v="2"/>
    <x v="4"/>
    <s v="6634 Texas Ridge"/>
    <n v="19"/>
    <x v="0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x v="0"/>
    <x v="2"/>
    <x v="2"/>
    <x v="2"/>
    <x v="0"/>
    <s v="8655 Cherokee Lane"/>
    <n v="17"/>
    <x v="1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x v="0"/>
    <x v="0"/>
    <x v="2"/>
    <x v="1"/>
    <x v="2"/>
    <s v="4955 Lincoln Ridge"/>
    <n v="23"/>
    <x v="1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x v="3"/>
    <x v="2"/>
    <x v="4"/>
    <x v="2"/>
    <x v="3"/>
    <s v="7705 Best Ridge"/>
    <n v="4"/>
    <x v="0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x v="2"/>
    <x v="1"/>
    <x v="3"/>
    <x v="2"/>
    <x v="1"/>
    <s v="5838 Pine Lane"/>
    <n v="2"/>
    <x v="3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x v="3"/>
    <x v="0"/>
    <x v="3"/>
    <x v="2"/>
    <x v="2"/>
    <s v="7331 Sky Hwy"/>
    <n v="2"/>
    <x v="0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x v="3"/>
    <x v="2"/>
    <x v="2"/>
    <x v="4"/>
    <x v="4"/>
    <s v="5640 Embaracadero Lane"/>
    <n v="10"/>
    <x v="1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x v="2"/>
    <x v="1"/>
    <x v="3"/>
    <x v="0"/>
    <x v="0"/>
    <s v="9610 Cherokee St"/>
    <n v="2"/>
    <x v="0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x v="0"/>
    <x v="2"/>
    <x v="5"/>
    <x v="2"/>
    <x v="0"/>
    <s v="3550 Washington Ave"/>
    <n v="18"/>
    <x v="0"/>
    <s v="NO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x v="0"/>
    <x v="1"/>
    <x v="0"/>
    <x v="0"/>
    <x v="2"/>
    <s v="5277 Texas Lane"/>
    <n v="18"/>
    <x v="0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x v="0"/>
    <x v="2"/>
    <x v="3"/>
    <x v="4"/>
    <x v="3"/>
    <s v="3654 Cherokee Ave"/>
    <n v="7"/>
    <x v="2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x v="2"/>
    <x v="0"/>
    <x v="0"/>
    <x v="3"/>
    <x v="4"/>
    <s v="7380 5th Hwy"/>
    <n v="19"/>
    <x v="1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s v="polo"/>
    <s v="other-relative"/>
    <n v="0"/>
    <n v="-32500"/>
    <d v="2015-02-04T00:00:00"/>
    <x v="2"/>
    <x v="3"/>
    <x v="0"/>
    <x v="3"/>
    <x v="7"/>
    <x v="1"/>
    <s v="2539 Embaracadero Ridge"/>
    <n v="10"/>
    <x v="1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x v="0"/>
    <x v="1"/>
    <x v="2"/>
    <x v="2"/>
    <x v="1"/>
    <s v="4693 Lincoln Hwy"/>
    <n v="16"/>
    <x v="1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s v="golf"/>
    <s v="unmarried"/>
    <n v="0"/>
    <n v="0"/>
    <d v="2015-01-10T00:00:00"/>
    <x v="0"/>
    <x v="3"/>
    <x v="2"/>
    <x v="2"/>
    <x v="2"/>
    <x v="2"/>
    <s v="2376 Sky Ridge"/>
    <n v="17"/>
    <x v="0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x v="2"/>
    <x v="2"/>
    <x v="2"/>
    <x v="0"/>
    <x v="0"/>
    <s v="1273 Rock Lane"/>
    <n v="2"/>
    <x v="1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x v="0"/>
    <x v="0"/>
    <x v="3"/>
    <x v="2"/>
    <x v="3"/>
    <s v="8281 Lincoln Lane"/>
    <n v="19"/>
    <x v="0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x v="3"/>
    <x v="1"/>
    <x v="2"/>
    <x v="4"/>
    <x v="6"/>
    <s v="6429 4th Hwy"/>
    <n v="0"/>
    <x v="0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x v="3"/>
    <x v="0"/>
    <x v="2"/>
    <x v="0"/>
    <x v="1"/>
    <s v="2201 4th Lane"/>
    <n v="16"/>
    <x v="0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x v="3"/>
    <x v="0"/>
    <x v="3"/>
    <x v="1"/>
    <x v="0"/>
    <s v="5506 Best St"/>
    <n v="20"/>
    <x v="0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x v="1"/>
    <x v="3"/>
    <x v="1"/>
    <x v="0"/>
    <x v="4"/>
    <s v="8404 Embaracadero St"/>
    <n v="10"/>
    <x v="0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x v="2"/>
    <x v="2"/>
    <x v="4"/>
    <x v="2"/>
    <x v="1"/>
    <s v="2117 Lincoln Hwy"/>
    <n v="21"/>
    <x v="1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x v="1"/>
    <x v="3"/>
    <x v="1"/>
    <x v="7"/>
    <x v="3"/>
    <s v="6359 MLK Ridge"/>
    <n v="3"/>
    <x v="0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x v="2"/>
    <x v="0"/>
    <x v="2"/>
    <x v="2"/>
    <x v="2"/>
    <s v="9751 Sky Ridge"/>
    <n v="7"/>
    <x v="0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s v="golf"/>
    <s v="not-in-family"/>
    <n v="0"/>
    <n v="0"/>
    <d v="2015-01-17T00:00:00"/>
    <x v="0"/>
    <x v="0"/>
    <x v="1"/>
    <x v="2"/>
    <x v="2"/>
    <x v="5"/>
    <s v="9020 Elm Ave"/>
    <n v="19"/>
    <x v="0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s v="chess"/>
    <s v="own-child"/>
    <n v="0"/>
    <n v="-41400"/>
    <d v="2015-02-01T00:00:00"/>
    <x v="2"/>
    <x v="2"/>
    <x v="2"/>
    <x v="4"/>
    <x v="0"/>
    <x v="0"/>
    <s v="1830 Sky St"/>
    <n v="15"/>
    <x v="1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x v="1"/>
    <x v="1"/>
    <x v="1"/>
    <x v="0"/>
    <x v="4"/>
    <s v="6067 Weaver Ridge"/>
    <n v="7"/>
    <x v="0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x v="2"/>
    <x v="0"/>
    <x v="2"/>
    <x v="5"/>
    <x v="2"/>
    <s v="1840 Embaracadero Ave"/>
    <n v="19"/>
    <x v="0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x v="2"/>
    <x v="2"/>
    <x v="2"/>
    <x v="0"/>
    <x v="3"/>
    <s v="4058 Tree Drive"/>
    <n v="13"/>
    <x v="3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x v="0"/>
    <x v="0"/>
    <x v="0"/>
    <x v="0"/>
    <x v="5"/>
    <s v="4983 MLK Ridge"/>
    <n v="2"/>
    <x v="1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x v="1"/>
    <x v="3"/>
    <x v="0"/>
    <x v="4"/>
    <x v="3"/>
    <s v="9744 Texas Drive"/>
    <n v="5"/>
    <x v="0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x v="0"/>
    <x v="0"/>
    <x v="2"/>
    <x v="3"/>
    <x v="1"/>
    <s v="8821 Elm St"/>
    <n v="21"/>
    <x v="0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s v="base-jumping"/>
    <s v="wife"/>
    <n v="0"/>
    <n v="0"/>
    <d v="2015-01-13T00:00:00"/>
    <x v="2"/>
    <x v="2"/>
    <x v="0"/>
    <x v="2"/>
    <x v="0"/>
    <x v="6"/>
    <s v="2886 Tree Ridge"/>
    <n v="21"/>
    <x v="1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x v="0"/>
    <x v="0"/>
    <x v="4"/>
    <x v="2"/>
    <x v="4"/>
    <s v="5236 Weaver Drive"/>
    <n v="7"/>
    <x v="1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x v="0"/>
    <x v="2"/>
    <x v="3"/>
    <x v="0"/>
    <x v="2"/>
    <s v="5862 Apache Ridge"/>
    <n v="16"/>
    <x v="1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x v="0"/>
    <x v="0"/>
    <x v="0"/>
    <x v="0"/>
    <x v="0"/>
    <s v="7859 4th Ridge"/>
    <n v="13"/>
    <x v="0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x v="1"/>
    <x v="3"/>
    <x v="0"/>
    <x v="2"/>
    <x v="3"/>
    <s v="6259 Weaver St"/>
    <n v="2"/>
    <x v="0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x v="2"/>
    <x v="0"/>
    <x v="2"/>
    <x v="0"/>
    <x v="5"/>
    <s v="9980 Lincoln Ave"/>
    <n v="19"/>
    <x v="1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x v="1"/>
    <x v="3"/>
    <x v="1"/>
    <x v="0"/>
    <x v="1"/>
    <s v="7828 Cherokee Ave"/>
    <n v="17"/>
    <x v="0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x v="3"/>
    <x v="0"/>
    <x v="0"/>
    <x v="5"/>
    <x v="2"/>
    <s v="5812 Oak St"/>
    <n v="3"/>
    <x v="0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s v="golf"/>
    <s v="husband"/>
    <n v="0"/>
    <n v="-33600"/>
    <d v="2015-01-18T00:00:00"/>
    <x v="2"/>
    <x v="2"/>
    <x v="0"/>
    <x v="4"/>
    <x v="2"/>
    <x v="2"/>
    <s v="2318 Washington Hwy"/>
    <n v="17"/>
    <x v="1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x v="0"/>
    <x v="1"/>
    <x v="0"/>
    <x v="0"/>
    <x v="4"/>
    <s v="8809 Flute St"/>
    <n v="5"/>
    <x v="1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x v="0"/>
    <x v="1"/>
    <x v="0"/>
    <x v="0"/>
    <x v="5"/>
    <s v="3184 Oak Ave"/>
    <n v="9"/>
    <x v="0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x v="1"/>
    <x v="3"/>
    <x v="0"/>
    <x v="5"/>
    <x v="4"/>
    <s v="6493 Lincoln Lane"/>
    <n v="9"/>
    <x v="0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s v="hiking"/>
    <s v="wife"/>
    <n v="34400"/>
    <n v="-33100"/>
    <d v="2015-01-29T00:00:00"/>
    <x v="2"/>
    <x v="0"/>
    <x v="0"/>
    <x v="2"/>
    <x v="7"/>
    <x v="0"/>
    <s v="7162 Maple Ave"/>
    <n v="9"/>
    <x v="1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x v="2"/>
    <x v="1"/>
    <x v="2"/>
    <x v="0"/>
    <x v="3"/>
    <s v="5455 Tree Ridge"/>
    <n v="22"/>
    <x v="1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x v="2"/>
    <x v="0"/>
    <x v="4"/>
    <x v="7"/>
    <x v="3"/>
    <s v="5778 Pine Ridge"/>
    <n v="15"/>
    <x v="1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x v="3"/>
    <x v="2"/>
    <x v="2"/>
    <x v="0"/>
    <x v="4"/>
    <s v="3797 Solo Lane"/>
    <n v="14"/>
    <x v="1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s v="camping"/>
    <s v="husband"/>
    <n v="55400"/>
    <n v="0"/>
    <d v="2015-01-27T00:00:00"/>
    <x v="2"/>
    <x v="2"/>
    <x v="1"/>
    <x v="0"/>
    <x v="1"/>
    <x v="2"/>
    <s v="9373 Pine Hwy"/>
    <n v="6"/>
    <x v="1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x v="1"/>
    <x v="1"/>
    <x v="1"/>
    <x v="2"/>
    <x v="4"/>
    <s v="1365 Francis Ave"/>
    <n v="6"/>
    <x v="0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x v="3"/>
    <x v="0"/>
    <x v="0"/>
    <x v="4"/>
    <x v="2"/>
    <s v="9239 Washington Ridge"/>
    <n v="22"/>
    <x v="2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s v="skydiving"/>
    <s v="wife"/>
    <n v="62800"/>
    <n v="0"/>
    <d v="2015-01-18T00:00:00"/>
    <x v="2"/>
    <x v="2"/>
    <x v="1"/>
    <x v="4"/>
    <x v="2"/>
    <x v="2"/>
    <s v="3416 Washington Drive"/>
    <n v="14"/>
    <x v="1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x v="3"/>
    <x v="1"/>
    <x v="2"/>
    <x v="2"/>
    <x v="0"/>
    <s v="1923 2nd Hwy"/>
    <n v="16"/>
    <x v="1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x v="3"/>
    <x v="0"/>
    <x v="4"/>
    <x v="0"/>
    <x v="1"/>
    <s v="6451 1st Hwy"/>
    <n v="10"/>
    <x v="1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x v="0"/>
    <x v="2"/>
    <x v="4"/>
    <x v="4"/>
    <x v="0"/>
    <s v="1267 Francis Hwy"/>
    <n v="9"/>
    <x v="1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x v="2"/>
    <x v="1"/>
    <x v="3"/>
    <x v="7"/>
    <x v="6"/>
    <s v="4158 Washington Lane"/>
    <n v="4"/>
    <x v="0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s v="exercise"/>
    <s v="not-in-family"/>
    <n v="0"/>
    <n v="0"/>
    <d v="2015-01-20T00:00:00"/>
    <x v="2"/>
    <x v="0"/>
    <x v="0"/>
    <x v="0"/>
    <x v="4"/>
    <x v="5"/>
    <s v="3796 Cherokee Drive"/>
    <n v="6"/>
    <x v="1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s v="sleeping"/>
    <s v="own-child"/>
    <n v="0"/>
    <n v="0"/>
    <d v="2015-02-06T00:00:00"/>
    <x v="2"/>
    <x v="0"/>
    <x v="1"/>
    <x v="0"/>
    <x v="0"/>
    <x v="5"/>
    <s v="7434 Oak Hwy"/>
    <n v="15"/>
    <x v="1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s v="movies"/>
    <s v="unmarried"/>
    <n v="0"/>
    <n v="-83900"/>
    <d v="2015-01-24T00:00:00"/>
    <x v="2"/>
    <x v="0"/>
    <x v="1"/>
    <x v="2"/>
    <x v="7"/>
    <x v="0"/>
    <s v="5178 Weaver Hwy"/>
    <n v="12"/>
    <x v="1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x v="1"/>
    <x v="3"/>
    <x v="0"/>
    <x v="2"/>
    <x v="2"/>
    <s v="8477 Francis Hwy"/>
    <n v="3"/>
    <x v="0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x v="1"/>
    <x v="1"/>
    <x v="0"/>
    <x v="0"/>
    <x v="6"/>
    <s v="7693 Britain Lane"/>
    <n v="14"/>
    <x v="0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x v="2"/>
    <x v="0"/>
    <x v="0"/>
    <x v="4"/>
    <x v="1"/>
    <s v="3658 Rock Drive"/>
    <n v="10"/>
    <x v="0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x v="0"/>
    <x v="0"/>
    <x v="0"/>
    <x v="4"/>
    <x v="1"/>
    <s v="2617 Andromedia Drive"/>
    <n v="17"/>
    <x v="1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x v="3"/>
    <x v="2"/>
    <x v="3"/>
    <x v="1"/>
    <x v="6"/>
    <s v="9279 Oak Hwy"/>
    <n v="8"/>
    <x v="0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x v="2"/>
    <x v="2"/>
    <x v="4"/>
    <x v="0"/>
    <x v="4"/>
    <s v="3439 Andromedia Hwy"/>
    <n v="14"/>
    <x v="1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x v="1"/>
    <x v="3"/>
    <x v="1"/>
    <x v="0"/>
    <x v="1"/>
    <s v="5901 Elm Drive"/>
    <n v="6"/>
    <x v="0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s v="movies"/>
    <s v="husband"/>
    <n v="0"/>
    <n v="0"/>
    <d v="2015-02-13T00:00:00"/>
    <x v="0"/>
    <x v="2"/>
    <x v="0"/>
    <x v="4"/>
    <x v="0"/>
    <x v="6"/>
    <s v="3982 Washington Hwy"/>
    <n v="6"/>
    <x v="0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x v="1"/>
    <x v="1"/>
    <x v="0"/>
    <x v="1"/>
    <x v="6"/>
    <s v="3376 5th Drive"/>
    <n v="8"/>
    <x v="0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x v="0"/>
    <x v="0"/>
    <x v="4"/>
    <x v="5"/>
    <x v="2"/>
    <s v="3936 Tree Drive"/>
    <n v="13"/>
    <x v="0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x v="3"/>
    <x v="2"/>
    <x v="4"/>
    <x v="3"/>
    <x v="3"/>
    <s v="6605 Tree Ave"/>
    <n v="0"/>
    <x v="1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x v="2"/>
    <x v="0"/>
    <x v="2"/>
    <x v="5"/>
    <x v="5"/>
    <s v="3102 Apache St"/>
    <n v="14"/>
    <x v="1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x v="0"/>
    <x v="1"/>
    <x v="2"/>
    <x v="2"/>
    <x v="0"/>
    <s v="7756 Pine Hwy"/>
    <n v="13"/>
    <x v="0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x v="2"/>
    <x v="1"/>
    <x v="0"/>
    <x v="5"/>
    <x v="0"/>
    <s v="7142 5th Lane"/>
    <n v="16"/>
    <x v="2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x v="0"/>
    <x v="2"/>
    <x v="2"/>
    <x v="0"/>
    <x v="6"/>
    <s v="2914 Oak Drive"/>
    <n v="13"/>
    <x v="0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s v="reading"/>
    <s v="wife"/>
    <n v="0"/>
    <n v="-58100"/>
    <d v="2015-02-01T00:00:00"/>
    <x v="2"/>
    <x v="3"/>
    <x v="1"/>
    <x v="0"/>
    <x v="7"/>
    <x v="4"/>
    <s v="6522 Apache Drive"/>
    <n v="15"/>
    <x v="1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s v="dancing"/>
    <s v="wife"/>
    <n v="0"/>
    <n v="0"/>
    <d v="2015-02-25T00:00:00"/>
    <x v="3"/>
    <x v="1"/>
    <x v="3"/>
    <x v="0"/>
    <x v="0"/>
    <x v="5"/>
    <s v="5279 Pine Ridge"/>
    <n v="3"/>
    <x v="0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x v="1"/>
    <x v="1"/>
    <x v="1"/>
    <x v="4"/>
    <x v="5"/>
    <s v="8078 Britain Hwy"/>
    <n v="7"/>
    <x v="0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x v="2"/>
    <x v="0"/>
    <x v="3"/>
    <x v="7"/>
    <x v="5"/>
    <s v="1133 Apache St"/>
    <n v="16"/>
    <x v="3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x v="1"/>
    <x v="3"/>
    <x v="0"/>
    <x v="0"/>
    <x v="1"/>
    <s v="2873 Flute Ave"/>
    <n v="15"/>
    <x v="0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x v="0"/>
    <x v="2"/>
    <x v="0"/>
    <x v="2"/>
    <x v="1"/>
    <s v="8509 Apache St"/>
    <n v="21"/>
    <x v="1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x v="2"/>
    <x v="0"/>
    <x v="0"/>
    <x v="5"/>
    <x v="2"/>
    <s v="8245 4th Hwy"/>
    <n v="23"/>
    <x v="1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s v="camping"/>
    <s v="wife"/>
    <n v="0"/>
    <n v="-35200"/>
    <d v="2015-01-24T00:00:00"/>
    <x v="3"/>
    <x v="1"/>
    <x v="3"/>
    <x v="0"/>
    <x v="2"/>
    <x v="0"/>
    <s v="3094 Best Lane"/>
    <n v="5"/>
    <x v="0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x v="2"/>
    <x v="1"/>
    <x v="3"/>
    <x v="2"/>
    <x v="3"/>
    <s v="8188 Tree Ave"/>
    <n v="15"/>
    <x v="1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s v="base-jumping"/>
    <s v="wife"/>
    <n v="82400"/>
    <n v="-57100"/>
    <d v="2015-02-23T00:00:00"/>
    <x v="0"/>
    <x v="3"/>
    <x v="0"/>
    <x v="3"/>
    <x v="2"/>
    <x v="2"/>
    <s v="5224 5th Lane"/>
    <n v="14"/>
    <x v="0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x v="0"/>
    <x v="0"/>
    <x v="2"/>
    <x v="0"/>
    <x v="1"/>
    <s v="2230 1st St"/>
    <n v="1"/>
    <x v="0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x v="2"/>
    <x v="2"/>
    <x v="2"/>
    <x v="0"/>
    <x v="2"/>
    <s v="6719 Flute St"/>
    <n v="14"/>
    <x v="1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x v="2"/>
    <x v="2"/>
    <x v="3"/>
    <x v="2"/>
    <x v="6"/>
    <s v="8064 4th Ave"/>
    <n v="17"/>
    <x v="1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x v="0"/>
    <x v="2"/>
    <x v="2"/>
    <x v="2"/>
    <x v="5"/>
    <s v="2469 Francis Lane"/>
    <n v="20"/>
    <x v="1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x v="2"/>
    <x v="0"/>
    <x v="3"/>
    <x v="0"/>
    <x v="3"/>
    <s v="4671 5th Ridge"/>
    <n v="10"/>
    <x v="1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x v="3"/>
    <x v="0"/>
    <x v="4"/>
    <x v="0"/>
    <x v="6"/>
    <s v="6985 Maple Lane"/>
    <n v="3"/>
    <x v="1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x v="0"/>
    <x v="2"/>
    <x v="3"/>
    <x v="0"/>
    <x v="4"/>
    <s v="7791 Britain Ridge"/>
    <n v="0"/>
    <x v="0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x v="0"/>
    <x v="2"/>
    <x v="0"/>
    <x v="4"/>
    <x v="4"/>
    <s v="6355 4th Hwy"/>
    <n v="10"/>
    <x v="1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x v="0"/>
    <x v="1"/>
    <x v="3"/>
    <x v="0"/>
    <x v="5"/>
    <s v="3495 Britain Drive"/>
    <n v="13"/>
    <x v="1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x v="2"/>
    <x v="1"/>
    <x v="0"/>
    <x v="4"/>
    <x v="5"/>
    <s v="2980 Sky Ridge"/>
    <n v="14"/>
    <x v="0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x v="0"/>
    <x v="2"/>
    <x v="3"/>
    <x v="4"/>
    <x v="1"/>
    <s v="5914 Oak Ave"/>
    <n v="22"/>
    <x v="1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x v="0"/>
    <x v="2"/>
    <x v="4"/>
    <x v="1"/>
    <x v="5"/>
    <s v="3835 5th Ave"/>
    <n v="8"/>
    <x v="1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x v="2"/>
    <x v="1"/>
    <x v="0"/>
    <x v="2"/>
    <x v="5"/>
    <s v="5925 Tree Hwy"/>
    <n v="1"/>
    <x v="1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x v="0"/>
    <x v="0"/>
    <x v="3"/>
    <x v="2"/>
    <x v="3"/>
    <s v="6250 1st Ridge"/>
    <n v="19"/>
    <x v="0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x v="3"/>
    <x v="2"/>
    <x v="2"/>
    <x v="2"/>
    <x v="0"/>
    <s v="1346 5th Lane"/>
    <n v="17"/>
    <x v="0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s v="polo"/>
    <s v="husband"/>
    <n v="58500"/>
    <n v="-46800"/>
    <d v="2015-02-04T00:00:00"/>
    <x v="2"/>
    <x v="2"/>
    <x v="0"/>
    <x v="3"/>
    <x v="0"/>
    <x v="4"/>
    <s v="1128 Maple Lane"/>
    <n v="13"/>
    <x v="1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x v="3"/>
    <x v="2"/>
    <x v="0"/>
    <x v="4"/>
    <x v="1"/>
    <s v="6309 Cherokee Ave"/>
    <n v="4"/>
    <x v="0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x v="2"/>
    <x v="2"/>
    <x v="0"/>
    <x v="7"/>
    <x v="5"/>
    <s v="4618 Flute Ave"/>
    <n v="14"/>
    <x v="1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s v="sleeping"/>
    <s v="not-in-family"/>
    <n v="0"/>
    <n v="0"/>
    <d v="2015-02-08T00:00:00"/>
    <x v="2"/>
    <x v="2"/>
    <x v="0"/>
    <x v="3"/>
    <x v="1"/>
    <x v="3"/>
    <s v="6191 Oak Lane"/>
    <n v="4"/>
    <x v="3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x v="0"/>
    <x v="2"/>
    <x v="0"/>
    <x v="2"/>
    <x v="5"/>
    <s v="1316 Britain Ridge"/>
    <n v="23"/>
    <x v="1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x v="3"/>
    <x v="2"/>
    <x v="2"/>
    <x v="2"/>
    <x v="4"/>
    <s v="5924 Maple Drive"/>
    <n v="21"/>
    <x v="1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x v="2"/>
    <x v="1"/>
    <x v="0"/>
    <x v="2"/>
    <x v="2"/>
    <s v="8917 Tree Ridge"/>
    <n v="23"/>
    <x v="1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x v="0"/>
    <x v="0"/>
    <x v="3"/>
    <x v="2"/>
    <x v="0"/>
    <s v="3966 Francis Ridge"/>
    <n v="6"/>
    <x v="1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x v="3"/>
    <x v="0"/>
    <x v="3"/>
    <x v="4"/>
    <x v="3"/>
    <s v="1507 Solo Ave"/>
    <n v="21"/>
    <x v="0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x v="0"/>
    <x v="0"/>
    <x v="2"/>
    <x v="2"/>
    <x v="3"/>
    <s v="4272 Oak Ridge"/>
    <n v="23"/>
    <x v="0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x v="3"/>
    <x v="0"/>
    <x v="4"/>
    <x v="2"/>
    <x v="1"/>
    <s v="4434 Lincoln Ave"/>
    <n v="3"/>
    <x v="1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x v="1"/>
    <x v="3"/>
    <x v="1"/>
    <x v="0"/>
    <x v="5"/>
    <s v="7529 Solo Ridge"/>
    <n v="8"/>
    <x v="0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x v="1"/>
    <x v="3"/>
    <x v="1"/>
    <x v="1"/>
    <x v="2"/>
    <s v="8096 Apache Hwy"/>
    <n v="4"/>
    <x v="0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s v="hiking"/>
    <s v="wife"/>
    <n v="38900"/>
    <n v="-48700"/>
    <d v="2015-02-24T00:00:00"/>
    <x v="0"/>
    <x v="0"/>
    <x v="2"/>
    <x v="2"/>
    <x v="5"/>
    <x v="2"/>
    <s v="9417 Tree Hwy"/>
    <n v="22"/>
    <x v="0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s v="camping"/>
    <s v="unmarried"/>
    <n v="0"/>
    <n v="0"/>
    <d v="2015-02-01T00:00:00"/>
    <x v="0"/>
    <x v="2"/>
    <x v="1"/>
    <x v="0"/>
    <x v="4"/>
    <x v="4"/>
    <s v="3809 Texas Lane"/>
    <n v="16"/>
    <x v="0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x v="0"/>
    <x v="1"/>
    <x v="2"/>
    <x v="0"/>
    <x v="0"/>
    <s v="1540 Apache Lane"/>
    <n v="14"/>
    <x v="1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x v="2"/>
    <x v="2"/>
    <x v="0"/>
    <x v="2"/>
    <x v="3"/>
    <s v="2337 Lincoln Hwy"/>
    <n v="13"/>
    <x v="0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x v="3"/>
    <x v="1"/>
    <x v="3"/>
    <x v="2"/>
    <x v="4"/>
    <s v="6770 1st St"/>
    <n v="20"/>
    <x v="0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x v="3"/>
    <x v="2"/>
    <x v="2"/>
    <x v="2"/>
    <x v="0"/>
    <s v="4119 Texas St"/>
    <n v="0"/>
    <x v="1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s v="cross-fit"/>
    <s v="wife"/>
    <n v="0"/>
    <n v="-61000"/>
    <d v="2015-03-01T00:00:00"/>
    <x v="2"/>
    <x v="0"/>
    <x v="2"/>
    <x v="0"/>
    <x v="1"/>
    <x v="2"/>
    <s v="4347 2nd Ridge"/>
    <n v="23"/>
    <x v="1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x v="2"/>
    <x v="1"/>
    <x v="3"/>
    <x v="0"/>
    <x v="0"/>
    <s v="1091 1st Drive"/>
    <n v="13"/>
    <x v="0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s v="skydiving"/>
    <s v="own-child"/>
    <n v="0"/>
    <n v="0"/>
    <d v="2015-02-02T00:00:00"/>
    <x v="0"/>
    <x v="2"/>
    <x v="0"/>
    <x v="0"/>
    <x v="2"/>
    <x v="5"/>
    <s v="8203 Lincoln Ave"/>
    <n v="8"/>
    <x v="0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x v="1"/>
    <x v="1"/>
    <x v="1"/>
    <x v="4"/>
    <x v="5"/>
    <s v="9154 MLK Hwy"/>
    <n v="3"/>
    <x v="0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x v="2"/>
    <x v="2"/>
    <x v="0"/>
    <x v="1"/>
    <x v="0"/>
    <s v="5780 4th Ave"/>
    <n v="16"/>
    <x v="0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x v="0"/>
    <x v="1"/>
    <x v="0"/>
    <x v="1"/>
    <x v="4"/>
    <s v="6945 Texas Hwy"/>
    <n v="19"/>
    <x v="0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x v="2"/>
    <x v="1"/>
    <x v="4"/>
    <x v="4"/>
    <x v="3"/>
    <s v="5639 1st Ridge"/>
    <n v="0"/>
    <x v="0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x v="3"/>
    <x v="2"/>
    <x v="3"/>
    <x v="1"/>
    <x v="2"/>
    <s v="3834 Pine St"/>
    <n v="12"/>
    <x v="0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x v="0"/>
    <x v="2"/>
    <x v="3"/>
    <x v="0"/>
    <x v="2"/>
    <s v="1358 Maple St"/>
    <n v="21"/>
    <x v="1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x v="3"/>
    <x v="0"/>
    <x v="2"/>
    <x v="0"/>
    <x v="1"/>
    <s v="7460 Apache Lane"/>
    <n v="0"/>
    <x v="0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x v="0"/>
    <x v="1"/>
    <x v="3"/>
    <x v="1"/>
    <x v="0"/>
    <s v="5771 Sky Ave"/>
    <n v="22"/>
    <x v="0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x v="2"/>
    <x v="0"/>
    <x v="4"/>
    <x v="5"/>
    <x v="5"/>
    <s v="2865 Maple Lane"/>
    <n v="20"/>
    <x v="1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x v="2"/>
    <x v="1"/>
    <x v="2"/>
    <x v="1"/>
    <x v="1"/>
    <s v="8940 Elm Ave"/>
    <n v="0"/>
    <x v="0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x v="3"/>
    <x v="1"/>
    <x v="0"/>
    <x v="0"/>
    <x v="4"/>
    <s v="1215 Pine Hwy"/>
    <n v="20"/>
    <x v="0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x v="3"/>
    <x v="1"/>
    <x v="4"/>
    <x v="2"/>
    <x v="3"/>
    <s v="6874 Maple Ridge"/>
    <n v="1"/>
    <x v="1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x v="2"/>
    <x v="2"/>
    <x v="2"/>
    <x v="4"/>
    <x v="4"/>
    <s v="8834 Elm Drive"/>
    <n v="11"/>
    <x v="0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x v="0"/>
    <x v="0"/>
    <x v="3"/>
    <x v="4"/>
    <x v="0"/>
    <s v="8542 Lincoln Ridge"/>
    <n v="14"/>
    <x v="1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s v="movies"/>
    <s v="other-relative"/>
    <n v="30400"/>
    <n v="0"/>
    <d v="2015-01-07T00:00:00"/>
    <x v="2"/>
    <x v="0"/>
    <x v="1"/>
    <x v="0"/>
    <x v="2"/>
    <x v="3"/>
    <s v="9397 Francis St"/>
    <n v="20"/>
    <x v="1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s v="yachting"/>
    <s v="wife"/>
    <n v="0"/>
    <n v="-13200"/>
    <d v="2015-01-20T00:00:00"/>
    <x v="0"/>
    <x v="0"/>
    <x v="0"/>
    <x v="4"/>
    <x v="0"/>
    <x v="3"/>
    <s v="4907 Andromedia Drive"/>
    <n v="22"/>
    <x v="0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x v="0"/>
    <x v="2"/>
    <x v="3"/>
    <x v="0"/>
    <x v="0"/>
    <s v="4429 Washington St"/>
    <n v="12"/>
    <x v="0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x v="2"/>
    <x v="0"/>
    <x v="4"/>
    <x v="3"/>
    <x v="0"/>
    <s v="2651 MLK Lane"/>
    <n v="3"/>
    <x v="1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x v="2"/>
    <x v="0"/>
    <x v="4"/>
    <x v="0"/>
    <x v="5"/>
    <s v="2942 1st Lane"/>
    <n v="15"/>
    <x v="1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x v="1"/>
    <x v="3"/>
    <x v="1"/>
    <x v="1"/>
    <x v="2"/>
    <s v="6317 Best St"/>
    <n v="8"/>
    <x v="0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x v="0"/>
    <x v="0"/>
    <x v="3"/>
    <x v="4"/>
    <x v="5"/>
    <s v="1555 Washington Lane"/>
    <n v="13"/>
    <x v="1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x v="1"/>
    <x v="1"/>
    <x v="0"/>
    <x v="0"/>
    <x v="4"/>
    <s v="1919 4th Lane"/>
    <n v="8"/>
    <x v="0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x v="1"/>
    <x v="1"/>
    <x v="1"/>
    <x v="5"/>
    <x v="2"/>
    <s v="5480 3rd Ridge"/>
    <n v="7"/>
    <x v="0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x v="1"/>
    <x v="3"/>
    <x v="1"/>
    <x v="0"/>
    <x v="6"/>
    <s v="8864 Tree Ridge"/>
    <n v="9"/>
    <x v="0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x v="3"/>
    <x v="1"/>
    <x v="4"/>
    <x v="1"/>
    <x v="5"/>
    <s v="2777 Solo Drive"/>
    <n v="15"/>
    <x v="0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s v="yachting"/>
    <s v="wife"/>
    <n v="0"/>
    <n v="-60700"/>
    <d v="2015-02-01T00:00:00"/>
    <x v="0"/>
    <x v="0"/>
    <x v="1"/>
    <x v="0"/>
    <x v="5"/>
    <x v="5"/>
    <s v="9929 Rock Drive"/>
    <n v="5"/>
    <x v="0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x v="2"/>
    <x v="0"/>
    <x v="3"/>
    <x v="4"/>
    <x v="5"/>
    <s v="4143 Maple Ridge"/>
    <n v="15"/>
    <x v="2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x v="3"/>
    <x v="0"/>
    <x v="3"/>
    <x v="5"/>
    <x v="0"/>
    <s v="7121 Rock St"/>
    <n v="22"/>
    <x v="1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x v="0"/>
    <x v="2"/>
    <x v="0"/>
    <x v="1"/>
    <x v="1"/>
    <s v="9067 Texas Ave"/>
    <n v="16"/>
    <x v="3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x v="3"/>
    <x v="2"/>
    <x v="3"/>
    <x v="0"/>
    <x v="4"/>
    <s v="9245 Weaver Ridge"/>
    <n v="7"/>
    <x v="0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x v="1"/>
    <x v="1"/>
    <x v="1"/>
    <x v="4"/>
    <x v="2"/>
    <s v="4585 Francis Ave"/>
    <n v="2"/>
    <x v="0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x v="0"/>
    <x v="1"/>
    <x v="0"/>
    <x v="0"/>
    <x v="5"/>
    <s v="6738 Francis Hwy"/>
    <n v="17"/>
    <x v="2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x v="3"/>
    <x v="2"/>
    <x v="3"/>
    <x v="2"/>
    <x v="3"/>
    <s v="7576 Pine Ridge"/>
    <n v="12"/>
    <x v="1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x v="2"/>
    <x v="0"/>
    <x v="4"/>
    <x v="4"/>
    <x v="2"/>
    <s v="9105 Tree Lane"/>
    <n v="9"/>
    <x v="0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x v="0"/>
    <x v="2"/>
    <x v="2"/>
    <x v="1"/>
    <x v="6"/>
    <s v="2299 Britain Drive"/>
    <n v="16"/>
    <x v="0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s v="sleeping"/>
    <s v="own-child"/>
    <n v="0"/>
    <n v="0"/>
    <d v="2015-02-08T00:00:00"/>
    <x v="2"/>
    <x v="0"/>
    <x v="1"/>
    <x v="4"/>
    <x v="2"/>
    <x v="3"/>
    <s v="1914 Francis St"/>
    <n v="19"/>
    <x v="1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x v="3"/>
    <x v="0"/>
    <x v="3"/>
    <x v="1"/>
    <x v="0"/>
    <s v="6658 Weaver St"/>
    <n v="14"/>
    <x v="1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x v="0"/>
    <x v="2"/>
    <x v="0"/>
    <x v="0"/>
    <x v="5"/>
    <s v="1985 5th Ave"/>
    <n v="18"/>
    <x v="1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x v="3"/>
    <x v="1"/>
    <x v="0"/>
    <x v="0"/>
    <x v="3"/>
    <s v="1707 Sky Ave"/>
    <n v="23"/>
    <x v="0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x v="2"/>
    <x v="1"/>
    <x v="3"/>
    <x v="2"/>
    <x v="3"/>
    <s v="6456 Andromedia Drive"/>
    <n v="15"/>
    <x v="1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s v="chess"/>
    <s v="unmarried"/>
    <n v="0"/>
    <n v="0"/>
    <d v="2015-02-28T00:00:00"/>
    <x v="0"/>
    <x v="2"/>
    <x v="1"/>
    <x v="4"/>
    <x v="5"/>
    <x v="2"/>
    <s v="5649 Texas Ave"/>
    <n v="18"/>
    <x v="0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x v="3"/>
    <x v="1"/>
    <x v="0"/>
    <x v="2"/>
    <x v="1"/>
    <s v="1220 MLK Ave"/>
    <n v="16"/>
    <x v="0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x v="3"/>
    <x v="1"/>
    <x v="2"/>
    <x v="2"/>
    <x v="5"/>
    <s v="1589 Pine St"/>
    <n v="12"/>
    <x v="1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x v="0"/>
    <x v="0"/>
    <x v="4"/>
    <x v="4"/>
    <x v="6"/>
    <s v="8906 Elm Lane"/>
    <n v="16"/>
    <x v="0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x v="3"/>
    <x v="2"/>
    <x v="3"/>
    <x v="2"/>
    <x v="4"/>
    <s v="2654 Elm Drive"/>
    <n v="21"/>
    <x v="0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x v="0"/>
    <x v="2"/>
    <x v="3"/>
    <x v="2"/>
    <x v="0"/>
    <s v="6681 Texas Ridge"/>
    <n v="15"/>
    <x v="1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x v="3"/>
    <x v="0"/>
    <x v="4"/>
    <x v="4"/>
    <x v="6"/>
    <s v="7782 Rock St"/>
    <n v="21"/>
    <x v="0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s v="golf"/>
    <s v="unmarried"/>
    <n v="0"/>
    <n v="-51000"/>
    <d v="2015-01-30T00:00:00"/>
    <x v="0"/>
    <x v="2"/>
    <x v="0"/>
    <x v="4"/>
    <x v="4"/>
    <x v="2"/>
    <s v="9286 Oak Ave"/>
    <n v="1"/>
    <x v="0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x v="0"/>
    <x v="2"/>
    <x v="2"/>
    <x v="2"/>
    <x v="2"/>
    <s v="8758 5th St"/>
    <n v="17"/>
    <x v="1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x v="2"/>
    <x v="2"/>
    <x v="2"/>
    <x v="2"/>
    <x v="0"/>
    <s v="7281 Maple Hwy"/>
    <n v="5"/>
    <x v="1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x v="3"/>
    <x v="2"/>
    <x v="3"/>
    <x v="4"/>
    <x v="5"/>
    <s v="7571 Elm Ridge"/>
    <n v="15"/>
    <x v="1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x v="2"/>
    <x v="0"/>
    <x v="3"/>
    <x v="3"/>
    <x v="2"/>
    <s v="6738 Washington Hwy"/>
    <n v="2"/>
    <x v="2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x v="1"/>
    <x v="1"/>
    <x v="1"/>
    <x v="0"/>
    <x v="5"/>
    <s v="4188 Britain Ave"/>
    <n v="3"/>
    <x v="0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x v="0"/>
    <x v="0"/>
    <x v="3"/>
    <x v="2"/>
    <x v="1"/>
    <s v="6934 Lincoln Ave"/>
    <n v="19"/>
    <x v="0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x v="3"/>
    <x v="1"/>
    <x v="2"/>
    <x v="1"/>
    <x v="4"/>
    <s v="6390 Apache St"/>
    <n v="17"/>
    <x v="0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x v="1"/>
    <x v="3"/>
    <x v="0"/>
    <x v="4"/>
    <x v="0"/>
    <s v="7615 Weaver Drive"/>
    <n v="7"/>
    <x v="0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x v="2"/>
    <x v="1"/>
    <x v="4"/>
    <x v="2"/>
    <x v="0"/>
    <s v="6409 Cherokee Drive"/>
    <n v="21"/>
    <x v="0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x v="3"/>
    <x v="2"/>
    <x v="0"/>
    <x v="4"/>
    <x v="3"/>
    <s v="1123 5th Lane"/>
    <n v="10"/>
    <x v="3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x v="3"/>
    <x v="2"/>
    <x v="2"/>
    <x v="2"/>
    <x v="0"/>
    <s v="5168 5th Ave"/>
    <n v="11"/>
    <x v="0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x v="2"/>
    <x v="0"/>
    <x v="4"/>
    <x v="2"/>
    <x v="0"/>
    <s v="3697 Apache Drive"/>
    <n v="23"/>
    <x v="1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x v="0"/>
    <x v="1"/>
    <x v="4"/>
    <x v="5"/>
    <x v="5"/>
    <s v="1910 Sky Ave"/>
    <n v="14"/>
    <x v="0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x v="3"/>
    <x v="1"/>
    <x v="3"/>
    <x v="0"/>
    <x v="1"/>
    <s v="8954 Apache Lane"/>
    <n v="10"/>
    <x v="0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s v="skydiving"/>
    <s v="wife"/>
    <n v="0"/>
    <n v="-66300"/>
    <d v="2015-02-15T00:00:00"/>
    <x v="2"/>
    <x v="0"/>
    <x v="2"/>
    <x v="2"/>
    <x v="4"/>
    <x v="4"/>
    <s v="3110 Lincoln Lane"/>
    <n v="6"/>
    <x v="1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x v="2"/>
    <x v="1"/>
    <x v="0"/>
    <x v="4"/>
    <x v="2"/>
    <s v="6035 Rock Ave"/>
    <n v="10"/>
    <x v="1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x v="0"/>
    <x v="2"/>
    <x v="0"/>
    <x v="1"/>
    <x v="4"/>
    <s v="2220 1st Lane"/>
    <n v="5"/>
    <x v="1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x v="2"/>
    <x v="1"/>
    <x v="2"/>
    <x v="3"/>
    <x v="1"/>
    <s v="4972 Francis Lane"/>
    <n v="17"/>
    <x v="0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s v="cross-fit"/>
    <s v="unmarried"/>
    <n v="0"/>
    <n v="0"/>
    <d v="2015-01-19T00:00:00"/>
    <x v="1"/>
    <x v="1"/>
    <x v="3"/>
    <x v="1"/>
    <x v="5"/>
    <x v="3"/>
    <s v="6957 Weaver Drive"/>
    <n v="3"/>
    <x v="0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x v="1"/>
    <x v="1"/>
    <x v="1"/>
    <x v="4"/>
    <x v="6"/>
    <s v="1512 Rock Lane"/>
    <n v="9"/>
    <x v="0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x v="1"/>
    <x v="3"/>
    <x v="0"/>
    <x v="0"/>
    <x v="2"/>
    <s v="3693 Pine Ave"/>
    <n v="6"/>
    <x v="0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x v="3"/>
    <x v="1"/>
    <x v="2"/>
    <x v="2"/>
    <x v="1"/>
    <s v="9879 Apache Drive"/>
    <n v="22"/>
    <x v="1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x v="3"/>
    <x v="0"/>
    <x v="2"/>
    <x v="7"/>
    <x v="5"/>
    <s v="2494 Andromedia Drive"/>
    <n v="10"/>
    <x v="1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x v="1"/>
    <x v="1"/>
    <x v="1"/>
    <x v="5"/>
    <x v="1"/>
    <s v="4615 Embaracadero Ave"/>
    <n v="4"/>
    <x v="0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x v="3"/>
    <x v="2"/>
    <x v="3"/>
    <x v="4"/>
    <x v="6"/>
    <s v="1929 Britain Drive"/>
    <n v="23"/>
    <x v="0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x v="2"/>
    <x v="2"/>
    <x v="0"/>
    <x v="2"/>
    <x v="1"/>
    <s v="5051 Elm St"/>
    <n v="19"/>
    <x v="0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s v="exercise"/>
    <s v="unmarried"/>
    <n v="0"/>
    <n v="0"/>
    <d v="2015-01-28T00:00:00"/>
    <x v="0"/>
    <x v="2"/>
    <x v="2"/>
    <x v="4"/>
    <x v="2"/>
    <x v="4"/>
    <s v="9910 Maple Ave"/>
    <n v="22"/>
    <x v="0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x v="1"/>
    <x v="3"/>
    <x v="0"/>
    <x v="5"/>
    <x v="1"/>
    <s v="5602 Britain St"/>
    <n v="6"/>
    <x v="0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x v="0"/>
    <x v="1"/>
    <x v="3"/>
    <x v="2"/>
    <x v="3"/>
    <s v="6889 Cherokee St"/>
    <n v="6"/>
    <x v="0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s v="chess"/>
    <s v="husband"/>
    <n v="0"/>
    <n v="0"/>
    <d v="2015-01-20T00:00:00"/>
    <x v="0"/>
    <x v="2"/>
    <x v="0"/>
    <x v="4"/>
    <x v="0"/>
    <x v="5"/>
    <s v="3926 Rock Lane"/>
    <n v="18"/>
    <x v="0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x v="3"/>
    <x v="2"/>
    <x v="4"/>
    <x v="0"/>
    <x v="5"/>
    <s v="6717 Best Drive"/>
    <n v="22"/>
    <x v="0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x v="3"/>
    <x v="0"/>
    <x v="3"/>
    <x v="4"/>
    <x v="0"/>
    <s v="6117 4th Ave"/>
    <n v="21"/>
    <x v="0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x v="0"/>
    <x v="1"/>
    <x v="2"/>
    <x v="0"/>
    <x v="5"/>
    <s v="2668 Cherokee St"/>
    <n v="12"/>
    <x v="0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x v="3"/>
    <x v="0"/>
    <x v="4"/>
    <x v="2"/>
    <x v="2"/>
    <s v="6838 Flute Lane"/>
    <n v="6"/>
    <x v="1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s v="basketball"/>
    <s v="other-relative"/>
    <n v="0"/>
    <n v="0"/>
    <d v="2015-02-12T00:00:00"/>
    <x v="2"/>
    <x v="0"/>
    <x v="0"/>
    <x v="0"/>
    <x v="4"/>
    <x v="6"/>
    <s v="6583 MLK Ridge"/>
    <n v="0"/>
    <x v="2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x v="3"/>
    <x v="2"/>
    <x v="4"/>
    <x v="4"/>
    <x v="2"/>
    <s v="6492 4th Lane"/>
    <n v="11"/>
    <x v="0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x v="0"/>
    <x v="1"/>
    <x v="0"/>
    <x v="5"/>
    <x v="4"/>
    <s v="7299 Apache St"/>
    <n v="19"/>
    <x v="0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x v="2"/>
    <x v="0"/>
    <x v="4"/>
    <x v="5"/>
    <x v="3"/>
    <s v="2756 Britain Hwy"/>
    <n v="22"/>
    <x v="1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x v="3"/>
    <x v="2"/>
    <x v="2"/>
    <x v="2"/>
    <x v="0"/>
    <s v="9360 3rd Drive"/>
    <n v="2"/>
    <x v="0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x v="3"/>
    <x v="2"/>
    <x v="4"/>
    <x v="3"/>
    <x v="2"/>
    <s v="1655 Francis Hwy"/>
    <n v="16"/>
    <x v="2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x v="0"/>
    <x v="2"/>
    <x v="3"/>
    <x v="1"/>
    <x v="0"/>
    <s v="9720 Lincoln Hwy"/>
    <n v="23"/>
    <x v="1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x v="3"/>
    <x v="0"/>
    <x v="0"/>
    <x v="5"/>
    <x v="5"/>
    <s v="7066 Texas Ave"/>
    <n v="21"/>
    <x v="0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s v="exercise"/>
    <s v="wife"/>
    <n v="67900"/>
    <n v="0"/>
    <d v="2015-02-17T00:00:00"/>
    <x v="0"/>
    <x v="3"/>
    <x v="1"/>
    <x v="3"/>
    <x v="2"/>
    <x v="0"/>
    <s v="9728 Britain Hwy"/>
    <n v="10"/>
    <x v="0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x v="2"/>
    <x v="0"/>
    <x v="2"/>
    <x v="5"/>
    <x v="1"/>
    <s v="4486 Cherokee Ridge"/>
    <n v="12"/>
    <x v="0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x v="0"/>
    <x v="2"/>
    <x v="0"/>
    <x v="7"/>
    <x v="5"/>
    <s v="8021 Flute Ave"/>
    <n v="6"/>
    <x v="0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x v="0"/>
    <x v="0"/>
    <x v="2"/>
    <x v="7"/>
    <x v="1"/>
    <s v="2774 Apache Drive"/>
    <n v="6"/>
    <x v="0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x v="1"/>
    <x v="3"/>
    <x v="0"/>
    <x v="5"/>
    <x v="4"/>
    <s v="2787 MLK St"/>
    <n v="7"/>
    <x v="0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x v="1"/>
    <x v="3"/>
    <x v="0"/>
    <x v="4"/>
    <x v="6"/>
    <s v="9847 Elm St"/>
    <n v="3"/>
    <x v="0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s v="polo"/>
    <s v="unmarried"/>
    <n v="0"/>
    <n v="-66000"/>
    <d v="2015-01-01T00:00:00"/>
    <x v="3"/>
    <x v="1"/>
    <x v="3"/>
    <x v="1"/>
    <x v="1"/>
    <x v="4"/>
    <s v="4629 Elm Ridge"/>
    <n v="10"/>
    <x v="0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x v="2"/>
    <x v="2"/>
    <x v="2"/>
    <x v="2"/>
    <x v="0"/>
    <s v="5585 Washington Drive"/>
    <n v="14"/>
    <x v="0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x v="3"/>
    <x v="2"/>
    <x v="3"/>
    <x v="4"/>
    <x v="4"/>
    <s v="3925 Sky St"/>
    <n v="17"/>
    <x v="1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x v="0"/>
    <x v="0"/>
    <x v="2"/>
    <x v="0"/>
    <x v="4"/>
    <s v="3903 Oak Ave"/>
    <n v="16"/>
    <x v="0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x v="1"/>
    <x v="1"/>
    <x v="1"/>
    <x v="1"/>
    <x v="0"/>
    <s v="3805 Lincoln Hwy"/>
    <n v="3"/>
    <x v="0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x v="1"/>
    <x v="1"/>
    <x v="1"/>
    <x v="5"/>
    <x v="2"/>
    <s v="4055 2nd Drive"/>
    <n v="7"/>
    <x v="0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x v="2"/>
    <x v="2"/>
    <x v="0"/>
    <x v="0"/>
    <x v="5"/>
    <s v="3707 Oak Ridge"/>
    <n v="13"/>
    <x v="0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x v="2"/>
    <x v="2"/>
    <x v="2"/>
    <x v="2"/>
    <x v="3"/>
    <s v="7327 Lincoln Drive"/>
    <n v="20"/>
    <x v="0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x v="3"/>
    <x v="1"/>
    <x v="2"/>
    <x v="5"/>
    <x v="1"/>
    <s v="9369 Flute Hwy"/>
    <n v="23"/>
    <x v="0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x v="3"/>
    <x v="2"/>
    <x v="4"/>
    <x v="0"/>
    <x v="2"/>
    <s v="4239 Weaver Ave"/>
    <n v="11"/>
    <x v="0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x v="2"/>
    <x v="0"/>
    <x v="4"/>
    <x v="4"/>
    <x v="5"/>
    <s v="6044 Weaver Drive"/>
    <n v="0"/>
    <x v="2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x v="2"/>
    <x v="1"/>
    <x v="4"/>
    <x v="2"/>
    <x v="6"/>
    <s v="8879 1st Drive"/>
    <n v="2"/>
    <x v="0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s v="reading"/>
    <s v="husband"/>
    <n v="42800"/>
    <n v="-51200"/>
    <d v="2015-02-25T00:00:00"/>
    <x v="0"/>
    <x v="0"/>
    <x v="2"/>
    <x v="2"/>
    <x v="0"/>
    <x v="6"/>
    <s v="9488 Best Drive"/>
    <n v="3"/>
    <x v="0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x v="1"/>
    <x v="3"/>
    <x v="1"/>
    <x v="2"/>
    <x v="4"/>
    <s v="7500 Texas Ridge"/>
    <n v="3"/>
    <x v="0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x v="2"/>
    <x v="2"/>
    <x v="3"/>
    <x v="2"/>
    <x v="2"/>
    <s v="2048 3rd Ridge"/>
    <n v="15"/>
    <x v="1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x v="0"/>
    <x v="1"/>
    <x v="3"/>
    <x v="2"/>
    <x v="5"/>
    <s v="3419 Apache St"/>
    <n v="23"/>
    <x v="0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x v="3"/>
    <x v="1"/>
    <x v="0"/>
    <x v="4"/>
    <x v="3"/>
    <s v="9875 MLK Ave"/>
    <n v="9"/>
    <x v="1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x v="1"/>
    <x v="1"/>
    <x v="0"/>
    <x v="2"/>
    <x v="0"/>
    <s v="3553 Texas Ave"/>
    <n v="20"/>
    <x v="0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x v="0"/>
    <x v="0"/>
    <x v="4"/>
    <x v="5"/>
    <x v="1"/>
    <s v="4335 1st St"/>
    <n v="5"/>
    <x v="0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x v="0"/>
    <x v="2"/>
    <x v="3"/>
    <x v="5"/>
    <x v="4"/>
    <s v="9070 Tree Ave"/>
    <n v="15"/>
    <x v="0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x v="0"/>
    <x v="1"/>
    <x v="4"/>
    <x v="2"/>
    <x v="4"/>
    <s v="3900 Texas St"/>
    <n v="13"/>
    <x v="0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x v="2"/>
    <x v="1"/>
    <x v="3"/>
    <x v="0"/>
    <x v="1"/>
    <s v="9657 5th Ave"/>
    <n v="16"/>
    <x v="0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x v="0"/>
    <x v="1"/>
    <x v="4"/>
    <x v="4"/>
    <x v="5"/>
    <s v="5765 Washington St"/>
    <n v="0"/>
    <x v="0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x v="3"/>
    <x v="0"/>
    <x v="0"/>
    <x v="0"/>
    <x v="2"/>
    <s v="5997 Embaracadero Drive"/>
    <n v="10"/>
    <x v="1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s v="golf"/>
    <s v="wife"/>
    <n v="37900"/>
    <n v="-72900"/>
    <d v="2015-01-22T00:00:00"/>
    <x v="2"/>
    <x v="0"/>
    <x v="2"/>
    <x v="0"/>
    <x v="2"/>
    <x v="3"/>
    <s v="1738 Solo Lane"/>
    <n v="14"/>
    <x v="1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x v="3"/>
    <x v="2"/>
    <x v="3"/>
    <x v="0"/>
    <x v="0"/>
    <s v="2903 Weaver Drive"/>
    <n v="1"/>
    <x v="1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x v="2"/>
    <x v="0"/>
    <x v="0"/>
    <x v="1"/>
    <x v="3"/>
    <s v="8926 Texas Ridge"/>
    <n v="16"/>
    <x v="0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x v="0"/>
    <x v="0"/>
    <x v="2"/>
    <x v="0"/>
    <x v="5"/>
    <s v="4231 3rd Ave"/>
    <n v="2"/>
    <x v="1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s v="exercise"/>
    <s v="other-relative"/>
    <n v="0"/>
    <n v="0"/>
    <d v="2015-01-06T00:00:00"/>
    <x v="2"/>
    <x v="0"/>
    <x v="0"/>
    <x v="4"/>
    <x v="1"/>
    <x v="3"/>
    <s v="8049 4th St"/>
    <n v="23"/>
    <x v="1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x v="3"/>
    <x v="1"/>
    <x v="2"/>
    <x v="4"/>
    <x v="6"/>
    <s v="6501 5th Drive"/>
    <n v="19"/>
    <x v="1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x v="0"/>
    <x v="1"/>
    <x v="2"/>
    <x v="5"/>
    <x v="4"/>
    <s v="7909 Andromedia Hwy"/>
    <n v="23"/>
    <x v="1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s v="skydiving"/>
    <s v="husband"/>
    <n v="62500"/>
    <n v="0"/>
    <d v="2015-02-15T00:00:00"/>
    <x v="0"/>
    <x v="3"/>
    <x v="0"/>
    <x v="3"/>
    <x v="2"/>
    <x v="1"/>
    <s v="5865 Sky Lane"/>
    <n v="10"/>
    <x v="0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x v="3"/>
    <x v="1"/>
    <x v="4"/>
    <x v="4"/>
    <x v="3"/>
    <s v="1957 Washington Ave"/>
    <n v="12"/>
    <x v="1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x v="0"/>
    <x v="2"/>
    <x v="4"/>
    <x v="4"/>
    <x v="1"/>
    <s v="7649 Texas St"/>
    <n v="15"/>
    <x v="1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x v="1"/>
    <x v="3"/>
    <x v="1"/>
    <x v="0"/>
    <x v="0"/>
    <s v="1992 Britain Drive"/>
    <n v="3"/>
    <x v="0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x v="1"/>
    <x v="1"/>
    <x v="0"/>
    <x v="7"/>
    <x v="3"/>
    <s v="9685 Sky Ridge"/>
    <n v="19"/>
    <x v="0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x v="0"/>
    <x v="2"/>
    <x v="0"/>
    <x v="5"/>
    <x v="4"/>
    <s v="3457 Texas Lane"/>
    <n v="16"/>
    <x v="1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x v="2"/>
    <x v="0"/>
    <x v="3"/>
    <x v="0"/>
    <x v="0"/>
    <s v="7693 Cherokee Lane"/>
    <n v="16"/>
    <x v="0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x v="0"/>
    <x v="2"/>
    <x v="0"/>
    <x v="1"/>
    <x v="5"/>
    <s v="3167 4th Ridge"/>
    <n v="10"/>
    <x v="0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x v="1"/>
    <x v="1"/>
    <x v="0"/>
    <x v="5"/>
    <x v="1"/>
    <s v="1617 Rock Drive"/>
    <n v="6"/>
    <x v="0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x v="3"/>
    <x v="0"/>
    <x v="2"/>
    <x v="4"/>
    <x v="2"/>
    <s v="7877 3rd Ridge"/>
    <n v="18"/>
    <x v="0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s v="sleeping"/>
    <s v="wife"/>
    <n v="0"/>
    <n v="0"/>
    <d v="2015-02-13T00:00:00"/>
    <x v="2"/>
    <x v="2"/>
    <x v="0"/>
    <x v="2"/>
    <x v="0"/>
    <x v="3"/>
    <s v="9325 Lincoln Drive"/>
    <n v="20"/>
    <x v="1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x v="2"/>
    <x v="1"/>
    <x v="2"/>
    <x v="7"/>
    <x v="6"/>
    <s v="5855 Apache St"/>
    <n v="14"/>
    <x v="0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s v="golf"/>
    <s v="not-in-family"/>
    <n v="0"/>
    <n v="-35500"/>
    <d v="2015-01-31T00:00:00"/>
    <x v="2"/>
    <x v="3"/>
    <x v="0"/>
    <x v="3"/>
    <x v="4"/>
    <x v="1"/>
    <s v="1328 Texas Lane"/>
    <n v="8"/>
    <x v="1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x v="2"/>
    <x v="1"/>
    <x v="3"/>
    <x v="2"/>
    <x v="3"/>
    <s v="4567 Pine Ave"/>
    <n v="17"/>
    <x v="3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x v="2"/>
    <x v="1"/>
    <x v="4"/>
    <x v="5"/>
    <x v="3"/>
    <s v="7575 Pine St"/>
    <n v="9"/>
    <x v="0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x v="3"/>
    <x v="2"/>
    <x v="3"/>
    <x v="2"/>
    <x v="3"/>
    <s v="2850 Washington St"/>
    <n v="0"/>
    <x v="0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x v="2"/>
    <x v="2"/>
    <x v="2"/>
    <x v="1"/>
    <x v="1"/>
    <s v="9169 Cherokee Hwy"/>
    <n v="2"/>
    <x v="0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x v="2"/>
    <x v="1"/>
    <x v="0"/>
    <x v="2"/>
    <x v="3"/>
    <s v="6443 Washington Ridge"/>
    <n v="23"/>
    <x v="1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s v="exercise"/>
    <s v="own-child"/>
    <n v="0"/>
    <n v="0"/>
    <d v="2015-02-23T00:00:00"/>
    <x v="0"/>
    <x v="0"/>
    <x v="2"/>
    <x v="3"/>
    <x v="0"/>
    <x v="5"/>
    <s v="6751 5th Hwy"/>
    <n v="8"/>
    <x v="0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x v="3"/>
    <x v="2"/>
    <x v="4"/>
    <x v="2"/>
    <x v="0"/>
    <s v="2289 Weaver Ridge"/>
    <n v="6"/>
    <x v="1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x v="1"/>
    <x v="1"/>
    <x v="1"/>
    <x v="4"/>
    <x v="2"/>
    <s v="8306 1st Drive"/>
    <n v="3"/>
    <x v="0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x v="3"/>
    <x v="1"/>
    <x v="4"/>
    <x v="1"/>
    <x v="5"/>
    <s v="2603 Andromedia Hwy"/>
    <n v="14"/>
    <x v="1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x v="0"/>
    <x v="0"/>
    <x v="3"/>
    <x v="2"/>
    <x v="6"/>
    <s v="6479 Francis Ave"/>
    <n v="16"/>
    <x v="1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x v="2"/>
    <x v="1"/>
    <x v="0"/>
    <x v="2"/>
    <x v="5"/>
    <s v="6428 Andromedia Lane"/>
    <n v="12"/>
    <x v="0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x v="2"/>
    <x v="0"/>
    <x v="3"/>
    <x v="3"/>
    <x v="6"/>
    <s v="9081 Cherokee Hwy"/>
    <n v="1"/>
    <x v="1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x v="2"/>
    <x v="1"/>
    <x v="3"/>
    <x v="0"/>
    <x v="3"/>
    <s v="1532 Washington St"/>
    <n v="19"/>
    <x v="0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x v="1"/>
    <x v="3"/>
    <x v="0"/>
    <x v="2"/>
    <x v="5"/>
    <s v="4625 MLK Drive"/>
    <n v="7"/>
    <x v="0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x v="2"/>
    <x v="1"/>
    <x v="4"/>
    <x v="2"/>
    <x v="3"/>
    <s v="1529 Elm Ridge"/>
    <n v="6"/>
    <x v="2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x v="3"/>
    <x v="0"/>
    <x v="0"/>
    <x v="2"/>
    <x v="2"/>
    <s v="2086 Francis Drive"/>
    <n v="11"/>
    <x v="0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x v="0"/>
    <x v="1"/>
    <x v="3"/>
    <x v="5"/>
    <x v="5"/>
    <s v="9066 Best Ridge"/>
    <n v="2"/>
    <x v="0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x v="0"/>
    <x v="1"/>
    <x v="0"/>
    <x v="0"/>
    <x v="6"/>
    <s v="7178 Best Drive"/>
    <n v="15"/>
    <x v="0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x v="0"/>
    <x v="0"/>
    <x v="0"/>
    <x v="4"/>
    <x v="0"/>
    <s v="9821 Francis Ave"/>
    <n v="0"/>
    <x v="0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x v="0"/>
    <x v="0"/>
    <x v="3"/>
    <x v="4"/>
    <x v="4"/>
    <s v="7061 Cherokee Drive"/>
    <n v="12"/>
    <x v="0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x v="3"/>
    <x v="2"/>
    <x v="3"/>
    <x v="0"/>
    <x v="3"/>
    <s v="1325 1st Lane"/>
    <n v="1"/>
    <x v="0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x v="2"/>
    <x v="0"/>
    <x v="2"/>
    <x v="1"/>
    <x v="4"/>
    <s v="3769 Sky St"/>
    <n v="16"/>
    <x v="3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x v="2"/>
    <x v="1"/>
    <x v="0"/>
    <x v="4"/>
    <x v="4"/>
    <s v="8489 Pine Hwy"/>
    <n v="2"/>
    <x v="0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x v="2"/>
    <x v="1"/>
    <x v="0"/>
    <x v="2"/>
    <x v="1"/>
    <s v="6329 Apache Ave"/>
    <n v="13"/>
    <x v="1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x v="3"/>
    <x v="1"/>
    <x v="0"/>
    <x v="2"/>
    <x v="6"/>
    <s v="9293 Pine Lane"/>
    <n v="0"/>
    <x v="0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x v="3"/>
    <x v="2"/>
    <x v="2"/>
    <x v="2"/>
    <x v="2"/>
    <s v="9224 Sky Drive"/>
    <n v="0"/>
    <x v="1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s v="golf"/>
    <s v="unmarried"/>
    <n v="55300"/>
    <n v="-58400"/>
    <d v="2015-01-07T00:00:00"/>
    <x v="2"/>
    <x v="2"/>
    <x v="2"/>
    <x v="0"/>
    <x v="2"/>
    <x v="5"/>
    <s v="8862 Maple Ridge"/>
    <n v="16"/>
    <x v="1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x v="2"/>
    <x v="2"/>
    <x v="0"/>
    <x v="4"/>
    <x v="2"/>
    <s v="3492 Flute Lane"/>
    <n v="8"/>
    <x v="0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s v="paintball"/>
    <s v="husband"/>
    <n v="0"/>
    <n v="-46200"/>
    <d v="2015-02-17T00:00:00"/>
    <x v="3"/>
    <x v="1"/>
    <x v="3"/>
    <x v="0"/>
    <x v="2"/>
    <x v="4"/>
    <s v="6484 Tree Drive"/>
    <n v="9"/>
    <x v="0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s v="hiking"/>
    <s v="not-in-family"/>
    <n v="0"/>
    <n v="0"/>
    <d v="2015-01-24T00:00:00"/>
    <x v="0"/>
    <x v="2"/>
    <x v="2"/>
    <x v="4"/>
    <x v="4"/>
    <x v="5"/>
    <s v="4554 Sky Ave"/>
    <n v="11"/>
    <x v="0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s v="chess"/>
    <s v="not-in-family"/>
    <n v="0"/>
    <n v="0"/>
    <d v="2015-02-02T00:00:00"/>
    <x v="2"/>
    <x v="0"/>
    <x v="1"/>
    <x v="4"/>
    <x v="7"/>
    <x v="6"/>
    <s v="5201 Texas Hwy"/>
    <n v="6"/>
    <x v="1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s v="cross-fit"/>
    <s v="husband"/>
    <n v="0"/>
    <n v="0"/>
    <d v="2015-01-09T00:00:00"/>
    <x v="0"/>
    <x v="2"/>
    <x v="2"/>
    <x v="4"/>
    <x v="2"/>
    <x v="2"/>
    <s v="3982 Weaver Lane"/>
    <n v="18"/>
    <x v="0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s v="movies"/>
    <s v="other-relative"/>
    <n v="0"/>
    <n v="-42400"/>
    <d v="2015-02-28T00:00:00"/>
    <x v="0"/>
    <x v="0"/>
    <x v="2"/>
    <x v="3"/>
    <x v="2"/>
    <x v="6"/>
    <s v="3660 Andromedia Hwy"/>
    <n v="11"/>
    <x v="0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s v="exercise"/>
    <s v="wife"/>
    <n v="43000"/>
    <n v="-42500"/>
    <d v="2015-01-17T00:00:00"/>
    <x v="0"/>
    <x v="3"/>
    <x v="2"/>
    <x v="4"/>
    <x v="4"/>
    <x v="2"/>
    <s v="7135 Flute Lane"/>
    <n v="17"/>
    <x v="0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x v="3"/>
    <x v="0"/>
    <x v="2"/>
    <x v="0"/>
    <x v="3"/>
    <s v="4414 Solo Drive"/>
    <n v="21"/>
    <x v="1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x v="2"/>
    <x v="1"/>
    <x v="4"/>
    <x v="0"/>
    <x v="4"/>
    <s v="2920 5th Ave"/>
    <n v="0"/>
    <x v="1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x v="1"/>
    <x v="3"/>
    <x v="0"/>
    <x v="2"/>
    <x v="6"/>
    <s v="2986 MLK Drive"/>
    <n v="9"/>
    <x v="0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s v="hiking"/>
    <s v="own-child"/>
    <n v="0"/>
    <n v="-51600"/>
    <d v="2015-02-17T00:00:00"/>
    <x v="0"/>
    <x v="3"/>
    <x v="2"/>
    <x v="2"/>
    <x v="2"/>
    <x v="1"/>
    <s v="1580 Maple Lane"/>
    <n v="1"/>
    <x v="0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x v="2"/>
    <x v="2"/>
    <x v="4"/>
    <x v="4"/>
    <x v="3"/>
    <s v="3706 Texas Hwy"/>
    <n v="22"/>
    <x v="0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x v="2"/>
    <x v="1"/>
    <x v="2"/>
    <x v="0"/>
    <x v="5"/>
    <s v="9109 Britain Drive"/>
    <n v="20"/>
    <x v="2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x v="2"/>
    <x v="2"/>
    <x v="2"/>
    <x v="0"/>
    <x v="5"/>
    <s v="2290 4th Ave"/>
    <n v="9"/>
    <x v="1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x v="1"/>
    <x v="1"/>
    <x v="0"/>
    <x v="5"/>
    <x v="6"/>
    <s v="4232 Britain Ridge"/>
    <n v="5"/>
    <x v="0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s v="exercise"/>
    <s v="own-child"/>
    <n v="46700"/>
    <n v="0"/>
    <d v="2015-02-28T00:00:00"/>
    <x v="1"/>
    <x v="1"/>
    <x v="3"/>
    <x v="0"/>
    <x v="0"/>
    <x v="1"/>
    <s v="6677 Andromedia Drive"/>
    <n v="12"/>
    <x v="0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x v="0"/>
    <x v="0"/>
    <x v="4"/>
    <x v="1"/>
    <x v="3"/>
    <s v="5868 Sky Hwy"/>
    <n v="6"/>
    <x v="1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x v="1"/>
    <x v="3"/>
    <x v="0"/>
    <x v="0"/>
    <x v="0"/>
    <s v="3053 Lincoln Drive"/>
    <n v="8"/>
    <x v="0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x v="3"/>
    <x v="2"/>
    <x v="4"/>
    <x v="4"/>
    <x v="1"/>
    <s v="7041 Tree Ridge"/>
    <n v="14"/>
    <x v="0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x v="3"/>
    <x v="0"/>
    <x v="0"/>
    <x v="4"/>
    <x v="6"/>
    <s v="7223 Embaracadero St"/>
    <n v="10"/>
    <x v="0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x v="3"/>
    <x v="1"/>
    <x v="0"/>
    <x v="0"/>
    <x v="0"/>
    <s v="8081 Flute Ridge"/>
    <n v="12"/>
    <x v="0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s v="dancing"/>
    <s v="not-in-family"/>
    <n v="0"/>
    <n v="0"/>
    <d v="2015-01-26T00:00:00"/>
    <x v="0"/>
    <x v="3"/>
    <x v="0"/>
    <x v="4"/>
    <x v="0"/>
    <x v="3"/>
    <s v="8618 Texas Lane"/>
    <n v="12"/>
    <x v="0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x v="3"/>
    <x v="2"/>
    <x v="3"/>
    <x v="1"/>
    <x v="1"/>
    <s v="3508 Washington St"/>
    <n v="12"/>
    <x v="1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x v="1"/>
    <x v="1"/>
    <x v="1"/>
    <x v="0"/>
    <x v="0"/>
    <s v="2193 4th Ridge"/>
    <n v="13"/>
    <x v="0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x v="2"/>
    <x v="2"/>
    <x v="2"/>
    <x v="4"/>
    <x v="5"/>
    <s v="8897 Sky St"/>
    <n v="17"/>
    <x v="1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s v="dancing"/>
    <s v="wife"/>
    <n v="0"/>
    <n v="-71900"/>
    <d v="2015-01-15T00:00:00"/>
    <x v="0"/>
    <x v="0"/>
    <x v="0"/>
    <x v="3"/>
    <x v="2"/>
    <x v="2"/>
    <s v="9611 Pine Ridge"/>
    <n v="14"/>
    <x v="0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x v="3"/>
    <x v="0"/>
    <x v="4"/>
    <x v="4"/>
    <x v="2"/>
    <s v="7825 1st Ridge"/>
    <n v="3"/>
    <x v="1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x v="0"/>
    <x v="1"/>
    <x v="0"/>
    <x v="2"/>
    <x v="1"/>
    <s v="3039 Oak Hwy"/>
    <n v="18"/>
    <x v="1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x v="1"/>
    <x v="1"/>
    <x v="1"/>
    <x v="1"/>
    <x v="5"/>
    <s v="8204 Pine Lane"/>
    <n v="5"/>
    <x v="0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x v="3"/>
    <x v="2"/>
    <x v="2"/>
    <x v="0"/>
    <x v="1"/>
    <s v="9787 Andromedia Ave"/>
    <n v="19"/>
    <x v="0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x v="3"/>
    <x v="0"/>
    <x v="3"/>
    <x v="1"/>
    <x v="4"/>
    <s v="9633 Rock Hwy"/>
    <n v="0"/>
    <x v="0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x v="1"/>
    <x v="3"/>
    <x v="0"/>
    <x v="5"/>
    <x v="2"/>
    <s v="6303 1st Drive"/>
    <n v="22"/>
    <x v="0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x v="2"/>
    <x v="0"/>
    <x v="0"/>
    <x v="5"/>
    <x v="2"/>
    <s v="2014 Rock Ave"/>
    <n v="21"/>
    <x v="1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x v="2"/>
    <x v="1"/>
    <x v="4"/>
    <x v="0"/>
    <x v="6"/>
    <s v="8983 Tree St"/>
    <n v="4"/>
    <x v="1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x v="3"/>
    <x v="1"/>
    <x v="2"/>
    <x v="1"/>
    <x v="2"/>
    <s v="6260 5th Lane"/>
    <n v="10"/>
    <x v="0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x v="3"/>
    <x v="0"/>
    <x v="2"/>
    <x v="0"/>
    <x v="4"/>
    <s v="2725 Britain Ridge"/>
    <n v="5"/>
    <x v="0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x v="0"/>
    <x v="2"/>
    <x v="4"/>
    <x v="1"/>
    <x v="4"/>
    <s v="3089 Oak Ridge"/>
    <n v="13"/>
    <x v="0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x v="0"/>
    <x v="0"/>
    <x v="3"/>
    <x v="3"/>
    <x v="6"/>
    <s v="6206 3rd Ridge"/>
    <n v="18"/>
    <x v="1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s v="golf"/>
    <s v="other-relative"/>
    <n v="0"/>
    <n v="0"/>
    <d v="2015-01-13T00:00:00"/>
    <x v="1"/>
    <x v="1"/>
    <x v="1"/>
    <x v="0"/>
    <x v="1"/>
    <x v="3"/>
    <s v="7240 5th Ridge"/>
    <n v="6"/>
    <x v="0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x v="2"/>
    <x v="1"/>
    <x v="4"/>
    <x v="0"/>
    <x v="2"/>
    <s v="8100 3rd Ave"/>
    <n v="0"/>
    <x v="1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x v="0"/>
    <x v="2"/>
    <x v="4"/>
    <x v="5"/>
    <x v="2"/>
    <s v="3282 4th Lane"/>
    <n v="5"/>
    <x v="1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x v="2"/>
    <x v="1"/>
    <x v="2"/>
    <x v="0"/>
    <x v="2"/>
    <s v="3227 Maple Ave"/>
    <n v="8"/>
    <x v="0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x v="1"/>
    <x v="1"/>
    <x v="0"/>
    <x v="0"/>
    <x v="4"/>
    <s v="4264 Lincoln Ridge"/>
    <n v="5"/>
    <x v="0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x v="1"/>
    <x v="3"/>
    <x v="0"/>
    <x v="5"/>
    <x v="3"/>
    <s v="2215 Best Ave"/>
    <n v="9"/>
    <x v="0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s v="hiking"/>
    <s v="not-in-family"/>
    <n v="0"/>
    <n v="0"/>
    <d v="2015-01-07T00:00:00"/>
    <x v="2"/>
    <x v="0"/>
    <x v="1"/>
    <x v="3"/>
    <x v="0"/>
    <x v="5"/>
    <s v="5363 Weaver Lane"/>
    <n v="10"/>
    <x v="1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x v="2"/>
    <x v="0"/>
    <x v="3"/>
    <x v="2"/>
    <x v="6"/>
    <s v="2397 Cherokee Ave"/>
    <n v="16"/>
    <x v="0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s v="sleeping"/>
    <s v="own-child"/>
    <n v="0"/>
    <n v="0"/>
    <d v="2015-01-31T00:00:00"/>
    <x v="1"/>
    <x v="1"/>
    <x v="3"/>
    <x v="0"/>
    <x v="4"/>
    <x v="2"/>
    <s v="9794 Embaracadero St"/>
    <n v="8"/>
    <x v="0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x v="1"/>
    <x v="1"/>
    <x v="0"/>
    <x v="5"/>
    <x v="6"/>
    <s v="1810 Elm Hwy"/>
    <n v="5"/>
    <x v="0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x v="0"/>
    <x v="2"/>
    <x v="2"/>
    <x v="4"/>
    <x v="1"/>
    <s v="9603 Texas Lane"/>
    <n v="11"/>
    <x v="1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x v="2"/>
    <x v="1"/>
    <x v="4"/>
    <x v="4"/>
    <x v="2"/>
    <s v="5650 Sky Drive"/>
    <n v="15"/>
    <x v="1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x v="0"/>
    <x v="2"/>
    <x v="0"/>
    <x v="4"/>
    <x v="0"/>
    <s v="9633 MLK Lane"/>
    <n v="23"/>
    <x v="1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x v="3"/>
    <x v="1"/>
    <x v="2"/>
    <x v="2"/>
    <x v="2"/>
    <s v="4981 Flute Hwy"/>
    <n v="23"/>
    <x v="0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s v="dancing"/>
    <s v="own-child"/>
    <n v="0"/>
    <n v="-55800"/>
    <d v="2015-02-26T00:00:00"/>
    <x v="0"/>
    <x v="3"/>
    <x v="2"/>
    <x v="2"/>
    <x v="2"/>
    <x v="6"/>
    <s v="9078 Francis Ridge"/>
    <n v="23"/>
    <x v="0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x v="2"/>
    <x v="1"/>
    <x v="0"/>
    <x v="2"/>
    <x v="4"/>
    <s v="1381 Francis Ave"/>
    <n v="10"/>
    <x v="0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x v="2"/>
    <x v="1"/>
    <x v="4"/>
    <x v="1"/>
    <x v="0"/>
    <s v="6435 Texas Ave"/>
    <n v="12"/>
    <x v="2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x v="0"/>
    <x v="1"/>
    <x v="3"/>
    <x v="4"/>
    <x v="3"/>
    <s v="1248 MLK Ridge"/>
    <n v="4"/>
    <x v="0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x v="2"/>
    <x v="1"/>
    <x v="2"/>
    <x v="0"/>
    <x v="1"/>
    <s v="3323 1st Lane"/>
    <n v="16"/>
    <x v="0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x v="3"/>
    <x v="0"/>
    <x v="4"/>
    <x v="0"/>
    <x v="0"/>
    <s v="6971 Best Ridge"/>
    <n v="18"/>
    <x v="1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x v="2"/>
    <x v="2"/>
    <x v="3"/>
    <x v="4"/>
    <x v="1"/>
    <s v="7488 Lincoln Lane"/>
    <n v="15"/>
    <x v="1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x v="3"/>
    <x v="2"/>
    <x v="3"/>
    <x v="0"/>
    <x v="3"/>
    <s v="9007 Francis Hwy"/>
    <n v="8"/>
    <x v="0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s v="movies"/>
    <s v="unmarried"/>
    <n v="0"/>
    <n v="0"/>
    <d v="2015-02-07T00:00:00"/>
    <x v="2"/>
    <x v="2"/>
    <x v="2"/>
    <x v="4"/>
    <x v="4"/>
    <x v="3"/>
    <s v="1491 Francis Ridge"/>
    <n v="4"/>
    <x v="1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s v="paintball"/>
    <s v="own-child"/>
    <n v="0"/>
    <n v="-54900"/>
    <d v="2015-02-22T00:00:00"/>
    <x v="2"/>
    <x v="0"/>
    <x v="1"/>
    <x v="0"/>
    <x v="0"/>
    <x v="6"/>
    <s v="3659 Oak Lane"/>
    <n v="20"/>
    <x v="1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x v="0"/>
    <x v="0"/>
    <x v="4"/>
    <x v="2"/>
    <x v="5"/>
    <s v="4176 Britain Hwy"/>
    <n v="1"/>
    <x v="1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x v="2"/>
    <x v="0"/>
    <x v="3"/>
    <x v="2"/>
    <x v="3"/>
    <s v="5189 Francis Drive"/>
    <n v="19"/>
    <x v="0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s v="chess"/>
    <s v="wife"/>
    <n v="0"/>
    <n v="0"/>
    <d v="2015-02-04T00:00:00"/>
    <x v="0"/>
    <x v="0"/>
    <x v="2"/>
    <x v="3"/>
    <x v="3"/>
    <x v="5"/>
    <s v="6515 Oak Lane"/>
    <n v="11"/>
    <x v="0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x v="3"/>
    <x v="2"/>
    <x v="3"/>
    <x v="0"/>
    <x v="5"/>
    <s v="7168 Andromedia Ridge"/>
    <n v="13"/>
    <x v="0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x v="3"/>
    <x v="1"/>
    <x v="0"/>
    <x v="2"/>
    <x v="3"/>
    <s v="7954 Tree Ridge"/>
    <n v="2"/>
    <x v="0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x v="2"/>
    <x v="0"/>
    <x v="3"/>
    <x v="0"/>
    <x v="6"/>
    <s v="1956 Apache St"/>
    <n v="9"/>
    <x v="1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x v="2"/>
    <x v="2"/>
    <x v="0"/>
    <x v="4"/>
    <x v="2"/>
    <s v="9918 Andromedia Drive"/>
    <n v="15"/>
    <x v="3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x v="0"/>
    <x v="0"/>
    <x v="2"/>
    <x v="2"/>
    <x v="3"/>
    <s v="5499 Flute Ridge"/>
    <n v="23"/>
    <x v="0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x v="3"/>
    <x v="2"/>
    <x v="3"/>
    <x v="5"/>
    <x v="1"/>
    <s v="3311 2nd Drive"/>
    <n v="16"/>
    <x v="0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x v="0"/>
    <x v="0"/>
    <x v="3"/>
    <x v="5"/>
    <x v="2"/>
    <s v="7609 Rock St"/>
    <n v="21"/>
    <x v="2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x v="3"/>
    <x v="1"/>
    <x v="4"/>
    <x v="0"/>
    <x v="4"/>
    <s v="4652 Flute Drive"/>
    <n v="21"/>
    <x v="3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x v="2"/>
    <x v="1"/>
    <x v="2"/>
    <x v="2"/>
    <x v="6"/>
    <s v="6853 Sky Hwy"/>
    <n v="3"/>
    <x v="1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x v="1"/>
    <x v="3"/>
    <x v="0"/>
    <x v="4"/>
    <x v="2"/>
    <s v="7780 Flute Lane"/>
    <n v="4"/>
    <x v="0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x v="1"/>
    <x v="1"/>
    <x v="1"/>
    <x v="3"/>
    <x v="3"/>
    <s v="1687 3rd Lane"/>
    <n v="17"/>
    <x v="0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s v="yachting"/>
    <s v="own-child"/>
    <n v="40100"/>
    <n v="0"/>
    <d v="2015-01-10T00:00:00"/>
    <x v="1"/>
    <x v="1"/>
    <x v="3"/>
    <x v="0"/>
    <x v="4"/>
    <x v="3"/>
    <s v="6378 Britain Ave"/>
    <n v="7"/>
    <x v="0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s v="yachting"/>
    <s v="not-in-family"/>
    <n v="51700"/>
    <n v="0"/>
    <d v="2015-02-12T00:00:00"/>
    <x v="2"/>
    <x v="3"/>
    <x v="0"/>
    <x v="3"/>
    <x v="0"/>
    <x v="0"/>
    <s v="1306 Andromedia St"/>
    <n v="14"/>
    <x v="3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x v="3"/>
    <x v="0"/>
    <x v="2"/>
    <x v="2"/>
    <x v="6"/>
    <s v="3664 Francis Ridge"/>
    <n v="13"/>
    <x v="0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x v="0"/>
    <x v="2"/>
    <x v="3"/>
    <x v="4"/>
    <x v="3"/>
    <s v="5985 Lincoln Lane"/>
    <n v="23"/>
    <x v="3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s v="chess"/>
    <s v="husband"/>
    <n v="0"/>
    <n v="0"/>
    <d v="2015-02-28T00:00:00"/>
    <x v="2"/>
    <x v="0"/>
    <x v="2"/>
    <x v="4"/>
    <x v="7"/>
    <x v="4"/>
    <s v="3706 4th Hwy"/>
    <n v="23"/>
    <x v="1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x v="2"/>
    <x v="0"/>
    <x v="4"/>
    <x v="4"/>
    <x v="2"/>
    <s v="6603 Francis Hwy"/>
    <n v="16"/>
    <x v="0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x v="2"/>
    <x v="2"/>
    <x v="0"/>
    <x v="0"/>
    <x v="6"/>
    <s v="7069 4th Hwy"/>
    <n v="17"/>
    <x v="0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s v="polo"/>
    <s v="wife"/>
    <n v="58600"/>
    <n v="0"/>
    <d v="2015-02-11T00:00:00"/>
    <x v="0"/>
    <x v="0"/>
    <x v="0"/>
    <x v="2"/>
    <x v="1"/>
    <x v="6"/>
    <s v="5093 Flute Lane"/>
    <n v="9"/>
    <x v="0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x v="0"/>
    <x v="0"/>
    <x v="2"/>
    <x v="0"/>
    <x v="4"/>
    <s v="5894 Flute Drive"/>
    <n v="13"/>
    <x v="1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s v="exercise"/>
    <s v="own-child"/>
    <n v="0"/>
    <n v="-28800"/>
    <d v="2015-01-20T00:00:00"/>
    <x v="0"/>
    <x v="2"/>
    <x v="0"/>
    <x v="0"/>
    <x v="5"/>
    <x v="3"/>
    <s v="8459 Apache Ave"/>
    <n v="13"/>
    <x v="0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x v="1"/>
    <x v="3"/>
    <x v="0"/>
    <x v="4"/>
    <x v="0"/>
    <s v="7447 Lincoln Ridge"/>
    <n v="3"/>
    <x v="0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s v="chess"/>
    <s v="unmarried"/>
    <n v="0"/>
    <n v="0"/>
    <d v="2015-02-02T00:00:00"/>
    <x v="3"/>
    <x v="1"/>
    <x v="3"/>
    <x v="0"/>
    <x v="7"/>
    <x v="3"/>
    <s v="1821 Andromedia Ridge"/>
    <n v="3"/>
    <x v="0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x v="3"/>
    <x v="0"/>
    <x v="4"/>
    <x v="2"/>
    <x v="0"/>
    <s v="6859 Flute Ridge"/>
    <n v="16"/>
    <x v="1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x v="3"/>
    <x v="0"/>
    <x v="0"/>
    <x v="4"/>
    <x v="6"/>
    <s v="4175 Elm Ridge"/>
    <n v="12"/>
    <x v="1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x v="0"/>
    <x v="1"/>
    <x v="4"/>
    <x v="1"/>
    <x v="4"/>
    <s v="5007 Oak St"/>
    <n v="4"/>
    <x v="0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x v="3"/>
    <x v="1"/>
    <x v="3"/>
    <x v="5"/>
    <x v="1"/>
    <s v="5790 Flute Ridge"/>
    <n v="3"/>
    <x v="0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s v="chess"/>
    <s v="own-child"/>
    <n v="59300"/>
    <n v="-31400"/>
    <d v="2015-02-17T00:00:00"/>
    <x v="0"/>
    <x v="2"/>
    <x v="2"/>
    <x v="3"/>
    <x v="0"/>
    <x v="4"/>
    <s v="8704 Britain Lane"/>
    <n v="0"/>
    <x v="0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x v="1"/>
    <x v="3"/>
    <x v="0"/>
    <x v="4"/>
    <x v="0"/>
    <s v="7816 MLK Lane"/>
    <n v="19"/>
    <x v="0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x v="0"/>
    <x v="1"/>
    <x v="0"/>
    <x v="0"/>
    <x v="4"/>
    <s v="3618 Maple Lane"/>
    <n v="15"/>
    <x v="3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x v="2"/>
    <x v="1"/>
    <x v="3"/>
    <x v="2"/>
    <x v="2"/>
    <s v="7705 Lincoln Drive"/>
    <n v="6"/>
    <x v="0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x v="0"/>
    <x v="2"/>
    <x v="4"/>
    <x v="0"/>
    <x v="3"/>
    <s v="8602 Washington Ridge"/>
    <n v="3"/>
    <x v="0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x v="1"/>
    <x v="1"/>
    <x v="0"/>
    <x v="2"/>
    <x v="3"/>
    <s v="2832 Andromedia Lane"/>
    <n v="17"/>
    <x v="0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x v="3"/>
    <x v="2"/>
    <x v="0"/>
    <x v="1"/>
    <x v="1"/>
    <s v="9760 4th Hwy"/>
    <n v="4"/>
    <x v="2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x v="3"/>
    <x v="1"/>
    <x v="0"/>
    <x v="2"/>
    <x v="3"/>
    <s v="2509 Rock Drive"/>
    <n v="14"/>
    <x v="0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x v="2"/>
    <x v="1"/>
    <x v="2"/>
    <x v="2"/>
    <x v="6"/>
    <s v="2063 Weaver St"/>
    <n v="3"/>
    <x v="1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x v="3"/>
    <x v="1"/>
    <x v="3"/>
    <x v="4"/>
    <x v="0"/>
    <s v="3818 Texas Ridge"/>
    <n v="4"/>
    <x v="1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x v="2"/>
    <x v="2"/>
    <x v="3"/>
    <x v="2"/>
    <x v="0"/>
    <s v="3929 Elm Ave"/>
    <n v="13"/>
    <x v="0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x v="3"/>
    <x v="1"/>
    <x v="0"/>
    <x v="0"/>
    <x v="6"/>
    <s v="9911 Britain Lane"/>
    <n v="23"/>
    <x v="1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x v="1"/>
    <x v="1"/>
    <x v="0"/>
    <x v="2"/>
    <x v="5"/>
    <s v="3246 Britain Ridge"/>
    <n v="3"/>
    <x v="0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x v="0"/>
    <x v="2"/>
    <x v="3"/>
    <x v="4"/>
    <x v="3"/>
    <s v="2696 Cherokee Ridge"/>
    <n v="0"/>
    <x v="1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s v="board-games"/>
    <s v="unmarried"/>
    <n v="75800"/>
    <n v="0"/>
    <d v="2015-02-10T00:00:00"/>
    <x v="2"/>
    <x v="0"/>
    <x v="0"/>
    <x v="2"/>
    <x v="0"/>
    <x v="0"/>
    <s v="5249 4th Ave"/>
    <n v="14"/>
    <x v="3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x v="3"/>
    <x v="1"/>
    <x v="0"/>
    <x v="2"/>
    <x v="2"/>
    <s v="4721 Cherokee Hwy"/>
    <n v="14"/>
    <x v="3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s v="video-games"/>
    <s v="husband"/>
    <n v="0"/>
    <n v="-32600"/>
    <d v="2015-01-13T00:00:00"/>
    <x v="0"/>
    <x v="2"/>
    <x v="2"/>
    <x v="4"/>
    <x v="0"/>
    <x v="3"/>
    <s v="8212 Flute Ridge"/>
    <n v="22"/>
    <x v="0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x v="3"/>
    <x v="1"/>
    <x v="4"/>
    <x v="2"/>
    <x v="3"/>
    <s v="3592 MLK Ridge"/>
    <n v="17"/>
    <x v="1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x v="0"/>
    <x v="1"/>
    <x v="0"/>
    <x v="0"/>
    <x v="4"/>
    <s v="6494 4th Ave"/>
    <n v="14"/>
    <x v="0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x v="0"/>
    <x v="1"/>
    <x v="0"/>
    <x v="2"/>
    <x v="1"/>
    <s v="6608 Apache Lane"/>
    <n v="2"/>
    <x v="0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x v="1"/>
    <x v="3"/>
    <x v="0"/>
    <x v="4"/>
    <x v="1"/>
    <s v="1553 Lincoln St"/>
    <n v="4"/>
    <x v="0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x v="2"/>
    <x v="0"/>
    <x v="2"/>
    <x v="1"/>
    <x v="4"/>
    <s v="7628 4th Lane"/>
    <n v="2"/>
    <x v="0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x v="1"/>
    <x v="1"/>
    <x v="1"/>
    <x v="0"/>
    <x v="1"/>
    <s v="3028 5th St"/>
    <n v="10"/>
    <x v="0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x v="3"/>
    <x v="0"/>
    <x v="4"/>
    <x v="5"/>
    <x v="6"/>
    <s v="8949 Rock Hwy"/>
    <n v="11"/>
    <x v="0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x v="0"/>
    <x v="0"/>
    <x v="2"/>
    <x v="0"/>
    <x v="3"/>
    <s v="9751 Tree St"/>
    <n v="1"/>
    <x v="2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x v="1"/>
    <x v="3"/>
    <x v="0"/>
    <x v="4"/>
    <x v="5"/>
    <s v="4702 Texas Drive"/>
    <n v="20"/>
    <x v="0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x v="3"/>
    <x v="0"/>
    <x v="2"/>
    <x v="0"/>
    <x v="1"/>
    <s v="2757 4th Hwy"/>
    <n v="10"/>
    <x v="0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x v="0"/>
    <x v="2"/>
    <x v="3"/>
    <x v="2"/>
    <x v="6"/>
    <s v="6678 Weaver Drive"/>
    <n v="20"/>
    <x v="3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x v="3"/>
    <x v="1"/>
    <x v="2"/>
    <x v="2"/>
    <x v="0"/>
    <s v="8667 Weaver Lane"/>
    <n v="10"/>
    <x v="1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x v="2"/>
    <x v="2"/>
    <x v="3"/>
    <x v="0"/>
    <x v="3"/>
    <s v="4931 Maple Drive"/>
    <n v="2"/>
    <x v="3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x v="3"/>
    <x v="1"/>
    <x v="2"/>
    <x v="1"/>
    <x v="3"/>
    <s v="3808 5th Ave"/>
    <n v="19"/>
    <x v="0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x v="2"/>
    <x v="0"/>
    <x v="0"/>
    <x v="2"/>
    <x v="0"/>
    <s v="1725 Solo Lane"/>
    <n v="10"/>
    <x v="0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x v="0"/>
    <x v="0"/>
    <x v="0"/>
    <x v="4"/>
    <x v="2"/>
    <s v="8097 Maple Lane"/>
    <n v="14"/>
    <x v="0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x v="1"/>
    <x v="3"/>
    <x v="1"/>
    <x v="0"/>
    <x v="0"/>
    <s v="3320 5th Hwy"/>
    <n v="5"/>
    <x v="0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x v="1"/>
    <x v="1"/>
    <x v="0"/>
    <x v="4"/>
    <x v="4"/>
    <s v="9573 2nd Ave"/>
    <n v="8"/>
    <x v="0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x v="1"/>
    <x v="3"/>
    <x v="0"/>
    <x v="4"/>
    <x v="5"/>
    <s v="8336 1st Ridge"/>
    <n v="4"/>
    <x v="0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x v="0"/>
    <x v="0"/>
    <x v="4"/>
    <x v="5"/>
    <x v="0"/>
    <s v="3998 4th Hwy"/>
    <n v="4"/>
    <x v="1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x v="0"/>
    <x v="1"/>
    <x v="2"/>
    <x v="1"/>
    <x v="6"/>
    <s v="3966 Oak Hwy"/>
    <n v="20"/>
    <x v="3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x v="0"/>
    <x v="2"/>
    <x v="0"/>
    <x v="2"/>
    <x v="1"/>
    <s v="7601 Andromedia Lane"/>
    <n v="18"/>
    <x v="0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x v="2"/>
    <x v="2"/>
    <x v="0"/>
    <x v="2"/>
    <x v="4"/>
    <s v="5160 2nd Hwy"/>
    <n v="0"/>
    <x v="1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x v="2"/>
    <x v="0"/>
    <x v="4"/>
    <x v="0"/>
    <x v="3"/>
    <s v="3288 Tree Lane"/>
    <n v="1"/>
    <x v="0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x v="0"/>
    <x v="0"/>
    <x v="0"/>
    <x v="5"/>
    <x v="4"/>
    <s v="5874 1st Hwy"/>
    <n v="17"/>
    <x v="0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x v="3"/>
    <x v="1"/>
    <x v="3"/>
    <x v="2"/>
    <x v="1"/>
    <s v="6467 Best Ave"/>
    <n v="23"/>
    <x v="0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x v="2"/>
    <x v="2"/>
    <x v="2"/>
    <x v="0"/>
    <x v="2"/>
    <s v="6309 5th Ave"/>
    <n v="4"/>
    <x v="1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x v="3"/>
    <x v="2"/>
    <x v="4"/>
    <x v="2"/>
    <x v="3"/>
    <s v="8212 Rock Ave"/>
    <n v="0"/>
    <x v="1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s v="bungie-jumping"/>
    <s v="husband"/>
    <n v="0"/>
    <n v="0"/>
    <d v="2015-01-24T00:00:00"/>
    <x v="0"/>
    <x v="0"/>
    <x v="1"/>
    <x v="4"/>
    <x v="2"/>
    <x v="1"/>
    <s v="4107 MLK Ridge"/>
    <n v="11"/>
    <x v="0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x v="1"/>
    <x v="3"/>
    <x v="1"/>
    <x v="2"/>
    <x v="2"/>
    <s v="4558 3rd Hwy"/>
    <n v="4"/>
    <x v="0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x v="0"/>
    <x v="2"/>
    <x v="4"/>
    <x v="4"/>
    <x v="0"/>
    <s v="1762 Maple Hwy"/>
    <n v="0"/>
    <x v="1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x v="0"/>
    <x v="0"/>
    <x v="4"/>
    <x v="2"/>
    <x v="3"/>
    <s v="5532 Francis Lane"/>
    <n v="2"/>
    <x v="1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s v="board-games"/>
    <s v="husband"/>
    <n v="0"/>
    <n v="-74800"/>
    <d v="2015-02-20T00:00:00"/>
    <x v="2"/>
    <x v="3"/>
    <x v="1"/>
    <x v="0"/>
    <x v="2"/>
    <x v="3"/>
    <s v="6158 Sky Ridge"/>
    <n v="11"/>
    <x v="1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s v="yachting"/>
    <s v="wife"/>
    <n v="58500"/>
    <n v="-44000"/>
    <d v="2015-01-10T00:00:00"/>
    <x v="2"/>
    <x v="3"/>
    <x v="0"/>
    <x v="3"/>
    <x v="0"/>
    <x v="5"/>
    <s v="9214 Elm Ridge"/>
    <n v="23"/>
    <x v="1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x v="0"/>
    <x v="1"/>
    <x v="0"/>
    <x v="2"/>
    <x v="1"/>
    <s v="1833 Solo Ave"/>
    <n v="17"/>
    <x v="1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x v="0"/>
    <x v="1"/>
    <x v="3"/>
    <x v="4"/>
    <x v="0"/>
    <s v="1953 Sky Lane"/>
    <n v="22"/>
    <x v="0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x v="0"/>
    <x v="0"/>
    <x v="3"/>
    <x v="4"/>
    <x v="4"/>
    <s v="6834 1st Drive"/>
    <n v="18"/>
    <x v="0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x v="1"/>
    <x v="3"/>
    <x v="0"/>
    <x v="0"/>
    <x v="2"/>
    <s v="9562 4th Ridge"/>
    <n v="8"/>
    <x v="0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x v="3"/>
    <x v="1"/>
    <x v="3"/>
    <x v="5"/>
    <x v="1"/>
    <s v="4835 Britain Ridge"/>
    <n v="15"/>
    <x v="1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x v="2"/>
    <x v="1"/>
    <x v="2"/>
    <x v="5"/>
    <x v="3"/>
    <s v="8548 Cherokee Ridge"/>
    <n v="20"/>
    <x v="0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x v="3"/>
    <x v="1"/>
    <x v="4"/>
    <x v="0"/>
    <x v="0"/>
    <s v="2352 MLK Drive"/>
    <n v="4"/>
    <x v="0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x v="3"/>
    <x v="2"/>
    <x v="0"/>
    <x v="0"/>
    <x v="6"/>
    <s v="9734 2nd Ridge"/>
    <n v="10"/>
    <x v="1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s v="skydiving"/>
    <s v="husband"/>
    <n v="0"/>
    <n v="0"/>
    <d v="2015-02-26T00:00:00"/>
    <x v="0"/>
    <x v="0"/>
    <x v="0"/>
    <x v="4"/>
    <x v="1"/>
    <x v="3"/>
    <s v="3122 Apache Drive"/>
    <n v="10"/>
    <x v="0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x v="3"/>
    <x v="2"/>
    <x v="0"/>
    <x v="4"/>
    <x v="5"/>
    <s v="9816 Britain St"/>
    <n v="22"/>
    <x v="1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x v="0"/>
    <x v="2"/>
    <x v="4"/>
    <x v="2"/>
    <x v="5"/>
    <s v="8214 Flute St"/>
    <n v="15"/>
    <x v="1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x v="0"/>
    <x v="1"/>
    <x v="4"/>
    <x v="2"/>
    <x v="2"/>
    <s v="6259 Lincoln Hwy"/>
    <n v="13"/>
    <x v="0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x v="3"/>
    <x v="2"/>
    <x v="4"/>
    <x v="4"/>
    <x v="2"/>
    <s v="4492 Andromedia Ave"/>
    <n v="23"/>
    <x v="0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x v="0"/>
    <x v="0"/>
    <x v="2"/>
    <x v="2"/>
    <x v="5"/>
    <s v="6179 3rd Ridge"/>
    <n v="18"/>
    <x v="1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s v="hiking"/>
    <s v="husband"/>
    <n v="0"/>
    <n v="-49300"/>
    <d v="2015-02-27T00:00:00"/>
    <x v="0"/>
    <x v="2"/>
    <x v="2"/>
    <x v="4"/>
    <x v="0"/>
    <x v="2"/>
    <s v="3799 Embaracadero Drive"/>
    <n v="7"/>
    <x v="0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x v="2"/>
    <x v="0"/>
    <x v="4"/>
    <x v="1"/>
    <x v="4"/>
    <s v="5071 1st Lane"/>
    <n v="21"/>
    <x v="0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s v="bungie-jumping"/>
    <s v="husband"/>
    <n v="0"/>
    <n v="0"/>
    <d v="2015-01-17T00:00:00"/>
    <x v="2"/>
    <x v="2"/>
    <x v="0"/>
    <x v="3"/>
    <x v="0"/>
    <x v="0"/>
    <s v="6574 4th Drive"/>
    <n v="15"/>
    <x v="1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x v="2"/>
    <x v="2"/>
    <x v="4"/>
    <x v="7"/>
    <x v="4"/>
    <s v="2711 Britain Ave"/>
    <n v="17"/>
    <x v="1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x v="3"/>
    <x v="1"/>
    <x v="2"/>
    <x v="0"/>
    <x v="4"/>
    <s v="4214 MLK Ridge"/>
    <n v="2"/>
    <x v="0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x v="2"/>
    <x v="1"/>
    <x v="4"/>
    <x v="4"/>
    <x v="5"/>
    <s v="7976 Britain Drive"/>
    <n v="1"/>
    <x v="1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s v="golf"/>
    <s v="wife"/>
    <n v="0"/>
    <n v="-18600"/>
    <d v="2015-01-20T00:00:00"/>
    <x v="0"/>
    <x v="2"/>
    <x v="0"/>
    <x v="0"/>
    <x v="0"/>
    <x v="5"/>
    <s v="4995 Weaver Ridge"/>
    <n v="3"/>
    <x v="0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s v="polo"/>
    <s v="wife"/>
    <n v="40900"/>
    <n v="0"/>
    <d v="2015-02-24T00:00:00"/>
    <x v="1"/>
    <x v="1"/>
    <x v="3"/>
    <x v="1"/>
    <x v="1"/>
    <x v="5"/>
    <s v="1515 Embaracadero St"/>
    <n v="0"/>
    <x v="0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x v="1"/>
    <x v="3"/>
    <x v="0"/>
    <x v="0"/>
    <x v="4"/>
    <s v="2968 Andromedia Ave"/>
    <n v="4"/>
    <x v="0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x v="3"/>
    <x v="1"/>
    <x v="4"/>
    <x v="2"/>
    <x v="2"/>
    <s v="9236 2nd Hwy"/>
    <n v="11"/>
    <x v="1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x v="1"/>
    <x v="3"/>
    <x v="1"/>
    <x v="2"/>
    <x v="2"/>
    <s v="9639 Britain Ridge"/>
    <n v="4"/>
    <x v="0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x v="3"/>
    <x v="1"/>
    <x v="2"/>
    <x v="0"/>
    <x v="0"/>
    <s v="9422 Washington Ridge"/>
    <n v="11"/>
    <x v="1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x v="0"/>
    <x v="1"/>
    <x v="0"/>
    <x v="5"/>
    <x v="1"/>
    <s v="1213 4th Lane"/>
    <n v="4"/>
    <x v="1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x v="3"/>
    <x v="2"/>
    <x v="0"/>
    <x v="2"/>
    <x v="4"/>
    <s v="3872 5th Drive"/>
    <n v="20"/>
    <x v="0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x v="1"/>
    <x v="3"/>
    <x v="0"/>
    <x v="5"/>
    <x v="3"/>
    <s v="9397 5th Hwy"/>
    <n v="22"/>
    <x v="0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x v="1"/>
    <x v="3"/>
    <x v="0"/>
    <x v="0"/>
    <x v="5"/>
    <s v="8876 1st St"/>
    <n v="4"/>
    <x v="0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x v="2"/>
    <x v="2"/>
    <x v="4"/>
    <x v="5"/>
    <x v="4"/>
    <s v="3397 5th Ave"/>
    <n v="21"/>
    <x v="2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s v="reading"/>
    <s v="wife"/>
    <n v="63900"/>
    <n v="-53300"/>
    <d v="2015-02-07T00:00:00"/>
    <x v="0"/>
    <x v="3"/>
    <x v="0"/>
    <x v="4"/>
    <x v="0"/>
    <x v="4"/>
    <s v="3263 Pine Ridge"/>
    <n v="20"/>
    <x v="0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x v="2"/>
    <x v="0"/>
    <x v="2"/>
    <x v="2"/>
    <x v="0"/>
    <s v="8639 5th Hwy"/>
    <n v="7"/>
    <x v="0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x v="1"/>
    <x v="3"/>
    <x v="1"/>
    <x v="2"/>
    <x v="1"/>
    <s v="5743 4th Ridge"/>
    <n v="4"/>
    <x v="0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x v="2"/>
    <x v="1"/>
    <x v="0"/>
    <x v="4"/>
    <x v="3"/>
    <s v="3555 Francis Ridge"/>
    <n v="17"/>
    <x v="1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x v="0"/>
    <x v="1"/>
    <x v="4"/>
    <x v="4"/>
    <x v="5"/>
    <s v="4939 Oak Lane"/>
    <n v="20"/>
    <x v="1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x v="0"/>
    <x v="0"/>
    <x v="0"/>
    <x v="0"/>
    <x v="1"/>
    <s v="3100 Best St"/>
    <n v="10"/>
    <x v="0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x v="3"/>
    <x v="1"/>
    <x v="0"/>
    <x v="2"/>
    <x v="1"/>
    <s v="3029 5th Ave"/>
    <n v="8"/>
    <x v="0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x v="3"/>
    <x v="0"/>
    <x v="0"/>
    <x v="4"/>
    <x v="0"/>
    <s v="8941 Solo Ridge"/>
    <n v="6"/>
    <x v="0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s v="paintball"/>
    <s v="husband"/>
    <n v="48500"/>
    <n v="-67400"/>
    <d v="2015-02-04T00:00:00"/>
    <x v="3"/>
    <x v="1"/>
    <x v="1"/>
    <x v="0"/>
    <x v="4"/>
    <x v="6"/>
    <s v="4447 Francis Hwy"/>
    <n v="4"/>
    <x v="0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x v="0"/>
    <x v="1"/>
    <x v="4"/>
    <x v="4"/>
    <x v="6"/>
    <s v="7701 Tree St"/>
    <n v="17"/>
    <x v="1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x v="2"/>
    <x v="2"/>
    <x v="3"/>
    <x v="4"/>
    <x v="3"/>
    <s v="4653 Pine St"/>
    <n v="15"/>
    <x v="1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x v="1"/>
    <x v="3"/>
    <x v="0"/>
    <x v="4"/>
    <x v="1"/>
    <s v="8742 4th St"/>
    <n v="9"/>
    <x v="0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x v="2"/>
    <x v="2"/>
    <x v="0"/>
    <x v="4"/>
    <x v="4"/>
    <s v="7316 Texas Ave"/>
    <n v="17"/>
    <x v="0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x v="2"/>
    <x v="0"/>
    <x v="3"/>
    <x v="1"/>
    <x v="2"/>
    <s v="2950 MLK Ave"/>
    <n v="13"/>
    <x v="0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x v="1"/>
    <x v="3"/>
    <x v="0"/>
    <x v="0"/>
    <x v="3"/>
    <s v="8233 Tree Drive"/>
    <n v="5"/>
    <x v="0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x v="3"/>
    <x v="2"/>
    <x v="0"/>
    <x v="1"/>
    <x v="2"/>
    <s v="4642 Rock Ridge"/>
    <n v="23"/>
    <x v="1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x v="3"/>
    <x v="0"/>
    <x v="3"/>
    <x v="4"/>
    <x v="2"/>
    <s v="7733 Britain Lane"/>
    <n v="1"/>
    <x v="3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x v="2"/>
    <x v="0"/>
    <x v="2"/>
    <x v="2"/>
    <x v="4"/>
    <s v="2753 Cherokee Ave"/>
    <n v="17"/>
    <x v="2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x v="1"/>
    <x v="1"/>
    <x v="1"/>
    <x v="2"/>
    <x v="3"/>
    <s v="3995 Lincoln Hwy"/>
    <n v="3"/>
    <x v="0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x v="2"/>
    <x v="2"/>
    <x v="4"/>
    <x v="0"/>
    <x v="0"/>
    <s v="4095 MLK St"/>
    <n v="17"/>
    <x v="1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x v="2"/>
    <x v="0"/>
    <x v="2"/>
    <x v="2"/>
    <x v="5"/>
    <s v="5782 Rock Drive"/>
    <n v="23"/>
    <x v="1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x v="0"/>
    <x v="1"/>
    <x v="4"/>
    <x v="2"/>
    <x v="0"/>
    <s v="2900 Sky Drive"/>
    <n v="13"/>
    <x v="0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x v="2"/>
    <x v="1"/>
    <x v="2"/>
    <x v="0"/>
    <x v="1"/>
    <s v="1515 Pine Lane"/>
    <n v="17"/>
    <x v="0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x v="2"/>
    <x v="1"/>
    <x v="4"/>
    <x v="2"/>
    <x v="2"/>
    <s v="4876 Washington Drive"/>
    <n v="2"/>
    <x v="0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x v="2"/>
    <x v="2"/>
    <x v="4"/>
    <x v="0"/>
    <x v="4"/>
    <s v="5779 2nd Lane"/>
    <n v="23"/>
    <x v="1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s v="chess"/>
    <s v="husband"/>
    <n v="0"/>
    <n v="-70400"/>
    <d v="2015-01-05T00:00:00"/>
    <x v="0"/>
    <x v="3"/>
    <x v="1"/>
    <x v="4"/>
    <x v="0"/>
    <x v="0"/>
    <s v="6706 Francis Drive"/>
    <n v="17"/>
    <x v="0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x v="0"/>
    <x v="0"/>
    <x v="4"/>
    <x v="5"/>
    <x v="3"/>
    <s v="6384 5th Ridge"/>
    <n v="3"/>
    <x v="0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x v="1"/>
    <x v="1"/>
    <x v="1"/>
    <x v="0"/>
    <x v="1"/>
    <s v="3006 Lincoln Ridge"/>
    <n v="16"/>
    <x v="0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x v="0"/>
    <x v="0"/>
    <x v="3"/>
    <x v="7"/>
    <x v="4"/>
    <s v="5352 Lincoln Drive"/>
    <n v="13"/>
    <x v="1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x v="2"/>
    <x v="0"/>
    <x v="2"/>
    <x v="5"/>
    <x v="1"/>
    <s v="6110 Rock Ridge"/>
    <n v="8"/>
    <x v="0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x v="3"/>
    <x v="0"/>
    <x v="2"/>
    <x v="0"/>
    <x v="0"/>
    <s v="7797 Tree Ridge"/>
    <n v="23"/>
    <x v="0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x v="2"/>
    <x v="0"/>
    <x v="4"/>
    <x v="5"/>
    <x v="3"/>
    <s v="4910 1st Lane"/>
    <n v="15"/>
    <x v="1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x v="3"/>
    <x v="2"/>
    <x v="3"/>
    <x v="2"/>
    <x v="0"/>
    <s v="8766 Lincoln Lane"/>
    <n v="3"/>
    <x v="0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x v="0"/>
    <x v="1"/>
    <x v="4"/>
    <x v="4"/>
    <x v="6"/>
    <s v="6399 Oak Drive"/>
    <n v="4"/>
    <x v="1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x v="3"/>
    <x v="1"/>
    <x v="3"/>
    <x v="2"/>
    <x v="5"/>
    <s v="3127 Flute St"/>
    <n v="8"/>
    <x v="0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x v="1"/>
    <x v="3"/>
    <x v="0"/>
    <x v="7"/>
    <x v="5"/>
    <s v="8920 Best Ave"/>
    <n v="21"/>
    <x v="0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x v="3"/>
    <x v="2"/>
    <x v="4"/>
    <x v="0"/>
    <x v="6"/>
    <s v="7314 Tree Drive"/>
    <n v="23"/>
    <x v="0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x v="1"/>
    <x v="3"/>
    <x v="1"/>
    <x v="2"/>
    <x v="1"/>
    <s v="8872 Oak Ridge"/>
    <n v="8"/>
    <x v="0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x v="0"/>
    <x v="0"/>
    <x v="4"/>
    <x v="4"/>
    <x v="1"/>
    <s v="5022 1st St"/>
    <n v="21"/>
    <x v="0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x v="1"/>
    <x v="1"/>
    <x v="0"/>
    <x v="3"/>
    <x v="0"/>
    <s v="3423 Francis Ave"/>
    <n v="5"/>
    <x v="0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x v="0"/>
    <x v="2"/>
    <x v="2"/>
    <x v="4"/>
    <x v="0"/>
    <s v="9529 4th Drive"/>
    <n v="12"/>
    <x v="1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s v="movies"/>
    <s v="own-child"/>
    <n v="0"/>
    <n v="0"/>
    <d v="2015-02-13T00:00:00"/>
    <x v="2"/>
    <x v="2"/>
    <x v="1"/>
    <x v="0"/>
    <x v="1"/>
    <x v="6"/>
    <s v="1818 Tree St"/>
    <n v="7"/>
    <x v="1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x v="1"/>
    <x v="1"/>
    <x v="1"/>
    <x v="5"/>
    <x v="5"/>
    <s v="4431 Rock St"/>
    <n v="0"/>
    <x v="0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s v="polo"/>
    <s v="not-in-family"/>
    <n v="0"/>
    <n v="0"/>
    <d v="2015-02-14T00:00:00"/>
    <x v="0"/>
    <x v="2"/>
    <x v="0"/>
    <x v="0"/>
    <x v="0"/>
    <x v="5"/>
    <s v="4782 Sky Lane"/>
    <n v="14"/>
    <x v="0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x v="0"/>
    <x v="0"/>
    <x v="2"/>
    <x v="1"/>
    <x v="6"/>
    <s v="7112 Weaver Ave"/>
    <n v="13"/>
    <x v="0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x v="3"/>
    <x v="0"/>
    <x v="2"/>
    <x v="4"/>
    <x v="4"/>
    <s v="4020 Best Drive"/>
    <n v="1"/>
    <x v="0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x v="0"/>
    <x v="0"/>
    <x v="0"/>
    <x v="0"/>
    <x v="1"/>
    <s v="2037 5th Drive"/>
    <n v="23"/>
    <x v="0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x v="0"/>
    <x v="0"/>
    <x v="4"/>
    <x v="1"/>
    <x v="6"/>
    <s v="4699 Texas Ridge"/>
    <n v="1"/>
    <x v="0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x v="3"/>
    <x v="2"/>
    <x v="4"/>
    <x v="0"/>
    <x v="1"/>
    <s v="1832 Elm Hwy"/>
    <n v="9"/>
    <x v="0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x v="2"/>
    <x v="2"/>
    <x v="2"/>
    <x v="4"/>
    <x v="0"/>
    <s v="5226 Maple St"/>
    <n v="3"/>
    <x v="0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x v="0"/>
    <x v="1"/>
    <x v="2"/>
    <x v="2"/>
    <x v="4"/>
    <s v="3771 4th St"/>
    <n v="0"/>
    <x v="0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x v="3"/>
    <x v="2"/>
    <x v="2"/>
    <x v="4"/>
    <x v="5"/>
    <s v="8701 5th Lane"/>
    <n v="13"/>
    <x v="1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s v="dancing"/>
    <s v="unmarried"/>
    <n v="0"/>
    <n v="0"/>
    <d v="2015-02-10T00:00:00"/>
    <x v="2"/>
    <x v="2"/>
    <x v="2"/>
    <x v="2"/>
    <x v="0"/>
    <x v="4"/>
    <s v="7574 4th St"/>
    <n v="18"/>
    <x v="1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x v="3"/>
    <x v="2"/>
    <x v="4"/>
    <x v="5"/>
    <x v="1"/>
    <s v="1989 Solo Lane"/>
    <n v="17"/>
    <x v="1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s v="kayaking"/>
    <s v="own-child"/>
    <n v="0"/>
    <n v="-51400"/>
    <d v="2015-01-27T00:00:00"/>
    <x v="0"/>
    <x v="3"/>
    <x v="1"/>
    <x v="2"/>
    <x v="4"/>
    <x v="3"/>
    <s v="6331 MLK Ave"/>
    <n v="11"/>
    <x v="0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x v="1"/>
    <x v="1"/>
    <x v="1"/>
    <x v="4"/>
    <x v="1"/>
    <s v="8453 Elm St"/>
    <n v="0"/>
    <x v="0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x v="2"/>
    <x v="1"/>
    <x v="3"/>
    <x v="4"/>
    <x v="1"/>
    <s v="1422 Flute Ave"/>
    <n v="14"/>
    <x v="1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x v="2"/>
    <x v="1"/>
    <x v="3"/>
    <x v="5"/>
    <x v="0"/>
    <s v="5058 4th Lane"/>
    <n v="4"/>
    <x v="0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x v="0"/>
    <x v="0"/>
    <x v="3"/>
    <x v="4"/>
    <x v="3"/>
    <s v="3098 Oak Lane"/>
    <n v="2"/>
    <x v="1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x v="3"/>
    <x v="0"/>
    <x v="3"/>
    <x v="0"/>
    <x v="2"/>
    <s v="9103 MLK Lane"/>
    <n v="9"/>
    <x v="1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x v="2"/>
    <x v="0"/>
    <x v="3"/>
    <x v="0"/>
    <x v="2"/>
    <s v="8624 Francis Ave"/>
    <n v="21"/>
    <x v="2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x v="2"/>
    <x v="0"/>
    <x v="2"/>
    <x v="5"/>
    <x v="1"/>
    <s v="2905 Embaracadero Drive"/>
    <n v="0"/>
    <x v="1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x v="0"/>
    <x v="2"/>
    <x v="2"/>
    <x v="4"/>
    <x v="3"/>
    <s v="3443 Maple Ridge"/>
    <n v="17"/>
    <x v="1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x v="0"/>
    <x v="2"/>
    <x v="2"/>
    <x v="4"/>
    <x v="5"/>
    <s v="1618 Maple Hwy"/>
    <n v="21"/>
    <x v="1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x v="0"/>
    <x v="0"/>
    <x v="2"/>
    <x v="2"/>
    <x v="6"/>
    <s v="3751 Tree Hwy"/>
    <n v="20"/>
    <x v="1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x v="0"/>
    <x v="2"/>
    <x v="4"/>
    <x v="0"/>
    <x v="6"/>
    <s v="6848 Elm Hwy"/>
    <n v="5"/>
    <x v="0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x v="1"/>
    <x v="1"/>
    <x v="0"/>
    <x v="4"/>
    <x v="6"/>
    <s v="4237 4th St"/>
    <n v="7"/>
    <x v="0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x v="0"/>
    <x v="1"/>
    <x v="2"/>
    <x v="2"/>
    <x v="0"/>
    <s v="6581 Rock Ridge"/>
    <n v="6"/>
    <x v="0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x v="2"/>
    <x v="1"/>
    <x v="2"/>
    <x v="5"/>
    <x v="5"/>
    <s v="7236 Apache Lane"/>
    <n v="2"/>
    <x v="2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x v="2"/>
    <x v="2"/>
    <x v="3"/>
    <x v="2"/>
    <x v="0"/>
    <s v="3846 4th Hwy"/>
    <n v="19"/>
    <x v="1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x v="0"/>
    <x v="1"/>
    <x v="2"/>
    <x v="1"/>
    <x v="3"/>
    <s v="5028 Maple Ridge"/>
    <n v="21"/>
    <x v="1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x v="0"/>
    <x v="0"/>
    <x v="0"/>
    <x v="4"/>
    <x v="3"/>
    <s v="7426 Rock Drive"/>
    <n v="3"/>
    <x v="1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x v="2"/>
    <x v="2"/>
    <x v="4"/>
    <x v="4"/>
    <x v="0"/>
    <s v="5771 Best St"/>
    <n v="22"/>
    <x v="0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x v="2"/>
    <x v="2"/>
    <x v="2"/>
    <x v="0"/>
    <x v="3"/>
    <s v="9818 Cherokee Ave"/>
    <n v="22"/>
    <x v="0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x v="3"/>
    <x v="1"/>
    <x v="4"/>
    <x v="1"/>
    <x v="2"/>
    <s v="7819 2nd Ave"/>
    <n v="16"/>
    <x v="0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x v="3"/>
    <x v="1"/>
    <x v="4"/>
    <x v="2"/>
    <x v="6"/>
    <s v="1331 Elm Ridge"/>
    <n v="0"/>
    <x v="0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x v="0"/>
    <x v="1"/>
    <x v="3"/>
    <x v="2"/>
    <x v="4"/>
    <s v="9240 Britain Ave"/>
    <n v="1"/>
    <x v="1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x v="2"/>
    <x v="0"/>
    <x v="0"/>
    <x v="0"/>
    <x v="2"/>
    <s v="6668 Andromedia Ridge"/>
    <n v="19"/>
    <x v="1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x v="2"/>
    <x v="0"/>
    <x v="3"/>
    <x v="2"/>
    <x v="0"/>
    <s v="5276 2nd Lane"/>
    <n v="0"/>
    <x v="1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s v="paintball"/>
    <s v="wife"/>
    <n v="21100"/>
    <n v="-60800"/>
    <d v="2015-01-24T00:00:00"/>
    <x v="2"/>
    <x v="3"/>
    <x v="0"/>
    <x v="2"/>
    <x v="0"/>
    <x v="2"/>
    <s v="2889 Weaver St"/>
    <n v="2"/>
    <x v="1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x v="2"/>
    <x v="1"/>
    <x v="0"/>
    <x v="2"/>
    <x v="2"/>
    <s v="1879 4th Lane"/>
    <n v="5"/>
    <x v="1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s v="hiking"/>
    <s v="own-child"/>
    <n v="46300"/>
    <n v="0"/>
    <d v="2015-01-17T00:00:00"/>
    <x v="0"/>
    <x v="2"/>
    <x v="2"/>
    <x v="4"/>
    <x v="0"/>
    <x v="0"/>
    <s v="5499 Elm Hwy"/>
    <n v="6"/>
    <x v="0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x v="2"/>
    <x v="2"/>
    <x v="2"/>
    <x v="1"/>
    <x v="1"/>
    <s v="8822 Sky St"/>
    <n v="21"/>
    <x v="1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x v="3"/>
    <x v="0"/>
    <x v="4"/>
    <x v="2"/>
    <x v="0"/>
    <s v="4254 Best Ridge"/>
    <n v="11"/>
    <x v="1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x v="2"/>
    <x v="1"/>
    <x v="3"/>
    <x v="1"/>
    <x v="3"/>
    <s v="5812 Weaver Ave"/>
    <n v="3"/>
    <x v="0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x v="0"/>
    <x v="2"/>
    <x v="0"/>
    <x v="0"/>
    <x v="6"/>
    <s v="7155 Apache Drive"/>
    <n v="4"/>
    <x v="1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x v="3"/>
    <x v="1"/>
    <x v="2"/>
    <x v="4"/>
    <x v="6"/>
    <s v="1376 Pine St"/>
    <n v="2"/>
    <x v="1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x v="0"/>
    <x v="1"/>
    <x v="2"/>
    <x v="1"/>
    <x v="6"/>
    <s v="3340 3rd Hwy"/>
    <n v="22"/>
    <x v="0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x v="3"/>
    <x v="2"/>
    <x v="4"/>
    <x v="2"/>
    <x v="5"/>
    <s v="3097 4th Drive"/>
    <n v="8"/>
    <x v="0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s v="paintball"/>
    <s v="own-child"/>
    <n v="0"/>
    <n v="0"/>
    <d v="2015-01-16T00:00:00"/>
    <x v="2"/>
    <x v="2"/>
    <x v="2"/>
    <x v="4"/>
    <x v="4"/>
    <x v="6"/>
    <s v="1916 Elm St"/>
    <n v="14"/>
    <x v="1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x v="0"/>
    <x v="1"/>
    <x v="0"/>
    <x v="4"/>
    <x v="2"/>
    <s v="8917 Cherokee Lane"/>
    <n v="14"/>
    <x v="2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x v="1"/>
    <x v="3"/>
    <x v="0"/>
    <x v="4"/>
    <x v="6"/>
    <s v="8492 Weaver Hwy"/>
    <n v="5"/>
    <x v="0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x v="3"/>
    <x v="1"/>
    <x v="2"/>
    <x v="4"/>
    <x v="0"/>
    <s v="3753 Francis Lane"/>
    <n v="18"/>
    <x v="0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s v="skydiving"/>
    <s v="own-child"/>
    <n v="0"/>
    <n v="0"/>
    <d v="2015-02-11T00:00:00"/>
    <x v="2"/>
    <x v="2"/>
    <x v="2"/>
    <x v="0"/>
    <x v="5"/>
    <x v="3"/>
    <s v="4545 4th Ridge"/>
    <n v="20"/>
    <x v="1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x v="3"/>
    <x v="2"/>
    <x v="0"/>
    <x v="4"/>
    <x v="3"/>
    <s v="2272 Embaracadero Drive"/>
    <n v="0"/>
    <x v="1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x v="2"/>
    <x v="1"/>
    <x v="0"/>
    <x v="5"/>
    <x v="4"/>
    <s v="5341 5th Ave"/>
    <n v="1"/>
    <x v="1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x v="3"/>
    <x v="2"/>
    <x v="2"/>
    <x v="4"/>
    <x v="4"/>
    <s v="7745 Washington Ridge"/>
    <n v="10"/>
    <x v="0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x v="3"/>
    <x v="1"/>
    <x v="4"/>
    <x v="5"/>
    <x v="1"/>
    <s v="1275 4th Ridge"/>
    <n v="12"/>
    <x v="0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x v="1"/>
    <x v="1"/>
    <x v="1"/>
    <x v="2"/>
    <x v="3"/>
    <s v="4857 Weaver St"/>
    <n v="6"/>
    <x v="0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x v="1"/>
    <x v="3"/>
    <x v="1"/>
    <x v="2"/>
    <x v="4"/>
    <s v="8211 Sky Hwy"/>
    <n v="1"/>
    <x v="0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x v="3"/>
    <x v="2"/>
    <x v="0"/>
    <x v="4"/>
    <x v="0"/>
    <s v="8617 Best Ave"/>
    <n v="21"/>
    <x v="1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x v="3"/>
    <x v="0"/>
    <x v="4"/>
    <x v="2"/>
    <x v="0"/>
    <s v="9856 Apache St"/>
    <n v="3"/>
    <x v="1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x v="2"/>
    <x v="1"/>
    <x v="2"/>
    <x v="2"/>
    <x v="5"/>
    <s v="1951 Best Ave"/>
    <n v="14"/>
    <x v="2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x v="3"/>
    <x v="1"/>
    <x v="2"/>
    <x v="0"/>
    <x v="1"/>
    <s v="1824 5th Lane"/>
    <n v="19"/>
    <x v="1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s v="hiking"/>
    <s v="wife"/>
    <n v="57100"/>
    <n v="0"/>
    <d v="2015-01-08T00:00:00"/>
    <x v="0"/>
    <x v="3"/>
    <x v="0"/>
    <x v="2"/>
    <x v="3"/>
    <x v="3"/>
    <s v="7393 Washington St"/>
    <n v="7"/>
    <x v="0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s v="reading"/>
    <s v="not-in-family"/>
    <n v="0"/>
    <n v="-57600"/>
    <d v="2015-01-16T00:00:00"/>
    <x v="0"/>
    <x v="2"/>
    <x v="1"/>
    <x v="2"/>
    <x v="1"/>
    <x v="2"/>
    <s v="1386 Britain St"/>
    <n v="0"/>
    <x v="0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x v="1"/>
    <x v="3"/>
    <x v="1"/>
    <x v="0"/>
    <x v="6"/>
    <s v="7928 Maple Ridge"/>
    <n v="6"/>
    <x v="0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x v="2"/>
    <x v="2"/>
    <x v="3"/>
    <x v="2"/>
    <x v="5"/>
    <s v="1546 Cherokee Ave"/>
    <n v="0"/>
    <x v="0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x v="2"/>
    <x v="2"/>
    <x v="0"/>
    <x v="1"/>
    <x v="1"/>
    <s v="2003 2nd Hwy"/>
    <n v="9"/>
    <x v="1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x v="0"/>
    <x v="2"/>
    <x v="4"/>
    <x v="2"/>
    <x v="0"/>
    <s v="9418 5th Hwy"/>
    <n v="23"/>
    <x v="0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x v="3"/>
    <x v="1"/>
    <x v="2"/>
    <x v="4"/>
    <x v="6"/>
    <s v="8770 1st Lane"/>
    <n v="13"/>
    <x v="1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x v="0"/>
    <x v="2"/>
    <x v="2"/>
    <x v="4"/>
    <x v="0"/>
    <s v="1087 Flute Drive"/>
    <n v="0"/>
    <x v="1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x v="2"/>
    <x v="0"/>
    <x v="4"/>
    <x v="2"/>
    <x v="4"/>
    <s v="2217 Tree Lane"/>
    <n v="7"/>
    <x v="0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x v="0"/>
    <x v="1"/>
    <x v="2"/>
    <x v="5"/>
    <x v="6"/>
    <s v="6741 Oak Ridge"/>
    <n v="23"/>
    <x v="0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x v="0"/>
    <x v="0"/>
    <x v="2"/>
    <x v="2"/>
    <x v="6"/>
    <s v="2123 MLK Ridge"/>
    <n v="7"/>
    <x v="0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x v="1"/>
    <x v="3"/>
    <x v="1"/>
    <x v="1"/>
    <x v="4"/>
    <s v="4390 4th Drive"/>
    <n v="20"/>
    <x v="0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x v="2"/>
    <x v="1"/>
    <x v="0"/>
    <x v="0"/>
    <x v="2"/>
    <s v="1437 3rd Lane"/>
    <n v="22"/>
    <x v="0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s v="kayaking"/>
    <s v="not-in-family"/>
    <n v="43200"/>
    <n v="0"/>
    <d v="2015-02-08T00:00:00"/>
    <x v="2"/>
    <x v="2"/>
    <x v="1"/>
    <x v="3"/>
    <x v="2"/>
    <x v="1"/>
    <s v="1186 Rock St"/>
    <n v="10"/>
    <x v="1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x v="3"/>
    <x v="2"/>
    <x v="0"/>
    <x v="2"/>
    <x v="2"/>
    <s v="4394 Oak St"/>
    <n v="10"/>
    <x v="0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x v="2"/>
    <x v="1"/>
    <x v="4"/>
    <x v="5"/>
    <x v="2"/>
    <s v="8368 Cherokee Ave"/>
    <n v="17"/>
    <x v="0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x v="1"/>
    <x v="3"/>
    <x v="1"/>
    <x v="4"/>
    <x v="2"/>
    <s v="4905 Best Lane"/>
    <n v="3"/>
    <x v="0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x v="2"/>
    <x v="1"/>
    <x v="4"/>
    <x v="4"/>
    <x v="4"/>
    <s v="3618 Sky Ave"/>
    <n v="10"/>
    <x v="0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s v="dancing"/>
    <s v="wife"/>
    <n v="0"/>
    <n v="0"/>
    <d v="2015-01-01T00:00:00"/>
    <x v="0"/>
    <x v="0"/>
    <x v="0"/>
    <x v="2"/>
    <x v="0"/>
    <x v="2"/>
    <s v="5459 MLK Ave"/>
    <n v="1"/>
    <x v="0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x v="2"/>
    <x v="1"/>
    <x v="4"/>
    <x v="2"/>
    <x v="3"/>
    <s v="1371 Texas Lane"/>
    <n v="1"/>
    <x v="1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x v="0"/>
    <x v="2"/>
    <x v="2"/>
    <x v="5"/>
    <x v="5"/>
    <s v="2654 Embaracadero St"/>
    <n v="7"/>
    <x v="0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x v="2"/>
    <x v="0"/>
    <x v="4"/>
    <x v="1"/>
    <x v="5"/>
    <s v="2123 Texas Ave"/>
    <n v="19"/>
    <x v="0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x v="0"/>
    <x v="2"/>
    <x v="3"/>
    <x v="2"/>
    <x v="5"/>
    <s v="4538 Flute Hwy"/>
    <n v="3"/>
    <x v="1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x v="1"/>
    <x v="1"/>
    <x v="1"/>
    <x v="4"/>
    <x v="2"/>
    <s v="4434 Weaver St"/>
    <n v="3"/>
    <x v="0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x v="3"/>
    <x v="1"/>
    <x v="4"/>
    <x v="1"/>
    <x v="4"/>
    <s v="2798 1st Ave"/>
    <n v="23"/>
    <x v="0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x v="1"/>
    <x v="1"/>
    <x v="1"/>
    <x v="4"/>
    <x v="3"/>
    <s v="2809 Francis Lane"/>
    <n v="7"/>
    <x v="0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x v="3"/>
    <x v="2"/>
    <x v="4"/>
    <x v="1"/>
    <x v="1"/>
    <s v="7281 Oak St"/>
    <n v="0"/>
    <x v="1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x v="2"/>
    <x v="2"/>
    <x v="0"/>
    <x v="0"/>
    <x v="2"/>
    <s v="9878 Washington Ave"/>
    <n v="10"/>
    <x v="0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s v="bungie-jumping"/>
    <s v="wife"/>
    <n v="100500"/>
    <n v="0"/>
    <d v="2015-02-10T00:00:00"/>
    <x v="2"/>
    <x v="0"/>
    <x v="1"/>
    <x v="3"/>
    <x v="0"/>
    <x v="0"/>
    <s v="2537 5th Ave"/>
    <n v="4"/>
    <x v="2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x v="2"/>
    <x v="0"/>
    <x v="3"/>
    <x v="0"/>
    <x v="0"/>
    <s v="8493 Apache Drive"/>
    <n v="16"/>
    <x v="0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s v="paintball"/>
    <s v="wife"/>
    <n v="25800"/>
    <n v="0"/>
    <d v="2015-01-01T00:00:00"/>
    <x v="1"/>
    <x v="1"/>
    <x v="3"/>
    <x v="0"/>
    <x v="4"/>
    <x v="5"/>
    <s v="2878 Britain Hwy"/>
    <n v="3"/>
    <x v="0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x v="0"/>
    <x v="1"/>
    <x v="3"/>
    <x v="0"/>
    <x v="0"/>
    <s v="2862 Tree Ridge"/>
    <n v="5"/>
    <x v="0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x v="1"/>
    <x v="3"/>
    <x v="1"/>
    <x v="1"/>
    <x v="4"/>
    <s v="4453 Best Ave"/>
    <n v="14"/>
    <x v="0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x v="0"/>
    <x v="1"/>
    <x v="2"/>
    <x v="2"/>
    <x v="2"/>
    <s v="5191 4th St"/>
    <n v="7"/>
    <x v="1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x v="3"/>
    <x v="1"/>
    <x v="0"/>
    <x v="4"/>
    <x v="5"/>
    <s v="1364 Best St"/>
    <n v="16"/>
    <x v="0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x v="3"/>
    <x v="0"/>
    <x v="0"/>
    <x v="5"/>
    <x v="6"/>
    <s v="8946 2nd Drive"/>
    <n v="6"/>
    <x v="0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x v="2"/>
    <x v="2"/>
    <x v="4"/>
    <x v="7"/>
    <x v="1"/>
    <s v="3726 MLK Hwy"/>
    <n v="10"/>
    <x v="0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s v="skydiving"/>
    <s v="husband"/>
    <n v="34900"/>
    <n v="0"/>
    <d v="2015-01-10T00:00:00"/>
    <x v="0"/>
    <x v="3"/>
    <x v="2"/>
    <x v="0"/>
    <x v="0"/>
    <x v="1"/>
    <s v="2820 Britain St"/>
    <n v="19"/>
    <x v="0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x v="3"/>
    <x v="1"/>
    <x v="2"/>
    <x v="2"/>
    <x v="2"/>
    <s v="2646 MLK Drive"/>
    <n v="10"/>
    <x v="0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x v="0"/>
    <x v="2"/>
    <x v="4"/>
    <x v="4"/>
    <x v="1"/>
    <s v="6256 Elm St"/>
    <n v="6"/>
    <x v="1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x v="2"/>
    <x v="0"/>
    <x v="2"/>
    <x v="0"/>
    <x v="1"/>
    <s v="9724 Maple St"/>
    <n v="12"/>
    <x v="1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x v="0"/>
    <x v="2"/>
    <x v="3"/>
    <x v="5"/>
    <x v="1"/>
    <s v="7397 4th Drive"/>
    <n v="10"/>
    <x v="1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x v="0"/>
    <x v="2"/>
    <x v="0"/>
    <x v="7"/>
    <x v="6"/>
    <s v="3488 Flute Lane"/>
    <n v="0"/>
    <x v="0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s v="movies"/>
    <s v="other-relative"/>
    <n v="49700"/>
    <n v="0"/>
    <d v="2015-01-07T00:00:00"/>
    <x v="2"/>
    <x v="2"/>
    <x v="0"/>
    <x v="0"/>
    <x v="2"/>
    <x v="4"/>
    <s v="9082 3rd Lane"/>
    <n v="12"/>
    <x v="1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x v="1"/>
    <x v="1"/>
    <x v="1"/>
    <x v="1"/>
    <x v="2"/>
    <s v="1941 5th Ridge"/>
    <n v="10"/>
    <x v="0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s v="skydiving"/>
    <s v="other-relative"/>
    <n v="0"/>
    <n v="0"/>
    <d v="2015-01-01T00:00:00"/>
    <x v="2"/>
    <x v="2"/>
    <x v="2"/>
    <x v="0"/>
    <x v="4"/>
    <x v="5"/>
    <s v="5333 MLK Lane"/>
    <n v="3"/>
    <x v="2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x v="1"/>
    <x v="1"/>
    <x v="0"/>
    <x v="0"/>
    <x v="1"/>
    <s v="4577 Sky Hwy"/>
    <n v="21"/>
    <x v="0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x v="1"/>
    <x v="1"/>
    <x v="1"/>
    <x v="5"/>
    <x v="6"/>
    <s v="4814 Lincoln Lane"/>
    <n v="6"/>
    <x v="0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x v="2"/>
    <x v="2"/>
    <x v="0"/>
    <x v="1"/>
    <x v="5"/>
    <s v="2381 1st Hwy"/>
    <n v="0"/>
    <x v="0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x v="1"/>
    <x v="3"/>
    <x v="1"/>
    <x v="5"/>
    <x v="2"/>
    <s v="6939 3rd Hwy"/>
    <n v="6"/>
    <x v="0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x v="0"/>
    <x v="0"/>
    <x v="2"/>
    <x v="0"/>
    <x v="2"/>
    <s v="5269 Flute Hwy"/>
    <n v="20"/>
    <x v="1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x v="2"/>
    <x v="0"/>
    <x v="0"/>
    <x v="0"/>
    <x v="6"/>
    <s v="7197 2nd Drive"/>
    <n v="4"/>
    <x v="0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x v="1"/>
    <x v="3"/>
    <x v="1"/>
    <x v="0"/>
    <x v="2"/>
    <s v="1741 Best Ridge"/>
    <n v="9"/>
    <x v="0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s v="reading"/>
    <s v="unmarried"/>
    <n v="0"/>
    <n v="0"/>
    <d v="2015-01-08T00:00:00"/>
    <x v="2"/>
    <x v="2"/>
    <x v="1"/>
    <x v="2"/>
    <x v="0"/>
    <x v="6"/>
    <s v="9148 4th Hwy"/>
    <n v="20"/>
    <x v="1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s v="reading"/>
    <s v="husband"/>
    <n v="0"/>
    <n v="0"/>
    <d v="2015-02-05T00:00:00"/>
    <x v="1"/>
    <x v="1"/>
    <x v="1"/>
    <x v="0"/>
    <x v="4"/>
    <x v="3"/>
    <s v="4279 Solo Drive"/>
    <n v="7"/>
    <x v="0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x v="3"/>
    <x v="0"/>
    <x v="3"/>
    <x v="2"/>
    <x v="3"/>
    <s v="9177 Texas Ave"/>
    <n v="18"/>
    <x v="1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x v="0"/>
    <x v="1"/>
    <x v="0"/>
    <x v="1"/>
    <x v="6"/>
    <s v="5969 Francis St"/>
    <n v="0"/>
    <x v="1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x v="0"/>
    <x v="0"/>
    <x v="4"/>
    <x v="0"/>
    <x v="0"/>
    <s v="9942 Tree Ave"/>
    <n v="11"/>
    <x v="1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x v="0"/>
    <x v="2"/>
    <x v="2"/>
    <x v="1"/>
    <x v="4"/>
    <s v="5474 Weaver Hwy"/>
    <n v="13"/>
    <x v="0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x v="0"/>
    <x v="1"/>
    <x v="2"/>
    <x v="2"/>
    <x v="1"/>
    <s v="1102 Apache Hwy"/>
    <n v="19"/>
    <x v="1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x v="0"/>
    <x v="0"/>
    <x v="4"/>
    <x v="2"/>
    <x v="3"/>
    <s v="9214 Texas Drive"/>
    <n v="23"/>
    <x v="0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x v="1"/>
    <x v="3"/>
    <x v="0"/>
    <x v="5"/>
    <x v="5"/>
    <s v="8991 Texas Hwy"/>
    <n v="23"/>
    <x v="0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x v="0"/>
    <x v="2"/>
    <x v="0"/>
    <x v="2"/>
    <x v="4"/>
    <s v="9580 MLK Ave"/>
    <n v="19"/>
    <x v="1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x v="0"/>
    <x v="0"/>
    <x v="4"/>
    <x v="0"/>
    <x v="5"/>
    <s v="5868 Best Drive"/>
    <n v="19"/>
    <x v="0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x v="0"/>
    <x v="2"/>
    <x v="2"/>
    <x v="2"/>
    <x v="5"/>
    <s v="5318 5th Ave"/>
    <n v="17"/>
    <x v="1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x v="3"/>
    <x v="1"/>
    <x v="2"/>
    <x v="4"/>
    <x v="4"/>
    <s v="7502 Rock Lane"/>
    <n v="18"/>
    <x v="0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s v="golf"/>
    <s v="wife"/>
    <n v="0"/>
    <n v="-63500"/>
    <d v="2015-02-28T00:00:00"/>
    <x v="2"/>
    <x v="0"/>
    <x v="2"/>
    <x v="0"/>
    <x v="4"/>
    <x v="6"/>
    <s v="4627 Elm Ridge"/>
    <n v="17"/>
    <x v="1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x v="2"/>
    <x v="2"/>
    <x v="2"/>
    <x v="0"/>
    <x v="3"/>
    <s v="5584 Britain Lane"/>
    <n v="11"/>
    <x v="1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x v="0"/>
    <x v="1"/>
    <x v="2"/>
    <x v="4"/>
    <x v="5"/>
    <s v="7002 Oak Hwy"/>
    <n v="22"/>
    <x v="1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x v="3"/>
    <x v="1"/>
    <x v="2"/>
    <x v="2"/>
    <x v="0"/>
    <s v="4780 Best Drive"/>
    <n v="7"/>
    <x v="0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s v="dancing"/>
    <s v="other-relative"/>
    <n v="0"/>
    <n v="0"/>
    <d v="2015-02-17T00:00:00"/>
    <x v="2"/>
    <x v="0"/>
    <x v="1"/>
    <x v="3"/>
    <x v="0"/>
    <x v="6"/>
    <s v="8995 1st Ave"/>
    <n v="17"/>
    <x v="1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x v="0"/>
    <x v="2"/>
    <x v="3"/>
    <x v="0"/>
    <x v="0"/>
    <s v="5586 2nd St"/>
    <n v="16"/>
    <x v="1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x v="2"/>
    <x v="1"/>
    <x v="3"/>
    <x v="2"/>
    <x v="5"/>
    <s v="1589 Best Ave"/>
    <n v="13"/>
    <x v="1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x v="0"/>
    <x v="1"/>
    <x v="3"/>
    <x v="2"/>
    <x v="6"/>
    <s v="1880 Weaver Drive"/>
    <n v="17"/>
    <x v="1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x v="2"/>
    <x v="1"/>
    <x v="4"/>
    <x v="4"/>
    <x v="3"/>
    <s v="7295 Tree Hwy"/>
    <n v="3"/>
    <x v="0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x v="3"/>
    <x v="1"/>
    <x v="3"/>
    <x v="0"/>
    <x v="2"/>
    <s v="8832 Pine Drive"/>
    <n v="15"/>
    <x v="1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x v="3"/>
    <x v="2"/>
    <x v="2"/>
    <x v="4"/>
    <x v="4"/>
    <s v="1620 Oak Ave"/>
    <n v="16"/>
    <x v="0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x v="2"/>
    <x v="0"/>
    <x v="2"/>
    <x v="0"/>
    <x v="4"/>
    <s v="3847 Elm Hwy"/>
    <n v="18"/>
    <x v="0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s v="exercise"/>
    <s v="husband"/>
    <n v="0"/>
    <n v="0"/>
    <d v="2015-02-06T00:00:00"/>
    <x v="0"/>
    <x v="3"/>
    <x v="1"/>
    <x v="2"/>
    <x v="2"/>
    <x v="4"/>
    <s v="3177 MLK Ridge"/>
    <n v="18"/>
    <x v="0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x v="2"/>
    <x v="2"/>
    <x v="4"/>
    <x v="2"/>
    <x v="1"/>
    <s v="3929 Oak Drive"/>
    <n v="22"/>
    <x v="3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x v="3"/>
    <x v="1"/>
    <x v="3"/>
    <x v="0"/>
    <x v="3"/>
    <s v="1469 Lincoln Drive"/>
    <n v="15"/>
    <x v="1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s v="skydiving"/>
    <s v="husband"/>
    <n v="0"/>
    <n v="-51000"/>
    <d v="2015-02-12T00:00:00"/>
    <x v="2"/>
    <x v="2"/>
    <x v="0"/>
    <x v="0"/>
    <x v="3"/>
    <x v="2"/>
    <s v="9719 4th Lane"/>
    <n v="16"/>
    <x v="1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x v="3"/>
    <x v="2"/>
    <x v="2"/>
    <x v="2"/>
    <x v="1"/>
    <s v="3196 Cherokee St"/>
    <n v="18"/>
    <x v="0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x v="1"/>
    <x v="1"/>
    <x v="1"/>
    <x v="4"/>
    <x v="5"/>
    <s v="8492 Andromedia Ridge"/>
    <n v="8"/>
    <x v="0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x v="0"/>
    <x v="0"/>
    <x v="4"/>
    <x v="2"/>
    <x v="4"/>
    <s v="1353 Washington St"/>
    <n v="23"/>
    <x v="1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x v="2"/>
    <x v="0"/>
    <x v="4"/>
    <x v="4"/>
    <x v="4"/>
    <s v="6731 Andromedia Hwy"/>
    <n v="18"/>
    <x v="0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s v="reading"/>
    <s v="husband"/>
    <n v="35200"/>
    <n v="0"/>
    <d v="2015-01-19T00:00:00"/>
    <x v="0"/>
    <x v="0"/>
    <x v="1"/>
    <x v="3"/>
    <x v="5"/>
    <x v="1"/>
    <s v="5769 Texas Lane"/>
    <n v="10"/>
    <x v="0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x v="0"/>
    <x v="0"/>
    <x v="4"/>
    <x v="0"/>
    <x v="2"/>
    <s v="2849 Pine Drive"/>
    <n v="12"/>
    <x v="0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x v="1"/>
    <x v="3"/>
    <x v="0"/>
    <x v="4"/>
    <x v="3"/>
    <s v="2577 Texas Ridge"/>
    <n v="5"/>
    <x v="0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x v="3"/>
    <x v="2"/>
    <x v="3"/>
    <x v="2"/>
    <x v="5"/>
    <s v="3841 Washington Lane"/>
    <n v="21"/>
    <x v="1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x v="2"/>
    <x v="0"/>
    <x v="2"/>
    <x v="0"/>
    <x v="0"/>
    <s v="8125 Texas Ridge"/>
    <n v="17"/>
    <x v="1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x v="3"/>
    <x v="2"/>
    <x v="3"/>
    <x v="5"/>
    <x v="2"/>
    <s v="4826 5th St"/>
    <n v="4"/>
    <x v="0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x v="3"/>
    <x v="0"/>
    <x v="2"/>
    <x v="1"/>
    <x v="6"/>
    <s v="1578 5th Lane"/>
    <n v="11"/>
    <x v="0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x v="2"/>
    <x v="0"/>
    <x v="2"/>
    <x v="1"/>
    <x v="4"/>
    <s v="6440 Rock Lane"/>
    <n v="18"/>
    <x v="0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x v="2"/>
    <x v="2"/>
    <x v="0"/>
    <x v="2"/>
    <x v="6"/>
    <s v="5806 Embaracadero St"/>
    <n v="12"/>
    <x v="0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x v="0"/>
    <x v="0"/>
    <x v="4"/>
    <x v="4"/>
    <x v="1"/>
    <s v="1472 4th Drive"/>
    <n v="18"/>
    <x v="1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x v="3"/>
    <x v="1"/>
    <x v="2"/>
    <x v="4"/>
    <x v="4"/>
    <s v="5839 Weaver Lane"/>
    <n v="16"/>
    <x v="0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x v="2"/>
    <x v="2"/>
    <x v="0"/>
    <x v="5"/>
    <x v="0"/>
    <s v="7630 Rock Drive"/>
    <n v="19"/>
    <x v="1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x v="3"/>
    <x v="2"/>
    <x v="2"/>
    <x v="0"/>
    <x v="1"/>
    <s v="7144 Andromedia St"/>
    <n v="13"/>
    <x v="0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x v="1"/>
    <x v="1"/>
    <x v="1"/>
    <x v="1"/>
    <x v="2"/>
    <s v="9988 Rock Ridge"/>
    <n v="4"/>
    <x v="0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x v="2"/>
    <x v="0"/>
    <x v="2"/>
    <x v="0"/>
    <x v="6"/>
    <s v="7544 Washington Ave"/>
    <n v="8"/>
    <x v="0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x v="0"/>
    <x v="0"/>
    <x v="4"/>
    <x v="1"/>
    <x v="4"/>
    <s v="7201 Washington Ave"/>
    <n v="19"/>
    <x v="1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s v="sleeping"/>
    <s v="other-relative"/>
    <n v="0"/>
    <n v="0"/>
    <d v="2015-01-13T00:00:00"/>
    <x v="0"/>
    <x v="0"/>
    <x v="2"/>
    <x v="4"/>
    <x v="5"/>
    <x v="5"/>
    <s v="8805 Cherokee Drive"/>
    <n v="18"/>
    <x v="0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x v="2"/>
    <x v="2"/>
    <x v="3"/>
    <x v="0"/>
    <x v="2"/>
    <s v="3275 Pine St"/>
    <n v="9"/>
    <x v="3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x v="1"/>
    <x v="3"/>
    <x v="1"/>
    <x v="4"/>
    <x v="0"/>
    <s v="7785 Lincoln Lane"/>
    <n v="6"/>
    <x v="0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x v="1"/>
    <x v="1"/>
    <x v="1"/>
    <x v="5"/>
    <x v="2"/>
    <s v="4994 Lincoln Drive"/>
    <n v="8"/>
    <x v="0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x v="1"/>
    <x v="1"/>
    <x v="1"/>
    <x v="2"/>
    <x v="3"/>
    <s v="1298 Maple Hwy"/>
    <n v="6"/>
    <x v="0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x v="3"/>
    <x v="0"/>
    <x v="2"/>
    <x v="4"/>
    <x v="5"/>
    <s v="2644 MLK Drive"/>
    <n v="23"/>
    <x v="1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x v="1"/>
    <x v="3"/>
    <x v="1"/>
    <x v="0"/>
    <x v="1"/>
    <s v="5630 1st Drive"/>
    <n v="13"/>
    <x v="0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s v="sleeping"/>
    <s v="own-child"/>
    <n v="0"/>
    <n v="0"/>
    <d v="2015-01-17T00:00:00"/>
    <x v="2"/>
    <x v="3"/>
    <x v="1"/>
    <x v="0"/>
    <x v="2"/>
    <x v="3"/>
    <s v="6137 MLK St"/>
    <n v="3"/>
    <x v="1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x v="2"/>
    <x v="0"/>
    <x v="0"/>
    <x v="4"/>
    <x v="6"/>
    <s v="5383 Maple Drive"/>
    <n v="23"/>
    <x v="0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x v="1"/>
    <x v="1"/>
    <x v="1"/>
    <x v="5"/>
    <x v="2"/>
    <s v="4460 4th Lane"/>
    <n v="8"/>
    <x v="0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x v="0"/>
    <x v="2"/>
    <x v="3"/>
    <x v="2"/>
    <x v="0"/>
    <s v="8524 Pine Lane"/>
    <n v="23"/>
    <x v="0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x v="0"/>
    <x v="2"/>
    <x v="0"/>
    <x v="2"/>
    <x v="6"/>
    <s v="8456 1st Ave"/>
    <n v="23"/>
    <x v="0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x v="0"/>
    <x v="1"/>
    <x v="2"/>
    <x v="0"/>
    <x v="1"/>
    <s v="3639 Flute Hwy"/>
    <n v="9"/>
    <x v="1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x v="0"/>
    <x v="1"/>
    <x v="3"/>
    <x v="4"/>
    <x v="1"/>
    <s v="7900 Sky Hwy"/>
    <n v="22"/>
    <x v="0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x v="0"/>
    <x v="2"/>
    <x v="3"/>
    <x v="1"/>
    <x v="1"/>
    <s v="7835 Cherokee Hwy"/>
    <n v="22"/>
    <x v="1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x v="0"/>
    <x v="0"/>
    <x v="2"/>
    <x v="1"/>
    <x v="5"/>
    <s v="1030 Pine Lane"/>
    <n v="15"/>
    <x v="1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s v="camping"/>
    <s v="own-child"/>
    <n v="0"/>
    <n v="-20900"/>
    <d v="2015-01-09T00:00:00"/>
    <x v="2"/>
    <x v="2"/>
    <x v="0"/>
    <x v="0"/>
    <x v="0"/>
    <x v="0"/>
    <s v="9278 Francis Ridge"/>
    <n v="16"/>
    <x v="1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x v="3"/>
    <x v="1"/>
    <x v="2"/>
    <x v="4"/>
    <x v="5"/>
    <s v="6604 Apache Drive"/>
    <n v="17"/>
    <x v="1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x v="1"/>
    <x v="1"/>
    <x v="0"/>
    <x v="4"/>
    <x v="6"/>
    <s v="2311 4th St"/>
    <n v="3"/>
    <x v="0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x v="2"/>
    <x v="2"/>
    <x v="3"/>
    <x v="0"/>
    <x v="5"/>
    <s v="9523 Solo Hwy"/>
    <n v="10"/>
    <x v="1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x v="0"/>
    <x v="1"/>
    <x v="0"/>
    <x v="7"/>
    <x v="3"/>
    <s v="3171 Andromedia Lane"/>
    <n v="9"/>
    <x v="0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x v="3"/>
    <x v="2"/>
    <x v="0"/>
    <x v="4"/>
    <x v="5"/>
    <s v="2492 Lincoln Lane"/>
    <n v="13"/>
    <x v="3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x v="2"/>
    <x v="0"/>
    <x v="0"/>
    <x v="5"/>
    <x v="5"/>
    <s v="4477 5th Ave"/>
    <n v="15"/>
    <x v="1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x v="0"/>
    <x v="1"/>
    <x v="2"/>
    <x v="4"/>
    <x v="3"/>
    <s v="6724 Andromedia St"/>
    <n v="23"/>
    <x v="0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s v="cross-fit"/>
    <s v="own-child"/>
    <n v="0"/>
    <n v="-67000"/>
    <d v="2015-03-01T00:00:00"/>
    <x v="2"/>
    <x v="3"/>
    <x v="0"/>
    <x v="2"/>
    <x v="2"/>
    <x v="1"/>
    <s v="7495 Washington Ave"/>
    <n v="2"/>
    <x v="2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x v="2"/>
    <x v="0"/>
    <x v="2"/>
    <x v="0"/>
    <x v="4"/>
    <s v="4291 Sky Hwy"/>
    <n v="14"/>
    <x v="0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x v="1"/>
    <x v="3"/>
    <x v="1"/>
    <x v="2"/>
    <x v="4"/>
    <s v="5650 Rock Ave"/>
    <n v="7"/>
    <x v="0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x v="0"/>
    <x v="0"/>
    <x v="3"/>
    <x v="2"/>
    <x v="0"/>
    <s v="6888 Elm Ridge"/>
    <n v="23"/>
    <x v="0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s v="exercise"/>
    <s v="wife"/>
    <n v="0"/>
    <n v="0"/>
    <d v="2015-02-19T00:00:00"/>
    <x v="2"/>
    <x v="3"/>
    <x v="1"/>
    <x v="4"/>
    <x v="2"/>
    <x v="6"/>
    <s v="2352 Sky Drive"/>
    <n v="7"/>
    <x v="1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x v="2"/>
    <x v="1"/>
    <x v="0"/>
    <x v="2"/>
    <x v="4"/>
    <s v="5280 Pine Ave"/>
    <n v="8"/>
    <x v="1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x v="2"/>
    <x v="2"/>
    <x v="3"/>
    <x v="4"/>
    <x v="6"/>
    <s v="6638 Tree Drive"/>
    <n v="17"/>
    <x v="0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s v="camping"/>
    <s v="wife"/>
    <n v="0"/>
    <n v="0"/>
    <d v="2015-02-22T00:00:00"/>
    <x v="2"/>
    <x v="2"/>
    <x v="1"/>
    <x v="3"/>
    <x v="2"/>
    <x v="6"/>
    <s v="5678 Lincoln Drive"/>
    <n v="10"/>
    <x v="1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x v="1"/>
    <x v="1"/>
    <x v="0"/>
    <x v="4"/>
    <x v="0"/>
    <s v="4496 Pine Lane"/>
    <n v="9"/>
    <x v="0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x v="2"/>
    <x v="2"/>
    <x v="3"/>
    <x v="0"/>
    <x v="4"/>
    <s v="8845 5th Ave"/>
    <n v="2"/>
    <x v="0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x v="2"/>
    <x v="1"/>
    <x v="4"/>
    <x v="4"/>
    <x v="1"/>
    <s v="9317 Apache Ave"/>
    <n v="18"/>
    <x v="1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x v="1"/>
    <x v="1"/>
    <x v="0"/>
    <x v="1"/>
    <x v="2"/>
    <s v="8638 3rd Ave"/>
    <n v="4"/>
    <x v="0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x v="3"/>
    <x v="2"/>
    <x v="2"/>
    <x v="2"/>
    <x v="0"/>
    <s v="3061 Francis Hwy"/>
    <n v="12"/>
    <x v="0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x v="3"/>
    <x v="0"/>
    <x v="3"/>
    <x v="2"/>
    <x v="6"/>
    <s v="1173 Andromedia Ave"/>
    <n v="15"/>
    <x v="0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x v="1"/>
    <x v="3"/>
    <x v="0"/>
    <x v="1"/>
    <x v="3"/>
    <s v="6068 2nd St"/>
    <n v="9"/>
    <x v="0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x v="0"/>
    <x v="0"/>
    <x v="0"/>
    <x v="0"/>
    <x v="2"/>
    <s v="7937 Weaver Ridge"/>
    <n v="6"/>
    <x v="0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s v="sleeping"/>
    <s v="unmarried"/>
    <n v="11000"/>
    <n v="0"/>
    <d v="2015-01-04T00:00:00"/>
    <x v="2"/>
    <x v="2"/>
    <x v="0"/>
    <x v="0"/>
    <x v="0"/>
    <x v="3"/>
    <s v="2823 Weaver Lane"/>
    <n v="11"/>
    <x v="2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x v="0"/>
    <x v="2"/>
    <x v="2"/>
    <x v="7"/>
    <x v="0"/>
    <s v="1809 Sky St"/>
    <n v="13"/>
    <x v="1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s v="polo"/>
    <s v="other-relative"/>
    <n v="33200"/>
    <n v="0"/>
    <d v="2015-01-27T00:00:00"/>
    <x v="2"/>
    <x v="0"/>
    <x v="1"/>
    <x v="3"/>
    <x v="5"/>
    <x v="3"/>
    <s v="9352 Washington Ave"/>
    <n v="4"/>
    <x v="1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x v="0"/>
    <x v="1"/>
    <x v="4"/>
    <x v="2"/>
    <x v="0"/>
    <s v="2697 Oak Drive"/>
    <n v="20"/>
    <x v="1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s v="camping"/>
    <s v="own-child"/>
    <n v="0"/>
    <n v="0"/>
    <d v="2015-02-03T00:00:00"/>
    <x v="2"/>
    <x v="2"/>
    <x v="0"/>
    <x v="4"/>
    <x v="1"/>
    <x v="1"/>
    <s v="1110 4th Drive"/>
    <n v="0"/>
    <x v="1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x v="0"/>
    <x v="2"/>
    <x v="3"/>
    <x v="4"/>
    <x v="4"/>
    <s v="7535 5th Lane"/>
    <n v="18"/>
    <x v="2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x v="3"/>
    <x v="1"/>
    <x v="0"/>
    <x v="2"/>
    <x v="6"/>
    <s v="9043 Maple Hwy"/>
    <n v="6"/>
    <x v="0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x v="3"/>
    <x v="2"/>
    <x v="0"/>
    <x v="1"/>
    <x v="4"/>
    <s v="3777 Maple Ave"/>
    <n v="23"/>
    <x v="0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x v="3"/>
    <x v="0"/>
    <x v="3"/>
    <x v="2"/>
    <x v="6"/>
    <s v="5608 Solo St"/>
    <n v="4"/>
    <x v="0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x v="2"/>
    <x v="0"/>
    <x v="3"/>
    <x v="0"/>
    <x v="2"/>
    <s v="6981 Weaver St"/>
    <n v="21"/>
    <x v="1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x v="1"/>
    <x v="1"/>
    <x v="1"/>
    <x v="2"/>
    <x v="3"/>
    <s v="4369 Maple Lane"/>
    <n v="7"/>
    <x v="0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x v="0"/>
    <x v="0"/>
    <x v="2"/>
    <x v="2"/>
    <x v="0"/>
    <s v="6931 Elm St"/>
    <n v="19"/>
    <x v="1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x v="1"/>
    <x v="1"/>
    <x v="1"/>
    <x v="0"/>
    <x v="2"/>
    <s v="7583 Washington Ave"/>
    <n v="5"/>
    <x v="0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x v="3"/>
    <x v="1"/>
    <x v="0"/>
    <x v="5"/>
    <x v="2"/>
    <s v="7552 3rd St"/>
    <n v="22"/>
    <x v="1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x v="0"/>
    <x v="2"/>
    <x v="0"/>
    <x v="0"/>
    <x v="6"/>
    <s v="1654 Pine St"/>
    <n v="12"/>
    <x v="0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x v="3"/>
    <x v="2"/>
    <x v="0"/>
    <x v="0"/>
    <x v="3"/>
    <s v="6058 Andromedia Hwy"/>
    <n v="19"/>
    <x v="1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x v="0"/>
    <x v="0"/>
    <x v="2"/>
    <x v="4"/>
    <x v="4"/>
    <s v="6536 MLK Hwy"/>
    <n v="10"/>
    <x v="0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x v="0"/>
    <x v="1"/>
    <x v="3"/>
    <x v="4"/>
    <x v="0"/>
    <s v="8198 Embaracadero Lane"/>
    <n v="7"/>
    <x v="0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x v="3"/>
    <x v="2"/>
    <x v="0"/>
    <x v="4"/>
    <x v="4"/>
    <s v="3447 Solo Ave"/>
    <n v="17"/>
    <x v="0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x v="0"/>
    <x v="2"/>
    <x v="0"/>
    <x v="4"/>
    <x v="2"/>
    <s v="1806 Weaver Ridge"/>
    <n v="0"/>
    <x v="1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x v="1"/>
    <x v="1"/>
    <x v="1"/>
    <x v="0"/>
    <x v="2"/>
    <s v="7930 Texas Ave"/>
    <n v="9"/>
    <x v="0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x v="0"/>
    <x v="2"/>
    <x v="4"/>
    <x v="5"/>
    <x v="1"/>
    <s v="7082 Oak Ridge"/>
    <n v="21"/>
    <x v="0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s v="sleeping"/>
    <s v="own-child"/>
    <n v="0"/>
    <n v="0"/>
    <d v="2015-01-30T00:00:00"/>
    <x v="2"/>
    <x v="3"/>
    <x v="2"/>
    <x v="3"/>
    <x v="1"/>
    <x v="5"/>
    <s v="6357 Texas Lane"/>
    <n v="22"/>
    <x v="1"/>
    <s v="NO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x v="1"/>
    <x v="1"/>
    <x v="1"/>
    <x v="4"/>
    <x v="4"/>
    <s v="9322 Rock Hwy"/>
    <n v="3"/>
    <x v="0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x v="2"/>
    <x v="1"/>
    <x v="4"/>
    <x v="4"/>
    <x v="6"/>
    <s v="6684 Solo Lane"/>
    <n v="16"/>
    <x v="0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s v="movies"/>
    <s v="unmarried"/>
    <n v="61900"/>
    <n v="-50000"/>
    <d v="2015-01-28T00:00:00"/>
    <x v="0"/>
    <x v="0"/>
    <x v="2"/>
    <x v="3"/>
    <x v="2"/>
    <x v="1"/>
    <s v="4885 Oak Lane"/>
    <n v="14"/>
    <x v="0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x v="0"/>
    <x v="2"/>
    <x v="0"/>
    <x v="0"/>
    <x v="3"/>
    <s v="7846 Andromedia Drive"/>
    <n v="21"/>
    <x v="1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x v="2"/>
    <x v="1"/>
    <x v="0"/>
    <x v="4"/>
    <x v="0"/>
    <s v="3915 Embaracadero St"/>
    <n v="19"/>
    <x v="0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x v="3"/>
    <x v="0"/>
    <x v="2"/>
    <x v="5"/>
    <x v="4"/>
    <s v="4242 Rock Lane"/>
    <n v="13"/>
    <x v="1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x v="1"/>
    <x v="1"/>
    <x v="0"/>
    <x v="1"/>
    <x v="4"/>
    <s v="7405 Oak St"/>
    <n v="21"/>
    <x v="0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s v="board-games"/>
    <s v="husband"/>
    <n v="67800"/>
    <n v="0"/>
    <d v="2015-01-12T00:00:00"/>
    <x v="2"/>
    <x v="2"/>
    <x v="1"/>
    <x v="4"/>
    <x v="2"/>
    <x v="5"/>
    <s v="9633 4th St"/>
    <n v="11"/>
    <x v="1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x v="1"/>
    <x v="3"/>
    <x v="0"/>
    <x v="1"/>
    <x v="0"/>
    <s v="3492 Britain St"/>
    <n v="16"/>
    <x v="0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x v="2"/>
    <x v="2"/>
    <x v="0"/>
    <x v="1"/>
    <x v="2"/>
    <s v="7973 4th St"/>
    <n v="9"/>
    <x v="0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x v="1"/>
    <x v="1"/>
    <x v="0"/>
    <x v="4"/>
    <x v="1"/>
    <s v="3952 Andromedia Lane"/>
    <n v="8"/>
    <x v="0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x v="1"/>
    <x v="1"/>
    <x v="0"/>
    <x v="4"/>
    <x v="3"/>
    <s v="6702 Andromedia St"/>
    <n v="7"/>
    <x v="0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x v="3"/>
    <x v="1"/>
    <x v="3"/>
    <x v="0"/>
    <x v="2"/>
    <s v="5455 Oak Hwy"/>
    <n v="12"/>
    <x v="0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s v="kayaking"/>
    <s v="own-child"/>
    <n v="0"/>
    <n v="0"/>
    <d v="2015-01-12T00:00:00"/>
    <x v="2"/>
    <x v="2"/>
    <x v="1"/>
    <x v="3"/>
    <x v="5"/>
    <x v="0"/>
    <s v="2253 Maple Ave"/>
    <n v="21"/>
    <x v="1"/>
    <s v="YES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x v="2"/>
    <x v="0"/>
    <x v="0"/>
    <x v="5"/>
    <x v="2"/>
    <s v="7897 Lincoln St"/>
    <n v="4"/>
    <x v="0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x v="0"/>
    <x v="0"/>
    <x v="0"/>
    <x v="2"/>
    <x v="5"/>
    <s v="8811 Maple Hwy"/>
    <n v="18"/>
    <x v="1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x v="1"/>
    <x v="3"/>
    <x v="0"/>
    <x v="0"/>
    <x v="5"/>
    <s v="8167 Apache Ave"/>
    <n v="7"/>
    <x v="0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x v="0"/>
    <x v="2"/>
    <x v="2"/>
    <x v="0"/>
    <x v="6"/>
    <s v="5475 Rock Lane"/>
    <n v="13"/>
    <x v="0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x v="3"/>
    <x v="2"/>
    <x v="2"/>
    <x v="1"/>
    <x v="5"/>
    <s v="8215 Flute Drive"/>
    <n v="0"/>
    <x v="0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x v="2"/>
    <x v="0"/>
    <x v="2"/>
    <x v="2"/>
    <x v="5"/>
    <s v="1320 Flute Lane"/>
    <n v="22"/>
    <x v="0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x v="2"/>
    <x v="0"/>
    <x v="4"/>
    <x v="0"/>
    <x v="0"/>
    <s v="1229 5th Ave"/>
    <n v="15"/>
    <x v="0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s v="video-games"/>
    <s v="wife"/>
    <n v="59400"/>
    <n v="-78600"/>
    <d v="2015-02-08T00:00:00"/>
    <x v="2"/>
    <x v="0"/>
    <x v="0"/>
    <x v="0"/>
    <x v="0"/>
    <x v="1"/>
    <s v="3884 Pine Lane"/>
    <n v="3"/>
    <x v="1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s v="polo"/>
    <s v="own-child"/>
    <n v="0"/>
    <n v="-70900"/>
    <d v="2015-01-10T00:00:00"/>
    <x v="2"/>
    <x v="2"/>
    <x v="2"/>
    <x v="2"/>
    <x v="1"/>
    <x v="5"/>
    <s v="7108 Tree St"/>
    <n v="18"/>
    <x v="3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x v="0"/>
    <x v="0"/>
    <x v="2"/>
    <x v="4"/>
    <x v="2"/>
    <s v="8014 Embaracadero Drive"/>
    <n v="17"/>
    <x v="1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x v="0"/>
    <x v="0"/>
    <x v="4"/>
    <x v="4"/>
    <x v="3"/>
    <s v="4937 Flute Drive"/>
    <n v="18"/>
    <x v="1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x v="3"/>
    <x v="2"/>
    <x v="3"/>
    <x v="2"/>
    <x v="0"/>
    <s v="2889 Francis St"/>
    <n v="11"/>
    <x v="0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x v="2"/>
    <x v="2"/>
    <x v="3"/>
    <x v="2"/>
    <x v="0"/>
    <s v="7504 Flute Drive"/>
    <n v="17"/>
    <x v="0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x v="2"/>
    <x v="1"/>
    <x v="4"/>
    <x v="3"/>
    <x v="5"/>
    <s v="7570 Cherokee Drive"/>
    <n v="12"/>
    <x v="0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x v="3"/>
    <x v="2"/>
    <x v="0"/>
    <x v="2"/>
    <x v="5"/>
    <s v="4710 Lincoln Hwy"/>
    <n v="15"/>
    <x v="1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x v="3"/>
    <x v="1"/>
    <x v="0"/>
    <x v="2"/>
    <x v="2"/>
    <s v="7511 1st Ave"/>
    <n v="0"/>
    <x v="1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s v="hiking"/>
    <s v="unmarried"/>
    <n v="32500"/>
    <n v="-80800"/>
    <d v="2015-02-26T00:00:00"/>
    <x v="3"/>
    <x v="1"/>
    <x v="3"/>
    <x v="0"/>
    <x v="0"/>
    <x v="2"/>
    <s v="7042 Maple Ridge"/>
    <n v="9"/>
    <x v="0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x v="0"/>
    <x v="2"/>
    <x v="4"/>
    <x v="4"/>
    <x v="3"/>
    <s v="4475 Lincoln Ridge"/>
    <n v="1"/>
    <x v="0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x v="0"/>
    <x v="0"/>
    <x v="3"/>
    <x v="4"/>
    <x v="0"/>
    <s v="9439 MLK St"/>
    <n v="22"/>
    <x v="0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x v="2"/>
    <x v="1"/>
    <x v="3"/>
    <x v="4"/>
    <x v="1"/>
    <s v="8269 Sky Hwy"/>
    <n v="11"/>
    <x v="0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x v="0"/>
    <x v="0"/>
    <x v="3"/>
    <x v="5"/>
    <x v="4"/>
    <s v="5663 Oak Lane"/>
    <n v="10"/>
    <x v="0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x v="2"/>
    <x v="1"/>
    <x v="2"/>
    <x v="2"/>
    <x v="0"/>
    <s v="4633 5th Lane"/>
    <n v="5"/>
    <x v="0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x v="2"/>
    <x v="2"/>
    <x v="0"/>
    <x v="0"/>
    <x v="2"/>
    <s v="9682 Cherokee Ridge"/>
    <n v="3"/>
    <x v="1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x v="2"/>
    <x v="1"/>
    <x v="2"/>
    <x v="2"/>
    <x v="6"/>
    <s v="4755 1st St"/>
    <n v="18"/>
    <x v="0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x v="2"/>
    <x v="2"/>
    <x v="3"/>
    <x v="4"/>
    <x v="1"/>
    <s v="5312 Francis Ridge"/>
    <n v="21"/>
    <x v="0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x v="3"/>
    <x v="0"/>
    <x v="2"/>
    <x v="3"/>
    <x v="3"/>
    <s v="1705 Weaver St"/>
    <n v="6"/>
    <x v="1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x v="0"/>
    <x v="2"/>
    <x v="3"/>
    <x v="3"/>
    <x v="4"/>
    <s v="1643 Washington Hwy"/>
    <n v="20"/>
    <x v="1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x v="1"/>
    <x v="1"/>
    <x v="1"/>
    <x v="0"/>
    <x v="5"/>
    <s v="6516 Solo Drive"/>
    <n v="6"/>
    <x v="0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x v="3"/>
    <x v="1"/>
    <x v="2"/>
    <x v="5"/>
    <x v="6"/>
    <s v="6045 Andromedia St"/>
    <n v="20"/>
    <x v="0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x v="2"/>
    <x v="0"/>
    <x v="2"/>
    <x v="0"/>
    <x v="5"/>
    <s v="3092 Texas Drive"/>
    <n v="23"/>
    <x v="0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x v="0"/>
    <x v="1"/>
    <x v="0"/>
    <x v="5"/>
    <x v="2"/>
    <s v="7629 5th St"/>
    <n v="4"/>
    <x v="1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x v="2"/>
    <x v="0"/>
    <x v="3"/>
    <x v="2"/>
    <x v="2"/>
    <s v="6128 Elm Lane"/>
    <n v="2"/>
    <x v="0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x v="1"/>
    <x v="1"/>
    <x v="0"/>
    <x v="4"/>
    <x v="0"/>
    <s v="1416 Cherokee Ridge"/>
    <n v="6"/>
    <x v="0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683C7-2DFD-46AC-AE03-432F785D195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Page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3" item="0" hier="-1"/>
  </pageFields>
  <dataFields count="1">
    <dataField name="Count of policy_number" fld="2" subtotal="count" baseField="2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>
      <selection activeCell="E1" sqref="E1:E1048576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9B76-0ED0-4965-9F43-193380B43DC2}">
  <dimension ref="A1:B11"/>
  <sheetViews>
    <sheetView tabSelected="1" workbookViewId="0">
      <selection activeCell="B26" sqref="B26"/>
    </sheetView>
  </sheetViews>
  <sheetFormatPr defaultRowHeight="13.2" x14ac:dyDescent="0.25"/>
  <cols>
    <col min="1" max="1" width="13.33203125" bestFit="1" customWidth="1"/>
    <col min="2" max="2" width="22.21875" bestFit="1" customWidth="1"/>
    <col min="3" max="3" width="9.77734375" bestFit="1" customWidth="1"/>
    <col min="4" max="4" width="8.21875" bestFit="1" customWidth="1"/>
    <col min="5" max="5" width="10.33203125" bestFit="1" customWidth="1"/>
    <col min="6" max="6" width="11.109375" bestFit="1" customWidth="1"/>
    <col min="7" max="8" width="10.33203125" bestFit="1" customWidth="1"/>
    <col min="9" max="10" width="11.33203125" bestFit="1" customWidth="1"/>
    <col min="11" max="11" width="33.88671875" bestFit="1" customWidth="1"/>
    <col min="12" max="12" width="22.21875" bestFit="1" customWidth="1"/>
    <col min="13" max="13" width="33.88671875" bestFit="1" customWidth="1"/>
    <col min="14" max="14" width="27.21875" bestFit="1" customWidth="1"/>
    <col min="15" max="15" width="38.88671875" bestFit="1" customWidth="1"/>
    <col min="16" max="16" width="11.33203125" bestFit="1" customWidth="1"/>
    <col min="17" max="17" width="17.6640625" bestFit="1" customWidth="1"/>
    <col min="18" max="18" width="12.6640625" bestFit="1" customWidth="1"/>
    <col min="19" max="19" width="8" bestFit="1" customWidth="1"/>
    <col min="20" max="20" width="11.5546875" bestFit="1" customWidth="1"/>
    <col min="21" max="24" width="8" bestFit="1" customWidth="1"/>
    <col min="25" max="25" width="15.77734375" bestFit="1" customWidth="1"/>
    <col min="26" max="26" width="17.109375" bestFit="1" customWidth="1"/>
    <col min="27" max="27" width="8" bestFit="1" customWidth="1"/>
    <col min="28" max="28" width="11.5546875" bestFit="1" customWidth="1"/>
    <col min="29" max="32" width="8" bestFit="1" customWidth="1"/>
    <col min="33" max="33" width="20.21875" bestFit="1" customWidth="1"/>
    <col min="34" max="34" width="16" bestFit="1" customWidth="1"/>
    <col min="35" max="35" width="8" bestFit="1" customWidth="1"/>
    <col min="36" max="36" width="11.5546875" bestFit="1" customWidth="1"/>
    <col min="37" max="40" width="8" bestFit="1" customWidth="1"/>
    <col min="41" max="41" width="19.109375" bestFit="1" customWidth="1"/>
    <col min="42" max="42" width="18.5546875" bestFit="1" customWidth="1"/>
    <col min="43" max="43" width="8" bestFit="1" customWidth="1"/>
    <col min="44" max="44" width="11.5546875" bestFit="1" customWidth="1"/>
    <col min="45" max="48" width="8" bestFit="1" customWidth="1"/>
    <col min="49" max="49" width="21.77734375" bestFit="1" customWidth="1"/>
    <col min="50" max="50" width="19.21875" bestFit="1" customWidth="1"/>
    <col min="51" max="51" width="8" bestFit="1" customWidth="1"/>
    <col min="52" max="52" width="11.5546875" bestFit="1" customWidth="1"/>
    <col min="53" max="56" width="8" bestFit="1" customWidth="1"/>
    <col min="57" max="57" width="22.33203125" bestFit="1" customWidth="1"/>
    <col min="58" max="58" width="14.44140625" bestFit="1" customWidth="1"/>
    <col min="59" max="59" width="8" bestFit="1" customWidth="1"/>
    <col min="60" max="60" width="11.5546875" bestFit="1" customWidth="1"/>
    <col min="61" max="64" width="8" bestFit="1" customWidth="1"/>
    <col min="65" max="65" width="17.6640625" bestFit="1" customWidth="1"/>
    <col min="66" max="66" width="16.77734375" bestFit="1" customWidth="1"/>
    <col min="67" max="67" width="8" bestFit="1" customWidth="1"/>
    <col min="68" max="68" width="11.5546875" bestFit="1" customWidth="1"/>
    <col min="69" max="72" width="8" bestFit="1" customWidth="1"/>
    <col min="73" max="73" width="19.88671875" bestFit="1" customWidth="1"/>
    <col min="74" max="74" width="14.77734375" bestFit="1" customWidth="1"/>
    <col min="75" max="75" width="9" bestFit="1" customWidth="1"/>
    <col min="76" max="76" width="11.5546875" bestFit="1" customWidth="1"/>
    <col min="77" max="80" width="8" bestFit="1" customWidth="1"/>
    <col min="81" max="81" width="7" bestFit="1" customWidth="1"/>
    <col min="82" max="82" width="18" bestFit="1" customWidth="1"/>
    <col min="83" max="83" width="16.21875" bestFit="1" customWidth="1"/>
    <col min="84" max="84" width="8" bestFit="1" customWidth="1"/>
    <col min="85" max="85" width="11.5546875" bestFit="1" customWidth="1"/>
    <col min="86" max="89" width="8" bestFit="1" customWidth="1"/>
    <col min="90" max="90" width="19.33203125" bestFit="1" customWidth="1"/>
    <col min="91" max="91" width="9.44140625" bestFit="1" customWidth="1"/>
    <col min="92" max="92" width="8" bestFit="1" customWidth="1"/>
    <col min="93" max="93" width="11.5546875" bestFit="1" customWidth="1"/>
    <col min="94" max="97" width="8" bestFit="1" customWidth="1"/>
    <col min="98" max="98" width="10.33203125" bestFit="1" customWidth="1"/>
    <col min="99" max="99" width="14.21875" bestFit="1" customWidth="1"/>
    <col min="100" max="100" width="8" bestFit="1" customWidth="1"/>
    <col min="101" max="101" width="11.5546875" bestFit="1" customWidth="1"/>
    <col min="102" max="105" width="8" bestFit="1" customWidth="1"/>
    <col min="106" max="106" width="17.44140625" bestFit="1" customWidth="1"/>
    <col min="107" max="107" width="18.21875" bestFit="1" customWidth="1"/>
    <col min="108" max="108" width="8" bestFit="1" customWidth="1"/>
    <col min="109" max="109" width="11.5546875" bestFit="1" customWidth="1"/>
    <col min="110" max="113" width="8" bestFit="1" customWidth="1"/>
    <col min="114" max="114" width="21.44140625" bestFit="1" customWidth="1"/>
    <col min="115" max="115" width="11.33203125" bestFit="1" customWidth="1"/>
  </cols>
  <sheetData>
    <row r="1" spans="1:2" x14ac:dyDescent="0.25">
      <c r="A1" s="4" t="s">
        <v>23</v>
      </c>
      <c r="B1" t="s">
        <v>88</v>
      </c>
    </row>
    <row r="3" spans="1:2" x14ac:dyDescent="0.25">
      <c r="A3" s="4" t="s">
        <v>1191</v>
      </c>
      <c r="B3" t="s">
        <v>1194</v>
      </c>
    </row>
    <row r="4" spans="1:2" x14ac:dyDescent="0.25">
      <c r="A4" s="5" t="s">
        <v>122</v>
      </c>
      <c r="B4" s="6">
        <v>25</v>
      </c>
    </row>
    <row r="5" spans="1:2" x14ac:dyDescent="0.25">
      <c r="A5" s="5" t="s">
        <v>78</v>
      </c>
      <c r="B5" s="6">
        <v>39</v>
      </c>
    </row>
    <row r="6" spans="1:2" x14ac:dyDescent="0.25">
      <c r="A6" s="5" t="s">
        <v>40</v>
      </c>
      <c r="B6" s="6">
        <v>5</v>
      </c>
    </row>
    <row r="7" spans="1:2" x14ac:dyDescent="0.25">
      <c r="A7" s="5" t="s">
        <v>176</v>
      </c>
      <c r="B7" s="6">
        <v>1</v>
      </c>
    </row>
    <row r="8" spans="1:2" x14ac:dyDescent="0.25">
      <c r="A8" s="5" t="s">
        <v>51</v>
      </c>
      <c r="B8" s="6">
        <v>38</v>
      </c>
    </row>
    <row r="9" spans="1:2" x14ac:dyDescent="0.25">
      <c r="A9" s="5" t="s">
        <v>65</v>
      </c>
      <c r="B9" s="6">
        <v>15</v>
      </c>
    </row>
    <row r="10" spans="1:2" x14ac:dyDescent="0.25">
      <c r="A10" s="5" t="s">
        <v>114</v>
      </c>
      <c r="B10" s="6">
        <v>29</v>
      </c>
    </row>
    <row r="11" spans="1:2" x14ac:dyDescent="0.25">
      <c r="A11" s="5" t="s">
        <v>1192</v>
      </c>
      <c r="B11" s="6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6CA2-CD81-496B-BAB1-90330F0A4A4C}">
  <dimension ref="A2:AQ1009"/>
  <sheetViews>
    <sheetView workbookViewId="0">
      <selection activeCell="B9" sqref="B9:AO1009"/>
    </sheetView>
  </sheetViews>
  <sheetFormatPr defaultRowHeight="13.2" x14ac:dyDescent="0.25"/>
  <cols>
    <col min="1" max="1" width="14.6640625" bestFit="1" customWidth="1"/>
    <col min="2" max="2" width="18.33203125" bestFit="1" customWidth="1"/>
    <col min="3" max="3" width="4" bestFit="1" customWidth="1"/>
    <col min="4" max="5" width="14.77734375" bestFit="1" customWidth="1"/>
    <col min="19" max="19" width="14" bestFit="1" customWidth="1"/>
    <col min="26" max="26" width="18.88671875" customWidth="1"/>
    <col min="43" max="43" width="15.21875" bestFit="1" customWidth="1"/>
  </cols>
  <sheetData>
    <row r="2" spans="1:43" x14ac:dyDescent="0.25">
      <c r="A2" t="s">
        <v>1184</v>
      </c>
      <c r="B2">
        <f>MIN(B10:B1009)</f>
        <v>0</v>
      </c>
      <c r="C2">
        <f>MIN(C10:C1009)</f>
        <v>19</v>
      </c>
      <c r="D2">
        <f t="shared" ref="D2:AQ2" si="0">MIN(D10:D1009)</f>
        <v>100804</v>
      </c>
      <c r="E2">
        <f t="shared" si="0"/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  <c r="AQ2">
        <f t="shared" si="0"/>
        <v>0</v>
      </c>
    </row>
    <row r="3" spans="1:43" x14ac:dyDescent="0.25">
      <c r="A3" t="s">
        <v>1185</v>
      </c>
      <c r="B3">
        <f>MAX(B10:B1009)</f>
        <v>479</v>
      </c>
      <c r="C3">
        <f t="shared" ref="C3:AQ3" si="1">MAX(C10:C1009)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  <c r="AQ3">
        <f t="shared" si="1"/>
        <v>0</v>
      </c>
    </row>
    <row r="4" spans="1:43" x14ac:dyDescent="0.25">
      <c r="A4" t="s">
        <v>1186</v>
      </c>
      <c r="B4">
        <f>MEDIAN(B10:B1009)</f>
        <v>199.5</v>
      </c>
      <c r="C4">
        <f t="shared" ref="C4:AQ4" si="2">MEDIAN(C10:C1009)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1258.425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  <c r="AQ4">
        <f t="shared" si="2"/>
        <v>0</v>
      </c>
    </row>
    <row r="5" spans="1:43" x14ac:dyDescent="0.25">
      <c r="A5" t="s">
        <v>1187</v>
      </c>
      <c r="B5">
        <f>MODE(B10:B1009)</f>
        <v>194</v>
      </c>
      <c r="C5">
        <f t="shared" ref="C5:AQ5" si="3">MODE(C10:C1009)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1215.3599999999999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  <c r="AQ5">
        <f t="shared" si="3"/>
        <v>0</v>
      </c>
    </row>
    <row r="6" spans="1:43" x14ac:dyDescent="0.25">
      <c r="A6" t="s">
        <v>1188</v>
      </c>
      <c r="B6">
        <f>AVERAGE(B10:B1009)</f>
        <v>203.95400000000001</v>
      </c>
      <c r="C6">
        <f t="shared" ref="C6:AQ6" si="4">AVERAGE(C10:C1009)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1256.9961100000016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25126.1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52765.55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  <c r="AQ6">
        <f t="shared" si="4"/>
        <v>0</v>
      </c>
    </row>
    <row r="7" spans="1:43" x14ac:dyDescent="0.25">
      <c r="A7" t="s">
        <v>1189</v>
      </c>
      <c r="B7">
        <f>COUNTBLANK(B10:B1009)</f>
        <v>0</v>
      </c>
      <c r="C7">
        <f t="shared" ref="C7:AQ7" si="5">COUNTBLANK(C10:C1009)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Q7">
        <f t="shared" si="5"/>
        <v>0</v>
      </c>
    </row>
    <row r="9" spans="1:43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39</v>
      </c>
      <c r="AP9" s="1"/>
      <c r="AQ9" s="1" t="s">
        <v>1180</v>
      </c>
    </row>
    <row r="10" spans="1:43" x14ac:dyDescent="0.25">
      <c r="B10" s="1">
        <v>328</v>
      </c>
      <c r="C10" s="1">
        <v>48</v>
      </c>
      <c r="D10" s="1">
        <v>521585</v>
      </c>
      <c r="E10" s="2">
        <v>41929</v>
      </c>
      <c r="F10" s="1" t="s">
        <v>40</v>
      </c>
      <c r="G10" s="1" t="s">
        <v>41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</v>
      </c>
      <c r="R10" s="1">
        <v>0</v>
      </c>
      <c r="S10" s="2">
        <v>42029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</v>
      </c>
      <c r="AB10" s="1">
        <v>1</v>
      </c>
      <c r="AC10" s="1" t="s">
        <v>54</v>
      </c>
      <c r="AD10" s="1">
        <v>1</v>
      </c>
      <c r="AE10" s="1">
        <v>2</v>
      </c>
      <c r="AF10" s="1" t="s">
        <v>54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55</v>
      </c>
      <c r="AL10" s="1" t="s">
        <v>56</v>
      </c>
      <c r="AM10" s="1">
        <v>2004</v>
      </c>
      <c r="AN10" s="1" t="s">
        <v>57</v>
      </c>
      <c r="AO10" s="1"/>
      <c r="AP10" s="1"/>
      <c r="AQ10">
        <f>COUNTBLANK(B10:AN10)</f>
        <v>0</v>
      </c>
    </row>
    <row r="11" spans="1:43" x14ac:dyDescent="0.25">
      <c r="B11" s="1">
        <v>228</v>
      </c>
      <c r="C11" s="1">
        <v>42</v>
      </c>
      <c r="D11" s="1">
        <v>342868</v>
      </c>
      <c r="E11" s="2">
        <v>38895</v>
      </c>
      <c r="F11" s="1" t="s">
        <v>58</v>
      </c>
      <c r="G11" s="1" t="s">
        <v>41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</v>
      </c>
      <c r="R11" s="1">
        <v>0</v>
      </c>
      <c r="S11" s="2">
        <v>42025</v>
      </c>
      <c r="T11" s="1" t="s">
        <v>62</v>
      </c>
      <c r="U11" s="1" t="s">
        <v>63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</v>
      </c>
      <c r="AB11" s="1">
        <v>1</v>
      </c>
      <c r="AC11" s="1" t="s">
        <v>63</v>
      </c>
      <c r="AD11" s="1">
        <v>0</v>
      </c>
      <c r="AE11" s="1">
        <v>0</v>
      </c>
      <c r="AF11" s="1" t="s">
        <v>63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68</v>
      </c>
      <c r="AL11" s="1" t="s">
        <v>69</v>
      </c>
      <c r="AM11" s="1">
        <v>2007</v>
      </c>
      <c r="AN11" s="1" t="s">
        <v>57</v>
      </c>
      <c r="AO11" s="1"/>
      <c r="AP11" s="1"/>
      <c r="AQ11">
        <f t="shared" ref="AQ11:AQ74" si="6">COUNTBLANK(B11:AN11)</f>
        <v>0</v>
      </c>
    </row>
    <row r="12" spans="1:43" x14ac:dyDescent="0.25">
      <c r="B12" s="1">
        <v>134</v>
      </c>
      <c r="C12" s="1">
        <v>29</v>
      </c>
      <c r="D12" s="1">
        <v>687698</v>
      </c>
      <c r="E12" s="2">
        <v>36775</v>
      </c>
      <c r="F12" s="1" t="s">
        <v>40</v>
      </c>
      <c r="G12" s="1" t="s">
        <v>70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</v>
      </c>
      <c r="R12" s="1">
        <v>0</v>
      </c>
      <c r="S12" s="2">
        <v>42057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</v>
      </c>
      <c r="AB12" s="1">
        <v>3</v>
      </c>
      <c r="AC12" s="1" t="s">
        <v>80</v>
      </c>
      <c r="AD12" s="1">
        <v>2</v>
      </c>
      <c r="AE12" s="1">
        <v>3</v>
      </c>
      <c r="AF12" s="1" t="s">
        <v>80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81</v>
      </c>
      <c r="AL12" s="1" t="s">
        <v>82</v>
      </c>
      <c r="AM12" s="1">
        <v>2007</v>
      </c>
      <c r="AN12" s="1" t="s">
        <v>83</v>
      </c>
      <c r="AO12" s="1"/>
      <c r="AP12" s="1"/>
      <c r="AQ12">
        <f t="shared" si="6"/>
        <v>0</v>
      </c>
    </row>
    <row r="13" spans="1:43" x14ac:dyDescent="0.25">
      <c r="B13" s="1">
        <v>256</v>
      </c>
      <c r="C13" s="1">
        <v>41</v>
      </c>
      <c r="D13" s="1">
        <v>227811</v>
      </c>
      <c r="E13" s="2">
        <v>33018</v>
      </c>
      <c r="F13" s="1" t="s">
        <v>84</v>
      </c>
      <c r="G13" s="1" t="s">
        <v>41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71</v>
      </c>
      <c r="M13" s="1" t="s">
        <v>72</v>
      </c>
      <c r="N13" s="1" t="s">
        <v>85</v>
      </c>
      <c r="O13" s="1" t="s">
        <v>1195</v>
      </c>
      <c r="P13" s="1" t="s">
        <v>86</v>
      </c>
      <c r="Q13" s="1">
        <v>48900</v>
      </c>
      <c r="R13" s="1">
        <v>-62400</v>
      </c>
      <c r="S13" s="2">
        <v>42014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</v>
      </c>
      <c r="AB13" s="1">
        <v>1</v>
      </c>
      <c r="AC13" s="1" t="s">
        <v>63</v>
      </c>
      <c r="AD13" s="1">
        <v>1</v>
      </c>
      <c r="AE13" s="1">
        <v>2</v>
      </c>
      <c r="AF13" s="1" t="s">
        <v>80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90</v>
      </c>
      <c r="AL13" s="1" t="s">
        <v>91</v>
      </c>
      <c r="AM13" s="1">
        <v>2014</v>
      </c>
      <c r="AN13" s="1" t="s">
        <v>57</v>
      </c>
      <c r="AO13" s="1"/>
      <c r="AP13" s="1"/>
      <c r="AQ13">
        <f t="shared" si="6"/>
        <v>0</v>
      </c>
    </row>
    <row r="14" spans="1:43" x14ac:dyDescent="0.25">
      <c r="B14" s="1">
        <v>228</v>
      </c>
      <c r="C14" s="1">
        <v>44</v>
      </c>
      <c r="D14" s="1">
        <v>367455</v>
      </c>
      <c r="E14" s="2">
        <v>41796</v>
      </c>
      <c r="F14" s="1" t="s">
        <v>84</v>
      </c>
      <c r="G14" s="1" t="s">
        <v>92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42</v>
      </c>
      <c r="M14" s="1" t="s">
        <v>93</v>
      </c>
      <c r="N14" s="1" t="s">
        <v>73</v>
      </c>
      <c r="O14" s="1" t="s">
        <v>1195</v>
      </c>
      <c r="P14" s="1" t="s">
        <v>86</v>
      </c>
      <c r="Q14" s="1">
        <v>66000</v>
      </c>
      <c r="R14" s="1">
        <v>-46000</v>
      </c>
      <c r="S14" s="2">
        <v>42052</v>
      </c>
      <c r="T14" s="1" t="s">
        <v>62</v>
      </c>
      <c r="U14" s="1" t="s">
        <v>63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</v>
      </c>
      <c r="AB14" s="1">
        <v>1</v>
      </c>
      <c r="AC14" s="1" t="s">
        <v>80</v>
      </c>
      <c r="AD14" s="1">
        <v>0</v>
      </c>
      <c r="AE14" s="1">
        <v>1</v>
      </c>
      <c r="AF14" s="1" t="s">
        <v>80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96</v>
      </c>
      <c r="AL14" s="1" t="s">
        <v>97</v>
      </c>
      <c r="AM14" s="1">
        <v>2009</v>
      </c>
      <c r="AN14" s="1" t="s">
        <v>83</v>
      </c>
      <c r="AO14" s="1"/>
      <c r="AP14" s="1"/>
      <c r="AQ14">
        <f t="shared" si="6"/>
        <v>0</v>
      </c>
    </row>
    <row r="15" spans="1:43" x14ac:dyDescent="0.25">
      <c r="B15" s="1">
        <v>256</v>
      </c>
      <c r="C15" s="1">
        <v>39</v>
      </c>
      <c r="D15" s="1">
        <v>104594</v>
      </c>
      <c r="E15" s="2">
        <v>39002</v>
      </c>
      <c r="F15" s="1" t="s">
        <v>40</v>
      </c>
      <c r="G15" s="1" t="s">
        <v>41</v>
      </c>
      <c r="H15" s="1">
        <v>1000</v>
      </c>
      <c r="I15" s="1">
        <v>1351.1</v>
      </c>
      <c r="J15" s="1">
        <v>0</v>
      </c>
      <c r="K15" s="1">
        <v>478456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</v>
      </c>
      <c r="R15" s="1">
        <v>0</v>
      </c>
      <c r="S15" s="2">
        <v>42006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</v>
      </c>
      <c r="AB15" s="1">
        <v>3</v>
      </c>
      <c r="AC15" s="1" t="s">
        <v>80</v>
      </c>
      <c r="AD15" s="1">
        <v>0</v>
      </c>
      <c r="AE15" s="1">
        <v>2</v>
      </c>
      <c r="AF15" s="1" t="s">
        <v>80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55</v>
      </c>
      <c r="AL15" s="1">
        <v>95</v>
      </c>
      <c r="AM15" s="1">
        <v>2003</v>
      </c>
      <c r="AN15" s="1" t="s">
        <v>57</v>
      </c>
      <c r="AO15" s="1"/>
      <c r="AP15" s="1"/>
      <c r="AQ15">
        <f t="shared" si="6"/>
        <v>0</v>
      </c>
    </row>
    <row r="16" spans="1:43" x14ac:dyDescent="0.25">
      <c r="B16" s="1">
        <v>137</v>
      </c>
      <c r="C16" s="1">
        <v>34</v>
      </c>
      <c r="D16" s="1">
        <v>413978</v>
      </c>
      <c r="E16" s="2">
        <v>36681</v>
      </c>
      <c r="F16" s="1" t="s">
        <v>58</v>
      </c>
      <c r="G16" s="1" t="s">
        <v>41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42</v>
      </c>
      <c r="M16" t="s">
        <v>142</v>
      </c>
      <c r="N16" s="1" t="s">
        <v>102</v>
      </c>
      <c r="O16" s="1" t="s">
        <v>74</v>
      </c>
      <c r="P16" s="1" t="s">
        <v>46</v>
      </c>
      <c r="Q16" s="1">
        <v>0</v>
      </c>
      <c r="R16" s="1">
        <v>-77000</v>
      </c>
      <c r="S16" s="2">
        <v>42017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</v>
      </c>
      <c r="AB16" s="1">
        <v>3</v>
      </c>
      <c r="AC16" s="1" t="s">
        <v>63</v>
      </c>
      <c r="AD16" s="1">
        <v>0</v>
      </c>
      <c r="AE16" s="1">
        <v>0</v>
      </c>
      <c r="AF16" s="1" t="s">
        <v>63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105</v>
      </c>
      <c r="AL16" s="1" t="s">
        <v>106</v>
      </c>
      <c r="AM16" s="1">
        <v>2012</v>
      </c>
      <c r="AN16" s="1" t="s">
        <v>83</v>
      </c>
      <c r="AO16" s="1"/>
      <c r="AP16" s="1"/>
      <c r="AQ16">
        <f t="shared" si="6"/>
        <v>0</v>
      </c>
    </row>
    <row r="17" spans="2:43" x14ac:dyDescent="0.25">
      <c r="B17" s="1">
        <v>165</v>
      </c>
      <c r="C17" s="1">
        <v>37</v>
      </c>
      <c r="D17" s="1">
        <v>429027</v>
      </c>
      <c r="E17" s="2">
        <v>32907</v>
      </c>
      <c r="F17" s="1" t="s">
        <v>84</v>
      </c>
      <c r="G17" s="1" t="s">
        <v>70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</v>
      </c>
      <c r="R17" s="1">
        <v>0</v>
      </c>
      <c r="S17" s="2">
        <v>42062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</v>
      </c>
      <c r="AB17" s="1">
        <v>3</v>
      </c>
      <c r="AC17" s="1" t="s">
        <v>63</v>
      </c>
      <c r="AD17" s="1">
        <v>2</v>
      </c>
      <c r="AE17" s="1">
        <v>2</v>
      </c>
      <c r="AF17" s="1" t="s">
        <v>54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110</v>
      </c>
      <c r="AL17" s="1" t="s">
        <v>111</v>
      </c>
      <c r="AM17" s="1">
        <v>2015</v>
      </c>
      <c r="AN17" s="1" t="s">
        <v>83</v>
      </c>
      <c r="AO17" s="1"/>
      <c r="AP17" s="1"/>
      <c r="AQ17">
        <f t="shared" si="6"/>
        <v>0</v>
      </c>
    </row>
    <row r="18" spans="2:43" x14ac:dyDescent="0.25">
      <c r="B18" s="1">
        <v>27</v>
      </c>
      <c r="C18" s="1">
        <v>33</v>
      </c>
      <c r="D18" s="1">
        <v>485665</v>
      </c>
      <c r="E18" s="2">
        <v>35466</v>
      </c>
      <c r="F18" s="1" t="s">
        <v>84</v>
      </c>
      <c r="G18" s="1" t="s">
        <v>70</v>
      </c>
      <c r="H18" s="1">
        <v>500</v>
      </c>
      <c r="I18" s="1">
        <v>1442.99</v>
      </c>
      <c r="J18" s="1">
        <v>0</v>
      </c>
      <c r="K18" s="1">
        <v>601734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</v>
      </c>
      <c r="R18" s="1">
        <v>0</v>
      </c>
      <c r="S18" s="2">
        <v>42034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</v>
      </c>
      <c r="AB18" s="1">
        <v>1</v>
      </c>
      <c r="AC18" s="1" t="s">
        <v>80</v>
      </c>
      <c r="AD18" s="1">
        <v>1</v>
      </c>
      <c r="AE18" s="1">
        <v>1</v>
      </c>
      <c r="AF18" s="1" t="s">
        <v>54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116</v>
      </c>
      <c r="AL18" s="1" t="s">
        <v>117</v>
      </c>
      <c r="AM18" s="1">
        <v>2012</v>
      </c>
      <c r="AN18" s="1" t="s">
        <v>83</v>
      </c>
      <c r="AO18" s="1"/>
      <c r="AP18" s="1"/>
      <c r="AQ18">
        <f t="shared" si="6"/>
        <v>0</v>
      </c>
    </row>
    <row r="19" spans="2:43" x14ac:dyDescent="0.25">
      <c r="B19" s="1">
        <v>212</v>
      </c>
      <c r="C19" s="1">
        <v>42</v>
      </c>
      <c r="D19" s="1">
        <v>636550</v>
      </c>
      <c r="E19" s="2">
        <v>40749</v>
      </c>
      <c r="F19" s="1" t="s">
        <v>84</v>
      </c>
      <c r="G19" s="1" t="s">
        <v>70</v>
      </c>
      <c r="H19" s="1">
        <v>500</v>
      </c>
      <c r="I19" s="1">
        <v>1315.68</v>
      </c>
      <c r="J19" s="1">
        <v>0</v>
      </c>
      <c r="K19" s="1">
        <v>600983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</v>
      </c>
      <c r="R19" s="1">
        <v>-39300</v>
      </c>
      <c r="S19" s="2">
        <v>42009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</v>
      </c>
      <c r="AB19" s="1">
        <v>1</v>
      </c>
      <c r="AC19" s="1" t="s">
        <v>80</v>
      </c>
      <c r="AD19" s="1">
        <v>2</v>
      </c>
      <c r="AE19" s="1">
        <v>1</v>
      </c>
      <c r="AF19" s="1" t="s">
        <v>63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55</v>
      </c>
      <c r="AL19" s="1" t="s">
        <v>56</v>
      </c>
      <c r="AM19" s="1">
        <v>1996</v>
      </c>
      <c r="AN19" s="1" t="s">
        <v>83</v>
      </c>
      <c r="AO19" s="1"/>
      <c r="AP19" s="1"/>
      <c r="AQ19">
        <f t="shared" si="6"/>
        <v>0</v>
      </c>
    </row>
    <row r="20" spans="2:43" x14ac:dyDescent="0.25">
      <c r="B20" s="1">
        <v>235</v>
      </c>
      <c r="C20" s="1">
        <v>42</v>
      </c>
      <c r="D20" s="1">
        <v>543610</v>
      </c>
      <c r="E20" s="2">
        <v>37402</v>
      </c>
      <c r="F20" s="1" t="s">
        <v>40</v>
      </c>
      <c r="G20" s="1" t="s">
        <v>70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</v>
      </c>
      <c r="R20" s="1">
        <v>0</v>
      </c>
      <c r="S20" s="2">
        <v>42010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</v>
      </c>
      <c r="AB20" s="1">
        <v>1</v>
      </c>
      <c r="AC20" s="1" t="s">
        <v>54</v>
      </c>
      <c r="AD20" s="1">
        <v>2</v>
      </c>
      <c r="AE20" s="1">
        <v>2</v>
      </c>
      <c r="AF20" s="1" t="s">
        <v>63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130</v>
      </c>
      <c r="AL20" s="1" t="s">
        <v>131</v>
      </c>
      <c r="AM20" s="1">
        <v>2002</v>
      </c>
      <c r="AN20" s="1" t="s">
        <v>83</v>
      </c>
      <c r="AO20" s="1"/>
      <c r="AP20" s="1"/>
      <c r="AQ20">
        <f t="shared" si="6"/>
        <v>0</v>
      </c>
    </row>
    <row r="21" spans="2:43" x14ac:dyDescent="0.25">
      <c r="B21" s="1">
        <v>447</v>
      </c>
      <c r="C21" s="1">
        <v>61</v>
      </c>
      <c r="D21" s="1">
        <v>214618</v>
      </c>
      <c r="E21" s="2">
        <v>36309</v>
      </c>
      <c r="F21" s="1" t="s">
        <v>40</v>
      </c>
      <c r="G21" s="1" t="s">
        <v>70</v>
      </c>
      <c r="H21" s="1">
        <v>2000</v>
      </c>
      <c r="I21" s="1">
        <v>1213</v>
      </c>
      <c r="J21" s="1">
        <v>0</v>
      </c>
      <c r="K21" s="1">
        <v>615561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</v>
      </c>
      <c r="R21" s="1">
        <v>-51000</v>
      </c>
      <c r="S21" s="2">
        <v>42050</v>
      </c>
      <c r="T21" s="1" t="s">
        <v>76</v>
      </c>
      <c r="U21" s="1" t="s">
        <v>87</v>
      </c>
      <c r="V21" s="1" t="s">
        <v>49</v>
      </c>
      <c r="W21" s="1" t="s">
        <v>100</v>
      </c>
      <c r="X21" s="1" t="s">
        <v>1195</v>
      </c>
      <c r="Y21" s="1" t="s">
        <v>103</v>
      </c>
      <c r="Z21" s="1" t="s">
        <v>134</v>
      </c>
      <c r="AA21" s="1">
        <v>21</v>
      </c>
      <c r="AB21" s="1">
        <v>3</v>
      </c>
      <c r="AC21" s="1" t="s">
        <v>54</v>
      </c>
      <c r="AD21" s="1">
        <v>1</v>
      </c>
      <c r="AE21" s="1">
        <v>2</v>
      </c>
      <c r="AF21" s="1" t="s">
        <v>54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110</v>
      </c>
      <c r="AL21" s="1" t="s">
        <v>135</v>
      </c>
      <c r="AM21" s="1">
        <v>2006</v>
      </c>
      <c r="AN21" s="1" t="s">
        <v>83</v>
      </c>
      <c r="AO21" s="1"/>
      <c r="AP21" s="1"/>
      <c r="AQ21">
        <f t="shared" si="6"/>
        <v>0</v>
      </c>
    </row>
    <row r="22" spans="2:43" x14ac:dyDescent="0.25">
      <c r="B22" s="1">
        <v>60</v>
      </c>
      <c r="C22" s="1">
        <v>23</v>
      </c>
      <c r="D22" s="1">
        <v>842643</v>
      </c>
      <c r="E22" s="2">
        <v>35754</v>
      </c>
      <c r="F22" s="1" t="s">
        <v>40</v>
      </c>
      <c r="G22" s="1" t="s">
        <v>92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</v>
      </c>
      <c r="R22" s="1">
        <v>0</v>
      </c>
      <c r="S22" s="2">
        <v>42026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</v>
      </c>
      <c r="AB22" s="1">
        <v>1</v>
      </c>
      <c r="AC22" s="1" t="s">
        <v>54</v>
      </c>
      <c r="AD22" s="1">
        <v>1</v>
      </c>
      <c r="AE22" s="1">
        <v>0</v>
      </c>
      <c r="AF22" s="1" t="s">
        <v>80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55</v>
      </c>
      <c r="AL22" s="1">
        <v>95</v>
      </c>
      <c r="AM22" s="1">
        <v>2000</v>
      </c>
      <c r="AN22" s="1" t="s">
        <v>83</v>
      </c>
      <c r="AO22" s="1"/>
      <c r="AP22" s="1"/>
      <c r="AQ22">
        <f t="shared" si="6"/>
        <v>0</v>
      </c>
    </row>
    <row r="23" spans="2:43" x14ac:dyDescent="0.25">
      <c r="B23" s="1">
        <v>121</v>
      </c>
      <c r="C23" s="1">
        <v>34</v>
      </c>
      <c r="D23" s="1">
        <v>626808</v>
      </c>
      <c r="E23" s="2">
        <v>41208</v>
      </c>
      <c r="F23" s="1" t="s">
        <v>40</v>
      </c>
      <c r="G23" s="1" t="s">
        <v>70</v>
      </c>
      <c r="H23" s="1">
        <v>1000</v>
      </c>
      <c r="I23" s="1">
        <v>936.61</v>
      </c>
      <c r="J23" s="1">
        <v>0</v>
      </c>
      <c r="K23" s="1">
        <v>464652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</v>
      </c>
      <c r="R23" s="1">
        <v>-32800</v>
      </c>
      <c r="S23" s="2">
        <v>42012</v>
      </c>
      <c r="T23" s="1" t="s">
        <v>139</v>
      </c>
      <c r="U23" s="1" t="s">
        <v>63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</v>
      </c>
      <c r="AB23" s="1">
        <v>1</v>
      </c>
      <c r="AC23" s="1" t="s">
        <v>80</v>
      </c>
      <c r="AD23" s="1">
        <v>1</v>
      </c>
      <c r="AE23" s="1">
        <v>1</v>
      </c>
      <c r="AF23" s="1" t="s">
        <v>80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116</v>
      </c>
      <c r="AL23" s="1" t="s">
        <v>141</v>
      </c>
      <c r="AM23" s="1">
        <v>2010</v>
      </c>
      <c r="AN23" s="1" t="s">
        <v>83</v>
      </c>
      <c r="AO23" s="1"/>
      <c r="AP23" s="1"/>
      <c r="AQ23">
        <f t="shared" si="6"/>
        <v>0</v>
      </c>
    </row>
    <row r="24" spans="2:43" x14ac:dyDescent="0.25">
      <c r="B24" s="1">
        <v>180</v>
      </c>
      <c r="C24" s="1">
        <v>38</v>
      </c>
      <c r="D24" s="1">
        <v>644081</v>
      </c>
      <c r="E24" s="2">
        <v>36157</v>
      </c>
      <c r="F24" s="1" t="s">
        <v>40</v>
      </c>
      <c r="G24" s="1" t="s">
        <v>41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</v>
      </c>
      <c r="R24" s="1">
        <v>-55500</v>
      </c>
      <c r="S24" s="2">
        <v>42019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</v>
      </c>
      <c r="AB24" s="1">
        <v>1</v>
      </c>
      <c r="AC24" s="1" t="s">
        <v>80</v>
      </c>
      <c r="AD24" s="1">
        <v>0</v>
      </c>
      <c r="AE24" s="1">
        <v>2</v>
      </c>
      <c r="AF24" s="1" t="s">
        <v>54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81</v>
      </c>
      <c r="AL24" s="1" t="s">
        <v>145</v>
      </c>
      <c r="AM24" s="1">
        <v>2003</v>
      </c>
      <c r="AN24" s="1" t="s">
        <v>57</v>
      </c>
      <c r="AO24" s="1"/>
      <c r="AP24" s="1"/>
      <c r="AQ24">
        <f t="shared" si="6"/>
        <v>0</v>
      </c>
    </row>
    <row r="25" spans="2:43" x14ac:dyDescent="0.25">
      <c r="B25" s="1">
        <v>473</v>
      </c>
      <c r="C25" s="1">
        <v>58</v>
      </c>
      <c r="D25" s="1">
        <v>892874</v>
      </c>
      <c r="E25" s="2">
        <v>33896</v>
      </c>
      <c r="F25" s="1" t="s">
        <v>58</v>
      </c>
      <c r="G25" s="1" t="s">
        <v>70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</v>
      </c>
      <c r="R25" s="1">
        <v>0</v>
      </c>
      <c r="S25" s="2">
        <v>42033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</v>
      </c>
      <c r="AB25" s="1">
        <v>4</v>
      </c>
      <c r="AC25" s="1" t="s">
        <v>54</v>
      </c>
      <c r="AD25" s="1">
        <v>0</v>
      </c>
      <c r="AE25" s="1">
        <v>0</v>
      </c>
      <c r="AF25" s="1" t="s">
        <v>80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96</v>
      </c>
      <c r="AL25" s="1" t="s">
        <v>149</v>
      </c>
      <c r="AM25" s="1">
        <v>1999</v>
      </c>
      <c r="AN25" s="1" t="s">
        <v>57</v>
      </c>
      <c r="AO25" s="1"/>
      <c r="AP25" s="1"/>
      <c r="AQ25">
        <f t="shared" si="6"/>
        <v>0</v>
      </c>
    </row>
    <row r="26" spans="2:43" x14ac:dyDescent="0.25">
      <c r="B26" s="1">
        <v>70</v>
      </c>
      <c r="C26" s="1">
        <v>26</v>
      </c>
      <c r="D26" s="1">
        <v>558938</v>
      </c>
      <c r="E26" s="2">
        <v>38511</v>
      </c>
      <c r="F26" s="1" t="s">
        <v>40</v>
      </c>
      <c r="G26" s="1" t="s">
        <v>92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</v>
      </c>
      <c r="R26" s="1">
        <v>0</v>
      </c>
      <c r="S26" s="2">
        <v>42057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</v>
      </c>
      <c r="AB26" s="1">
        <v>3</v>
      </c>
      <c r="AC26" s="1" t="s">
        <v>63</v>
      </c>
      <c r="AD26" s="1">
        <v>1</v>
      </c>
      <c r="AE26" s="1">
        <v>2</v>
      </c>
      <c r="AF26" s="1" t="s">
        <v>54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105</v>
      </c>
      <c r="AL26" s="1" t="s">
        <v>152</v>
      </c>
      <c r="AM26" s="1">
        <v>2012</v>
      </c>
      <c r="AN26" s="1" t="s">
        <v>83</v>
      </c>
      <c r="AO26" s="1"/>
      <c r="AP26" s="1"/>
      <c r="AQ26">
        <f t="shared" si="6"/>
        <v>0</v>
      </c>
    </row>
    <row r="27" spans="2:43" x14ac:dyDescent="0.25">
      <c r="B27" s="1">
        <v>140</v>
      </c>
      <c r="C27" s="1">
        <v>31</v>
      </c>
      <c r="D27" s="1">
        <v>275265</v>
      </c>
      <c r="E27" s="2">
        <v>38306</v>
      </c>
      <c r="F27" s="1" t="s">
        <v>58</v>
      </c>
      <c r="G27" s="1" t="s">
        <v>92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</v>
      </c>
      <c r="R27" s="1">
        <v>0</v>
      </c>
      <c r="S27" s="2">
        <v>42010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</v>
      </c>
      <c r="AB27" s="1">
        <v>1</v>
      </c>
      <c r="AC27" s="1" t="s">
        <v>80</v>
      </c>
      <c r="AD27" s="1">
        <v>0</v>
      </c>
      <c r="AE27" s="1">
        <v>2</v>
      </c>
      <c r="AF27" s="1" t="s">
        <v>54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154</v>
      </c>
      <c r="AL27" s="1" t="s">
        <v>155</v>
      </c>
      <c r="AM27" s="1">
        <v>2015</v>
      </c>
      <c r="AN27" s="1" t="s">
        <v>83</v>
      </c>
      <c r="AO27" s="1"/>
      <c r="AP27" s="1"/>
      <c r="AQ27">
        <f t="shared" si="6"/>
        <v>0</v>
      </c>
    </row>
    <row r="28" spans="2:43" x14ac:dyDescent="0.25">
      <c r="B28" s="1">
        <v>160</v>
      </c>
      <c r="C28" s="1">
        <v>37</v>
      </c>
      <c r="D28" s="1">
        <v>921202</v>
      </c>
      <c r="E28" s="2">
        <v>42001</v>
      </c>
      <c r="F28" s="1" t="s">
        <v>40</v>
      </c>
      <c r="G28" s="1" t="s">
        <v>92</v>
      </c>
      <c r="H28" s="1">
        <v>500</v>
      </c>
      <c r="I28" s="1">
        <v>1374.22</v>
      </c>
      <c r="J28" s="1">
        <v>0</v>
      </c>
      <c r="K28" s="1">
        <v>472135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</v>
      </c>
      <c r="R28" s="1">
        <v>-37800</v>
      </c>
      <c r="S28" s="2">
        <v>42023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</v>
      </c>
      <c r="AB28" s="1">
        <v>1</v>
      </c>
      <c r="AC28" s="1" t="s">
        <v>54</v>
      </c>
      <c r="AD28" s="1">
        <v>1</v>
      </c>
      <c r="AE28" s="1">
        <v>0</v>
      </c>
      <c r="AF28" s="1" t="s">
        <v>80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96</v>
      </c>
      <c r="AL28" s="1" t="s">
        <v>159</v>
      </c>
      <c r="AM28" s="1">
        <v>2015</v>
      </c>
      <c r="AN28" s="1" t="s">
        <v>83</v>
      </c>
      <c r="AO28" s="1"/>
      <c r="AP28" s="1"/>
      <c r="AQ28">
        <f t="shared" si="6"/>
        <v>0</v>
      </c>
    </row>
    <row r="29" spans="2:43" x14ac:dyDescent="0.25">
      <c r="B29" s="1">
        <v>196</v>
      </c>
      <c r="C29" s="1">
        <v>39</v>
      </c>
      <c r="D29" s="1">
        <v>143972</v>
      </c>
      <c r="E29" s="2">
        <v>33818</v>
      </c>
      <c r="F29" s="1" t="s">
        <v>58</v>
      </c>
      <c r="G29" s="1" t="s">
        <v>92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</v>
      </c>
      <c r="R29" s="1">
        <v>-27300</v>
      </c>
      <c r="S29" s="2">
        <v>42057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</v>
      </c>
      <c r="AB29" s="1">
        <v>3</v>
      </c>
      <c r="AC29" s="1" t="s">
        <v>63</v>
      </c>
      <c r="AD29" s="1">
        <v>2</v>
      </c>
      <c r="AE29" s="1">
        <v>0</v>
      </c>
      <c r="AF29" s="1" t="s">
        <v>80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105</v>
      </c>
      <c r="AL29" s="1" t="s">
        <v>106</v>
      </c>
      <c r="AM29" s="1">
        <v>2014</v>
      </c>
      <c r="AN29" s="1" t="s">
        <v>83</v>
      </c>
      <c r="AO29" s="1"/>
      <c r="AP29" s="1"/>
      <c r="AQ29">
        <f t="shared" si="6"/>
        <v>0</v>
      </c>
    </row>
    <row r="30" spans="2:43" x14ac:dyDescent="0.25">
      <c r="B30" s="1">
        <v>460</v>
      </c>
      <c r="C30" s="1">
        <v>62</v>
      </c>
      <c r="D30" s="1">
        <v>183430</v>
      </c>
      <c r="E30" s="2">
        <v>37432</v>
      </c>
      <c r="F30" s="1" t="s">
        <v>58</v>
      </c>
      <c r="G30" s="1" t="s">
        <v>41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</v>
      </c>
      <c r="R30" s="1">
        <v>0</v>
      </c>
      <c r="S30" s="2">
        <v>42005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</v>
      </c>
      <c r="AB30" s="1">
        <v>3</v>
      </c>
      <c r="AC30" s="1" t="s">
        <v>80</v>
      </c>
      <c r="AD30" s="1">
        <v>1</v>
      </c>
      <c r="AE30" s="1">
        <v>0</v>
      </c>
      <c r="AF30" s="1" t="s">
        <v>63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154</v>
      </c>
      <c r="AL30" s="1" t="s">
        <v>164</v>
      </c>
      <c r="AM30" s="1">
        <v>2011</v>
      </c>
      <c r="AN30" s="1" t="s">
        <v>83</v>
      </c>
      <c r="AO30" s="1"/>
      <c r="AP30" s="1"/>
      <c r="AQ30">
        <f t="shared" si="6"/>
        <v>0</v>
      </c>
    </row>
    <row r="31" spans="2:43" x14ac:dyDescent="0.25">
      <c r="B31" s="1">
        <v>217</v>
      </c>
      <c r="C31" s="1">
        <v>41</v>
      </c>
      <c r="D31" s="1">
        <v>431876</v>
      </c>
      <c r="E31" s="2">
        <v>38683</v>
      </c>
      <c r="F31" s="1" t="s">
        <v>84</v>
      </c>
      <c r="G31" s="1" t="s">
        <v>92</v>
      </c>
      <c r="H31" s="1">
        <v>2000</v>
      </c>
      <c r="I31" s="1">
        <v>875.15</v>
      </c>
      <c r="J31" s="1">
        <v>0</v>
      </c>
      <c r="K31" s="1">
        <v>442479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</v>
      </c>
      <c r="R31" s="1">
        <v>0</v>
      </c>
      <c r="S31" s="2">
        <v>42045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</v>
      </c>
      <c r="AB31" s="1">
        <v>3</v>
      </c>
      <c r="AC31" s="1" t="s">
        <v>63</v>
      </c>
      <c r="AD31" s="1">
        <v>1</v>
      </c>
      <c r="AE31" s="1">
        <v>2</v>
      </c>
      <c r="AF31" s="1" t="s">
        <v>63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96</v>
      </c>
      <c r="AL31" s="1" t="s">
        <v>97</v>
      </c>
      <c r="AM31" s="1">
        <v>1996</v>
      </c>
      <c r="AN31" s="1" t="s">
        <v>83</v>
      </c>
      <c r="AO31" s="1"/>
      <c r="AP31" s="1"/>
      <c r="AQ31">
        <f t="shared" si="6"/>
        <v>0</v>
      </c>
    </row>
    <row r="32" spans="2:43" x14ac:dyDescent="0.25">
      <c r="B32" s="1">
        <v>370</v>
      </c>
      <c r="C32" s="1">
        <v>55</v>
      </c>
      <c r="D32" s="1">
        <v>285496</v>
      </c>
      <c r="E32" s="2">
        <v>34481</v>
      </c>
      <c r="F32" s="1" t="s">
        <v>84</v>
      </c>
      <c r="G32" s="1" t="s">
        <v>70</v>
      </c>
      <c r="H32" s="1">
        <v>2000</v>
      </c>
      <c r="I32" s="1">
        <v>1282</v>
      </c>
      <c r="J32" s="1">
        <v>0</v>
      </c>
      <c r="K32" s="1">
        <v>443920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</v>
      </c>
      <c r="R32" s="1">
        <v>-68200</v>
      </c>
      <c r="S32" s="2">
        <v>42015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</v>
      </c>
      <c r="AB32" s="1">
        <v>3</v>
      </c>
      <c r="AC32" s="1" t="s">
        <v>80</v>
      </c>
      <c r="AD32" s="1">
        <v>0</v>
      </c>
      <c r="AE32" s="1">
        <v>0</v>
      </c>
      <c r="AF32" s="1" t="s">
        <v>54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154</v>
      </c>
      <c r="AL32" s="1" t="s">
        <v>168</v>
      </c>
      <c r="AM32" s="1">
        <v>2000</v>
      </c>
      <c r="AN32" s="1" t="s">
        <v>57</v>
      </c>
      <c r="AO32" s="1"/>
      <c r="AP32" s="1"/>
      <c r="AQ32">
        <f t="shared" si="6"/>
        <v>0</v>
      </c>
    </row>
    <row r="33" spans="2:43" x14ac:dyDescent="0.25">
      <c r="B33" s="1">
        <v>413</v>
      </c>
      <c r="C33" s="1">
        <v>55</v>
      </c>
      <c r="D33" s="1">
        <v>115399</v>
      </c>
      <c r="E33" s="2">
        <v>33277</v>
      </c>
      <c r="F33" s="1" t="s">
        <v>58</v>
      </c>
      <c r="G33" s="1" t="s">
        <v>70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</v>
      </c>
      <c r="R33" s="1">
        <v>-31000</v>
      </c>
      <c r="S33" s="2">
        <v>42023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</v>
      </c>
      <c r="AB33" s="1">
        <v>1</v>
      </c>
      <c r="AC33" s="1" t="s">
        <v>63</v>
      </c>
      <c r="AD33" s="1">
        <v>2</v>
      </c>
      <c r="AE33" s="1">
        <v>2</v>
      </c>
      <c r="AF33" s="1" t="s">
        <v>63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81</v>
      </c>
      <c r="AL33" s="1" t="s">
        <v>82</v>
      </c>
      <c r="AM33" s="1">
        <v>2011</v>
      </c>
      <c r="AN33" s="1" t="s">
        <v>57</v>
      </c>
      <c r="AO33" s="1"/>
      <c r="AP33" s="1"/>
      <c r="AQ33">
        <f t="shared" si="6"/>
        <v>0</v>
      </c>
    </row>
    <row r="34" spans="2:43" x14ac:dyDescent="0.25">
      <c r="B34" s="1">
        <v>237</v>
      </c>
      <c r="C34" s="1">
        <v>40</v>
      </c>
      <c r="D34" s="1">
        <v>736882</v>
      </c>
      <c r="E34" s="2">
        <v>35097</v>
      </c>
      <c r="F34" s="1" t="s">
        <v>58</v>
      </c>
      <c r="G34" s="1" t="s">
        <v>70</v>
      </c>
      <c r="H34" s="1">
        <v>1000</v>
      </c>
      <c r="I34" s="1">
        <v>883.31</v>
      </c>
      <c r="J34" s="1">
        <v>0</v>
      </c>
      <c r="K34" s="1">
        <v>434733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Q34">
        <v>0</v>
      </c>
      <c r="R34" s="1">
        <v>-53500</v>
      </c>
      <c r="S34" s="2">
        <v>42059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</v>
      </c>
      <c r="AB34" s="1">
        <v>1</v>
      </c>
      <c r="AC34" s="1" t="s">
        <v>80</v>
      </c>
      <c r="AD34" s="1">
        <v>1</v>
      </c>
      <c r="AE34" s="1">
        <v>3</v>
      </c>
      <c r="AF34" s="1" t="s">
        <v>80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130</v>
      </c>
      <c r="AL34" s="1" t="s">
        <v>173</v>
      </c>
      <c r="AM34" s="1">
        <v>2005</v>
      </c>
      <c r="AN34" s="1" t="s">
        <v>83</v>
      </c>
      <c r="AO34" s="1"/>
      <c r="AP34" s="1"/>
      <c r="AQ34">
        <f t="shared" si="6"/>
        <v>0</v>
      </c>
    </row>
    <row r="35" spans="2:43" x14ac:dyDescent="0.25">
      <c r="B35" s="1">
        <v>8</v>
      </c>
      <c r="C35" s="1">
        <v>35</v>
      </c>
      <c r="D35" s="1">
        <v>699044</v>
      </c>
      <c r="E35" s="2">
        <v>41613</v>
      </c>
      <c r="F35" s="1" t="s">
        <v>40</v>
      </c>
      <c r="G35" s="1" t="s">
        <v>70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Q35">
        <v>0</v>
      </c>
      <c r="R35" s="1">
        <v>0</v>
      </c>
      <c r="S35" s="2">
        <v>42013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</v>
      </c>
      <c r="AB35" s="1">
        <v>3</v>
      </c>
      <c r="AC35" s="1" t="s">
        <v>80</v>
      </c>
      <c r="AD35" s="1">
        <v>1</v>
      </c>
      <c r="AE35" s="1">
        <v>3</v>
      </c>
      <c r="AF35" s="1" t="s">
        <v>54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130</v>
      </c>
      <c r="AL35" s="1" t="s">
        <v>173</v>
      </c>
      <c r="AM35" s="1">
        <v>2006</v>
      </c>
      <c r="AN35" s="1" t="s">
        <v>57</v>
      </c>
      <c r="AO35" s="1"/>
      <c r="AP35" s="1"/>
      <c r="AQ35">
        <f t="shared" si="6"/>
        <v>0</v>
      </c>
    </row>
    <row r="36" spans="2:43" x14ac:dyDescent="0.25">
      <c r="B36" s="1">
        <v>257</v>
      </c>
      <c r="C36" s="1">
        <v>43</v>
      </c>
      <c r="D36" s="1">
        <v>863236</v>
      </c>
      <c r="E36" s="2">
        <v>33136</v>
      </c>
      <c r="F36" s="1" t="s">
        <v>58</v>
      </c>
      <c r="G36" s="1" t="s">
        <v>70</v>
      </c>
      <c r="H36" s="1">
        <v>2000</v>
      </c>
      <c r="I36" s="1">
        <v>1322.1</v>
      </c>
      <c r="J36" s="1">
        <v>0</v>
      </c>
      <c r="K36" s="1">
        <v>436984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</v>
      </c>
      <c r="R36" s="1">
        <v>-29200</v>
      </c>
      <c r="S36" s="2">
        <v>42032</v>
      </c>
      <c r="T36" s="1" t="s">
        <v>139</v>
      </c>
      <c r="U36" s="1" t="s">
        <v>63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</v>
      </c>
      <c r="AB36" s="1">
        <v>1</v>
      </c>
      <c r="AC36" s="1" t="s">
        <v>54</v>
      </c>
      <c r="AD36" s="1">
        <v>1</v>
      </c>
      <c r="AE36" s="1">
        <v>3</v>
      </c>
      <c r="AF36" s="1" t="s">
        <v>54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116</v>
      </c>
      <c r="AL36" s="1" t="s">
        <v>117</v>
      </c>
      <c r="AM36" s="1">
        <v>2005</v>
      </c>
      <c r="AN36" s="1" t="s">
        <v>83</v>
      </c>
      <c r="AO36" s="1"/>
      <c r="AP36" s="1"/>
      <c r="AQ36">
        <f t="shared" si="6"/>
        <v>0</v>
      </c>
    </row>
    <row r="37" spans="2:43" x14ac:dyDescent="0.25">
      <c r="B37" s="1">
        <v>202</v>
      </c>
      <c r="C37" s="1">
        <v>34</v>
      </c>
      <c r="D37" s="1">
        <v>608513</v>
      </c>
      <c r="E37" s="2">
        <v>37455</v>
      </c>
      <c r="F37" s="1" t="s">
        <v>58</v>
      </c>
      <c r="G37" s="1" t="s">
        <v>70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</v>
      </c>
      <c r="R37" s="1">
        <v>-30200</v>
      </c>
      <c r="S37" s="2">
        <v>42011</v>
      </c>
      <c r="T37" s="1" t="s">
        <v>62</v>
      </c>
      <c r="U37" s="1" t="s">
        <v>63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</v>
      </c>
      <c r="AB37" s="1">
        <v>1</v>
      </c>
      <c r="AC37" s="1" t="s">
        <v>54</v>
      </c>
      <c r="AD37" s="1">
        <v>2</v>
      </c>
      <c r="AE37" s="1">
        <v>1</v>
      </c>
      <c r="AF37" s="1" t="s">
        <v>63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154</v>
      </c>
      <c r="AL37" s="1" t="s">
        <v>168</v>
      </c>
      <c r="AM37" s="1">
        <v>2003</v>
      </c>
      <c r="AN37" s="1" t="s">
        <v>57</v>
      </c>
      <c r="AO37" s="1"/>
      <c r="AP37" s="1"/>
      <c r="AQ37">
        <f t="shared" si="6"/>
        <v>0</v>
      </c>
    </row>
    <row r="38" spans="2:43" x14ac:dyDescent="0.25">
      <c r="B38" s="1">
        <v>224</v>
      </c>
      <c r="C38" s="1">
        <v>40</v>
      </c>
      <c r="D38" s="1">
        <v>914088</v>
      </c>
      <c r="E38" s="2">
        <v>32912</v>
      </c>
      <c r="F38" s="1" t="s">
        <v>40</v>
      </c>
      <c r="G38" s="1" t="s">
        <v>70</v>
      </c>
      <c r="H38" s="1">
        <v>2000</v>
      </c>
      <c r="I38" s="1">
        <v>1291.7</v>
      </c>
      <c r="J38" s="1">
        <v>0</v>
      </c>
      <c r="K38" s="1">
        <v>609837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</v>
      </c>
      <c r="R38" s="1">
        <v>-55600</v>
      </c>
      <c r="S38" s="2">
        <v>42012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</v>
      </c>
      <c r="AB38" s="1">
        <v>1</v>
      </c>
      <c r="AC38" s="1" t="s">
        <v>80</v>
      </c>
      <c r="AD38" s="1">
        <v>1</v>
      </c>
      <c r="AE38" s="1">
        <v>0</v>
      </c>
      <c r="AF38" s="1" t="s">
        <v>54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81</v>
      </c>
      <c r="AL38" s="1" t="s">
        <v>145</v>
      </c>
      <c r="AM38" s="1">
        <v>2009</v>
      </c>
      <c r="AN38" s="1" t="s">
        <v>83</v>
      </c>
      <c r="AO38" s="1"/>
      <c r="AP38" s="1"/>
      <c r="AQ38">
        <f t="shared" si="6"/>
        <v>0</v>
      </c>
    </row>
    <row r="39" spans="2:43" x14ac:dyDescent="0.25">
      <c r="B39" s="1">
        <v>241</v>
      </c>
      <c r="C39" s="1">
        <v>45</v>
      </c>
      <c r="D39" s="1">
        <v>596785</v>
      </c>
      <c r="E39" s="2">
        <v>41702</v>
      </c>
      <c r="F39" s="1" t="s">
        <v>84</v>
      </c>
      <c r="G39" s="1" t="s">
        <v>92</v>
      </c>
      <c r="H39" s="1">
        <v>2000</v>
      </c>
      <c r="I39" s="1">
        <v>1104.5</v>
      </c>
      <c r="J39" s="1">
        <v>0</v>
      </c>
      <c r="K39" s="1">
        <v>432211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</v>
      </c>
      <c r="R39" s="1">
        <v>0</v>
      </c>
      <c r="S39" s="2">
        <v>42050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</v>
      </c>
      <c r="AB39" s="1">
        <v>1</v>
      </c>
      <c r="AC39" s="1" t="s">
        <v>80</v>
      </c>
      <c r="AD39" s="1">
        <v>2</v>
      </c>
      <c r="AE39" s="1">
        <v>2</v>
      </c>
      <c r="AF39" s="1" t="s">
        <v>80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96</v>
      </c>
      <c r="AL39" s="1" t="s">
        <v>159</v>
      </c>
      <c r="AM39" s="1">
        <v>2011</v>
      </c>
      <c r="AN39" s="1" t="s">
        <v>83</v>
      </c>
      <c r="AO39" s="1"/>
      <c r="AP39" s="1"/>
      <c r="AQ39">
        <f t="shared" si="6"/>
        <v>0</v>
      </c>
    </row>
    <row r="40" spans="2:43" x14ac:dyDescent="0.25">
      <c r="B40" s="1">
        <v>64</v>
      </c>
      <c r="C40" s="1">
        <v>25</v>
      </c>
      <c r="D40" s="1">
        <v>908616</v>
      </c>
      <c r="E40" s="2">
        <v>36574</v>
      </c>
      <c r="F40" s="1" t="s">
        <v>84</v>
      </c>
      <c r="G40" s="1" t="s">
        <v>41</v>
      </c>
      <c r="H40" s="1">
        <v>1000</v>
      </c>
      <c r="I40" s="1">
        <v>954.16</v>
      </c>
      <c r="J40" s="1">
        <v>0</v>
      </c>
      <c r="K40" s="1">
        <v>473328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</v>
      </c>
      <c r="R40" s="1">
        <v>0</v>
      </c>
      <c r="S40" s="2">
        <v>42022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</v>
      </c>
      <c r="AB40" s="1">
        <v>4</v>
      </c>
      <c r="AC40" s="1" t="s">
        <v>80</v>
      </c>
      <c r="AD40" s="1">
        <v>0</v>
      </c>
      <c r="AE40" s="1">
        <v>0</v>
      </c>
      <c r="AF40" s="1" t="s">
        <v>63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116</v>
      </c>
      <c r="AL40" s="1" t="s">
        <v>184</v>
      </c>
      <c r="AM40" s="1">
        <v>2005</v>
      </c>
      <c r="AN40" s="1" t="s">
        <v>83</v>
      </c>
      <c r="AO40" s="1"/>
      <c r="AP40" s="1"/>
      <c r="AQ40">
        <f t="shared" si="6"/>
        <v>0</v>
      </c>
    </row>
    <row r="41" spans="2:43" x14ac:dyDescent="0.25">
      <c r="B41" s="1">
        <v>166</v>
      </c>
      <c r="C41" s="1">
        <v>37</v>
      </c>
      <c r="D41" s="1">
        <v>666333</v>
      </c>
      <c r="E41" s="2">
        <v>39618</v>
      </c>
      <c r="F41" s="1" t="s">
        <v>84</v>
      </c>
      <c r="G41" s="1" t="s">
        <v>70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</v>
      </c>
      <c r="R41" s="1">
        <v>0</v>
      </c>
      <c r="S41" s="2">
        <v>42063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</v>
      </c>
      <c r="AB41" s="1">
        <v>3</v>
      </c>
      <c r="AC41" s="1" t="s">
        <v>80</v>
      </c>
      <c r="AD41" s="1">
        <v>2</v>
      </c>
      <c r="AE41" s="1">
        <v>2</v>
      </c>
      <c r="AF41" s="1" t="s">
        <v>63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130</v>
      </c>
      <c r="AL41" s="1" t="s">
        <v>131</v>
      </c>
      <c r="AM41" s="1">
        <v>2006</v>
      </c>
      <c r="AN41" s="1" t="s">
        <v>57</v>
      </c>
      <c r="AO41" s="1"/>
      <c r="AP41" s="1"/>
      <c r="AQ41">
        <f t="shared" si="6"/>
        <v>0</v>
      </c>
    </row>
    <row r="42" spans="2:43" x14ac:dyDescent="0.25">
      <c r="B42" s="1">
        <v>155</v>
      </c>
      <c r="C42" s="1">
        <v>35</v>
      </c>
      <c r="D42" s="1">
        <v>336614</v>
      </c>
      <c r="E42" s="2">
        <v>37834</v>
      </c>
      <c r="F42" s="1" t="s">
        <v>84</v>
      </c>
      <c r="G42" s="1" t="s">
        <v>92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</v>
      </c>
      <c r="R42" s="1">
        <v>0</v>
      </c>
      <c r="S42" s="2">
        <v>42059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</v>
      </c>
      <c r="AB42" s="1">
        <v>3</v>
      </c>
      <c r="AC42" s="1" t="s">
        <v>54</v>
      </c>
      <c r="AD42" s="1">
        <v>2</v>
      </c>
      <c r="AE42" s="1">
        <v>3</v>
      </c>
      <c r="AF42" s="1" t="s">
        <v>80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188</v>
      </c>
      <c r="AL42" s="1" t="s">
        <v>189</v>
      </c>
      <c r="AM42" s="1">
        <v>2008</v>
      </c>
      <c r="AN42" s="1" t="s">
        <v>83</v>
      </c>
      <c r="AO42" s="1"/>
      <c r="AP42" s="1"/>
      <c r="AQ42">
        <f t="shared" si="6"/>
        <v>0</v>
      </c>
    </row>
    <row r="43" spans="2:43" x14ac:dyDescent="0.25">
      <c r="B43" s="1">
        <v>114</v>
      </c>
      <c r="C43" s="1">
        <v>30</v>
      </c>
      <c r="D43" s="1">
        <v>584859</v>
      </c>
      <c r="E43" s="2">
        <v>33698</v>
      </c>
      <c r="F43" s="1" t="s">
        <v>84</v>
      </c>
      <c r="G43" s="1" t="s">
        <v>70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</v>
      </c>
      <c r="R43" s="1">
        <v>-64000</v>
      </c>
      <c r="S43" s="2">
        <v>42013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</v>
      </c>
      <c r="AB43" s="1">
        <v>3</v>
      </c>
      <c r="AC43" s="1" t="s">
        <v>80</v>
      </c>
      <c r="AD43" s="1">
        <v>1</v>
      </c>
      <c r="AE43" s="1">
        <v>2</v>
      </c>
      <c r="AF43" s="1" t="s">
        <v>63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154</v>
      </c>
      <c r="AL43" s="1" t="s">
        <v>164</v>
      </c>
      <c r="AM43" s="1">
        <v>2015</v>
      </c>
      <c r="AN43" s="1" t="s">
        <v>83</v>
      </c>
      <c r="AO43" s="1"/>
      <c r="AP43" s="1"/>
      <c r="AQ43">
        <f t="shared" si="6"/>
        <v>0</v>
      </c>
    </row>
    <row r="44" spans="2:43" x14ac:dyDescent="0.25">
      <c r="B44" s="1">
        <v>149</v>
      </c>
      <c r="C44" s="1">
        <v>37</v>
      </c>
      <c r="D44" s="1">
        <v>990493</v>
      </c>
      <c r="E44" s="2">
        <v>33251</v>
      </c>
      <c r="F44" s="1" t="s">
        <v>84</v>
      </c>
      <c r="G44" s="1" t="s">
        <v>92</v>
      </c>
      <c r="H44" s="1">
        <v>500</v>
      </c>
      <c r="I44" s="1">
        <v>1415.68</v>
      </c>
      <c r="J44" s="1">
        <v>0</v>
      </c>
      <c r="K44" s="1">
        <v>603381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</v>
      </c>
      <c r="R44" s="1">
        <v>0</v>
      </c>
      <c r="S44" s="2">
        <v>42047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</v>
      </c>
      <c r="AB44" s="1">
        <v>1</v>
      </c>
      <c r="AC44" s="1" t="s">
        <v>54</v>
      </c>
      <c r="AD44" s="1">
        <v>0</v>
      </c>
      <c r="AE44" s="1">
        <v>1</v>
      </c>
      <c r="AF44" s="1" t="s">
        <v>54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110</v>
      </c>
      <c r="AL44" s="1" t="s">
        <v>135</v>
      </c>
      <c r="AM44" s="1">
        <v>1999</v>
      </c>
      <c r="AN44" s="1" t="s">
        <v>83</v>
      </c>
      <c r="AO44" s="1"/>
      <c r="AP44" s="1"/>
      <c r="AQ44">
        <f t="shared" si="6"/>
        <v>0</v>
      </c>
    </row>
    <row r="45" spans="2:43" x14ac:dyDescent="0.25">
      <c r="B45" s="1">
        <v>147</v>
      </c>
      <c r="C45" s="1">
        <v>33</v>
      </c>
      <c r="D45" s="1">
        <v>129872</v>
      </c>
      <c r="E45" s="2">
        <v>40398</v>
      </c>
      <c r="F45" s="1" t="s">
        <v>40</v>
      </c>
      <c r="G45" s="1" t="s">
        <v>70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</v>
      </c>
      <c r="R45" s="1">
        <v>-49200</v>
      </c>
      <c r="S45" s="2">
        <v>42028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</v>
      </c>
      <c r="AB45" s="1">
        <v>1</v>
      </c>
      <c r="AC45" s="1" t="s">
        <v>54</v>
      </c>
      <c r="AD45" s="1">
        <v>2</v>
      </c>
      <c r="AE45" s="1">
        <v>0</v>
      </c>
      <c r="AF45" s="1" t="s">
        <v>54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68</v>
      </c>
      <c r="AL45" s="1" t="s">
        <v>194</v>
      </c>
      <c r="AM45" s="1">
        <v>1995</v>
      </c>
      <c r="AN45" s="1" t="s">
        <v>57</v>
      </c>
      <c r="AO45" s="1"/>
      <c r="AP45" s="1"/>
      <c r="AQ45">
        <f t="shared" si="6"/>
        <v>0</v>
      </c>
    </row>
    <row r="46" spans="2:43" x14ac:dyDescent="0.25">
      <c r="B46" s="1">
        <v>62</v>
      </c>
      <c r="C46" s="1">
        <v>28</v>
      </c>
      <c r="D46" s="1">
        <v>200152</v>
      </c>
      <c r="E46" s="2">
        <v>37689</v>
      </c>
      <c r="F46" s="1" t="s">
        <v>84</v>
      </c>
      <c r="G46" s="1" t="s">
        <v>70</v>
      </c>
      <c r="H46" s="1">
        <v>1000</v>
      </c>
      <c r="I46" s="1">
        <v>988.45</v>
      </c>
      <c r="J46" s="1">
        <v>0</v>
      </c>
      <c r="K46" s="1">
        <v>430141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</v>
      </c>
      <c r="R46" s="1">
        <v>0</v>
      </c>
      <c r="S46" s="2">
        <v>42013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</v>
      </c>
      <c r="AB46" s="1">
        <v>1</v>
      </c>
      <c r="AC46" s="1" t="s">
        <v>63</v>
      </c>
      <c r="AD46" s="1">
        <v>1</v>
      </c>
      <c r="AE46" s="1">
        <v>1</v>
      </c>
      <c r="AF46" s="1" t="s">
        <v>54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154</v>
      </c>
      <c r="AL46" s="1" t="s">
        <v>168</v>
      </c>
      <c r="AM46" s="1">
        <v>2004</v>
      </c>
      <c r="AN46" s="1" t="s">
        <v>57</v>
      </c>
      <c r="AO46" s="1"/>
      <c r="AP46" s="1"/>
      <c r="AQ46">
        <f t="shared" si="6"/>
        <v>0</v>
      </c>
    </row>
    <row r="47" spans="2:43" x14ac:dyDescent="0.25">
      <c r="B47" s="1">
        <v>289</v>
      </c>
      <c r="C47" s="1">
        <v>49</v>
      </c>
      <c r="D47" s="1">
        <v>933293</v>
      </c>
      <c r="E47" s="2">
        <v>34003</v>
      </c>
      <c r="F47" s="1" t="s">
        <v>84</v>
      </c>
      <c r="G47" s="1" t="s">
        <v>92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</v>
      </c>
      <c r="R47" s="1">
        <v>0</v>
      </c>
      <c r="S47" s="2">
        <v>42022</v>
      </c>
      <c r="T47" s="1" t="s">
        <v>139</v>
      </c>
      <c r="U47" s="1" t="s">
        <v>63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</v>
      </c>
      <c r="AB47" s="1">
        <v>1</v>
      </c>
      <c r="AC47" s="1" t="s">
        <v>80</v>
      </c>
      <c r="AD47" s="1">
        <v>1</v>
      </c>
      <c r="AE47" s="1">
        <v>1</v>
      </c>
      <c r="AF47" s="1" t="s">
        <v>54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154</v>
      </c>
      <c r="AL47" s="1" t="s">
        <v>155</v>
      </c>
      <c r="AM47" s="1">
        <v>2001</v>
      </c>
      <c r="AN47" s="1" t="s">
        <v>83</v>
      </c>
      <c r="AO47" s="1"/>
      <c r="AP47" s="1"/>
      <c r="AQ47">
        <f t="shared" si="6"/>
        <v>0</v>
      </c>
    </row>
    <row r="48" spans="2:43" x14ac:dyDescent="0.25">
      <c r="B48" s="1">
        <v>431</v>
      </c>
      <c r="C48" s="1">
        <v>54</v>
      </c>
      <c r="D48" s="1">
        <v>485664</v>
      </c>
      <c r="E48" s="2">
        <v>37585</v>
      </c>
      <c r="F48" s="1" t="s">
        <v>58</v>
      </c>
      <c r="G48" s="1" t="s">
        <v>92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</v>
      </c>
      <c r="R48" s="1">
        <v>0</v>
      </c>
      <c r="S48" s="2">
        <v>42025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</v>
      </c>
      <c r="AB48" s="1">
        <v>3</v>
      </c>
      <c r="AC48" s="1" t="s">
        <v>63</v>
      </c>
      <c r="AD48" s="1">
        <v>2</v>
      </c>
      <c r="AE48" s="1">
        <v>0</v>
      </c>
      <c r="AF48" s="1" t="s">
        <v>63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198</v>
      </c>
      <c r="AL48" s="1" t="s">
        <v>199</v>
      </c>
      <c r="AM48" s="1">
        <v>2007</v>
      </c>
      <c r="AN48" s="1" t="s">
        <v>83</v>
      </c>
      <c r="AO48" s="1"/>
      <c r="AP48" s="1"/>
      <c r="AQ48">
        <f t="shared" si="6"/>
        <v>0</v>
      </c>
    </row>
    <row r="49" spans="2:43" x14ac:dyDescent="0.25">
      <c r="B49" s="1">
        <v>199</v>
      </c>
      <c r="C49" s="1">
        <v>37</v>
      </c>
      <c r="D49" s="1">
        <v>982871</v>
      </c>
      <c r="E49" s="2">
        <v>35638</v>
      </c>
      <c r="F49" s="1" t="s">
        <v>58</v>
      </c>
      <c r="G49" s="1" t="s">
        <v>41</v>
      </c>
      <c r="H49" s="1">
        <v>500</v>
      </c>
      <c r="I49" s="1">
        <v>1262.08</v>
      </c>
      <c r="J49" s="1">
        <v>0</v>
      </c>
      <c r="K49" s="1">
        <v>474615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</v>
      </c>
      <c r="R49" s="1">
        <v>0</v>
      </c>
      <c r="S49" s="2">
        <v>42012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</v>
      </c>
      <c r="AB49" s="1">
        <v>1</v>
      </c>
      <c r="AC49" s="1" t="s">
        <v>63</v>
      </c>
      <c r="AD49" s="1">
        <v>0</v>
      </c>
      <c r="AE49" s="1">
        <v>3</v>
      </c>
      <c r="AF49" s="1" t="s">
        <v>80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105</v>
      </c>
      <c r="AL49" s="1" t="s">
        <v>106</v>
      </c>
      <c r="AM49" s="1">
        <v>2011</v>
      </c>
      <c r="AN49" s="1" t="s">
        <v>57</v>
      </c>
      <c r="AO49" s="1"/>
      <c r="AP49" s="1"/>
      <c r="AQ49">
        <f t="shared" si="6"/>
        <v>0</v>
      </c>
    </row>
    <row r="50" spans="2:43" x14ac:dyDescent="0.25">
      <c r="B50" s="1">
        <v>79</v>
      </c>
      <c r="C50" s="1">
        <v>26</v>
      </c>
      <c r="D50" s="1">
        <v>206213</v>
      </c>
      <c r="E50" s="2">
        <v>34827</v>
      </c>
      <c r="F50" s="1" t="s">
        <v>84</v>
      </c>
      <c r="G50" s="1" t="s">
        <v>70</v>
      </c>
      <c r="H50" s="1">
        <v>500</v>
      </c>
      <c r="I50" s="1">
        <v>1451.62</v>
      </c>
      <c r="J50" s="1">
        <v>0</v>
      </c>
      <c r="K50" s="1">
        <v>456446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</v>
      </c>
      <c r="R50" s="1">
        <v>-55700</v>
      </c>
      <c r="S50" s="2">
        <v>42007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</v>
      </c>
      <c r="AB50" s="1">
        <v>1</v>
      </c>
      <c r="AC50" s="1" t="s">
        <v>80</v>
      </c>
      <c r="AD50" s="1">
        <v>2</v>
      </c>
      <c r="AE50" s="1">
        <v>2</v>
      </c>
      <c r="AF50" s="1" t="s">
        <v>63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188</v>
      </c>
      <c r="AL50" s="1" t="s">
        <v>202</v>
      </c>
      <c r="AM50" s="1">
        <v>2010</v>
      </c>
      <c r="AN50" s="1" t="s">
        <v>83</v>
      </c>
      <c r="AO50" s="1"/>
      <c r="AP50" s="1"/>
      <c r="AQ50">
        <f t="shared" si="6"/>
        <v>0</v>
      </c>
    </row>
    <row r="51" spans="2:43" x14ac:dyDescent="0.25">
      <c r="B51" s="1">
        <v>116</v>
      </c>
      <c r="C51" s="1">
        <v>34</v>
      </c>
      <c r="D51" s="1">
        <v>616337</v>
      </c>
      <c r="E51" s="2">
        <v>41151</v>
      </c>
      <c r="F51" s="1" t="s">
        <v>58</v>
      </c>
      <c r="G51" s="1" t="s">
        <v>41</v>
      </c>
      <c r="H51" s="1">
        <v>500</v>
      </c>
      <c r="I51" s="1">
        <v>1737.66</v>
      </c>
      <c r="J51" s="1">
        <v>0</v>
      </c>
      <c r="K51" s="1">
        <v>470577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</v>
      </c>
      <c r="R51" s="1">
        <v>-24100</v>
      </c>
      <c r="S51" s="2">
        <v>42005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</v>
      </c>
      <c r="AB51" s="1">
        <v>1</v>
      </c>
      <c r="AC51" s="1" t="s">
        <v>63</v>
      </c>
      <c r="AD51" s="1">
        <v>1</v>
      </c>
      <c r="AE51" s="1">
        <v>1</v>
      </c>
      <c r="AF51" s="1" t="s">
        <v>63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188</v>
      </c>
      <c r="AL51" s="1" t="s">
        <v>204</v>
      </c>
      <c r="AM51" s="1">
        <v>2001</v>
      </c>
      <c r="AN51" s="1" t="s">
        <v>57</v>
      </c>
      <c r="AO51" s="1"/>
      <c r="AP51" s="1"/>
      <c r="AQ51">
        <f t="shared" si="6"/>
        <v>0</v>
      </c>
    </row>
    <row r="52" spans="2:43" x14ac:dyDescent="0.25">
      <c r="B52" s="1">
        <v>37</v>
      </c>
      <c r="C52">
        <v>38</v>
      </c>
      <c r="D52" s="1">
        <v>448961</v>
      </c>
      <c r="E52" s="2">
        <v>38837</v>
      </c>
      <c r="F52" s="1" t="s">
        <v>84</v>
      </c>
      <c r="G52" s="1" t="s">
        <v>92</v>
      </c>
      <c r="H52" s="1">
        <v>500</v>
      </c>
      <c r="I52" s="1">
        <v>1475.93</v>
      </c>
      <c r="J52" s="1">
        <v>0</v>
      </c>
      <c r="K52" s="1">
        <v>441648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</v>
      </c>
      <c r="R52" s="1">
        <v>-67400</v>
      </c>
      <c r="S52" s="2">
        <v>42020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</v>
      </c>
      <c r="AB52" s="1">
        <v>3</v>
      </c>
      <c r="AC52" s="1" t="s">
        <v>54</v>
      </c>
      <c r="AD52" s="1">
        <v>1</v>
      </c>
      <c r="AE52" s="1">
        <v>0</v>
      </c>
      <c r="AF52" s="1" t="s">
        <v>80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81</v>
      </c>
      <c r="AL52" s="1" t="s">
        <v>82</v>
      </c>
      <c r="AM52" s="1">
        <v>2010</v>
      </c>
      <c r="AN52" s="1" t="s">
        <v>83</v>
      </c>
      <c r="AO52" s="1"/>
      <c r="AP52" s="1"/>
      <c r="AQ52">
        <f t="shared" si="6"/>
        <v>0</v>
      </c>
    </row>
    <row r="53" spans="2:43" x14ac:dyDescent="0.25">
      <c r="B53" s="1">
        <v>106</v>
      </c>
      <c r="C53" s="1">
        <v>30</v>
      </c>
      <c r="D53" s="1">
        <v>790442</v>
      </c>
      <c r="E53" s="2">
        <v>37724</v>
      </c>
      <c r="F53" s="1" t="s">
        <v>40</v>
      </c>
      <c r="G53" s="1" t="s">
        <v>41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</v>
      </c>
      <c r="R53" s="1">
        <v>-60200</v>
      </c>
      <c r="S53" s="2">
        <v>42045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</v>
      </c>
      <c r="AB53" s="1">
        <v>1</v>
      </c>
      <c r="AC53" s="1" t="s">
        <v>80</v>
      </c>
      <c r="AD53" s="1">
        <v>2</v>
      </c>
      <c r="AE53" s="1">
        <v>2</v>
      </c>
      <c r="AF53" s="1" t="s">
        <v>80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68</v>
      </c>
      <c r="AL53" s="1" t="s">
        <v>69</v>
      </c>
      <c r="AM53" s="1">
        <v>2005</v>
      </c>
      <c r="AN53" s="1" t="s">
        <v>83</v>
      </c>
      <c r="AO53" s="1"/>
      <c r="AP53" s="1"/>
      <c r="AQ53">
        <f t="shared" si="6"/>
        <v>0</v>
      </c>
    </row>
    <row r="54" spans="2:43" x14ac:dyDescent="0.25">
      <c r="B54" s="1">
        <v>269</v>
      </c>
      <c r="C54" s="1">
        <v>44</v>
      </c>
      <c r="D54" s="1">
        <v>108844</v>
      </c>
      <c r="E54" s="2">
        <v>39421</v>
      </c>
      <c r="F54" s="1" t="s">
        <v>84</v>
      </c>
      <c r="G54" s="1" t="s">
        <v>70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</v>
      </c>
      <c r="R54" s="1">
        <v>-28700</v>
      </c>
      <c r="S54" s="2">
        <v>42049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</v>
      </c>
      <c r="AB54" s="1">
        <v>1</v>
      </c>
      <c r="AC54" s="1" t="s">
        <v>54</v>
      </c>
      <c r="AD54" s="1">
        <v>0</v>
      </c>
      <c r="AE54" s="1">
        <v>2</v>
      </c>
      <c r="AF54" s="1" t="s">
        <v>63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116</v>
      </c>
      <c r="AL54" s="1" t="s">
        <v>141</v>
      </c>
      <c r="AM54" s="1">
        <v>2014</v>
      </c>
      <c r="AN54" s="1" t="s">
        <v>83</v>
      </c>
      <c r="AO54" s="1"/>
      <c r="AP54" s="1"/>
      <c r="AQ54">
        <f t="shared" si="6"/>
        <v>0</v>
      </c>
    </row>
    <row r="55" spans="2:43" x14ac:dyDescent="0.25">
      <c r="B55" s="1">
        <v>265</v>
      </c>
      <c r="C55" s="1">
        <v>40</v>
      </c>
      <c r="D55" s="1">
        <v>430029</v>
      </c>
      <c r="E55" s="2">
        <v>38950</v>
      </c>
      <c r="F55" s="1" t="s">
        <v>84</v>
      </c>
      <c r="G55" s="1" t="s">
        <v>41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</v>
      </c>
      <c r="R55" s="1">
        <v>0</v>
      </c>
      <c r="S55" s="2">
        <v>42056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</v>
      </c>
      <c r="AB55" s="1">
        <v>3</v>
      </c>
      <c r="AC55" s="1" t="s">
        <v>80</v>
      </c>
      <c r="AD55" s="1">
        <v>2</v>
      </c>
      <c r="AE55" s="1">
        <v>3</v>
      </c>
      <c r="AF55" s="1" t="s">
        <v>63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96</v>
      </c>
      <c r="AL55" s="1" t="s">
        <v>149</v>
      </c>
      <c r="AM55" s="1">
        <v>2002</v>
      </c>
      <c r="AN55" s="1" t="s">
        <v>83</v>
      </c>
      <c r="AO55" s="1"/>
      <c r="AP55" s="1"/>
      <c r="AQ55">
        <f t="shared" si="6"/>
        <v>0</v>
      </c>
    </row>
    <row r="56" spans="2:43" x14ac:dyDescent="0.25">
      <c r="B56" s="1">
        <v>163</v>
      </c>
      <c r="C56" s="1">
        <v>33</v>
      </c>
      <c r="D56" s="1">
        <v>529112</v>
      </c>
      <c r="E56" s="2">
        <v>32881</v>
      </c>
      <c r="F56" s="1" t="s">
        <v>58</v>
      </c>
      <c r="G56" s="1" t="s">
        <v>70</v>
      </c>
      <c r="H56" s="1">
        <v>500</v>
      </c>
      <c r="I56" s="1">
        <v>1240.47</v>
      </c>
      <c r="J56" s="1">
        <v>0</v>
      </c>
      <c r="K56" s="1">
        <v>472573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</v>
      </c>
      <c r="R56" s="1">
        <v>0</v>
      </c>
      <c r="S56" s="2">
        <v>42053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</v>
      </c>
      <c r="AB56" s="1">
        <v>3</v>
      </c>
      <c r="AC56" s="1" t="s">
        <v>54</v>
      </c>
      <c r="AD56" s="1">
        <v>1</v>
      </c>
      <c r="AE56" s="1">
        <v>1</v>
      </c>
      <c r="AF56" s="1" t="s">
        <v>63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210</v>
      </c>
      <c r="AL56" s="1" t="s">
        <v>211</v>
      </c>
      <c r="AM56" s="1">
        <v>2014</v>
      </c>
      <c r="AN56" s="1" t="s">
        <v>83</v>
      </c>
      <c r="AO56" s="1"/>
      <c r="AP56" s="1"/>
      <c r="AQ56">
        <f t="shared" si="6"/>
        <v>0</v>
      </c>
    </row>
    <row r="57" spans="2:43" x14ac:dyDescent="0.25">
      <c r="B57" s="1">
        <v>355</v>
      </c>
      <c r="C57" s="1">
        <v>47</v>
      </c>
      <c r="D57" s="1">
        <v>939631</v>
      </c>
      <c r="E57" s="2">
        <v>32950</v>
      </c>
      <c r="F57" s="1" t="s">
        <v>40</v>
      </c>
      <c r="G57" s="1" t="s">
        <v>92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</v>
      </c>
      <c r="R57" s="1">
        <v>0</v>
      </c>
      <c r="S57" s="2">
        <v>42014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</v>
      </c>
      <c r="AB57" s="1">
        <v>3</v>
      </c>
      <c r="AC57" s="1" t="s">
        <v>80</v>
      </c>
      <c r="AD57" s="1">
        <v>2</v>
      </c>
      <c r="AE57" s="1">
        <v>1</v>
      </c>
      <c r="AF57" s="1" t="s">
        <v>80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110</v>
      </c>
      <c r="AL57" s="1" t="s">
        <v>135</v>
      </c>
      <c r="AM57" s="1">
        <v>2003</v>
      </c>
      <c r="AN57" s="1" t="s">
        <v>57</v>
      </c>
      <c r="AO57" s="1"/>
      <c r="AP57" s="1"/>
      <c r="AQ57">
        <f t="shared" si="6"/>
        <v>0</v>
      </c>
    </row>
    <row r="58" spans="2:43" x14ac:dyDescent="0.25">
      <c r="B58" s="1">
        <v>175</v>
      </c>
      <c r="C58" s="1">
        <v>34</v>
      </c>
      <c r="D58" s="1">
        <v>866931</v>
      </c>
      <c r="E58" s="2">
        <v>39454</v>
      </c>
      <c r="F58" s="1" t="s">
        <v>58</v>
      </c>
      <c r="G58" s="1" t="s">
        <v>92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</v>
      </c>
      <c r="R58" s="1">
        <v>0</v>
      </c>
      <c r="S58" s="2">
        <v>42061</v>
      </c>
      <c r="T58" s="1" t="s">
        <v>62</v>
      </c>
      <c r="U58" s="1" t="s">
        <v>63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</v>
      </c>
      <c r="AB58" s="1">
        <v>1</v>
      </c>
      <c r="AC58" s="1" t="s">
        <v>63</v>
      </c>
      <c r="AD58" s="1">
        <v>2</v>
      </c>
      <c r="AE58" s="1">
        <v>0</v>
      </c>
      <c r="AF58" s="1" t="s">
        <v>54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215</v>
      </c>
      <c r="AL58" s="1" t="s">
        <v>216</v>
      </c>
      <c r="AM58" s="1">
        <v>1995</v>
      </c>
      <c r="AN58" s="1" t="s">
        <v>83</v>
      </c>
      <c r="AO58" s="1"/>
      <c r="AP58" s="1"/>
      <c r="AQ58">
        <f t="shared" si="6"/>
        <v>0</v>
      </c>
    </row>
    <row r="59" spans="2:43" x14ac:dyDescent="0.25">
      <c r="B59" s="1">
        <v>192</v>
      </c>
      <c r="C59" s="1">
        <v>35</v>
      </c>
      <c r="D59" s="1">
        <v>582011</v>
      </c>
      <c r="E59" s="2">
        <v>35499</v>
      </c>
      <c r="F59" s="1" t="s">
        <v>84</v>
      </c>
      <c r="G59" s="1" t="s">
        <v>70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</v>
      </c>
      <c r="R59" s="1">
        <v>-40300</v>
      </c>
      <c r="S59" s="2">
        <v>42005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</v>
      </c>
      <c r="AB59" s="1">
        <v>1</v>
      </c>
      <c r="AC59" s="1" t="s">
        <v>80</v>
      </c>
      <c r="AD59" s="1">
        <v>0</v>
      </c>
      <c r="AE59" s="1">
        <v>0</v>
      </c>
      <c r="AF59" s="1" t="s">
        <v>63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68</v>
      </c>
      <c r="AL59" s="1" t="s">
        <v>194</v>
      </c>
      <c r="AM59" s="1">
        <v>2000</v>
      </c>
      <c r="AN59" s="1" t="s">
        <v>83</v>
      </c>
      <c r="AO59" s="1"/>
      <c r="AP59" s="1"/>
      <c r="AQ59">
        <f t="shared" si="6"/>
        <v>0</v>
      </c>
    </row>
    <row r="60" spans="2:43" x14ac:dyDescent="0.25">
      <c r="B60" s="1">
        <v>430</v>
      </c>
      <c r="C60" s="1">
        <v>59</v>
      </c>
      <c r="D60" s="1">
        <v>691189</v>
      </c>
      <c r="E60" s="2">
        <v>37996</v>
      </c>
      <c r="F60" s="1" t="s">
        <v>40</v>
      </c>
      <c r="G60" s="1" t="s">
        <v>41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</v>
      </c>
      <c r="R60" s="1">
        <v>0</v>
      </c>
      <c r="S60" s="2">
        <v>42007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</v>
      </c>
      <c r="AB60" s="1">
        <v>3</v>
      </c>
      <c r="AC60" s="1" t="s">
        <v>63</v>
      </c>
      <c r="AD60" s="1">
        <v>0</v>
      </c>
      <c r="AE60" s="1">
        <v>3</v>
      </c>
      <c r="AF60" s="1" t="s">
        <v>54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105</v>
      </c>
      <c r="AL60" s="1" t="s">
        <v>106</v>
      </c>
      <c r="AM60" s="1">
        <v>1998</v>
      </c>
      <c r="AN60" s="1" t="s">
        <v>83</v>
      </c>
      <c r="AO60" s="1"/>
      <c r="AP60" s="1"/>
      <c r="AQ60">
        <f t="shared" si="6"/>
        <v>0</v>
      </c>
    </row>
    <row r="61" spans="2:43" x14ac:dyDescent="0.25">
      <c r="B61" s="1">
        <v>91</v>
      </c>
      <c r="C61" s="1">
        <v>27</v>
      </c>
      <c r="D61" s="1">
        <v>537546</v>
      </c>
      <c r="E61" s="2">
        <v>34566</v>
      </c>
      <c r="F61" s="1" t="s">
        <v>84</v>
      </c>
      <c r="G61" s="1" t="s">
        <v>70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</v>
      </c>
      <c r="R61" s="1">
        <v>0</v>
      </c>
      <c r="S61" s="2">
        <v>42021</v>
      </c>
      <c r="T61" s="1" t="s">
        <v>62</v>
      </c>
      <c r="U61" s="1" t="s">
        <v>63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</v>
      </c>
      <c r="AB61" s="1">
        <v>1</v>
      </c>
      <c r="AC61" s="1" t="s">
        <v>63</v>
      </c>
      <c r="AD61" s="1">
        <v>1</v>
      </c>
      <c r="AE61" s="1">
        <v>2</v>
      </c>
      <c r="AF61" s="1" t="s">
        <v>63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188</v>
      </c>
      <c r="AL61" s="1" t="s">
        <v>202</v>
      </c>
      <c r="AM61" s="1">
        <v>2008</v>
      </c>
      <c r="AN61" s="1" t="s">
        <v>83</v>
      </c>
      <c r="AO61" s="1"/>
      <c r="AP61" s="1"/>
      <c r="AQ61">
        <f t="shared" si="6"/>
        <v>0</v>
      </c>
    </row>
    <row r="62" spans="2:43" x14ac:dyDescent="0.25">
      <c r="B62" s="1">
        <v>217</v>
      </c>
      <c r="C62" s="1">
        <v>39</v>
      </c>
      <c r="D62" s="1">
        <v>394975</v>
      </c>
      <c r="E62" s="2">
        <v>37409</v>
      </c>
      <c r="F62" s="1" t="s">
        <v>58</v>
      </c>
      <c r="G62" s="1" t="s">
        <v>70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</v>
      </c>
      <c r="R62" s="1">
        <v>0</v>
      </c>
      <c r="S62" s="2">
        <v>42057</v>
      </c>
      <c r="T62" s="1" t="s">
        <v>62</v>
      </c>
      <c r="U62" s="1" t="s">
        <v>63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</v>
      </c>
      <c r="AB62" s="1">
        <v>1</v>
      </c>
      <c r="AC62" s="1" t="s">
        <v>63</v>
      </c>
      <c r="AD62" s="1">
        <v>2</v>
      </c>
      <c r="AE62" s="1">
        <v>1</v>
      </c>
      <c r="AF62" s="1" t="s">
        <v>54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116</v>
      </c>
      <c r="AL62" s="1" t="s">
        <v>184</v>
      </c>
      <c r="AM62" s="1">
        <v>2000</v>
      </c>
      <c r="AN62" s="1" t="s">
        <v>83</v>
      </c>
      <c r="AO62" s="1"/>
      <c r="AP62" s="1"/>
      <c r="AQ62">
        <f t="shared" si="6"/>
        <v>0</v>
      </c>
    </row>
    <row r="63" spans="2:43" x14ac:dyDescent="0.25">
      <c r="B63" s="1">
        <v>223</v>
      </c>
      <c r="C63" s="1">
        <v>40</v>
      </c>
      <c r="D63" s="1">
        <v>729634</v>
      </c>
      <c r="E63" s="2">
        <v>34452</v>
      </c>
      <c r="F63" s="1" t="s">
        <v>58</v>
      </c>
      <c r="G63" s="1" t="s">
        <v>70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</v>
      </c>
      <c r="R63" s="1">
        <v>-46500</v>
      </c>
      <c r="S63" s="2">
        <v>42031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</v>
      </c>
      <c r="AB63" s="1">
        <v>3</v>
      </c>
      <c r="AC63" s="1" t="s">
        <v>54</v>
      </c>
      <c r="AD63" s="1">
        <v>1</v>
      </c>
      <c r="AE63" s="1">
        <v>0</v>
      </c>
      <c r="AF63" s="1" t="s">
        <v>63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154</v>
      </c>
      <c r="AL63" s="1" t="s">
        <v>168</v>
      </c>
      <c r="AM63" s="1">
        <v>1999</v>
      </c>
      <c r="AN63" s="1" t="s">
        <v>83</v>
      </c>
      <c r="AO63" s="1"/>
      <c r="AP63" s="1"/>
      <c r="AQ63">
        <f t="shared" si="6"/>
        <v>0</v>
      </c>
    </row>
    <row r="64" spans="2:43" x14ac:dyDescent="0.25">
      <c r="B64" s="1">
        <v>195</v>
      </c>
      <c r="C64" s="1">
        <v>39</v>
      </c>
      <c r="D64" s="1">
        <v>282195</v>
      </c>
      <c r="E64" s="2">
        <v>41868</v>
      </c>
      <c r="F64" s="1" t="s">
        <v>40</v>
      </c>
      <c r="G64" s="1" t="s">
        <v>41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</v>
      </c>
      <c r="R64" s="1">
        <v>-39600</v>
      </c>
      <c r="S64" s="2">
        <v>42062</v>
      </c>
      <c r="T64" s="1" t="s">
        <v>139</v>
      </c>
      <c r="U64" s="1" t="s">
        <v>63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</v>
      </c>
      <c r="AB64" s="1">
        <v>1</v>
      </c>
      <c r="AC64" s="1" t="s">
        <v>80</v>
      </c>
      <c r="AD64" s="1">
        <v>0</v>
      </c>
      <c r="AE64" s="1">
        <v>1</v>
      </c>
      <c r="AF64" s="1" t="s">
        <v>54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130</v>
      </c>
      <c r="AL64" s="1" t="s">
        <v>131</v>
      </c>
      <c r="AM64" s="1">
        <v>2009</v>
      </c>
      <c r="AN64" s="1" t="s">
        <v>83</v>
      </c>
      <c r="AO64" s="1"/>
      <c r="AP64" s="1"/>
      <c r="AQ64">
        <f t="shared" si="6"/>
        <v>0</v>
      </c>
    </row>
    <row r="65" spans="2:43" x14ac:dyDescent="0.25">
      <c r="B65" s="1">
        <v>22</v>
      </c>
      <c r="C65" s="1">
        <v>26</v>
      </c>
      <c r="D65" s="1">
        <v>420810</v>
      </c>
      <c r="E65" s="2">
        <v>39305</v>
      </c>
      <c r="F65" s="1" t="s">
        <v>40</v>
      </c>
      <c r="G65" s="1" t="s">
        <v>70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</v>
      </c>
      <c r="R65" s="1">
        <v>0</v>
      </c>
      <c r="S65" s="2">
        <v>42010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</v>
      </c>
      <c r="AB65" s="1">
        <v>1</v>
      </c>
      <c r="AC65" s="1" t="s">
        <v>54</v>
      </c>
      <c r="AD65" s="1">
        <v>1</v>
      </c>
      <c r="AE65" s="1">
        <v>2</v>
      </c>
      <c r="AF65" s="1" t="s">
        <v>80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90</v>
      </c>
      <c r="AL65" s="1" t="s">
        <v>224</v>
      </c>
      <c r="AM65" s="1">
        <v>1995</v>
      </c>
      <c r="AN65" s="1" t="s">
        <v>83</v>
      </c>
      <c r="AO65" s="1"/>
      <c r="AP65" s="1"/>
      <c r="AQ65">
        <f t="shared" si="6"/>
        <v>0</v>
      </c>
    </row>
    <row r="66" spans="2:43" x14ac:dyDescent="0.25">
      <c r="B66" s="1">
        <v>439</v>
      </c>
      <c r="C66" s="1">
        <v>56</v>
      </c>
      <c r="D66" s="1">
        <v>524836</v>
      </c>
      <c r="E66" s="2">
        <v>39772</v>
      </c>
      <c r="F66" s="1" t="s">
        <v>58</v>
      </c>
      <c r="G66" s="1" t="s">
        <v>41</v>
      </c>
      <c r="H66" s="1">
        <v>500</v>
      </c>
      <c r="I66" s="1">
        <v>1082.49</v>
      </c>
      <c r="J66" s="1">
        <v>0</v>
      </c>
      <c r="K66" s="1">
        <v>606714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</v>
      </c>
      <c r="R66" s="1">
        <v>-55000</v>
      </c>
      <c r="S66" s="2">
        <v>42063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</v>
      </c>
      <c r="AB66" s="1">
        <v>3</v>
      </c>
      <c r="AC66" s="1" t="s">
        <v>63</v>
      </c>
      <c r="AD66" s="1">
        <v>2</v>
      </c>
      <c r="AE66" s="1">
        <v>3</v>
      </c>
      <c r="AF66" s="1" t="s">
        <v>63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210</v>
      </c>
      <c r="AL66" s="1" t="s">
        <v>226</v>
      </c>
      <c r="AM66" s="1">
        <v>2014</v>
      </c>
      <c r="AN66" s="1" t="s">
        <v>83</v>
      </c>
      <c r="AO66" s="1"/>
      <c r="AP66" s="1"/>
      <c r="AQ66">
        <f t="shared" si="6"/>
        <v>0</v>
      </c>
    </row>
    <row r="67" spans="2:43" x14ac:dyDescent="0.25">
      <c r="B67" s="1">
        <v>94</v>
      </c>
      <c r="C67" s="1">
        <v>32</v>
      </c>
      <c r="D67" s="1">
        <v>307195</v>
      </c>
      <c r="E67" s="2">
        <v>34990</v>
      </c>
      <c r="F67" s="1" t="s">
        <v>58</v>
      </c>
      <c r="G67" s="1" t="s">
        <v>92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</v>
      </c>
      <c r="R67" s="1">
        <v>0</v>
      </c>
      <c r="S67" s="2">
        <v>42057</v>
      </c>
      <c r="T67" s="1" t="s">
        <v>139</v>
      </c>
      <c r="U67" s="1" t="s">
        <v>63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</v>
      </c>
      <c r="AB67" s="1">
        <v>1</v>
      </c>
      <c r="AC67" s="1" t="s">
        <v>80</v>
      </c>
      <c r="AD67" s="1">
        <v>1</v>
      </c>
      <c r="AE67" s="1">
        <v>3</v>
      </c>
      <c r="AF67" s="1" t="s">
        <v>80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90</v>
      </c>
      <c r="AL67" s="1" t="s">
        <v>224</v>
      </c>
      <c r="AM67" s="1">
        <v>2014</v>
      </c>
      <c r="AN67" s="1" t="s">
        <v>83</v>
      </c>
      <c r="AO67" s="1"/>
      <c r="AP67" s="1"/>
      <c r="AQ67">
        <f t="shared" si="6"/>
        <v>0</v>
      </c>
    </row>
    <row r="68" spans="2:43" x14ac:dyDescent="0.25">
      <c r="B68" s="1">
        <v>11</v>
      </c>
      <c r="C68" s="1">
        <v>39</v>
      </c>
      <c r="D68" s="1">
        <v>623648</v>
      </c>
      <c r="E68" s="2">
        <v>34108</v>
      </c>
      <c r="F68" s="1" t="s">
        <v>84</v>
      </c>
      <c r="G68" s="1" t="s">
        <v>41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</v>
      </c>
      <c r="R68" s="1">
        <v>-45800</v>
      </c>
      <c r="S68" s="2">
        <v>42011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</v>
      </c>
      <c r="AB68" s="1">
        <v>1</v>
      </c>
      <c r="AC68" s="1" t="s">
        <v>54</v>
      </c>
      <c r="AD68" s="1">
        <v>0</v>
      </c>
      <c r="AE68" s="1">
        <v>1</v>
      </c>
      <c r="AF68" s="1" t="s">
        <v>80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55</v>
      </c>
      <c r="AL68" s="1">
        <v>93</v>
      </c>
      <c r="AM68" s="1">
        <v>2007</v>
      </c>
      <c r="AN68" s="1" t="s">
        <v>83</v>
      </c>
      <c r="AO68" s="1"/>
      <c r="AP68" s="1"/>
      <c r="AQ68">
        <f t="shared" si="6"/>
        <v>0</v>
      </c>
    </row>
    <row r="69" spans="2:43" x14ac:dyDescent="0.25">
      <c r="B69" s="1">
        <v>151</v>
      </c>
      <c r="C69" s="1">
        <v>36</v>
      </c>
      <c r="D69" s="1">
        <v>485372</v>
      </c>
      <c r="E69" s="2">
        <v>38409</v>
      </c>
      <c r="F69" s="1" t="s">
        <v>40</v>
      </c>
      <c r="G69" s="1" t="s">
        <v>41</v>
      </c>
      <c r="H69" s="1">
        <v>2000</v>
      </c>
      <c r="I69" s="1">
        <v>870.63</v>
      </c>
      <c r="J69" s="1">
        <v>0</v>
      </c>
      <c r="K69" s="1">
        <v>431725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</v>
      </c>
      <c r="R69" s="1">
        <v>-58500</v>
      </c>
      <c r="S69" s="2">
        <v>42010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</v>
      </c>
      <c r="AB69" s="1">
        <v>3</v>
      </c>
      <c r="AC69" s="1" t="s">
        <v>80</v>
      </c>
      <c r="AD69" s="1">
        <v>1</v>
      </c>
      <c r="AE69" s="1">
        <v>1</v>
      </c>
      <c r="AF69" s="1" t="s">
        <v>80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130</v>
      </c>
      <c r="AL69" s="1" t="s">
        <v>173</v>
      </c>
      <c r="AM69" s="1">
        <v>2000</v>
      </c>
      <c r="AN69" s="1" t="s">
        <v>83</v>
      </c>
      <c r="AO69" s="1"/>
      <c r="AP69" s="1"/>
      <c r="AQ69">
        <f t="shared" si="6"/>
        <v>0</v>
      </c>
    </row>
    <row r="70" spans="2:43" x14ac:dyDescent="0.25">
      <c r="B70" s="1">
        <v>154</v>
      </c>
      <c r="C70" s="1">
        <v>34</v>
      </c>
      <c r="D70" s="1">
        <v>598554</v>
      </c>
      <c r="E70" s="2">
        <v>32918</v>
      </c>
      <c r="F70" s="1" t="s">
        <v>58</v>
      </c>
      <c r="G70" s="1" t="s">
        <v>70</v>
      </c>
      <c r="H70" s="1">
        <v>500</v>
      </c>
      <c r="I70" s="1">
        <v>795.23</v>
      </c>
      <c r="J70" s="1">
        <v>0</v>
      </c>
      <c r="K70" s="1">
        <v>609216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</v>
      </c>
      <c r="R70" s="1">
        <v>0</v>
      </c>
      <c r="S70" s="2">
        <v>42014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</v>
      </c>
      <c r="AB70" s="1">
        <v>3</v>
      </c>
      <c r="AC70" s="1" t="s">
        <v>54</v>
      </c>
      <c r="AD70" s="1">
        <v>2</v>
      </c>
      <c r="AE70" s="1">
        <v>1</v>
      </c>
      <c r="AF70" s="1" t="s">
        <v>63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105</v>
      </c>
      <c r="AL70" s="1" t="s">
        <v>152</v>
      </c>
      <c r="AM70" s="1">
        <v>2014</v>
      </c>
      <c r="AN70" s="1" t="s">
        <v>57</v>
      </c>
      <c r="AO70" s="1"/>
      <c r="AP70" s="1"/>
      <c r="AQ70">
        <f t="shared" si="6"/>
        <v>0</v>
      </c>
    </row>
    <row r="71" spans="2:43" x14ac:dyDescent="0.25">
      <c r="B71" s="1">
        <v>245</v>
      </c>
      <c r="C71" s="1">
        <v>44</v>
      </c>
      <c r="D71" s="1">
        <v>303987</v>
      </c>
      <c r="E71" s="2">
        <v>34242</v>
      </c>
      <c r="F71" s="1" t="s">
        <v>84</v>
      </c>
      <c r="G71" s="1" t="s">
        <v>92</v>
      </c>
      <c r="H71" s="1">
        <v>1000</v>
      </c>
      <c r="I71" s="1">
        <v>1168.2</v>
      </c>
      <c r="J71" s="1">
        <v>0</v>
      </c>
      <c r="K71" s="1">
        <v>452787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</v>
      </c>
      <c r="R71" s="1">
        <v>0</v>
      </c>
      <c r="S71" s="2">
        <v>42046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</v>
      </c>
      <c r="AB71" s="1">
        <v>3</v>
      </c>
      <c r="AC71" s="1" t="s">
        <v>80</v>
      </c>
      <c r="AD71" s="1">
        <v>0</v>
      </c>
      <c r="AE71" s="1">
        <v>3</v>
      </c>
      <c r="AF71" s="1" t="s">
        <v>80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210</v>
      </c>
      <c r="AL71" s="1" t="s">
        <v>232</v>
      </c>
      <c r="AM71" s="1">
        <v>1997</v>
      </c>
      <c r="AN71" s="1" t="s">
        <v>83</v>
      </c>
      <c r="AO71" s="1"/>
      <c r="AP71" s="1"/>
      <c r="AQ71">
        <f t="shared" si="6"/>
        <v>0</v>
      </c>
    </row>
    <row r="72" spans="2:43" x14ac:dyDescent="0.25">
      <c r="B72" s="1">
        <v>119</v>
      </c>
      <c r="C72" s="1">
        <v>32</v>
      </c>
      <c r="D72" s="1">
        <v>343161</v>
      </c>
      <c r="E72" s="2">
        <v>41800</v>
      </c>
      <c r="F72" s="1" t="s">
        <v>84</v>
      </c>
      <c r="G72" s="1" t="s">
        <v>92</v>
      </c>
      <c r="H72" s="1">
        <v>1000</v>
      </c>
      <c r="I72" s="1">
        <v>993.51</v>
      </c>
      <c r="J72" s="1">
        <v>0</v>
      </c>
      <c r="K72" s="1">
        <v>468767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</v>
      </c>
      <c r="R72" s="1">
        <v>-49500</v>
      </c>
      <c r="S72" s="2">
        <v>42016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</v>
      </c>
      <c r="AB72" s="1">
        <v>1</v>
      </c>
      <c r="AC72" s="1" t="s">
        <v>80</v>
      </c>
      <c r="AD72" s="1">
        <v>0</v>
      </c>
      <c r="AE72" s="1">
        <v>3</v>
      </c>
      <c r="AF72" s="1" t="s">
        <v>54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188</v>
      </c>
      <c r="AL72" s="1" t="s">
        <v>202</v>
      </c>
      <c r="AM72" s="1">
        <v>2011</v>
      </c>
      <c r="AN72" s="1" t="s">
        <v>83</v>
      </c>
      <c r="AO72" s="1"/>
      <c r="AP72" s="1"/>
      <c r="AQ72">
        <f t="shared" si="6"/>
        <v>0</v>
      </c>
    </row>
    <row r="73" spans="2:43" x14ac:dyDescent="0.25">
      <c r="B73" s="1">
        <v>215</v>
      </c>
      <c r="C73" s="1">
        <v>42</v>
      </c>
      <c r="D73" s="1">
        <v>519312</v>
      </c>
      <c r="E73" s="2">
        <v>39749</v>
      </c>
      <c r="F73" s="1" t="s">
        <v>40</v>
      </c>
      <c r="G73" s="1" t="s">
        <v>92</v>
      </c>
      <c r="H73" s="1">
        <v>500</v>
      </c>
      <c r="I73" s="1">
        <v>1848.81</v>
      </c>
      <c r="J73" s="1">
        <v>0</v>
      </c>
      <c r="K73" s="1">
        <v>435489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</v>
      </c>
      <c r="R73" s="1">
        <v>-49000</v>
      </c>
      <c r="S73" s="2">
        <v>42041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</v>
      </c>
      <c r="AB73" s="1">
        <v>3</v>
      </c>
      <c r="AC73" s="1" t="s">
        <v>54</v>
      </c>
      <c r="AD73" s="1">
        <v>2</v>
      </c>
      <c r="AE73" s="1">
        <v>2</v>
      </c>
      <c r="AF73" s="1" t="s">
        <v>54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154</v>
      </c>
      <c r="AL73" s="1" t="s">
        <v>155</v>
      </c>
      <c r="AM73" s="1">
        <v>2003</v>
      </c>
      <c r="AN73" s="1" t="s">
        <v>57</v>
      </c>
      <c r="AO73" s="1"/>
      <c r="AP73" s="1"/>
      <c r="AQ73">
        <f t="shared" si="6"/>
        <v>0</v>
      </c>
    </row>
    <row r="74" spans="2:43" x14ac:dyDescent="0.25">
      <c r="B74" s="1">
        <v>295</v>
      </c>
      <c r="C74" s="1">
        <v>42</v>
      </c>
      <c r="D74" s="1">
        <v>132902</v>
      </c>
      <c r="E74" s="2">
        <v>39196</v>
      </c>
      <c r="F74" s="1" t="s">
        <v>40</v>
      </c>
      <c r="G74" s="1" t="s">
        <v>41</v>
      </c>
      <c r="H74" s="1">
        <v>1000</v>
      </c>
      <c r="I74" s="1">
        <v>1641.73</v>
      </c>
      <c r="J74" s="1">
        <v>5000000</v>
      </c>
      <c r="K74" s="1">
        <v>450149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</v>
      </c>
      <c r="R74" s="1">
        <v>0</v>
      </c>
      <c r="S74" s="2">
        <v>42024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</v>
      </c>
      <c r="AB74" s="1">
        <v>3</v>
      </c>
      <c r="AC74" s="1" t="s">
        <v>80</v>
      </c>
      <c r="AD74" s="1">
        <v>0</v>
      </c>
      <c r="AE74" s="1">
        <v>0</v>
      </c>
      <c r="AF74" s="1" t="s">
        <v>80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130</v>
      </c>
      <c r="AL74" s="1" t="s">
        <v>173</v>
      </c>
      <c r="AM74" s="1">
        <v>2006</v>
      </c>
      <c r="AN74" s="1" t="s">
        <v>57</v>
      </c>
      <c r="AO74" s="1"/>
      <c r="AP74" s="1"/>
      <c r="AQ74">
        <f t="shared" si="6"/>
        <v>0</v>
      </c>
    </row>
    <row r="75" spans="2:43" x14ac:dyDescent="0.25">
      <c r="B75" s="1">
        <v>254</v>
      </c>
      <c r="C75" s="1">
        <v>39</v>
      </c>
      <c r="D75" s="1">
        <v>332867</v>
      </c>
      <c r="E75" s="2">
        <v>34316</v>
      </c>
      <c r="F75" s="1" t="s">
        <v>58</v>
      </c>
      <c r="G75" s="1" t="s">
        <v>70</v>
      </c>
      <c r="H75" s="1">
        <v>500</v>
      </c>
      <c r="I75" s="1">
        <v>1362.87</v>
      </c>
      <c r="J75" s="1">
        <v>0</v>
      </c>
      <c r="K75" s="1">
        <v>458364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</v>
      </c>
      <c r="R75" s="1">
        <v>0</v>
      </c>
      <c r="S75" s="2">
        <v>42057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</v>
      </c>
      <c r="AB75" s="1">
        <v>3</v>
      </c>
      <c r="AC75" s="1" t="s">
        <v>54</v>
      </c>
      <c r="AD75" s="1">
        <v>2</v>
      </c>
      <c r="AE75" s="1">
        <v>2</v>
      </c>
      <c r="AF75" s="1" t="s">
        <v>80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81</v>
      </c>
      <c r="AL75" s="1" t="s">
        <v>145</v>
      </c>
      <c r="AM75" s="1">
        <v>1995</v>
      </c>
      <c r="AN75" s="1" t="s">
        <v>57</v>
      </c>
      <c r="AO75" s="1"/>
      <c r="AP75" s="1"/>
      <c r="AQ75">
        <f t="shared" ref="AQ75:AQ138" si="7">COUNTBLANK(B75:AN75)</f>
        <v>0</v>
      </c>
    </row>
    <row r="76" spans="2:43" x14ac:dyDescent="0.25">
      <c r="B76" s="1">
        <v>107</v>
      </c>
      <c r="C76" s="1">
        <v>31</v>
      </c>
      <c r="D76" s="1">
        <v>356590</v>
      </c>
      <c r="E76" s="2">
        <v>40772</v>
      </c>
      <c r="F76" s="1" t="s">
        <v>58</v>
      </c>
      <c r="G76" s="1" t="s">
        <v>41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</v>
      </c>
      <c r="R76" s="1">
        <v>-91200</v>
      </c>
      <c r="S76" s="2">
        <v>42034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</v>
      </c>
      <c r="AB76" s="1">
        <v>1</v>
      </c>
      <c r="AC76" s="1" t="s">
        <v>54</v>
      </c>
      <c r="AD76" s="1">
        <v>0</v>
      </c>
      <c r="AE76" s="1">
        <v>1</v>
      </c>
      <c r="AF76" s="1" t="s">
        <v>80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110</v>
      </c>
      <c r="AL76" s="1" t="s">
        <v>111</v>
      </c>
      <c r="AM76" s="1">
        <v>2009</v>
      </c>
      <c r="AN76" s="1" t="s">
        <v>57</v>
      </c>
      <c r="AO76" s="1"/>
      <c r="AP76" s="1"/>
      <c r="AQ76">
        <f t="shared" si="7"/>
        <v>0</v>
      </c>
    </row>
    <row r="77" spans="2:43" x14ac:dyDescent="0.25">
      <c r="B77" s="1">
        <v>478</v>
      </c>
      <c r="C77" s="1">
        <v>64</v>
      </c>
      <c r="D77" s="1">
        <v>346002</v>
      </c>
      <c r="E77" s="2">
        <v>33105</v>
      </c>
      <c r="F77" s="1" t="s">
        <v>40</v>
      </c>
      <c r="G77" s="1" t="s">
        <v>41</v>
      </c>
      <c r="H77" s="1">
        <v>500</v>
      </c>
      <c r="I77" s="1">
        <v>835.02</v>
      </c>
      <c r="J77" s="1">
        <v>0</v>
      </c>
      <c r="K77" s="1">
        <v>602433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</v>
      </c>
      <c r="R77" s="1">
        <v>0</v>
      </c>
      <c r="S77" s="2">
        <v>42037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</v>
      </c>
      <c r="AB77" s="1">
        <v>3</v>
      </c>
      <c r="AC77" s="1" t="s">
        <v>80</v>
      </c>
      <c r="AD77" s="1">
        <v>1</v>
      </c>
      <c r="AE77" s="1">
        <v>1</v>
      </c>
      <c r="AF77" s="1" t="s">
        <v>80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188</v>
      </c>
      <c r="AL77" s="1" t="s">
        <v>239</v>
      </c>
      <c r="AM77" s="1">
        <v>1998</v>
      </c>
      <c r="AN77" s="1" t="s">
        <v>83</v>
      </c>
      <c r="AO77" s="1"/>
      <c r="AP77" s="1"/>
      <c r="AQ77">
        <f t="shared" si="7"/>
        <v>0</v>
      </c>
    </row>
    <row r="78" spans="2:43" x14ac:dyDescent="0.25">
      <c r="B78" s="1">
        <v>128</v>
      </c>
      <c r="C78" s="1">
        <v>30</v>
      </c>
      <c r="D78" s="1">
        <v>500533</v>
      </c>
      <c r="E78" s="2">
        <v>34376</v>
      </c>
      <c r="F78" s="1" t="s">
        <v>40</v>
      </c>
      <c r="G78" s="1" t="s">
        <v>70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</v>
      </c>
      <c r="R78" s="1">
        <v>-66200</v>
      </c>
      <c r="S78" s="2">
        <v>42014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</v>
      </c>
      <c r="AB78" s="1">
        <v>1</v>
      </c>
      <c r="AC78" s="1" t="s">
        <v>80</v>
      </c>
      <c r="AD78" s="1">
        <v>0</v>
      </c>
      <c r="AE78" s="1">
        <v>3</v>
      </c>
      <c r="AF78" s="1" t="s">
        <v>80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110</v>
      </c>
      <c r="AL78" s="1" t="s">
        <v>111</v>
      </c>
      <c r="AM78" s="1">
        <v>1997</v>
      </c>
      <c r="AN78" s="1" t="s">
        <v>83</v>
      </c>
      <c r="AO78" s="1"/>
      <c r="AP78" s="1"/>
      <c r="AQ78">
        <f t="shared" si="7"/>
        <v>0</v>
      </c>
    </row>
    <row r="79" spans="2:43" x14ac:dyDescent="0.25">
      <c r="B79" s="1">
        <v>338</v>
      </c>
      <c r="C79" s="1">
        <v>49</v>
      </c>
      <c r="D79" s="1">
        <v>348209</v>
      </c>
      <c r="E79" s="2">
        <v>34387</v>
      </c>
      <c r="F79" s="1" t="s">
        <v>58</v>
      </c>
      <c r="G79" s="1" t="s">
        <v>92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</v>
      </c>
      <c r="R79" s="1">
        <v>-51500</v>
      </c>
      <c r="S79" s="2">
        <v>42062</v>
      </c>
      <c r="T79" s="1" t="s">
        <v>139</v>
      </c>
      <c r="U79" s="1" t="s">
        <v>63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</v>
      </c>
      <c r="AB79" s="1">
        <v>1</v>
      </c>
      <c r="AC79" s="1" t="s">
        <v>80</v>
      </c>
      <c r="AD79" s="1">
        <v>0</v>
      </c>
      <c r="AE79" s="1">
        <v>1</v>
      </c>
      <c r="AF79" s="1" t="s">
        <v>63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130</v>
      </c>
      <c r="AL79" s="1" t="s">
        <v>131</v>
      </c>
      <c r="AM79" s="1">
        <v>2004</v>
      </c>
      <c r="AN79" s="1" t="s">
        <v>83</v>
      </c>
      <c r="AO79" s="1"/>
      <c r="AP79" s="1"/>
      <c r="AQ79">
        <f t="shared" si="7"/>
        <v>0</v>
      </c>
    </row>
    <row r="80" spans="2:43" x14ac:dyDescent="0.25">
      <c r="B80" s="1">
        <v>271</v>
      </c>
      <c r="C80" s="1">
        <v>42</v>
      </c>
      <c r="D80" s="1">
        <v>486676</v>
      </c>
      <c r="E80" s="2">
        <v>40770</v>
      </c>
      <c r="F80" s="1" t="s">
        <v>40</v>
      </c>
      <c r="G80" s="1" t="s">
        <v>70</v>
      </c>
      <c r="H80" s="1">
        <v>500</v>
      </c>
      <c r="I80" s="1">
        <v>1105.49</v>
      </c>
      <c r="J80" s="1">
        <v>0</v>
      </c>
      <c r="K80" s="1">
        <v>463181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</v>
      </c>
      <c r="R80" s="1">
        <v>-50000</v>
      </c>
      <c r="S80" s="2">
        <v>42055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</v>
      </c>
      <c r="AB80" s="1">
        <v>2</v>
      </c>
      <c r="AC80" s="1" t="s">
        <v>63</v>
      </c>
      <c r="AD80" s="1">
        <v>2</v>
      </c>
      <c r="AE80" s="1">
        <v>3</v>
      </c>
      <c r="AF80" s="1" t="s">
        <v>63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110</v>
      </c>
      <c r="AL80" s="1" t="s">
        <v>135</v>
      </c>
      <c r="AM80" s="1">
        <v>2003</v>
      </c>
      <c r="AN80" s="1" t="s">
        <v>57</v>
      </c>
      <c r="AO80" s="1"/>
      <c r="AP80" s="1"/>
      <c r="AQ80">
        <f t="shared" si="7"/>
        <v>0</v>
      </c>
    </row>
    <row r="81" spans="2:43" x14ac:dyDescent="0.25">
      <c r="B81" s="1">
        <v>222</v>
      </c>
      <c r="C81" s="1">
        <v>41</v>
      </c>
      <c r="D81" s="1">
        <v>260845</v>
      </c>
      <c r="E81" s="2">
        <v>36110</v>
      </c>
      <c r="F81" s="1" t="s">
        <v>40</v>
      </c>
      <c r="G81" s="1" t="s">
        <v>70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</v>
      </c>
      <c r="R81" s="1">
        <v>-50300</v>
      </c>
      <c r="S81" s="2">
        <v>42043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</v>
      </c>
      <c r="AB81" s="1">
        <v>1</v>
      </c>
      <c r="AC81" s="1" t="s">
        <v>80</v>
      </c>
      <c r="AD81" s="1">
        <v>0</v>
      </c>
      <c r="AE81" s="1">
        <v>2</v>
      </c>
      <c r="AF81" s="1" t="s">
        <v>80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210</v>
      </c>
      <c r="AL81" s="1" t="s">
        <v>211</v>
      </c>
      <c r="AM81" s="1">
        <v>1995</v>
      </c>
      <c r="AN81" s="1" t="s">
        <v>57</v>
      </c>
      <c r="AO81" s="1"/>
      <c r="AP81" s="1"/>
      <c r="AQ81">
        <f t="shared" si="7"/>
        <v>0</v>
      </c>
    </row>
    <row r="82" spans="2:43" x14ac:dyDescent="0.25">
      <c r="B82" s="1">
        <v>199</v>
      </c>
      <c r="C82" s="1">
        <v>41</v>
      </c>
      <c r="D82" s="1">
        <v>657045</v>
      </c>
      <c r="E82" s="2">
        <v>35037</v>
      </c>
      <c r="F82" s="1" t="s">
        <v>40</v>
      </c>
      <c r="G82" s="1" t="s">
        <v>41</v>
      </c>
      <c r="H82" s="1">
        <v>1000</v>
      </c>
      <c r="I82" s="1">
        <v>895.83</v>
      </c>
      <c r="J82" s="1">
        <v>0</v>
      </c>
      <c r="K82" s="1">
        <v>452597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</v>
      </c>
      <c r="R82" s="1">
        <v>0</v>
      </c>
      <c r="S82" s="2">
        <v>42046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</v>
      </c>
      <c r="AB82" s="1">
        <v>1</v>
      </c>
      <c r="AC82" s="1" t="s">
        <v>80</v>
      </c>
      <c r="AD82" s="1">
        <v>1</v>
      </c>
      <c r="AE82" s="1">
        <v>2</v>
      </c>
      <c r="AF82" s="1" t="s">
        <v>80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90</v>
      </c>
      <c r="AL82" s="1" t="s">
        <v>246</v>
      </c>
      <c r="AM82" s="1">
        <v>1999</v>
      </c>
      <c r="AN82" s="1" t="s">
        <v>83</v>
      </c>
      <c r="AO82" s="1"/>
      <c r="AP82" s="1"/>
      <c r="AQ82">
        <f t="shared" si="7"/>
        <v>0</v>
      </c>
    </row>
    <row r="83" spans="2:43" x14ac:dyDescent="0.25">
      <c r="B83" s="1">
        <v>215</v>
      </c>
      <c r="C83" s="1">
        <v>37</v>
      </c>
      <c r="D83" s="1">
        <v>761189</v>
      </c>
      <c r="E83" s="2">
        <v>37618</v>
      </c>
      <c r="F83" s="1" t="s">
        <v>58</v>
      </c>
      <c r="G83" s="1" t="s">
        <v>70</v>
      </c>
      <c r="H83" s="1">
        <v>500</v>
      </c>
      <c r="I83" s="1">
        <v>1632.93</v>
      </c>
      <c r="J83" s="1">
        <v>0</v>
      </c>
      <c r="K83" s="1">
        <v>614417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</v>
      </c>
      <c r="R83" s="1">
        <v>-42900</v>
      </c>
      <c r="S83" s="2">
        <v>42058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</v>
      </c>
      <c r="AB83" s="1">
        <v>3</v>
      </c>
      <c r="AC83" s="1" t="s">
        <v>80</v>
      </c>
      <c r="AD83" s="1">
        <v>2</v>
      </c>
      <c r="AE83" s="1">
        <v>0</v>
      </c>
      <c r="AF83" s="1" t="s">
        <v>54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68</v>
      </c>
      <c r="AL83" s="1" t="s">
        <v>194</v>
      </c>
      <c r="AM83" s="1">
        <v>2002</v>
      </c>
      <c r="AN83" s="1" t="s">
        <v>83</v>
      </c>
      <c r="AO83" s="1"/>
      <c r="AP83" s="1"/>
      <c r="AQ83">
        <f t="shared" si="7"/>
        <v>0</v>
      </c>
    </row>
    <row r="84" spans="2:43" x14ac:dyDescent="0.25">
      <c r="B84" s="1">
        <v>192</v>
      </c>
      <c r="C84" s="1">
        <v>40</v>
      </c>
      <c r="D84" s="1">
        <v>175177</v>
      </c>
      <c r="E84" s="2">
        <v>38092</v>
      </c>
      <c r="F84" s="1" t="s">
        <v>84</v>
      </c>
      <c r="G84" s="1" t="s">
        <v>70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</v>
      </c>
      <c r="R84" s="1">
        <v>0</v>
      </c>
      <c r="S84" s="2">
        <v>42064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</v>
      </c>
      <c r="AB84" s="1">
        <v>3</v>
      </c>
      <c r="AC84" s="1" t="s">
        <v>54</v>
      </c>
      <c r="AD84" s="1">
        <v>1</v>
      </c>
      <c r="AE84" s="1">
        <v>0</v>
      </c>
      <c r="AF84" s="1" t="s">
        <v>54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188</v>
      </c>
      <c r="AL84" s="1" t="s">
        <v>239</v>
      </c>
      <c r="AM84" s="1">
        <v>2005</v>
      </c>
      <c r="AN84" s="1" t="s">
        <v>83</v>
      </c>
      <c r="AO84" s="1"/>
      <c r="AP84" s="1"/>
      <c r="AQ84">
        <f t="shared" si="7"/>
        <v>0</v>
      </c>
    </row>
    <row r="85" spans="2:43" x14ac:dyDescent="0.25">
      <c r="B85" s="1">
        <v>120</v>
      </c>
      <c r="C85" s="1">
        <v>35</v>
      </c>
      <c r="D85" s="1">
        <v>116700</v>
      </c>
      <c r="E85" s="2">
        <v>36924</v>
      </c>
      <c r="F85" s="1" t="s">
        <v>40</v>
      </c>
      <c r="G85" s="1" t="s">
        <v>70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</v>
      </c>
      <c r="R85" s="1">
        <v>0</v>
      </c>
      <c r="S85" s="2">
        <v>42019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</v>
      </c>
      <c r="AB85" s="1">
        <v>3</v>
      </c>
      <c r="AC85" s="1" t="s">
        <v>80</v>
      </c>
      <c r="AD85" s="1">
        <v>2</v>
      </c>
      <c r="AE85" s="1">
        <v>0</v>
      </c>
      <c r="AF85" s="1" t="s">
        <v>80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130</v>
      </c>
      <c r="AL85" s="1" t="s">
        <v>250</v>
      </c>
      <c r="AM85" s="1">
        <v>2010</v>
      </c>
      <c r="AN85" s="1" t="s">
        <v>83</v>
      </c>
      <c r="AO85" s="1"/>
      <c r="AP85" s="1"/>
      <c r="AQ85">
        <f t="shared" si="7"/>
        <v>0</v>
      </c>
    </row>
    <row r="86" spans="2:43" x14ac:dyDescent="0.25">
      <c r="B86" s="1">
        <v>270</v>
      </c>
      <c r="C86" s="1">
        <v>45</v>
      </c>
      <c r="D86" s="1">
        <v>166264</v>
      </c>
      <c r="E86" s="2">
        <v>40190</v>
      </c>
      <c r="F86" s="1" t="s">
        <v>40</v>
      </c>
      <c r="G86" s="1" t="s">
        <v>92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</v>
      </c>
      <c r="R86" s="1">
        <v>-19700</v>
      </c>
      <c r="S86" s="2">
        <v>42018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</v>
      </c>
      <c r="AB86" s="1">
        <v>3</v>
      </c>
      <c r="AC86" s="1" t="s">
        <v>80</v>
      </c>
      <c r="AD86" s="1">
        <v>1</v>
      </c>
      <c r="AE86" s="1">
        <v>1</v>
      </c>
      <c r="AF86" s="1" t="s">
        <v>54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154</v>
      </c>
      <c r="AL86" s="1" t="s">
        <v>155</v>
      </c>
      <c r="AM86" s="1">
        <v>1998</v>
      </c>
      <c r="AN86" s="1" t="s">
        <v>83</v>
      </c>
      <c r="AO86" s="1"/>
      <c r="AP86" s="1"/>
      <c r="AQ86">
        <f t="shared" si="7"/>
        <v>0</v>
      </c>
    </row>
    <row r="87" spans="2:43" x14ac:dyDescent="0.25">
      <c r="B87" s="1">
        <v>319</v>
      </c>
      <c r="C87" s="1">
        <v>47</v>
      </c>
      <c r="D87" s="1">
        <v>527945</v>
      </c>
      <c r="E87" s="2">
        <v>33708</v>
      </c>
      <c r="F87" s="1" t="s">
        <v>58</v>
      </c>
      <c r="G87" s="1" t="s">
        <v>41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</v>
      </c>
      <c r="R87" s="1">
        <v>0</v>
      </c>
      <c r="S87" s="2">
        <v>42052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</v>
      </c>
      <c r="AB87" s="1">
        <v>3</v>
      </c>
      <c r="AC87" s="1" t="s">
        <v>80</v>
      </c>
      <c r="AD87" s="1">
        <v>0</v>
      </c>
      <c r="AE87" s="1">
        <v>2</v>
      </c>
      <c r="AF87" s="1" t="s">
        <v>63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110</v>
      </c>
      <c r="AL87" s="1" t="s">
        <v>135</v>
      </c>
      <c r="AM87" s="1">
        <v>2005</v>
      </c>
      <c r="AN87" s="1" t="s">
        <v>83</v>
      </c>
      <c r="AO87" s="1"/>
      <c r="AP87" s="1"/>
      <c r="AQ87">
        <f t="shared" si="7"/>
        <v>0</v>
      </c>
    </row>
    <row r="88" spans="2:43" x14ac:dyDescent="0.25">
      <c r="B88" s="1">
        <v>194</v>
      </c>
      <c r="C88" s="1">
        <v>39</v>
      </c>
      <c r="D88" s="1">
        <v>627540</v>
      </c>
      <c r="E88" s="2">
        <v>40319</v>
      </c>
      <c r="F88" s="1" t="s">
        <v>40</v>
      </c>
      <c r="G88" s="1" t="s">
        <v>92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</v>
      </c>
      <c r="R88" s="1">
        <v>-45000</v>
      </c>
      <c r="S88" s="2">
        <v>42028</v>
      </c>
      <c r="T88" s="1" t="s">
        <v>62</v>
      </c>
      <c r="U88" s="1" t="s">
        <v>63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</v>
      </c>
      <c r="AB88" s="1">
        <v>1</v>
      </c>
      <c r="AC88" s="1" t="s">
        <v>54</v>
      </c>
      <c r="AD88" s="1">
        <v>2</v>
      </c>
      <c r="AE88" s="1">
        <v>2</v>
      </c>
      <c r="AF88" s="1" t="s">
        <v>54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55</v>
      </c>
      <c r="AL88" s="1">
        <v>95</v>
      </c>
      <c r="AM88" s="1">
        <v>2004</v>
      </c>
      <c r="AN88" s="1" t="s">
        <v>83</v>
      </c>
      <c r="AO88" s="1"/>
      <c r="AP88" s="1"/>
      <c r="AQ88">
        <f t="shared" si="7"/>
        <v>0</v>
      </c>
    </row>
    <row r="89" spans="2:43" x14ac:dyDescent="0.25">
      <c r="B89" s="1">
        <v>227</v>
      </c>
      <c r="C89" s="1">
        <v>38</v>
      </c>
      <c r="D89" s="1">
        <v>279422</v>
      </c>
      <c r="E89" s="2">
        <v>41574</v>
      </c>
      <c r="F89" s="1" t="s">
        <v>40</v>
      </c>
      <c r="G89" s="1" t="s">
        <v>92</v>
      </c>
      <c r="H89" s="1">
        <v>500</v>
      </c>
      <c r="I89" s="1">
        <v>976.67</v>
      </c>
      <c r="J89" s="1">
        <v>0</v>
      </c>
      <c r="K89" s="1">
        <v>471600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</v>
      </c>
      <c r="R89" s="1">
        <v>0</v>
      </c>
      <c r="S89" s="2">
        <v>42025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</v>
      </c>
      <c r="AB89" s="1">
        <v>1</v>
      </c>
      <c r="AC89" s="1" t="s">
        <v>63</v>
      </c>
      <c r="AD89" s="1">
        <v>1</v>
      </c>
      <c r="AE89" s="1">
        <v>2</v>
      </c>
      <c r="AF89" s="1" t="s">
        <v>63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188</v>
      </c>
      <c r="AL89" s="1" t="s">
        <v>202</v>
      </c>
      <c r="AM89" s="1">
        <v>2013</v>
      </c>
      <c r="AN89" s="1" t="s">
        <v>57</v>
      </c>
      <c r="AO89" s="1"/>
      <c r="AP89" s="1"/>
      <c r="AQ89">
        <f t="shared" si="7"/>
        <v>0</v>
      </c>
    </row>
    <row r="90" spans="2:43" x14ac:dyDescent="0.25">
      <c r="B90" s="1">
        <v>137</v>
      </c>
      <c r="C90" s="1">
        <v>31</v>
      </c>
      <c r="D90" s="1">
        <v>484200</v>
      </c>
      <c r="E90" s="2">
        <v>34619</v>
      </c>
      <c r="F90" s="1" t="s">
        <v>40</v>
      </c>
      <c r="G90" s="1" t="s">
        <v>41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</v>
      </c>
      <c r="R90" s="1">
        <v>-40600</v>
      </c>
      <c r="S90" s="2">
        <v>42054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</v>
      </c>
      <c r="AB90" s="1">
        <v>3</v>
      </c>
      <c r="AC90" s="1" t="s">
        <v>80</v>
      </c>
      <c r="AD90" s="1">
        <v>1</v>
      </c>
      <c r="AE90" s="1">
        <v>2</v>
      </c>
      <c r="AF90" s="1" t="s">
        <v>80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96</v>
      </c>
      <c r="AL90" s="1" t="s">
        <v>149</v>
      </c>
      <c r="AM90" s="1">
        <v>2005</v>
      </c>
      <c r="AN90" s="1" t="s">
        <v>83</v>
      </c>
      <c r="AO90" s="1"/>
      <c r="AP90" s="1"/>
      <c r="AQ90">
        <f t="shared" si="7"/>
        <v>0</v>
      </c>
    </row>
    <row r="91" spans="2:43" x14ac:dyDescent="0.25">
      <c r="B91" s="1">
        <v>244</v>
      </c>
      <c r="C91">
        <v>38</v>
      </c>
      <c r="D91" s="1">
        <v>645258</v>
      </c>
      <c r="E91" s="2">
        <v>35615</v>
      </c>
      <c r="F91" s="1" t="s">
        <v>40</v>
      </c>
      <c r="G91" s="1" t="s">
        <v>92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</v>
      </c>
      <c r="R91" s="1">
        <v>0</v>
      </c>
      <c r="S91" s="2">
        <v>42007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</v>
      </c>
      <c r="AB91" s="1">
        <v>1</v>
      </c>
      <c r="AC91" s="1" t="s">
        <v>63</v>
      </c>
      <c r="AD91" s="1">
        <v>2</v>
      </c>
      <c r="AE91" s="1">
        <v>1</v>
      </c>
      <c r="AF91" s="1" t="s">
        <v>63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96</v>
      </c>
      <c r="AL91" s="1" t="s">
        <v>159</v>
      </c>
      <c r="AM91" s="1">
        <v>2005</v>
      </c>
      <c r="AN91" s="1" t="s">
        <v>83</v>
      </c>
      <c r="AO91" s="1"/>
      <c r="AP91" s="1"/>
      <c r="AQ91">
        <f t="shared" si="7"/>
        <v>0</v>
      </c>
    </row>
    <row r="92" spans="2:43" x14ac:dyDescent="0.25">
      <c r="B92" s="1">
        <v>78</v>
      </c>
      <c r="C92" s="1">
        <v>29</v>
      </c>
      <c r="D92" s="1">
        <v>694662</v>
      </c>
      <c r="E92" s="2">
        <v>40589</v>
      </c>
      <c r="F92" s="1" t="s">
        <v>84</v>
      </c>
      <c r="G92" s="1" t="s">
        <v>41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</v>
      </c>
      <c r="R92" s="1">
        <v>0</v>
      </c>
      <c r="S92" s="2">
        <v>42033</v>
      </c>
      <c r="T92" s="1" t="s">
        <v>62</v>
      </c>
      <c r="U92" s="1" t="s">
        <v>63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</v>
      </c>
      <c r="AB92" s="1">
        <v>1</v>
      </c>
      <c r="AC92" s="1" t="s">
        <v>54</v>
      </c>
      <c r="AD92" s="1">
        <v>2</v>
      </c>
      <c r="AE92" s="1">
        <v>2</v>
      </c>
      <c r="AF92" s="1" t="s">
        <v>80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105</v>
      </c>
      <c r="AL92" s="1" t="s">
        <v>152</v>
      </c>
      <c r="AM92" s="1">
        <v>2002</v>
      </c>
      <c r="AN92" s="1" t="s">
        <v>83</v>
      </c>
      <c r="AO92" s="1"/>
      <c r="AP92" s="1"/>
      <c r="AQ92">
        <f t="shared" si="7"/>
        <v>0</v>
      </c>
    </row>
    <row r="93" spans="2:43" x14ac:dyDescent="0.25">
      <c r="B93" s="1">
        <v>200</v>
      </c>
      <c r="C93" s="1">
        <v>35</v>
      </c>
      <c r="D93" s="1">
        <v>960680</v>
      </c>
      <c r="E93" s="2">
        <v>34567</v>
      </c>
      <c r="F93" s="1" t="s">
        <v>58</v>
      </c>
      <c r="G93" s="1" t="s">
        <v>41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</v>
      </c>
      <c r="R93" s="1">
        <v>-80600</v>
      </c>
      <c r="S93" s="2">
        <v>42023</v>
      </c>
      <c r="T93" s="1" t="s">
        <v>62</v>
      </c>
      <c r="U93" s="1" t="s">
        <v>63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</v>
      </c>
      <c r="AB93" s="1">
        <v>1</v>
      </c>
      <c r="AC93" s="1" t="s">
        <v>80</v>
      </c>
      <c r="AD93" s="1">
        <v>0</v>
      </c>
      <c r="AE93" s="1">
        <v>3</v>
      </c>
      <c r="AF93" s="1" t="s">
        <v>54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215</v>
      </c>
      <c r="AL93" s="1" t="s">
        <v>259</v>
      </c>
      <c r="AM93" s="1">
        <v>2002</v>
      </c>
      <c r="AN93" s="1" t="s">
        <v>83</v>
      </c>
      <c r="AO93" s="1"/>
      <c r="AP93" s="1"/>
      <c r="AQ93">
        <f t="shared" si="7"/>
        <v>0</v>
      </c>
    </row>
    <row r="94" spans="2:43" x14ac:dyDescent="0.25">
      <c r="B94" s="1">
        <v>284</v>
      </c>
      <c r="C94" s="1">
        <v>48</v>
      </c>
      <c r="D94" s="1">
        <v>498140</v>
      </c>
      <c r="E94" s="2">
        <v>35565</v>
      </c>
      <c r="F94" s="1" t="s">
        <v>58</v>
      </c>
      <c r="G94" s="1" t="s">
        <v>92</v>
      </c>
      <c r="H94" s="1">
        <v>2000</v>
      </c>
      <c r="I94" s="1">
        <v>769.95</v>
      </c>
      <c r="J94" s="1">
        <v>0</v>
      </c>
      <c r="K94" s="1">
        <v>605486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</v>
      </c>
      <c r="R94" s="1">
        <v>-44200</v>
      </c>
      <c r="S94" s="2">
        <v>42023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</v>
      </c>
      <c r="AB94" s="1">
        <v>2</v>
      </c>
      <c r="AC94" s="1" t="s">
        <v>63</v>
      </c>
      <c r="AD94" s="1">
        <v>2</v>
      </c>
      <c r="AE94" s="1">
        <v>3</v>
      </c>
      <c r="AF94" s="1" t="s">
        <v>80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110</v>
      </c>
      <c r="AL94" s="1" t="s">
        <v>135</v>
      </c>
      <c r="AM94" s="1">
        <v>2013</v>
      </c>
      <c r="AN94" s="1" t="s">
        <v>57</v>
      </c>
      <c r="AO94" s="1"/>
      <c r="AP94" s="1"/>
      <c r="AQ94">
        <f t="shared" si="7"/>
        <v>0</v>
      </c>
    </row>
    <row r="95" spans="2:43" x14ac:dyDescent="0.25">
      <c r="B95" s="1">
        <v>275</v>
      </c>
      <c r="C95" s="1">
        <v>41</v>
      </c>
      <c r="D95" s="1">
        <v>498875</v>
      </c>
      <c r="E95" s="2">
        <v>35364</v>
      </c>
      <c r="F95" s="1" t="s">
        <v>40</v>
      </c>
      <c r="G95" s="1" t="s">
        <v>70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</v>
      </c>
      <c r="R95" s="1">
        <v>0</v>
      </c>
      <c r="S95" s="2">
        <v>42037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</v>
      </c>
      <c r="AB95" s="1">
        <v>3</v>
      </c>
      <c r="AC95" s="1" t="s">
        <v>54</v>
      </c>
      <c r="AD95" s="1">
        <v>0</v>
      </c>
      <c r="AE95" s="1">
        <v>1</v>
      </c>
      <c r="AF95" s="1" t="s">
        <v>63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154</v>
      </c>
      <c r="AL95" s="1" t="s">
        <v>155</v>
      </c>
      <c r="AM95" s="1">
        <v>2007</v>
      </c>
      <c r="AN95" s="1" t="s">
        <v>83</v>
      </c>
      <c r="AO95" s="1"/>
      <c r="AP95" s="1"/>
      <c r="AQ95">
        <f t="shared" si="7"/>
        <v>0</v>
      </c>
    </row>
    <row r="96" spans="2:43" x14ac:dyDescent="0.25">
      <c r="B96" s="1">
        <v>153</v>
      </c>
      <c r="C96" s="1">
        <v>34</v>
      </c>
      <c r="D96" s="1">
        <v>798177</v>
      </c>
      <c r="E96" s="2">
        <v>38780</v>
      </c>
      <c r="F96" s="1" t="s">
        <v>84</v>
      </c>
      <c r="G96" s="1" t="s">
        <v>92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</v>
      </c>
      <c r="R96" s="1">
        <v>0</v>
      </c>
      <c r="S96" s="2">
        <v>42034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</v>
      </c>
      <c r="AB96" s="1">
        <v>3</v>
      </c>
      <c r="AC96" s="1" t="s">
        <v>80</v>
      </c>
      <c r="AD96" s="1">
        <v>2</v>
      </c>
      <c r="AE96" s="1">
        <v>1</v>
      </c>
      <c r="AF96" s="1" t="s">
        <v>63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130</v>
      </c>
      <c r="AL96" s="1" t="s">
        <v>131</v>
      </c>
      <c r="AM96" s="1">
        <v>2007</v>
      </c>
      <c r="AN96" s="1" t="s">
        <v>83</v>
      </c>
      <c r="AO96" s="1"/>
      <c r="AP96" s="1"/>
      <c r="AQ96">
        <f t="shared" si="7"/>
        <v>0</v>
      </c>
    </row>
    <row r="97" spans="2:43" x14ac:dyDescent="0.25">
      <c r="B97" s="1">
        <v>134</v>
      </c>
      <c r="C97" s="1">
        <v>32</v>
      </c>
      <c r="D97" s="1">
        <v>614763</v>
      </c>
      <c r="E97" s="2">
        <v>33240</v>
      </c>
      <c r="F97" s="1" t="s">
        <v>84</v>
      </c>
      <c r="G97" s="1" t="s">
        <v>92</v>
      </c>
      <c r="H97" s="1">
        <v>500</v>
      </c>
      <c r="I97" s="1">
        <v>1612.43</v>
      </c>
      <c r="J97" s="1">
        <v>0</v>
      </c>
      <c r="K97" s="1">
        <v>456762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</v>
      </c>
      <c r="R97" s="1">
        <v>0</v>
      </c>
      <c r="S97" s="2">
        <v>42012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</v>
      </c>
      <c r="AB97" s="1">
        <v>1</v>
      </c>
      <c r="AC97" s="1" t="s">
        <v>63</v>
      </c>
      <c r="AD97" s="1">
        <v>2</v>
      </c>
      <c r="AE97" s="1">
        <v>1</v>
      </c>
      <c r="AF97" s="1" t="s">
        <v>54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188</v>
      </c>
      <c r="AL97" s="1" t="s">
        <v>189</v>
      </c>
      <c r="AM97" s="1">
        <v>2015</v>
      </c>
      <c r="AN97" s="1" t="s">
        <v>83</v>
      </c>
      <c r="AO97" s="1"/>
      <c r="AP97" s="1"/>
      <c r="AQ97">
        <f t="shared" si="7"/>
        <v>0</v>
      </c>
    </row>
    <row r="98" spans="2:43" x14ac:dyDescent="0.25">
      <c r="B98" s="1">
        <v>31</v>
      </c>
      <c r="C98" s="1">
        <v>36</v>
      </c>
      <c r="D98" s="1">
        <v>679370</v>
      </c>
      <c r="E98" s="2">
        <v>36387</v>
      </c>
      <c r="F98" s="1" t="s">
        <v>84</v>
      </c>
      <c r="G98" s="1" t="s">
        <v>92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</v>
      </c>
      <c r="R98" s="1">
        <v>-78600</v>
      </c>
      <c r="S98" s="2">
        <v>42034</v>
      </c>
      <c r="T98" s="1" t="s">
        <v>139</v>
      </c>
      <c r="U98" s="1" t="s">
        <v>63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</v>
      </c>
      <c r="AB98" s="1">
        <v>1</v>
      </c>
      <c r="AC98" s="1" t="s">
        <v>80</v>
      </c>
      <c r="AD98" s="1">
        <v>0</v>
      </c>
      <c r="AE98" s="1">
        <v>1</v>
      </c>
      <c r="AF98" s="1" t="s">
        <v>54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81</v>
      </c>
      <c r="AL98" s="1" t="s">
        <v>145</v>
      </c>
      <c r="AM98" s="1">
        <v>2002</v>
      </c>
      <c r="AN98" s="1" t="s">
        <v>83</v>
      </c>
      <c r="AO98" s="1"/>
      <c r="AP98" s="1"/>
      <c r="AQ98">
        <f t="shared" si="7"/>
        <v>0</v>
      </c>
    </row>
    <row r="99" spans="2:43" x14ac:dyDescent="0.25">
      <c r="B99" s="1">
        <v>41</v>
      </c>
      <c r="C99" s="1">
        <v>25</v>
      </c>
      <c r="D99" s="1">
        <v>958857</v>
      </c>
      <c r="E99" s="2">
        <v>33618</v>
      </c>
      <c r="F99" s="1" t="s">
        <v>58</v>
      </c>
      <c r="G99" s="1" t="s">
        <v>70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</v>
      </c>
      <c r="R99" s="1">
        <v>-56100</v>
      </c>
      <c r="S99" s="2">
        <v>42011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</v>
      </c>
      <c r="AB99" s="1">
        <v>3</v>
      </c>
      <c r="AC99" s="1" t="s">
        <v>54</v>
      </c>
      <c r="AD99" s="1">
        <v>2</v>
      </c>
      <c r="AE99" s="1">
        <v>0</v>
      </c>
      <c r="AF99" s="1" t="s">
        <v>63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96</v>
      </c>
      <c r="AL99" s="1" t="s">
        <v>149</v>
      </c>
      <c r="AM99" s="1">
        <v>2011</v>
      </c>
      <c r="AN99" s="1" t="s">
        <v>57</v>
      </c>
      <c r="AO99" s="1"/>
      <c r="AP99" s="1"/>
      <c r="AQ99">
        <f t="shared" si="7"/>
        <v>0</v>
      </c>
    </row>
    <row r="100" spans="2:43" x14ac:dyDescent="0.25">
      <c r="B100" s="1">
        <v>127</v>
      </c>
      <c r="C100" s="1">
        <v>29</v>
      </c>
      <c r="D100" s="1">
        <v>686816</v>
      </c>
      <c r="E100" s="2">
        <v>36501</v>
      </c>
      <c r="F100" s="1" t="s">
        <v>40</v>
      </c>
      <c r="G100" s="1" t="s">
        <v>41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</v>
      </c>
      <c r="R100" s="1">
        <v>0</v>
      </c>
      <c r="S100" s="2">
        <v>42059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</v>
      </c>
      <c r="AB100" s="1">
        <v>2</v>
      </c>
      <c r="AC100" s="1" t="s">
        <v>54</v>
      </c>
      <c r="AD100" s="1">
        <v>1</v>
      </c>
      <c r="AE100" s="1">
        <v>1</v>
      </c>
      <c r="AF100" s="1" t="s">
        <v>63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55</v>
      </c>
      <c r="AL100" s="1">
        <v>93</v>
      </c>
      <c r="AM100" s="1">
        <v>1995</v>
      </c>
      <c r="AN100" s="1" t="s">
        <v>83</v>
      </c>
      <c r="AO100" s="1"/>
      <c r="AP100" s="1"/>
      <c r="AQ100">
        <f t="shared" si="7"/>
        <v>0</v>
      </c>
    </row>
    <row r="101" spans="2:43" x14ac:dyDescent="0.25">
      <c r="B101" s="1">
        <v>61</v>
      </c>
      <c r="C101" s="1">
        <v>23</v>
      </c>
      <c r="D101" s="1">
        <v>127754</v>
      </c>
      <c r="E101" s="2">
        <v>34126</v>
      </c>
      <c r="F101" s="1" t="s">
        <v>84</v>
      </c>
      <c r="G101" s="1" t="s">
        <v>41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</v>
      </c>
      <c r="R101" s="1">
        <v>-62400</v>
      </c>
      <c r="S101" s="2">
        <v>42037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</v>
      </c>
      <c r="AB101" s="1">
        <v>1</v>
      </c>
      <c r="AC101" s="1" t="s">
        <v>80</v>
      </c>
      <c r="AD101" s="1">
        <v>0</v>
      </c>
      <c r="AE101" s="1">
        <v>3</v>
      </c>
      <c r="AF101" s="1" t="s">
        <v>63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210</v>
      </c>
      <c r="AL101" s="1" t="s">
        <v>232</v>
      </c>
      <c r="AM101" s="1">
        <v>2004</v>
      </c>
      <c r="AN101" s="1" t="s">
        <v>57</v>
      </c>
      <c r="AO101" s="1"/>
      <c r="AP101" s="1"/>
      <c r="AQ101">
        <f t="shared" si="7"/>
        <v>0</v>
      </c>
    </row>
    <row r="102" spans="2:43" x14ac:dyDescent="0.25">
      <c r="B102" s="1">
        <v>207</v>
      </c>
      <c r="C102" s="1">
        <v>42</v>
      </c>
      <c r="D102" s="1">
        <v>918629</v>
      </c>
      <c r="E102" s="2">
        <v>36802</v>
      </c>
      <c r="F102" s="1" t="s">
        <v>84</v>
      </c>
      <c r="G102" s="1" t="s">
        <v>41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</v>
      </c>
      <c r="R102" s="1">
        <v>0</v>
      </c>
      <c r="S102" s="2">
        <v>42063</v>
      </c>
      <c r="T102" s="1" t="s">
        <v>139</v>
      </c>
      <c r="U102" s="1" t="s">
        <v>63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</v>
      </c>
      <c r="AB102" s="1">
        <v>1</v>
      </c>
      <c r="AC102" s="1" t="s">
        <v>80</v>
      </c>
      <c r="AD102" s="1">
        <v>0</v>
      </c>
      <c r="AE102" s="1">
        <v>1</v>
      </c>
      <c r="AF102" s="1" t="s">
        <v>80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188</v>
      </c>
      <c r="AL102" s="1" t="s">
        <v>204</v>
      </c>
      <c r="AM102" s="1">
        <v>2007</v>
      </c>
      <c r="AN102" s="1" t="s">
        <v>83</v>
      </c>
      <c r="AO102" s="1"/>
      <c r="AP102" s="1"/>
      <c r="AQ102">
        <f t="shared" si="7"/>
        <v>0</v>
      </c>
    </row>
    <row r="103" spans="2:43" x14ac:dyDescent="0.25">
      <c r="B103" s="1">
        <v>219</v>
      </c>
      <c r="C103" s="1">
        <v>43</v>
      </c>
      <c r="D103" s="1">
        <v>731450</v>
      </c>
      <c r="E103" s="2">
        <v>40541</v>
      </c>
      <c r="F103" s="1" t="s">
        <v>58</v>
      </c>
      <c r="G103" s="1" t="s">
        <v>70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</v>
      </c>
      <c r="R103" s="1">
        <v>-20800</v>
      </c>
      <c r="S103" s="2">
        <v>42044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</v>
      </c>
      <c r="AB103" s="1">
        <v>3</v>
      </c>
      <c r="AC103" s="1" t="s">
        <v>80</v>
      </c>
      <c r="AD103" s="1">
        <v>1</v>
      </c>
      <c r="AE103" s="1">
        <v>1</v>
      </c>
      <c r="AF103" s="1" t="s">
        <v>63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130</v>
      </c>
      <c r="AL103" s="1" t="s">
        <v>250</v>
      </c>
      <c r="AM103" s="1">
        <v>2009</v>
      </c>
      <c r="AN103" s="1" t="s">
        <v>83</v>
      </c>
      <c r="AO103" s="1"/>
      <c r="AP103" s="1"/>
      <c r="AQ103">
        <f t="shared" si="7"/>
        <v>0</v>
      </c>
    </row>
    <row r="104" spans="2:43" x14ac:dyDescent="0.25">
      <c r="B104" s="1">
        <v>271</v>
      </c>
      <c r="C104" s="1">
        <v>42</v>
      </c>
      <c r="D104" s="1">
        <v>307447</v>
      </c>
      <c r="E104" s="2">
        <v>32949</v>
      </c>
      <c r="F104" s="1" t="s">
        <v>84</v>
      </c>
      <c r="G104" s="1" t="s">
        <v>70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</v>
      </c>
      <c r="R104" s="1">
        <v>0</v>
      </c>
      <c r="S104" s="2">
        <v>42023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</v>
      </c>
      <c r="AB104" s="1">
        <v>3</v>
      </c>
      <c r="AC104" s="1" t="s">
        <v>80</v>
      </c>
      <c r="AD104" s="1">
        <v>1</v>
      </c>
      <c r="AE104" s="1">
        <v>0</v>
      </c>
      <c r="AF104" s="1" t="s">
        <v>80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68</v>
      </c>
      <c r="AL104" s="1" t="s">
        <v>272</v>
      </c>
      <c r="AM104" s="1">
        <v>2005</v>
      </c>
      <c r="AN104" s="1" t="s">
        <v>83</v>
      </c>
      <c r="AO104" s="1"/>
      <c r="AP104" s="1"/>
      <c r="AQ104">
        <f t="shared" si="7"/>
        <v>0</v>
      </c>
    </row>
    <row r="105" spans="2:43" x14ac:dyDescent="0.25">
      <c r="B105" s="1">
        <v>80</v>
      </c>
      <c r="C105" s="1">
        <v>25</v>
      </c>
      <c r="D105" s="1">
        <v>992145</v>
      </c>
      <c r="E105" s="2">
        <v>40969</v>
      </c>
      <c r="F105" s="1" t="s">
        <v>84</v>
      </c>
      <c r="G105" s="1" t="s">
        <v>70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</v>
      </c>
      <c r="R105" s="1">
        <v>-58400</v>
      </c>
      <c r="S105" s="2">
        <v>42056</v>
      </c>
      <c r="T105" s="1" t="s">
        <v>62</v>
      </c>
      <c r="U105" s="1" t="s">
        <v>63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</v>
      </c>
      <c r="AB105" s="1">
        <v>1</v>
      </c>
      <c r="AC105" s="1" t="s">
        <v>80</v>
      </c>
      <c r="AD105" s="1">
        <v>2</v>
      </c>
      <c r="AE105" s="1">
        <v>0</v>
      </c>
      <c r="AF105" s="1" t="s">
        <v>54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116</v>
      </c>
      <c r="AL105" s="1" t="s">
        <v>141</v>
      </c>
      <c r="AM105" s="1">
        <v>2001</v>
      </c>
      <c r="AN105" s="1" t="s">
        <v>83</v>
      </c>
      <c r="AO105" s="1"/>
      <c r="AP105" s="1"/>
      <c r="AQ105">
        <f t="shared" si="7"/>
        <v>0</v>
      </c>
    </row>
    <row r="106" spans="2:43" x14ac:dyDescent="0.25">
      <c r="B106" s="1">
        <v>325</v>
      </c>
      <c r="C106" s="1">
        <v>47</v>
      </c>
      <c r="D106" s="1">
        <v>900628</v>
      </c>
      <c r="E106" s="2">
        <v>38753</v>
      </c>
      <c r="F106" s="1" t="s">
        <v>58</v>
      </c>
      <c r="G106" s="1" t="s">
        <v>92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</v>
      </c>
      <c r="R106" s="1">
        <v>0</v>
      </c>
      <c r="S106" s="2">
        <v>42018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</v>
      </c>
      <c r="AB106" s="1">
        <v>1</v>
      </c>
      <c r="AC106" s="1" t="s">
        <v>54</v>
      </c>
      <c r="AD106" s="1">
        <v>0</v>
      </c>
      <c r="AE106" s="1">
        <v>3</v>
      </c>
      <c r="AF106" s="1" t="s">
        <v>80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81</v>
      </c>
      <c r="AL106" s="1" t="s">
        <v>82</v>
      </c>
      <c r="AM106" s="1">
        <v>2006</v>
      </c>
      <c r="AN106" s="1" t="s">
        <v>57</v>
      </c>
      <c r="AO106" s="1"/>
      <c r="AP106" s="1"/>
      <c r="AQ106">
        <f t="shared" si="7"/>
        <v>0</v>
      </c>
    </row>
    <row r="107" spans="2:43" x14ac:dyDescent="0.25">
      <c r="B107" s="1">
        <v>29</v>
      </c>
      <c r="C107" s="1">
        <v>25</v>
      </c>
      <c r="D107" s="1">
        <v>235220</v>
      </c>
      <c r="E107" s="2">
        <v>41944</v>
      </c>
      <c r="F107" s="1" t="s">
        <v>84</v>
      </c>
      <c r="G107" s="1" t="s">
        <v>41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</v>
      </c>
      <c r="R107" s="1">
        <v>-71700</v>
      </c>
      <c r="S107" s="2">
        <v>42026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</v>
      </c>
      <c r="AB107" s="1">
        <v>4</v>
      </c>
      <c r="AC107" s="1" t="s">
        <v>54</v>
      </c>
      <c r="AD107" s="1">
        <v>1</v>
      </c>
      <c r="AE107" s="1">
        <v>2</v>
      </c>
      <c r="AF107" s="1" t="s">
        <v>54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105</v>
      </c>
      <c r="AL107" s="1" t="s">
        <v>106</v>
      </c>
      <c r="AM107" s="1">
        <v>2013</v>
      </c>
      <c r="AN107" s="1" t="s">
        <v>57</v>
      </c>
      <c r="AO107" s="1"/>
      <c r="AP107" s="1"/>
      <c r="AQ107">
        <f t="shared" si="7"/>
        <v>0</v>
      </c>
    </row>
    <row r="108" spans="2:43" x14ac:dyDescent="0.25">
      <c r="B108" s="1">
        <v>295</v>
      </c>
      <c r="C108" s="1">
        <v>48</v>
      </c>
      <c r="D108" s="1">
        <v>740019</v>
      </c>
      <c r="E108" s="2">
        <v>39981</v>
      </c>
      <c r="F108" s="1" t="s">
        <v>40</v>
      </c>
      <c r="G108" s="1" t="s">
        <v>41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</v>
      </c>
      <c r="R108" s="1">
        <v>0</v>
      </c>
      <c r="S108" s="2">
        <v>42057</v>
      </c>
      <c r="T108" s="1" t="s">
        <v>139</v>
      </c>
      <c r="U108" s="1" t="s">
        <v>63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</v>
      </c>
      <c r="AB108" s="1">
        <v>1</v>
      </c>
      <c r="AC108" s="1" t="s">
        <v>63</v>
      </c>
      <c r="AD108" s="1">
        <v>1</v>
      </c>
      <c r="AE108" s="1">
        <v>2</v>
      </c>
      <c r="AF108" s="1" t="s">
        <v>54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55</v>
      </c>
      <c r="AL108" s="1">
        <v>95</v>
      </c>
      <c r="AM108" s="1">
        <v>1999</v>
      </c>
      <c r="AN108" s="1" t="s">
        <v>83</v>
      </c>
      <c r="AO108" s="1"/>
      <c r="AP108" s="1"/>
      <c r="AQ108">
        <f t="shared" si="7"/>
        <v>0</v>
      </c>
    </row>
    <row r="109" spans="2:43" x14ac:dyDescent="0.25">
      <c r="B109" s="1">
        <v>239</v>
      </c>
      <c r="C109" s="1">
        <v>42</v>
      </c>
      <c r="D109" s="1">
        <v>246882</v>
      </c>
      <c r="E109" s="2">
        <v>36423</v>
      </c>
      <c r="F109" s="1" t="s">
        <v>84</v>
      </c>
      <c r="G109" s="1" t="s">
        <v>70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</v>
      </c>
      <c r="R109" s="1">
        <v>0</v>
      </c>
      <c r="S109" s="2">
        <v>42030</v>
      </c>
      <c r="T109" s="1" t="s">
        <v>62</v>
      </c>
      <c r="U109" s="1" t="s">
        <v>63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</v>
      </c>
      <c r="AB109" s="1">
        <v>1</v>
      </c>
      <c r="AC109" s="1" t="s">
        <v>80</v>
      </c>
      <c r="AD109" s="1">
        <v>0</v>
      </c>
      <c r="AE109" s="1">
        <v>0</v>
      </c>
      <c r="AF109" s="1" t="s">
        <v>63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110</v>
      </c>
      <c r="AL109" s="1" t="s">
        <v>135</v>
      </c>
      <c r="AM109" s="1">
        <v>2007</v>
      </c>
      <c r="AN109" s="1" t="s">
        <v>83</v>
      </c>
      <c r="AO109" s="1"/>
      <c r="AP109" s="1"/>
      <c r="AQ109">
        <f t="shared" si="7"/>
        <v>0</v>
      </c>
    </row>
    <row r="110" spans="2:43" x14ac:dyDescent="0.25">
      <c r="B110" s="1">
        <v>269</v>
      </c>
      <c r="C110" s="1">
        <v>41</v>
      </c>
      <c r="D110" s="1">
        <v>797613</v>
      </c>
      <c r="E110" s="2">
        <v>33165</v>
      </c>
      <c r="F110" s="1" t="s">
        <v>58</v>
      </c>
      <c r="G110" s="1" t="s">
        <v>70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</v>
      </c>
      <c r="R110" s="1">
        <v>-72300</v>
      </c>
      <c r="S110" s="2">
        <v>42028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</v>
      </c>
      <c r="AB110" s="1">
        <v>1</v>
      </c>
      <c r="AC110" s="1" t="s">
        <v>54</v>
      </c>
      <c r="AD110" s="1">
        <v>0</v>
      </c>
      <c r="AE110" s="1">
        <v>0</v>
      </c>
      <c r="AF110" s="1" t="s">
        <v>63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55</v>
      </c>
      <c r="AL110" s="1" t="s">
        <v>56</v>
      </c>
      <c r="AM110" s="1">
        <v>2007</v>
      </c>
      <c r="AN110" s="1" t="s">
        <v>83</v>
      </c>
      <c r="AO110" s="1"/>
      <c r="AP110" s="1"/>
      <c r="AQ110">
        <f t="shared" si="7"/>
        <v>0</v>
      </c>
    </row>
    <row r="111" spans="2:43" x14ac:dyDescent="0.25">
      <c r="B111" s="1">
        <v>80</v>
      </c>
      <c r="C111" s="1">
        <v>27</v>
      </c>
      <c r="D111" s="1">
        <v>193442</v>
      </c>
      <c r="E111" s="2">
        <v>35282</v>
      </c>
      <c r="F111" s="1" t="s">
        <v>84</v>
      </c>
      <c r="G111" s="1" t="s">
        <v>70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</v>
      </c>
      <c r="R111" s="1">
        <v>0</v>
      </c>
      <c r="S111" s="2">
        <v>42054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</v>
      </c>
      <c r="AB111" s="1">
        <v>1</v>
      </c>
      <c r="AC111" s="1" t="s">
        <v>54</v>
      </c>
      <c r="AD111" s="1">
        <v>1</v>
      </c>
      <c r="AE111" s="1">
        <v>0</v>
      </c>
      <c r="AF111" s="1" t="s">
        <v>54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55</v>
      </c>
      <c r="AL111" s="1">
        <v>95</v>
      </c>
      <c r="AM111" s="1">
        <v>2004</v>
      </c>
      <c r="AN111" s="1" t="s">
        <v>83</v>
      </c>
      <c r="AO111" s="1"/>
      <c r="AP111" s="1"/>
      <c r="AQ111">
        <f t="shared" si="7"/>
        <v>0</v>
      </c>
    </row>
    <row r="112" spans="2:43" x14ac:dyDescent="0.25">
      <c r="B112" s="1">
        <v>279</v>
      </c>
      <c r="C112" s="1">
        <v>41</v>
      </c>
      <c r="D112" s="1">
        <v>389238</v>
      </c>
      <c r="E112" s="2">
        <v>37048</v>
      </c>
      <c r="F112" s="1" t="s">
        <v>84</v>
      </c>
      <c r="G112" s="1" t="s">
        <v>41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</v>
      </c>
      <c r="R112" s="1">
        <v>-31700</v>
      </c>
      <c r="S112" s="2">
        <v>42033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</v>
      </c>
      <c r="AB112" s="1">
        <v>3</v>
      </c>
      <c r="AC112" s="1" t="s">
        <v>63</v>
      </c>
      <c r="AD112" s="1">
        <v>2</v>
      </c>
      <c r="AE112" s="1">
        <v>3</v>
      </c>
      <c r="AF112" s="1" t="s">
        <v>80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130</v>
      </c>
      <c r="AL112" s="1" t="s">
        <v>250</v>
      </c>
      <c r="AM112" s="1">
        <v>2013</v>
      </c>
      <c r="AN112" s="1" t="s">
        <v>83</v>
      </c>
      <c r="AO112" s="1"/>
      <c r="AP112" s="1"/>
      <c r="AQ112">
        <f t="shared" si="7"/>
        <v>0</v>
      </c>
    </row>
    <row r="113" spans="2:43" x14ac:dyDescent="0.25">
      <c r="B113" s="1">
        <v>165</v>
      </c>
      <c r="C113" s="1">
        <v>33</v>
      </c>
      <c r="D113" s="1">
        <v>760179</v>
      </c>
      <c r="E113" s="2">
        <v>39166</v>
      </c>
      <c r="F113" s="1" t="s">
        <v>40</v>
      </c>
      <c r="G113" s="1" t="s">
        <v>70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</v>
      </c>
      <c r="R113" s="1">
        <v>-58100</v>
      </c>
      <c r="S113" s="2">
        <v>42050</v>
      </c>
      <c r="T113" s="1" t="s">
        <v>139</v>
      </c>
      <c r="U113" s="1" t="s">
        <v>63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</v>
      </c>
      <c r="AB113" s="1">
        <v>1</v>
      </c>
      <c r="AC113" s="1" t="s">
        <v>80</v>
      </c>
      <c r="AD113" s="1">
        <v>1</v>
      </c>
      <c r="AE113" s="1">
        <v>1</v>
      </c>
      <c r="AF113" s="1" t="s">
        <v>80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116</v>
      </c>
      <c r="AL113" s="1" t="s">
        <v>141</v>
      </c>
      <c r="AM113" s="1">
        <v>2008</v>
      </c>
      <c r="AN113" s="1" t="s">
        <v>83</v>
      </c>
      <c r="AO113" s="1"/>
      <c r="AP113" s="1"/>
      <c r="AQ113">
        <f t="shared" si="7"/>
        <v>0</v>
      </c>
    </row>
    <row r="114" spans="2:43" x14ac:dyDescent="0.25">
      <c r="B114" s="1">
        <v>350</v>
      </c>
      <c r="C114" s="1">
        <v>54</v>
      </c>
      <c r="D114" s="1">
        <v>939905</v>
      </c>
      <c r="E114" s="2">
        <v>41578</v>
      </c>
      <c r="F114" s="1" t="s">
        <v>40</v>
      </c>
      <c r="G114" s="1" t="s">
        <v>92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</v>
      </c>
      <c r="R114" s="1">
        <v>0</v>
      </c>
      <c r="S114" s="2">
        <v>42047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</v>
      </c>
      <c r="AB114" s="1">
        <v>3</v>
      </c>
      <c r="AC114" s="1" t="s">
        <v>80</v>
      </c>
      <c r="AD114" s="1">
        <v>0</v>
      </c>
      <c r="AE114" s="1">
        <v>0</v>
      </c>
      <c r="AF114" s="1" t="s">
        <v>63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90</v>
      </c>
      <c r="AL114" s="1" t="s">
        <v>246</v>
      </c>
      <c r="AM114" s="1">
        <v>2014</v>
      </c>
      <c r="AN114" s="1" t="s">
        <v>83</v>
      </c>
      <c r="AO114" s="1"/>
      <c r="AP114" s="1"/>
      <c r="AQ114">
        <f t="shared" si="7"/>
        <v>0</v>
      </c>
    </row>
    <row r="115" spans="2:43" x14ac:dyDescent="0.25">
      <c r="B115" s="1">
        <v>295</v>
      </c>
      <c r="C115" s="1">
        <v>49</v>
      </c>
      <c r="D115" s="1">
        <v>872814</v>
      </c>
      <c r="E115" s="2">
        <v>33768</v>
      </c>
      <c r="F115" s="1" t="s">
        <v>84</v>
      </c>
      <c r="G115" s="1" t="s">
        <v>70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</v>
      </c>
      <c r="R115" s="1">
        <v>-24300</v>
      </c>
      <c r="S115" s="2">
        <v>42005</v>
      </c>
      <c r="T115" s="1" t="s">
        <v>62</v>
      </c>
      <c r="U115" s="1" t="s">
        <v>63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</v>
      </c>
      <c r="AB115" s="1">
        <v>1</v>
      </c>
      <c r="AC115" s="1" t="s">
        <v>54</v>
      </c>
      <c r="AD115" s="1">
        <v>1</v>
      </c>
      <c r="AE115" s="1">
        <v>3</v>
      </c>
      <c r="AF115" s="1" t="s">
        <v>54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68</v>
      </c>
      <c r="AL115" s="1" t="s">
        <v>69</v>
      </c>
      <c r="AM115" s="1">
        <v>2002</v>
      </c>
      <c r="AN115" s="1" t="s">
        <v>83</v>
      </c>
      <c r="AO115" s="1"/>
      <c r="AP115" s="1"/>
      <c r="AQ115">
        <f t="shared" si="7"/>
        <v>0</v>
      </c>
    </row>
    <row r="116" spans="2:43" x14ac:dyDescent="0.25">
      <c r="B116" s="1">
        <v>464</v>
      </c>
      <c r="C116" s="1">
        <v>61</v>
      </c>
      <c r="D116" s="1">
        <v>632627</v>
      </c>
      <c r="E116" s="2">
        <v>33153</v>
      </c>
      <c r="F116" s="1" t="s">
        <v>40</v>
      </c>
      <c r="G116" s="1" t="s">
        <v>92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</v>
      </c>
      <c r="R116" s="1">
        <v>-56400</v>
      </c>
      <c r="S116" s="2">
        <v>42017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</v>
      </c>
      <c r="AB116" s="1">
        <v>3</v>
      </c>
      <c r="AC116" s="1" t="s">
        <v>63</v>
      </c>
      <c r="AD116" s="1">
        <v>0</v>
      </c>
      <c r="AE116" s="1">
        <v>2</v>
      </c>
      <c r="AF116" s="1" t="s">
        <v>54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55</v>
      </c>
      <c r="AL116" s="1">
        <v>95</v>
      </c>
      <c r="AM116" s="1">
        <v>2000</v>
      </c>
      <c r="AN116" s="1" t="s">
        <v>57</v>
      </c>
      <c r="AO116" s="1"/>
      <c r="AP116" s="1"/>
      <c r="AQ116">
        <f t="shared" si="7"/>
        <v>0</v>
      </c>
    </row>
    <row r="117" spans="2:43" x14ac:dyDescent="0.25">
      <c r="B117" s="1">
        <v>118</v>
      </c>
      <c r="C117" s="1">
        <v>28</v>
      </c>
      <c r="D117" s="1">
        <v>283414</v>
      </c>
      <c r="E117" s="2">
        <v>33600</v>
      </c>
      <c r="F117" s="1" t="s">
        <v>58</v>
      </c>
      <c r="G117" s="1" t="s">
        <v>92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</v>
      </c>
      <c r="R117" s="1">
        <v>-57000</v>
      </c>
      <c r="S117" s="2">
        <v>42064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</v>
      </c>
      <c r="AB117" s="1">
        <v>2</v>
      </c>
      <c r="AC117" s="1" t="s">
        <v>80</v>
      </c>
      <c r="AD117" s="1">
        <v>1</v>
      </c>
      <c r="AE117" s="1">
        <v>0</v>
      </c>
      <c r="AF117" s="1" t="s">
        <v>63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215</v>
      </c>
      <c r="AL117" s="1" t="s">
        <v>216</v>
      </c>
      <c r="AM117" s="1">
        <v>1997</v>
      </c>
      <c r="AN117" s="1" t="s">
        <v>83</v>
      </c>
      <c r="AO117" s="1"/>
      <c r="AP117" s="1"/>
      <c r="AQ117">
        <f t="shared" si="7"/>
        <v>0</v>
      </c>
    </row>
    <row r="118" spans="2:43" x14ac:dyDescent="0.25">
      <c r="B118" s="1">
        <v>298</v>
      </c>
      <c r="C118" s="1">
        <v>47</v>
      </c>
      <c r="D118" s="1">
        <v>163161</v>
      </c>
      <c r="E118" s="2">
        <v>36110</v>
      </c>
      <c r="F118" s="1" t="s">
        <v>84</v>
      </c>
      <c r="G118" s="1" t="s">
        <v>92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</v>
      </c>
      <c r="R118" s="1">
        <v>0</v>
      </c>
      <c r="S118" s="2">
        <v>42037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</v>
      </c>
      <c r="AB118" s="1">
        <v>1</v>
      </c>
      <c r="AC118" s="1" t="s">
        <v>63</v>
      </c>
      <c r="AD118" s="1">
        <v>0</v>
      </c>
      <c r="AE118" s="1">
        <v>0</v>
      </c>
      <c r="AF118" s="1" t="s">
        <v>63</v>
      </c>
      <c r="AG118" s="1">
        <v>74200</v>
      </c>
      <c r="AH118" s="1">
        <v>10860</v>
      </c>
      <c r="AI118" s="1">
        <v>10860</v>
      </c>
      <c r="AJ118" s="1">
        <v>48870</v>
      </c>
      <c r="AK118" s="1" t="s">
        <v>55</v>
      </c>
      <c r="AL118" s="1">
        <v>93</v>
      </c>
      <c r="AM118" s="1">
        <v>2000</v>
      </c>
      <c r="AN118" s="1" t="s">
        <v>57</v>
      </c>
      <c r="AO118" s="1"/>
      <c r="AP118" s="1"/>
      <c r="AQ118">
        <f t="shared" si="7"/>
        <v>0</v>
      </c>
    </row>
    <row r="119" spans="2:43" x14ac:dyDescent="0.25">
      <c r="B119" s="1">
        <v>87</v>
      </c>
      <c r="C119" s="1">
        <v>31</v>
      </c>
      <c r="D119" s="1">
        <v>853360</v>
      </c>
      <c r="E119" s="2">
        <v>39990</v>
      </c>
      <c r="F119" s="1" t="s">
        <v>58</v>
      </c>
      <c r="G119" s="1" t="s">
        <v>92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</v>
      </c>
      <c r="R119" s="1">
        <v>-47500</v>
      </c>
      <c r="S119" s="2">
        <v>42031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</v>
      </c>
      <c r="AB119" s="1">
        <v>3</v>
      </c>
      <c r="AC119" s="1" t="s">
        <v>80</v>
      </c>
      <c r="AD119" s="1">
        <v>0</v>
      </c>
      <c r="AE119" s="1">
        <v>3</v>
      </c>
      <c r="AF119" s="1" t="s">
        <v>54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105</v>
      </c>
      <c r="AL119" s="1" t="s">
        <v>288</v>
      </c>
      <c r="AM119" s="1">
        <v>2006</v>
      </c>
      <c r="AN119" s="1" t="s">
        <v>57</v>
      </c>
      <c r="AO119" s="1"/>
      <c r="AP119" s="1"/>
      <c r="AQ119">
        <f t="shared" si="7"/>
        <v>0</v>
      </c>
    </row>
    <row r="120" spans="2:43" x14ac:dyDescent="0.25">
      <c r="B120" s="1">
        <v>261</v>
      </c>
      <c r="C120" s="1">
        <v>42</v>
      </c>
      <c r="D120" s="1">
        <v>776860</v>
      </c>
      <c r="E120" s="2">
        <v>39824</v>
      </c>
      <c r="F120" s="1" t="s">
        <v>40</v>
      </c>
      <c r="G120" s="1" t="s">
        <v>41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</v>
      </c>
      <c r="R120" s="1">
        <v>0</v>
      </c>
      <c r="S120" s="2">
        <v>42016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</v>
      </c>
      <c r="AB120" s="1">
        <v>1</v>
      </c>
      <c r="AC120" s="1" t="s">
        <v>63</v>
      </c>
      <c r="AD120" s="1">
        <v>1</v>
      </c>
      <c r="AE120" s="1">
        <v>2</v>
      </c>
      <c r="AF120" s="1" t="s">
        <v>54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81</v>
      </c>
      <c r="AL120" s="1" t="s">
        <v>82</v>
      </c>
      <c r="AM120" s="1">
        <v>2010</v>
      </c>
      <c r="AN120" s="1" t="s">
        <v>83</v>
      </c>
      <c r="AO120" s="1"/>
      <c r="AP120" s="1"/>
      <c r="AQ120">
        <f t="shared" si="7"/>
        <v>0</v>
      </c>
    </row>
    <row r="121" spans="2:43" x14ac:dyDescent="0.25">
      <c r="B121" s="1">
        <v>453</v>
      </c>
      <c r="C121" s="1">
        <v>60</v>
      </c>
      <c r="D121" s="1">
        <v>149367</v>
      </c>
      <c r="E121" s="2">
        <v>37698</v>
      </c>
      <c r="F121" s="1" t="s">
        <v>58</v>
      </c>
      <c r="G121" s="1" t="s">
        <v>70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</v>
      </c>
      <c r="R121" s="1">
        <v>-38800</v>
      </c>
      <c r="S121" s="2">
        <v>42010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</v>
      </c>
      <c r="AB121" s="1">
        <v>1</v>
      </c>
      <c r="AC121" s="1" t="s">
        <v>54</v>
      </c>
      <c r="AD121" s="1">
        <v>0</v>
      </c>
      <c r="AE121" s="1">
        <v>0</v>
      </c>
      <c r="AF121" s="1" t="s">
        <v>63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130</v>
      </c>
      <c r="AL121" s="1" t="s">
        <v>131</v>
      </c>
      <c r="AM121" s="1">
        <v>2015</v>
      </c>
      <c r="AN121" s="1" t="s">
        <v>57</v>
      </c>
      <c r="AO121" s="1"/>
      <c r="AP121" s="1"/>
      <c r="AQ121">
        <f t="shared" si="7"/>
        <v>0</v>
      </c>
    </row>
    <row r="122" spans="2:43" x14ac:dyDescent="0.25">
      <c r="B122" s="1">
        <v>210</v>
      </c>
      <c r="C122" s="1">
        <v>41</v>
      </c>
      <c r="D122" s="1">
        <v>395269</v>
      </c>
      <c r="E122" s="2">
        <v>41215</v>
      </c>
      <c r="F122" s="1" t="s">
        <v>84</v>
      </c>
      <c r="G122" s="1" t="s">
        <v>92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</v>
      </c>
      <c r="R122" s="1">
        <v>-41000</v>
      </c>
      <c r="S122" s="2">
        <v>42034</v>
      </c>
      <c r="T122" s="1" t="s">
        <v>76</v>
      </c>
      <c r="U122" s="1" t="s">
        <v>77</v>
      </c>
      <c r="V122" s="1" t="s">
        <v>108</v>
      </c>
      <c r="W122" s="1" t="s">
        <v>121</v>
      </c>
      <c r="X122" s="1" t="s">
        <v>1195</v>
      </c>
      <c r="Y122" s="1" t="s">
        <v>52</v>
      </c>
      <c r="Z122" s="1" t="s">
        <v>291</v>
      </c>
      <c r="AA122" s="1">
        <v>12</v>
      </c>
      <c r="AB122" s="1">
        <v>3</v>
      </c>
      <c r="AC122" s="1" t="s">
        <v>63</v>
      </c>
      <c r="AD122" s="1">
        <v>2</v>
      </c>
      <c r="AE122" s="1">
        <v>0</v>
      </c>
      <c r="AF122" s="1" t="s">
        <v>80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188</v>
      </c>
      <c r="AL122" s="1" t="s">
        <v>204</v>
      </c>
      <c r="AM122" s="1">
        <v>2001</v>
      </c>
      <c r="AN122" s="1" t="s">
        <v>83</v>
      </c>
      <c r="AO122" s="1"/>
      <c r="AP122" s="1"/>
      <c r="AQ122">
        <f t="shared" si="7"/>
        <v>0</v>
      </c>
    </row>
    <row r="123" spans="2:43" x14ac:dyDescent="0.25">
      <c r="B123" s="1">
        <v>168</v>
      </c>
      <c r="C123" s="1">
        <v>32</v>
      </c>
      <c r="D123" s="1">
        <v>981123</v>
      </c>
      <c r="E123" s="2">
        <v>36650</v>
      </c>
      <c r="F123" s="1" t="s">
        <v>58</v>
      </c>
      <c r="G123" s="1" t="s">
        <v>70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</v>
      </c>
      <c r="R123" s="1">
        <v>-40600</v>
      </c>
      <c r="S123" s="2">
        <v>42064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</v>
      </c>
      <c r="AB123" s="1">
        <v>2</v>
      </c>
      <c r="AC123" s="1" t="s">
        <v>63</v>
      </c>
      <c r="AD123" s="1">
        <v>1</v>
      </c>
      <c r="AE123" s="1">
        <v>1</v>
      </c>
      <c r="AF123" s="1" t="s">
        <v>63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55</v>
      </c>
      <c r="AL123" s="1">
        <v>93</v>
      </c>
      <c r="AM123" s="1">
        <v>2007</v>
      </c>
      <c r="AN123" s="1" t="s">
        <v>83</v>
      </c>
      <c r="AO123" s="1"/>
      <c r="AP123" s="1"/>
      <c r="AQ123">
        <f t="shared" si="7"/>
        <v>0</v>
      </c>
    </row>
    <row r="124" spans="2:43" x14ac:dyDescent="0.25">
      <c r="B124" s="1">
        <v>390</v>
      </c>
      <c r="C124" s="1">
        <v>51</v>
      </c>
      <c r="D124" s="1">
        <v>143626</v>
      </c>
      <c r="E124" s="2">
        <v>36432</v>
      </c>
      <c r="F124" s="1" t="s">
        <v>40</v>
      </c>
      <c r="G124" s="1" t="s">
        <v>41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</v>
      </c>
      <c r="R124" s="1">
        <v>0</v>
      </c>
      <c r="S124" s="2">
        <v>42059</v>
      </c>
      <c r="T124" s="1" t="s">
        <v>62</v>
      </c>
      <c r="U124" s="1" t="s">
        <v>63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</v>
      </c>
      <c r="AB124" s="1">
        <v>1</v>
      </c>
      <c r="AC124" s="1" t="s">
        <v>54</v>
      </c>
      <c r="AD124" s="1">
        <v>1</v>
      </c>
      <c r="AE124" s="1">
        <v>1</v>
      </c>
      <c r="AF124" s="1" t="s">
        <v>54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130</v>
      </c>
      <c r="AL124" s="1" t="s">
        <v>131</v>
      </c>
      <c r="AM124" s="1">
        <v>2001</v>
      </c>
      <c r="AN124" s="1" t="s">
        <v>83</v>
      </c>
      <c r="AO124" s="1"/>
      <c r="AP124" s="1"/>
      <c r="AQ124">
        <f t="shared" si="7"/>
        <v>0</v>
      </c>
    </row>
    <row r="125" spans="2:43" x14ac:dyDescent="0.25">
      <c r="B125" s="1">
        <v>258</v>
      </c>
      <c r="C125" s="1">
        <v>46</v>
      </c>
      <c r="D125" s="1">
        <v>648397</v>
      </c>
      <c r="E125" s="2">
        <v>36228</v>
      </c>
      <c r="F125" s="1" t="s">
        <v>58</v>
      </c>
      <c r="G125" s="1" t="s">
        <v>70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</v>
      </c>
      <c r="R125" s="1">
        <v>-56800</v>
      </c>
      <c r="S125" s="2">
        <v>42028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</v>
      </c>
      <c r="AB125" s="1">
        <v>3</v>
      </c>
      <c r="AC125" s="1" t="s">
        <v>80</v>
      </c>
      <c r="AD125" s="1">
        <v>0</v>
      </c>
      <c r="AE125" s="1">
        <v>1</v>
      </c>
      <c r="AF125" s="1" t="s">
        <v>63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96</v>
      </c>
      <c r="AL125" s="1" t="s">
        <v>149</v>
      </c>
      <c r="AM125" s="1">
        <v>1997</v>
      </c>
      <c r="AN125" s="1" t="s">
        <v>57</v>
      </c>
      <c r="AO125" s="1"/>
      <c r="AP125" s="1"/>
      <c r="AQ125">
        <f t="shared" si="7"/>
        <v>0</v>
      </c>
    </row>
    <row r="126" spans="2:43" x14ac:dyDescent="0.25">
      <c r="B126" s="1">
        <v>107</v>
      </c>
      <c r="C126" s="1">
        <v>31</v>
      </c>
      <c r="D126" s="1">
        <v>154982</v>
      </c>
      <c r="E126" s="2">
        <v>33282</v>
      </c>
      <c r="F126" s="1" t="s">
        <v>84</v>
      </c>
      <c r="G126" s="1" t="s">
        <v>92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</v>
      </c>
      <c r="R126" s="1">
        <v>-63100</v>
      </c>
      <c r="S126" s="2">
        <v>42061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</v>
      </c>
      <c r="AB126" s="1">
        <v>1</v>
      </c>
      <c r="AC126" s="1" t="s">
        <v>80</v>
      </c>
      <c r="AD126" s="1">
        <v>0</v>
      </c>
      <c r="AE126" s="1">
        <v>3</v>
      </c>
      <c r="AF126" s="1" t="s">
        <v>80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154</v>
      </c>
      <c r="AL126" s="1" t="s">
        <v>155</v>
      </c>
      <c r="AM126" s="1">
        <v>2002</v>
      </c>
      <c r="AN126" s="1" t="s">
        <v>83</v>
      </c>
      <c r="AO126" s="1"/>
      <c r="AP126" s="1"/>
      <c r="AQ126">
        <f t="shared" si="7"/>
        <v>0</v>
      </c>
    </row>
    <row r="127" spans="2:43" x14ac:dyDescent="0.25">
      <c r="B127" s="1">
        <v>225</v>
      </c>
      <c r="C127" s="1">
        <v>41</v>
      </c>
      <c r="D127" s="1">
        <v>330591</v>
      </c>
      <c r="E127" s="2">
        <v>34186</v>
      </c>
      <c r="F127" s="1" t="s">
        <v>40</v>
      </c>
      <c r="G127" s="1" t="s">
        <v>92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</v>
      </c>
      <c r="R127" s="1">
        <v>-36200</v>
      </c>
      <c r="S127" s="2">
        <v>42023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</v>
      </c>
      <c r="AB127" s="1">
        <v>3</v>
      </c>
      <c r="AC127" s="1" t="s">
        <v>63</v>
      </c>
      <c r="AD127" s="1">
        <v>2</v>
      </c>
      <c r="AE127" s="1">
        <v>2</v>
      </c>
      <c r="AF127" s="1" t="s">
        <v>80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116</v>
      </c>
      <c r="AL127" s="1" t="s">
        <v>141</v>
      </c>
      <c r="AM127" s="1">
        <v>2011</v>
      </c>
      <c r="AN127" s="1" t="s">
        <v>57</v>
      </c>
      <c r="AO127" s="1"/>
      <c r="AP127" s="1"/>
      <c r="AQ127">
        <f t="shared" si="7"/>
        <v>0</v>
      </c>
    </row>
    <row r="128" spans="2:43" x14ac:dyDescent="0.25">
      <c r="B128" s="1">
        <v>164</v>
      </c>
      <c r="C128" s="1">
        <v>38</v>
      </c>
      <c r="D128" s="1">
        <v>319232</v>
      </c>
      <c r="E128" s="2">
        <v>35734</v>
      </c>
      <c r="F128" s="1" t="s">
        <v>84</v>
      </c>
      <c r="G128" s="1" t="s">
        <v>41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</v>
      </c>
      <c r="R128" s="1">
        <v>0</v>
      </c>
      <c r="S128" s="2">
        <v>42021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</v>
      </c>
      <c r="AB128" s="1">
        <v>1</v>
      </c>
      <c r="AC128" s="1" t="s">
        <v>80</v>
      </c>
      <c r="AD128" s="1">
        <v>1</v>
      </c>
      <c r="AE128" s="1">
        <v>3</v>
      </c>
      <c r="AF128" s="1" t="s">
        <v>54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130</v>
      </c>
      <c r="AL128" s="1" t="s">
        <v>250</v>
      </c>
      <c r="AM128" s="1">
        <v>2015</v>
      </c>
      <c r="AN128" s="1" t="s">
        <v>83</v>
      </c>
      <c r="AO128" s="1"/>
      <c r="AP128" s="1"/>
      <c r="AQ128">
        <f t="shared" si="7"/>
        <v>0</v>
      </c>
    </row>
    <row r="129" spans="2:43" x14ac:dyDescent="0.25">
      <c r="B129" s="1">
        <v>245</v>
      </c>
      <c r="C129" s="1">
        <v>39</v>
      </c>
      <c r="D129" s="1">
        <v>531640</v>
      </c>
      <c r="E129" s="2">
        <v>37002</v>
      </c>
      <c r="F129" s="1" t="s">
        <v>40</v>
      </c>
      <c r="G129" s="1" t="s">
        <v>41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</v>
      </c>
      <c r="R129" s="1">
        <v>0</v>
      </c>
      <c r="S129" s="2">
        <v>42055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</v>
      </c>
      <c r="AB129" s="1">
        <v>3</v>
      </c>
      <c r="AC129" s="1" t="s">
        <v>63</v>
      </c>
      <c r="AD129" s="1">
        <v>0</v>
      </c>
      <c r="AE129" s="1">
        <v>1</v>
      </c>
      <c r="AF129" s="1" t="s">
        <v>63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188</v>
      </c>
      <c r="AL129" s="1" t="s">
        <v>189</v>
      </c>
      <c r="AM129" s="1">
        <v>2010</v>
      </c>
      <c r="AN129" s="1" t="s">
        <v>83</v>
      </c>
      <c r="AO129" s="1"/>
      <c r="AP129" s="1"/>
      <c r="AQ129">
        <f t="shared" si="7"/>
        <v>0</v>
      </c>
    </row>
    <row r="130" spans="2:43" x14ac:dyDescent="0.25">
      <c r="B130" s="1">
        <v>255</v>
      </c>
      <c r="C130" s="1">
        <v>41</v>
      </c>
      <c r="D130" s="1">
        <v>368050</v>
      </c>
      <c r="E130" s="2">
        <v>41282</v>
      </c>
      <c r="F130" s="1" t="s">
        <v>84</v>
      </c>
      <c r="G130" s="1" t="s">
        <v>92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</v>
      </c>
      <c r="R130" s="1">
        <v>0</v>
      </c>
      <c r="S130" s="2">
        <v>42057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</v>
      </c>
      <c r="AB130" s="1">
        <v>1</v>
      </c>
      <c r="AC130" s="1" t="s">
        <v>80</v>
      </c>
      <c r="AD130" s="1">
        <v>2</v>
      </c>
      <c r="AE130" s="1">
        <v>0</v>
      </c>
      <c r="AF130" s="1" t="s">
        <v>63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215</v>
      </c>
      <c r="AL130" s="1" t="s">
        <v>216</v>
      </c>
      <c r="AM130" s="1">
        <v>2000</v>
      </c>
      <c r="AN130" s="1" t="s">
        <v>83</v>
      </c>
      <c r="AO130" s="1"/>
      <c r="AP130" s="1"/>
      <c r="AQ130">
        <f t="shared" si="7"/>
        <v>0</v>
      </c>
    </row>
    <row r="131" spans="2:43" x14ac:dyDescent="0.25">
      <c r="B131" s="1">
        <v>206</v>
      </c>
      <c r="C131" s="1">
        <v>36</v>
      </c>
      <c r="D131" s="1">
        <v>253791</v>
      </c>
      <c r="E131" s="2">
        <v>40017</v>
      </c>
      <c r="F131" s="1" t="s">
        <v>84</v>
      </c>
      <c r="G131" s="1" t="s">
        <v>92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</v>
      </c>
      <c r="R131" s="1">
        <v>-53700</v>
      </c>
      <c r="S131" s="2">
        <v>42027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78</v>
      </c>
      <c r="Y131" s="1" t="s">
        <v>157</v>
      </c>
      <c r="Z131" s="1" t="s">
        <v>300</v>
      </c>
      <c r="AA131" s="1">
        <v>11</v>
      </c>
      <c r="AB131" s="1">
        <v>1</v>
      </c>
      <c r="AC131" s="1" t="s">
        <v>80</v>
      </c>
      <c r="AD131" s="1">
        <v>2</v>
      </c>
      <c r="AE131" s="1">
        <v>1</v>
      </c>
      <c r="AF131" s="1" t="s">
        <v>80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130</v>
      </c>
      <c r="AL131" s="1" t="s">
        <v>250</v>
      </c>
      <c r="AM131" s="1">
        <v>2008</v>
      </c>
      <c r="AN131" s="1" t="s">
        <v>57</v>
      </c>
      <c r="AO131" s="1"/>
      <c r="AP131" s="1"/>
      <c r="AQ131">
        <f t="shared" si="7"/>
        <v>0</v>
      </c>
    </row>
    <row r="132" spans="2:43" x14ac:dyDescent="0.25">
      <c r="B132" s="1">
        <v>203</v>
      </c>
      <c r="C132" s="1">
        <v>38</v>
      </c>
      <c r="D132" s="1">
        <v>155724</v>
      </c>
      <c r="E132" s="2">
        <v>35846</v>
      </c>
      <c r="F132" s="1" t="s">
        <v>84</v>
      </c>
      <c r="G132" s="1" t="s">
        <v>41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</v>
      </c>
      <c r="R132" s="1">
        <v>0</v>
      </c>
      <c r="S132" s="2">
        <v>42035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</v>
      </c>
      <c r="AB132" s="1">
        <v>1</v>
      </c>
      <c r="AC132" s="1" t="s">
        <v>63</v>
      </c>
      <c r="AD132" s="1">
        <v>0</v>
      </c>
      <c r="AE132" s="1">
        <v>1</v>
      </c>
      <c r="AF132" s="1" t="s">
        <v>54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105</v>
      </c>
      <c r="AL132" s="1" t="s">
        <v>152</v>
      </c>
      <c r="AM132" s="1">
        <v>1999</v>
      </c>
      <c r="AN132" s="1" t="s">
        <v>57</v>
      </c>
      <c r="AO132" s="1"/>
      <c r="AP132" s="1"/>
      <c r="AQ132">
        <f t="shared" si="7"/>
        <v>0</v>
      </c>
    </row>
    <row r="133" spans="2:43" x14ac:dyDescent="0.25">
      <c r="B133" s="1">
        <v>22</v>
      </c>
      <c r="C133" s="1">
        <v>25</v>
      </c>
      <c r="D133" s="1">
        <v>824540</v>
      </c>
      <c r="E133" s="2">
        <v>39520</v>
      </c>
      <c r="F133" s="1" t="s">
        <v>40</v>
      </c>
      <c r="G133" s="1" t="s">
        <v>41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</v>
      </c>
      <c r="R133" s="1">
        <v>0</v>
      </c>
      <c r="S133" s="2">
        <v>42009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</v>
      </c>
      <c r="AB133" s="1">
        <v>4</v>
      </c>
      <c r="AC133" s="1" t="s">
        <v>54</v>
      </c>
      <c r="AD133" s="1">
        <v>1</v>
      </c>
      <c r="AE133" s="1">
        <v>0</v>
      </c>
      <c r="AF133" s="1" t="s">
        <v>80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96</v>
      </c>
      <c r="AL133" s="1" t="s">
        <v>149</v>
      </c>
      <c r="AM133" s="1">
        <v>1995</v>
      </c>
      <c r="AN133" s="1" t="s">
        <v>83</v>
      </c>
      <c r="AO133" s="1"/>
      <c r="AP133" s="1"/>
      <c r="AQ133">
        <f t="shared" si="7"/>
        <v>0</v>
      </c>
    </row>
    <row r="134" spans="2:43" x14ac:dyDescent="0.25">
      <c r="B134" s="1">
        <v>211</v>
      </c>
      <c r="C134" s="1">
        <v>35</v>
      </c>
      <c r="D134" s="1">
        <v>717392</v>
      </c>
      <c r="E134" s="2">
        <v>35297</v>
      </c>
      <c r="F134" s="1" t="s">
        <v>84</v>
      </c>
      <c r="G134" s="1" t="s">
        <v>70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</v>
      </c>
      <c r="R134" s="1">
        <v>0</v>
      </c>
      <c r="S134" s="2">
        <v>42038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</v>
      </c>
      <c r="AB134" s="1">
        <v>1</v>
      </c>
      <c r="AC134" s="1" t="s">
        <v>54</v>
      </c>
      <c r="AD134" s="1">
        <v>1</v>
      </c>
      <c r="AE134" s="1">
        <v>1</v>
      </c>
      <c r="AF134" s="1" t="s">
        <v>63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188</v>
      </c>
      <c r="AL134" s="1" t="s">
        <v>204</v>
      </c>
      <c r="AM134" s="1">
        <v>2011</v>
      </c>
      <c r="AN134" s="1" t="s">
        <v>83</v>
      </c>
      <c r="AO134" s="1"/>
      <c r="AP134" s="1"/>
      <c r="AQ134">
        <f t="shared" si="7"/>
        <v>0</v>
      </c>
    </row>
    <row r="135" spans="2:43" x14ac:dyDescent="0.25">
      <c r="B135" s="1">
        <v>206</v>
      </c>
      <c r="C135" s="1">
        <v>39</v>
      </c>
      <c r="D135" s="1">
        <v>965768</v>
      </c>
      <c r="E135" s="2">
        <v>41847</v>
      </c>
      <c r="F135" s="1" t="s">
        <v>58</v>
      </c>
      <c r="G135" s="1" t="s">
        <v>41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</v>
      </c>
      <c r="R135" s="1">
        <v>-69700</v>
      </c>
      <c r="S135" s="2">
        <v>42052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</v>
      </c>
      <c r="AB135" s="1">
        <v>3</v>
      </c>
      <c r="AC135" s="1" t="s">
        <v>80</v>
      </c>
      <c r="AD135" s="1">
        <v>2</v>
      </c>
      <c r="AE135" s="1">
        <v>3</v>
      </c>
      <c r="AF135" s="1" t="s">
        <v>54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130</v>
      </c>
      <c r="AL135" s="1" t="s">
        <v>173</v>
      </c>
      <c r="AM135" s="1">
        <v>2013</v>
      </c>
      <c r="AN135" s="1" t="s">
        <v>83</v>
      </c>
      <c r="AO135" s="1"/>
      <c r="AP135" s="1"/>
      <c r="AQ135">
        <f t="shared" si="7"/>
        <v>0</v>
      </c>
    </row>
    <row r="136" spans="2:43" x14ac:dyDescent="0.25">
      <c r="B136" s="1">
        <v>166</v>
      </c>
      <c r="C136" s="1">
        <v>38</v>
      </c>
      <c r="D136" s="1">
        <v>414779</v>
      </c>
      <c r="E136" s="2">
        <v>33917</v>
      </c>
      <c r="F136" s="1" t="s">
        <v>84</v>
      </c>
      <c r="G136" s="1" t="s">
        <v>70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</v>
      </c>
      <c r="R136" s="1">
        <v>-32100</v>
      </c>
      <c r="S136" s="2">
        <v>42013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</v>
      </c>
      <c r="AB136" s="1">
        <v>1</v>
      </c>
      <c r="AC136" s="1" t="s">
        <v>80</v>
      </c>
      <c r="AD136" s="1">
        <v>0</v>
      </c>
      <c r="AE136" s="1">
        <v>0</v>
      </c>
      <c r="AF136" s="1" t="s">
        <v>63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154</v>
      </c>
      <c r="AL136" s="1" t="s">
        <v>164</v>
      </c>
      <c r="AM136" s="1">
        <v>2001</v>
      </c>
      <c r="AN136" s="1" t="s">
        <v>83</v>
      </c>
      <c r="AO136" s="1"/>
      <c r="AP136" s="1"/>
      <c r="AQ136">
        <f t="shared" si="7"/>
        <v>0</v>
      </c>
    </row>
    <row r="137" spans="2:43" x14ac:dyDescent="0.25">
      <c r="B137" s="1">
        <v>165</v>
      </c>
      <c r="C137" s="1">
        <v>32</v>
      </c>
      <c r="D137" s="1">
        <v>428230</v>
      </c>
      <c r="E137" s="2">
        <v>41064</v>
      </c>
      <c r="F137" s="1" t="s">
        <v>58</v>
      </c>
      <c r="G137" s="1" t="s">
        <v>92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</v>
      </c>
      <c r="R137" s="1">
        <v>0</v>
      </c>
      <c r="S137" s="2">
        <v>42043</v>
      </c>
      <c r="T137" s="1" t="s">
        <v>139</v>
      </c>
      <c r="U137" s="1" t="s">
        <v>63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</v>
      </c>
      <c r="AB137" s="1">
        <v>1</v>
      </c>
      <c r="AC137" s="1" t="s">
        <v>63</v>
      </c>
      <c r="AD137" s="1">
        <v>2</v>
      </c>
      <c r="AE137" s="1">
        <v>0</v>
      </c>
      <c r="AF137" s="1" t="s">
        <v>63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188</v>
      </c>
      <c r="AL137" s="1" t="s">
        <v>202</v>
      </c>
      <c r="AM137" s="1">
        <v>1998</v>
      </c>
      <c r="AN137" s="1" t="s">
        <v>83</v>
      </c>
      <c r="AO137" s="1"/>
      <c r="AP137" s="1"/>
      <c r="AQ137">
        <f t="shared" si="7"/>
        <v>0</v>
      </c>
    </row>
    <row r="138" spans="2:43" x14ac:dyDescent="0.25">
      <c r="B138" s="1">
        <v>274</v>
      </c>
      <c r="C138" s="1">
        <v>43</v>
      </c>
      <c r="D138" s="1">
        <v>517240</v>
      </c>
      <c r="E138" s="2">
        <v>37024</v>
      </c>
      <c r="F138" s="1" t="s">
        <v>40</v>
      </c>
      <c r="G138" s="1" t="s">
        <v>70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</v>
      </c>
      <c r="R138" s="1">
        <v>-47300</v>
      </c>
      <c r="S138" s="2">
        <v>42041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</v>
      </c>
      <c r="AB138" s="1">
        <v>1</v>
      </c>
      <c r="AC138" s="1" t="s">
        <v>54</v>
      </c>
      <c r="AD138" s="1">
        <v>0</v>
      </c>
      <c r="AE138" s="1">
        <v>3</v>
      </c>
      <c r="AF138" s="1" t="s">
        <v>54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188</v>
      </c>
      <c r="AL138" s="1" t="s">
        <v>204</v>
      </c>
      <c r="AM138" s="1">
        <v>2006</v>
      </c>
      <c r="AN138" s="1" t="s">
        <v>57</v>
      </c>
      <c r="AO138" s="1"/>
      <c r="AP138" s="1"/>
      <c r="AQ138">
        <f t="shared" si="7"/>
        <v>0</v>
      </c>
    </row>
    <row r="139" spans="2:43" x14ac:dyDescent="0.25">
      <c r="B139" s="1">
        <v>81</v>
      </c>
      <c r="C139" s="1">
        <v>28</v>
      </c>
      <c r="D139" s="1">
        <v>469874</v>
      </c>
      <c r="E139" s="2">
        <v>40803</v>
      </c>
      <c r="F139" s="1" t="s">
        <v>84</v>
      </c>
      <c r="G139" s="1" t="s">
        <v>41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</v>
      </c>
      <c r="R139" s="1">
        <v>0</v>
      </c>
      <c r="S139" s="2">
        <v>42018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</v>
      </c>
      <c r="AB139" s="1">
        <v>3</v>
      </c>
      <c r="AC139" s="1" t="s">
        <v>63</v>
      </c>
      <c r="AD139" s="1">
        <v>1</v>
      </c>
      <c r="AE139" s="1">
        <v>2</v>
      </c>
      <c r="AF139" s="1" t="s">
        <v>63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55</v>
      </c>
      <c r="AL139" s="1" t="s">
        <v>56</v>
      </c>
      <c r="AM139" s="1">
        <v>2000</v>
      </c>
      <c r="AN139" s="1" t="s">
        <v>57</v>
      </c>
      <c r="AO139" s="1"/>
      <c r="AP139" s="1"/>
      <c r="AQ139">
        <f t="shared" ref="AQ139:AQ202" si="8">COUNTBLANK(B139:AN139)</f>
        <v>0</v>
      </c>
    </row>
    <row r="140" spans="2:43" x14ac:dyDescent="0.25">
      <c r="B140" s="1">
        <v>280</v>
      </c>
      <c r="C140" s="1">
        <v>45</v>
      </c>
      <c r="D140" s="1">
        <v>718428</v>
      </c>
      <c r="E140" s="2">
        <v>40739</v>
      </c>
      <c r="F140" s="1" t="s">
        <v>58</v>
      </c>
      <c r="G140" s="1" t="s">
        <v>41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</v>
      </c>
      <c r="R140" s="1">
        <v>0</v>
      </c>
      <c r="S140" s="2">
        <v>42026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</v>
      </c>
      <c r="AB140" s="1">
        <v>3</v>
      </c>
      <c r="AC140" s="1" t="s">
        <v>54</v>
      </c>
      <c r="AD140" s="1">
        <v>1</v>
      </c>
      <c r="AE140" s="1">
        <v>2</v>
      </c>
      <c r="AF140" s="1" t="s">
        <v>80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130</v>
      </c>
      <c r="AL140" s="1" t="s">
        <v>173</v>
      </c>
      <c r="AM140" s="1">
        <v>1999</v>
      </c>
      <c r="AN140" s="1" t="s">
        <v>83</v>
      </c>
      <c r="AO140" s="1"/>
      <c r="AP140" s="1"/>
      <c r="AQ140">
        <f t="shared" si="8"/>
        <v>0</v>
      </c>
    </row>
    <row r="141" spans="2:43" x14ac:dyDescent="0.25">
      <c r="B141" s="1">
        <v>194</v>
      </c>
      <c r="C141" s="1">
        <v>39</v>
      </c>
      <c r="D141" s="1">
        <v>620215</v>
      </c>
      <c r="E141" s="2">
        <v>38560</v>
      </c>
      <c r="F141" s="1" t="s">
        <v>58</v>
      </c>
      <c r="G141" s="1" t="s">
        <v>41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</v>
      </c>
      <c r="R141" s="1">
        <v>0</v>
      </c>
      <c r="S141" s="2">
        <v>42058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</v>
      </c>
      <c r="AB141" s="1">
        <v>3</v>
      </c>
      <c r="AC141" s="1" t="s">
        <v>63</v>
      </c>
      <c r="AD141" s="1">
        <v>2</v>
      </c>
      <c r="AE141" s="1">
        <v>2</v>
      </c>
      <c r="AF141" s="1" t="s">
        <v>80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81</v>
      </c>
      <c r="AL141" s="1" t="s">
        <v>82</v>
      </c>
      <c r="AM141" s="1">
        <v>2012</v>
      </c>
      <c r="AN141" s="1" t="s">
        <v>83</v>
      </c>
      <c r="AO141" s="1"/>
      <c r="AP141" s="1"/>
      <c r="AQ141">
        <f t="shared" si="8"/>
        <v>0</v>
      </c>
    </row>
    <row r="142" spans="2:43" x14ac:dyDescent="0.25">
      <c r="B142" s="1">
        <v>112</v>
      </c>
      <c r="C142" s="1">
        <v>27</v>
      </c>
      <c r="D142" s="1">
        <v>618659</v>
      </c>
      <c r="E142" s="2">
        <v>38643</v>
      </c>
      <c r="F142" s="1" t="s">
        <v>40</v>
      </c>
      <c r="G142" s="1" t="s">
        <v>70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</v>
      </c>
      <c r="R142" s="1">
        <v>-54800</v>
      </c>
      <c r="S142" s="2">
        <v>42057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</v>
      </c>
      <c r="AB142" s="1">
        <v>3</v>
      </c>
      <c r="AC142" s="1" t="s">
        <v>63</v>
      </c>
      <c r="AD142" s="1">
        <v>0</v>
      </c>
      <c r="AE142" s="1">
        <v>1</v>
      </c>
      <c r="AF142" s="1" t="s">
        <v>63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105</v>
      </c>
      <c r="AL142" s="1" t="s">
        <v>106</v>
      </c>
      <c r="AM142" s="1">
        <v>2013</v>
      </c>
      <c r="AN142" s="1" t="s">
        <v>83</v>
      </c>
      <c r="AO142" s="1"/>
      <c r="AP142" s="1"/>
      <c r="AQ142">
        <f t="shared" si="8"/>
        <v>0</v>
      </c>
    </row>
    <row r="143" spans="2:43" x14ac:dyDescent="0.25">
      <c r="B143" s="1">
        <v>24</v>
      </c>
      <c r="C143" s="1">
        <v>33</v>
      </c>
      <c r="D143" s="1">
        <v>649082</v>
      </c>
      <c r="E143" s="2">
        <v>35083</v>
      </c>
      <c r="F143" s="1" t="s">
        <v>84</v>
      </c>
      <c r="G143" s="1" t="s">
        <v>92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</v>
      </c>
      <c r="R143" s="1">
        <v>-45200</v>
      </c>
      <c r="S143" s="2">
        <v>42028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</v>
      </c>
      <c r="AB143" s="1">
        <v>1</v>
      </c>
      <c r="AC143" s="1" t="s">
        <v>63</v>
      </c>
      <c r="AD143" s="1">
        <v>2</v>
      </c>
      <c r="AE143" s="1">
        <v>1</v>
      </c>
      <c r="AF143" s="1" t="s">
        <v>80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198</v>
      </c>
      <c r="AL143" s="1" t="s">
        <v>199</v>
      </c>
      <c r="AM143" s="1">
        <v>2002</v>
      </c>
      <c r="AN143" s="1" t="s">
        <v>83</v>
      </c>
      <c r="AO143" s="1"/>
      <c r="AP143" s="1"/>
      <c r="AQ143">
        <f t="shared" si="8"/>
        <v>0</v>
      </c>
    </row>
    <row r="144" spans="2:43" x14ac:dyDescent="0.25">
      <c r="B144" s="1">
        <v>93</v>
      </c>
      <c r="C144" s="1">
        <v>32</v>
      </c>
      <c r="D144" s="1">
        <v>437573</v>
      </c>
      <c r="E144" s="2">
        <v>38624</v>
      </c>
      <c r="F144" s="1" t="s">
        <v>40</v>
      </c>
      <c r="G144" s="1" t="s">
        <v>41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</v>
      </c>
      <c r="R144" s="1">
        <v>-65600</v>
      </c>
      <c r="S144" s="2">
        <v>42044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</v>
      </c>
      <c r="AB144" s="1">
        <v>1</v>
      </c>
      <c r="AC144" s="1" t="s">
        <v>63</v>
      </c>
      <c r="AD144" s="1">
        <v>1</v>
      </c>
      <c r="AE144" s="1">
        <v>1</v>
      </c>
      <c r="AF144" s="1" t="s">
        <v>63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188</v>
      </c>
      <c r="AL144" s="1" t="s">
        <v>189</v>
      </c>
      <c r="AM144" s="1">
        <v>2006</v>
      </c>
      <c r="AN144" s="1" t="s">
        <v>83</v>
      </c>
      <c r="AO144" s="1"/>
      <c r="AP144" s="1"/>
      <c r="AQ144">
        <f t="shared" si="8"/>
        <v>0</v>
      </c>
    </row>
    <row r="145" spans="2:43" x14ac:dyDescent="0.25">
      <c r="B145" s="1">
        <v>171</v>
      </c>
      <c r="C145" s="1">
        <v>34</v>
      </c>
      <c r="D145" s="1">
        <v>964657</v>
      </c>
      <c r="E145" s="2">
        <v>35479</v>
      </c>
      <c r="F145" s="1" t="s">
        <v>58</v>
      </c>
      <c r="G145" s="1" t="s">
        <v>41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</v>
      </c>
      <c r="R145" s="1">
        <v>0</v>
      </c>
      <c r="S145" s="2">
        <v>42023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</v>
      </c>
      <c r="AB145" s="1">
        <v>1</v>
      </c>
      <c r="AC145" s="1" t="s">
        <v>80</v>
      </c>
      <c r="AD145" s="1">
        <v>1</v>
      </c>
      <c r="AE145" s="1">
        <v>2</v>
      </c>
      <c r="AF145" s="1" t="s">
        <v>63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215</v>
      </c>
      <c r="AL145" s="1" t="s">
        <v>216</v>
      </c>
      <c r="AM145" s="1">
        <v>1996</v>
      </c>
      <c r="AN145" s="1" t="s">
        <v>57</v>
      </c>
      <c r="AO145" s="1"/>
      <c r="AP145" s="1"/>
      <c r="AQ145">
        <f t="shared" si="8"/>
        <v>0</v>
      </c>
    </row>
    <row r="146" spans="2:43" x14ac:dyDescent="0.25">
      <c r="B146" s="1">
        <v>200</v>
      </c>
      <c r="C146" s="1">
        <v>40</v>
      </c>
      <c r="D146" s="1">
        <v>932502</v>
      </c>
      <c r="E146" s="2">
        <v>40309</v>
      </c>
      <c r="F146" s="1" t="s">
        <v>84</v>
      </c>
      <c r="G146" s="1" t="s">
        <v>70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</v>
      </c>
      <c r="R146" s="1">
        <v>-20400</v>
      </c>
      <c r="S146" s="2">
        <v>42005</v>
      </c>
      <c r="T146" s="1" t="s">
        <v>62</v>
      </c>
      <c r="U146" s="1" t="s">
        <v>63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</v>
      </c>
      <c r="AB146" s="1">
        <v>1</v>
      </c>
      <c r="AC146" s="1" t="s">
        <v>63</v>
      </c>
      <c r="AD146" s="1">
        <v>0</v>
      </c>
      <c r="AE146" s="1">
        <v>0</v>
      </c>
      <c r="AF146" s="1" t="s">
        <v>80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130</v>
      </c>
      <c r="AL146" s="1" t="s">
        <v>173</v>
      </c>
      <c r="AM146" s="1">
        <v>2015</v>
      </c>
      <c r="AN146" s="1" t="s">
        <v>83</v>
      </c>
      <c r="AO146" s="1"/>
      <c r="AP146" s="1"/>
      <c r="AQ146">
        <f t="shared" si="8"/>
        <v>0</v>
      </c>
    </row>
    <row r="147" spans="2:43" x14ac:dyDescent="0.25">
      <c r="B147" s="1">
        <v>120</v>
      </c>
      <c r="C147" s="1">
        <v>28</v>
      </c>
      <c r="D147" s="1">
        <v>434507</v>
      </c>
      <c r="E147" s="2">
        <v>39850</v>
      </c>
      <c r="F147" s="1" t="s">
        <v>84</v>
      </c>
      <c r="G147" s="1" t="s">
        <v>41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</v>
      </c>
      <c r="R147" s="1">
        <v>0</v>
      </c>
      <c r="S147" s="2">
        <v>42011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</v>
      </c>
      <c r="AB147" s="1">
        <v>3</v>
      </c>
      <c r="AC147" s="1" t="s">
        <v>80</v>
      </c>
      <c r="AD147" s="1">
        <v>0</v>
      </c>
      <c r="AE147" s="1">
        <v>3</v>
      </c>
      <c r="AF147" s="1" t="s">
        <v>63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188</v>
      </c>
      <c r="AL147" s="1" t="s">
        <v>204</v>
      </c>
      <c r="AM147" s="1">
        <v>2010</v>
      </c>
      <c r="AN147" s="1" t="s">
        <v>83</v>
      </c>
      <c r="AO147" s="1"/>
      <c r="AP147" s="1"/>
      <c r="AQ147">
        <f t="shared" si="8"/>
        <v>0</v>
      </c>
    </row>
    <row r="148" spans="2:43" x14ac:dyDescent="0.25">
      <c r="B148" s="1">
        <v>325</v>
      </c>
      <c r="C148" s="1">
        <v>46</v>
      </c>
      <c r="D148" s="1">
        <v>935277</v>
      </c>
      <c r="E148" s="2">
        <v>41464</v>
      </c>
      <c r="F148" s="1" t="s">
        <v>84</v>
      </c>
      <c r="G148" s="1" t="s">
        <v>92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</v>
      </c>
      <c r="R148" s="1">
        <v>-77500</v>
      </c>
      <c r="S148" s="2">
        <v>42036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</v>
      </c>
      <c r="AB148" s="1">
        <v>3</v>
      </c>
      <c r="AC148" s="1" t="s">
        <v>63</v>
      </c>
      <c r="AD148" s="1">
        <v>1</v>
      </c>
      <c r="AE148" s="1">
        <v>2</v>
      </c>
      <c r="AF148" s="1" t="s">
        <v>54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116</v>
      </c>
      <c r="AL148" s="1" t="s">
        <v>117</v>
      </c>
      <c r="AM148" s="1">
        <v>1999</v>
      </c>
      <c r="AN148" s="1" t="s">
        <v>83</v>
      </c>
      <c r="AO148" s="1"/>
      <c r="AP148" s="1"/>
      <c r="AQ148">
        <f t="shared" si="8"/>
        <v>0</v>
      </c>
    </row>
    <row r="149" spans="2:43" x14ac:dyDescent="0.25">
      <c r="B149" s="1">
        <v>124</v>
      </c>
      <c r="C149" s="1">
        <v>32</v>
      </c>
      <c r="D149" s="1">
        <v>756054</v>
      </c>
      <c r="E149" s="2">
        <v>33761</v>
      </c>
      <c r="F149" s="1" t="s">
        <v>84</v>
      </c>
      <c r="G149" s="1" t="s">
        <v>41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</v>
      </c>
      <c r="R149" s="1">
        <v>-43200</v>
      </c>
      <c r="S149" s="2">
        <v>42056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</v>
      </c>
      <c r="AB149" s="1">
        <v>3</v>
      </c>
      <c r="AC149" s="1" t="s">
        <v>80</v>
      </c>
      <c r="AD149" s="1">
        <v>0</v>
      </c>
      <c r="AE149" s="1">
        <v>2</v>
      </c>
      <c r="AF149" s="1" t="s">
        <v>54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188</v>
      </c>
      <c r="AL149" s="1" t="s">
        <v>204</v>
      </c>
      <c r="AM149" s="1">
        <v>1995</v>
      </c>
      <c r="AN149" s="1" t="s">
        <v>83</v>
      </c>
      <c r="AO149" s="1"/>
      <c r="AP149" s="1"/>
      <c r="AQ149">
        <f t="shared" si="8"/>
        <v>0</v>
      </c>
    </row>
    <row r="150" spans="2:43" x14ac:dyDescent="0.25">
      <c r="B150" s="1">
        <v>211</v>
      </c>
      <c r="C150" s="1">
        <v>35</v>
      </c>
      <c r="D150" s="1">
        <v>682387</v>
      </c>
      <c r="E150" s="2">
        <v>35862</v>
      </c>
      <c r="F150" s="1" t="s">
        <v>40</v>
      </c>
      <c r="G150" s="1" t="s">
        <v>70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</v>
      </c>
      <c r="R150" s="1">
        <v>0</v>
      </c>
      <c r="S150" s="2">
        <v>42025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</v>
      </c>
      <c r="AB150" s="1">
        <v>1</v>
      </c>
      <c r="AC150" s="1" t="s">
        <v>54</v>
      </c>
      <c r="AD150" s="1">
        <v>0</v>
      </c>
      <c r="AE150" s="1">
        <v>1</v>
      </c>
      <c r="AF150" s="1" t="s">
        <v>63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68</v>
      </c>
      <c r="AL150" s="1" t="s">
        <v>69</v>
      </c>
      <c r="AM150" s="1">
        <v>2008</v>
      </c>
      <c r="AN150" s="1" t="s">
        <v>83</v>
      </c>
      <c r="AO150" s="1"/>
      <c r="AP150" s="1"/>
      <c r="AQ150">
        <f t="shared" si="8"/>
        <v>0</v>
      </c>
    </row>
    <row r="151" spans="2:43" x14ac:dyDescent="0.25">
      <c r="B151" s="1">
        <v>287</v>
      </c>
      <c r="C151" s="1">
        <v>41</v>
      </c>
      <c r="D151" s="1">
        <v>456604</v>
      </c>
      <c r="E151" s="2">
        <v>38075</v>
      </c>
      <c r="F151" s="1" t="s">
        <v>84</v>
      </c>
      <c r="G151" s="1" t="s">
        <v>92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</v>
      </c>
      <c r="R151" s="1">
        <v>-49000</v>
      </c>
      <c r="S151" s="2">
        <v>42023</v>
      </c>
      <c r="T151" s="1" t="s">
        <v>62</v>
      </c>
      <c r="U151" s="1" t="s">
        <v>63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154</v>
      </c>
      <c r="AL151" s="1" t="s">
        <v>168</v>
      </c>
      <c r="AM151" s="1">
        <v>2001</v>
      </c>
      <c r="AN151" s="1" t="s">
        <v>83</v>
      </c>
      <c r="AO151" s="1"/>
      <c r="AP151" s="1"/>
      <c r="AQ151">
        <f t="shared" si="8"/>
        <v>0</v>
      </c>
    </row>
    <row r="152" spans="2:43" x14ac:dyDescent="0.25">
      <c r="B152" s="1">
        <v>122</v>
      </c>
      <c r="C152" s="1">
        <v>34</v>
      </c>
      <c r="D152" s="1">
        <v>139872</v>
      </c>
      <c r="E152" s="2">
        <v>38869</v>
      </c>
      <c r="F152" s="1" t="s">
        <v>58</v>
      </c>
      <c r="G152" s="1" t="s">
        <v>41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</v>
      </c>
      <c r="R152" s="1">
        <v>-28700</v>
      </c>
      <c r="S152" s="2">
        <v>42062</v>
      </c>
      <c r="T152" s="1" t="s">
        <v>139</v>
      </c>
      <c r="U152" s="1" t="s">
        <v>63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</v>
      </c>
      <c r="AB152" s="1">
        <v>1</v>
      </c>
      <c r="AC152" s="1" t="s">
        <v>63</v>
      </c>
      <c r="AD152" s="1">
        <v>2</v>
      </c>
      <c r="AE152" s="1">
        <v>1</v>
      </c>
      <c r="AF152" s="1" t="s">
        <v>54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90</v>
      </c>
      <c r="AL152" s="1" t="s">
        <v>224</v>
      </c>
      <c r="AM152" s="1">
        <v>2013</v>
      </c>
      <c r="AN152" s="1" t="s">
        <v>83</v>
      </c>
      <c r="AO152" s="1"/>
      <c r="AP152" s="1"/>
      <c r="AQ152">
        <f t="shared" si="8"/>
        <v>0</v>
      </c>
    </row>
    <row r="153" spans="2:43" x14ac:dyDescent="0.25">
      <c r="B153" s="1">
        <v>22</v>
      </c>
      <c r="C153" s="1">
        <v>29</v>
      </c>
      <c r="D153" s="1">
        <v>354105</v>
      </c>
      <c r="E153" s="2">
        <v>34493</v>
      </c>
      <c r="F153" s="1" t="s">
        <v>58</v>
      </c>
      <c r="G153" s="1" t="s">
        <v>41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</v>
      </c>
      <c r="R153" s="1">
        <v>-56200</v>
      </c>
      <c r="S153" s="2">
        <v>42049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</v>
      </c>
      <c r="AB153" s="1">
        <v>1</v>
      </c>
      <c r="AC153" s="1" t="s">
        <v>63</v>
      </c>
      <c r="AD153" s="1">
        <v>2</v>
      </c>
      <c r="AE153" s="1">
        <v>3</v>
      </c>
      <c r="AF153" s="1" t="s">
        <v>63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96</v>
      </c>
      <c r="AL153" s="1" t="s">
        <v>149</v>
      </c>
      <c r="AM153" s="1">
        <v>2012</v>
      </c>
      <c r="AN153" s="1" t="s">
        <v>57</v>
      </c>
      <c r="AO153" s="1"/>
      <c r="AP153" s="1"/>
      <c r="AQ153">
        <f t="shared" si="8"/>
        <v>0</v>
      </c>
    </row>
    <row r="154" spans="2:43" x14ac:dyDescent="0.25">
      <c r="B154" s="1">
        <v>106</v>
      </c>
      <c r="C154" s="1">
        <v>31</v>
      </c>
      <c r="D154" s="1">
        <v>165485</v>
      </c>
      <c r="E154" s="2">
        <v>35838</v>
      </c>
      <c r="F154" s="1" t="s">
        <v>84</v>
      </c>
      <c r="G154" s="1" t="s">
        <v>92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</v>
      </c>
      <c r="R154" s="1">
        <v>0</v>
      </c>
      <c r="S154" s="2">
        <v>42036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</v>
      </c>
      <c r="AB154" s="1">
        <v>3</v>
      </c>
      <c r="AC154" s="1" t="s">
        <v>63</v>
      </c>
      <c r="AD154" s="1">
        <v>0</v>
      </c>
      <c r="AE154" s="1">
        <v>3</v>
      </c>
      <c r="AF154" s="1" t="s">
        <v>54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96</v>
      </c>
      <c r="AL154" s="1" t="s">
        <v>149</v>
      </c>
      <c r="AM154" s="1">
        <v>2011</v>
      </c>
      <c r="AN154" s="1" t="s">
        <v>83</v>
      </c>
      <c r="AO154" s="1"/>
      <c r="AP154" s="1"/>
      <c r="AQ154">
        <f t="shared" si="8"/>
        <v>0</v>
      </c>
    </row>
    <row r="155" spans="2:43" x14ac:dyDescent="0.25">
      <c r="B155" s="1">
        <v>398</v>
      </c>
      <c r="C155" s="1">
        <v>58</v>
      </c>
      <c r="D155" s="1">
        <v>515050</v>
      </c>
      <c r="E155" s="2">
        <v>36846</v>
      </c>
      <c r="F155" s="1" t="s">
        <v>40</v>
      </c>
      <c r="G155" s="1" t="s">
        <v>70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</v>
      </c>
      <c r="R155" s="1">
        <v>-57900</v>
      </c>
      <c r="S155" s="2">
        <v>42037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</v>
      </c>
      <c r="AB155" s="1">
        <v>1</v>
      </c>
      <c r="AC155" s="1" t="s">
        <v>54</v>
      </c>
      <c r="AD155" s="1">
        <v>2</v>
      </c>
      <c r="AE155" s="1">
        <v>1</v>
      </c>
      <c r="AF155" s="1" t="s">
        <v>63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96</v>
      </c>
      <c r="AL155" s="1" t="s">
        <v>159</v>
      </c>
      <c r="AM155" s="1">
        <v>2002</v>
      </c>
      <c r="AN155" s="1" t="s">
        <v>57</v>
      </c>
      <c r="AO155" s="1"/>
      <c r="AP155" s="1"/>
      <c r="AQ155">
        <f t="shared" si="8"/>
        <v>0</v>
      </c>
    </row>
    <row r="156" spans="2:43" x14ac:dyDescent="0.25">
      <c r="B156" s="1">
        <v>214</v>
      </c>
      <c r="C156" s="1">
        <v>41</v>
      </c>
      <c r="D156" s="1">
        <v>795686</v>
      </c>
      <c r="E156" s="2">
        <v>38284</v>
      </c>
      <c r="F156" s="1" t="s">
        <v>84</v>
      </c>
      <c r="G156" s="1" t="s">
        <v>92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</v>
      </c>
      <c r="R156" s="1">
        <v>-57100</v>
      </c>
      <c r="S156" s="2">
        <v>42036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</v>
      </c>
      <c r="AB156" s="1">
        <v>3</v>
      </c>
      <c r="AC156" s="1" t="s">
        <v>63</v>
      </c>
      <c r="AD156" s="1">
        <v>2</v>
      </c>
      <c r="AE156" s="1">
        <v>0</v>
      </c>
      <c r="AF156" s="1" t="s">
        <v>80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188</v>
      </c>
      <c r="AL156" s="1" t="s">
        <v>239</v>
      </c>
      <c r="AM156" s="1">
        <v>1996</v>
      </c>
      <c r="AN156" s="1" t="s">
        <v>57</v>
      </c>
      <c r="AO156" s="1"/>
      <c r="AP156" s="1"/>
      <c r="AQ156">
        <f t="shared" si="8"/>
        <v>0</v>
      </c>
    </row>
    <row r="157" spans="2:43" x14ac:dyDescent="0.25">
      <c r="B157" s="1">
        <v>209</v>
      </c>
      <c r="C157" s="1">
        <v>38</v>
      </c>
      <c r="D157" s="1">
        <v>395983</v>
      </c>
      <c r="E157" s="2">
        <v>40125</v>
      </c>
      <c r="F157" s="1" t="s">
        <v>40</v>
      </c>
      <c r="G157" s="1" t="s">
        <v>70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</v>
      </c>
      <c r="R157" s="1">
        <v>0</v>
      </c>
      <c r="S157" s="2">
        <v>42023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</v>
      </c>
      <c r="AB157" s="1">
        <v>1</v>
      </c>
      <c r="AC157" s="1" t="s">
        <v>63</v>
      </c>
      <c r="AD157" s="1">
        <v>1</v>
      </c>
      <c r="AE157" s="1">
        <v>1</v>
      </c>
      <c r="AF157" s="1" t="s">
        <v>63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105</v>
      </c>
      <c r="AL157" s="1" t="s">
        <v>106</v>
      </c>
      <c r="AM157" s="1">
        <v>2014</v>
      </c>
      <c r="AN157" s="1" t="s">
        <v>83</v>
      </c>
      <c r="AO157" s="1"/>
      <c r="AP157" s="1"/>
      <c r="AQ157">
        <f t="shared" si="8"/>
        <v>0</v>
      </c>
    </row>
    <row r="158" spans="2:43" x14ac:dyDescent="0.25">
      <c r="B158" s="1">
        <v>82</v>
      </c>
      <c r="C158" s="1">
        <v>27</v>
      </c>
      <c r="D158" s="1">
        <v>119513</v>
      </c>
      <c r="E158" s="2">
        <v>35329</v>
      </c>
      <c r="F158" s="1" t="s">
        <v>84</v>
      </c>
      <c r="G158" s="1" t="s">
        <v>70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</v>
      </c>
      <c r="R158" s="1">
        <v>-38200</v>
      </c>
      <c r="S158" s="2">
        <v>42053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</v>
      </c>
      <c r="AB158" s="1">
        <v>1</v>
      </c>
      <c r="AC158" s="1" t="s">
        <v>80</v>
      </c>
      <c r="AD158" s="1">
        <v>2</v>
      </c>
      <c r="AE158" s="1">
        <v>3</v>
      </c>
      <c r="AF158" s="1" t="s">
        <v>63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215</v>
      </c>
      <c r="AL158" s="1" t="s">
        <v>259</v>
      </c>
      <c r="AM158" s="1">
        <v>2007</v>
      </c>
      <c r="AN158" s="1" t="s">
        <v>57</v>
      </c>
      <c r="AO158" s="1"/>
      <c r="AP158" s="1"/>
      <c r="AQ158">
        <f t="shared" si="8"/>
        <v>0</v>
      </c>
    </row>
    <row r="159" spans="2:43" x14ac:dyDescent="0.25">
      <c r="B159" s="1">
        <v>193</v>
      </c>
      <c r="C159" s="1">
        <v>41</v>
      </c>
      <c r="D159" s="1">
        <v>217938</v>
      </c>
      <c r="E159" s="2">
        <v>34896</v>
      </c>
      <c r="F159" s="1" t="s">
        <v>40</v>
      </c>
      <c r="G159" s="1" t="s">
        <v>41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</v>
      </c>
      <c r="R159" s="1">
        <v>0</v>
      </c>
      <c r="S159" s="2">
        <v>42043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54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154</v>
      </c>
      <c r="AL159" s="1" t="s">
        <v>164</v>
      </c>
      <c r="AM159" s="1">
        <v>2011</v>
      </c>
      <c r="AN159" s="1" t="s">
        <v>57</v>
      </c>
      <c r="AO159" s="1"/>
      <c r="AP159" s="1"/>
      <c r="AQ159">
        <f t="shared" si="8"/>
        <v>0</v>
      </c>
    </row>
    <row r="160" spans="2:43" x14ac:dyDescent="0.25">
      <c r="B160" s="1">
        <v>134</v>
      </c>
      <c r="C160" s="1">
        <v>32</v>
      </c>
      <c r="D160" s="1">
        <v>203914</v>
      </c>
      <c r="E160" s="2">
        <v>37051</v>
      </c>
      <c r="F160" s="1" t="s">
        <v>40</v>
      </c>
      <c r="G160" s="1" t="s">
        <v>70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</v>
      </c>
      <c r="R160" s="1">
        <v>0</v>
      </c>
      <c r="S160" s="2">
        <v>42013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</v>
      </c>
      <c r="AB160" s="1">
        <v>1</v>
      </c>
      <c r="AC160" s="1" t="s">
        <v>63</v>
      </c>
      <c r="AD160" s="1">
        <v>1</v>
      </c>
      <c r="AE160" s="1">
        <v>0</v>
      </c>
      <c r="AF160" s="1" t="s">
        <v>63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110</v>
      </c>
      <c r="AL160" s="1" t="s">
        <v>135</v>
      </c>
      <c r="AM160" s="1">
        <v>2014</v>
      </c>
      <c r="AN160" s="1" t="s">
        <v>83</v>
      </c>
      <c r="AO160" s="1"/>
      <c r="AP160" s="1"/>
      <c r="AQ160">
        <f t="shared" si="8"/>
        <v>0</v>
      </c>
    </row>
    <row r="161" spans="2:43" x14ac:dyDescent="0.25">
      <c r="B161" s="1">
        <v>288</v>
      </c>
      <c r="C161" s="1">
        <v>45</v>
      </c>
      <c r="D161" s="1">
        <v>565157</v>
      </c>
      <c r="E161" s="2">
        <v>37535</v>
      </c>
      <c r="F161" s="1" t="s">
        <v>84</v>
      </c>
      <c r="G161" s="1" t="s">
        <v>70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</v>
      </c>
      <c r="R161" s="1">
        <v>0</v>
      </c>
      <c r="S161" s="2">
        <v>42062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</v>
      </c>
      <c r="AB161" s="1">
        <v>3</v>
      </c>
      <c r="AC161" s="1" t="s">
        <v>63</v>
      </c>
      <c r="AD161" s="1">
        <v>2</v>
      </c>
      <c r="AE161" s="1">
        <v>1</v>
      </c>
      <c r="AF161" s="1" t="s">
        <v>63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68</v>
      </c>
      <c r="AL161" s="1" t="s">
        <v>194</v>
      </c>
      <c r="AM161" s="1">
        <v>2009</v>
      </c>
      <c r="AN161" s="1" t="s">
        <v>83</v>
      </c>
      <c r="AO161" s="1"/>
      <c r="AP161" s="1"/>
      <c r="AQ161">
        <f t="shared" si="8"/>
        <v>0</v>
      </c>
    </row>
    <row r="162" spans="2:43" x14ac:dyDescent="0.25">
      <c r="B162" s="1">
        <v>104</v>
      </c>
      <c r="C162" s="1">
        <v>32</v>
      </c>
      <c r="D162" s="1">
        <v>904191</v>
      </c>
      <c r="E162" s="2">
        <v>35625</v>
      </c>
      <c r="F162" s="1" t="s">
        <v>58</v>
      </c>
      <c r="G162" s="1" t="s">
        <v>41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</v>
      </c>
      <c r="R162" s="1">
        <v>-44600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</v>
      </c>
      <c r="AB162" s="1">
        <v>3</v>
      </c>
      <c r="AC162" s="1" t="s">
        <v>54</v>
      </c>
      <c r="AD162" s="1">
        <v>1</v>
      </c>
      <c r="AE162" s="1">
        <v>3</v>
      </c>
      <c r="AF162" s="1" t="s">
        <v>54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215</v>
      </c>
      <c r="AL162" s="1" t="s">
        <v>259</v>
      </c>
      <c r="AM162" s="1">
        <v>2006</v>
      </c>
      <c r="AN162" s="1" t="s">
        <v>57</v>
      </c>
      <c r="AO162" s="1"/>
      <c r="AP162" s="1"/>
      <c r="AQ162">
        <f t="shared" si="8"/>
        <v>0</v>
      </c>
    </row>
    <row r="163" spans="2:43" x14ac:dyDescent="0.25">
      <c r="B163" s="1">
        <v>431</v>
      </c>
      <c r="C163" s="1">
        <v>54</v>
      </c>
      <c r="D163" s="1">
        <v>419510</v>
      </c>
      <c r="E163" s="2">
        <v>34649</v>
      </c>
      <c r="F163" s="1" t="s">
        <v>40</v>
      </c>
      <c r="G163" s="1" t="s">
        <v>70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</v>
      </c>
      <c r="R163" s="1">
        <v>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</v>
      </c>
      <c r="AB163" s="1">
        <v>3</v>
      </c>
      <c r="AC163" s="1" t="s">
        <v>80</v>
      </c>
      <c r="AD163" s="1">
        <v>2</v>
      </c>
      <c r="AE163" s="1">
        <v>3</v>
      </c>
      <c r="AF163" s="1" t="s">
        <v>63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154</v>
      </c>
      <c r="AL163" s="1" t="s">
        <v>168</v>
      </c>
      <c r="AM163" s="1">
        <v>1997</v>
      </c>
      <c r="AN163" s="1" t="s">
        <v>83</v>
      </c>
      <c r="AO163" s="1"/>
      <c r="AP163" s="1"/>
      <c r="AQ163">
        <f t="shared" si="8"/>
        <v>0</v>
      </c>
    </row>
    <row r="164" spans="2:43" x14ac:dyDescent="0.25">
      <c r="B164" s="1">
        <v>101</v>
      </c>
      <c r="C164" s="1">
        <v>33</v>
      </c>
      <c r="D164" s="1">
        <v>575000</v>
      </c>
      <c r="E164" s="2">
        <v>41083</v>
      </c>
      <c r="F164" s="1" t="s">
        <v>40</v>
      </c>
      <c r="G164" s="1" t="s">
        <v>70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</v>
      </c>
      <c r="R164" s="1">
        <v>-44500</v>
      </c>
      <c r="S164" s="2">
        <v>42059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</v>
      </c>
      <c r="AB164" s="1">
        <v>3</v>
      </c>
      <c r="AC164" s="1" t="s">
        <v>80</v>
      </c>
      <c r="AD164" s="1">
        <v>1</v>
      </c>
      <c r="AE164" s="1">
        <v>3</v>
      </c>
      <c r="AF164" s="1" t="s">
        <v>63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55</v>
      </c>
      <c r="AL164" s="1">
        <v>93</v>
      </c>
      <c r="AM164" s="1">
        <v>2013</v>
      </c>
      <c r="AN164" s="1" t="s">
        <v>57</v>
      </c>
      <c r="AO164" s="1"/>
      <c r="AP164" s="1"/>
      <c r="AQ164">
        <f t="shared" si="8"/>
        <v>0</v>
      </c>
    </row>
    <row r="165" spans="2:43" x14ac:dyDescent="0.25">
      <c r="B165" s="1">
        <v>375</v>
      </c>
      <c r="C165" s="1">
        <v>50</v>
      </c>
      <c r="D165" s="1">
        <v>120485</v>
      </c>
      <c r="E165" s="2">
        <v>39131</v>
      </c>
      <c r="F165" s="1" t="s">
        <v>40</v>
      </c>
      <c r="G165" s="1" t="s">
        <v>70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</v>
      </c>
      <c r="R165" s="1">
        <v>0</v>
      </c>
      <c r="S165" s="2">
        <v>42047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</v>
      </c>
      <c r="AB165" s="1">
        <v>1</v>
      </c>
      <c r="AC165" s="1" t="s">
        <v>54</v>
      </c>
      <c r="AD165" s="1">
        <v>2</v>
      </c>
      <c r="AE165" s="1">
        <v>3</v>
      </c>
      <c r="AF165" s="1" t="s">
        <v>80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110</v>
      </c>
      <c r="AL165" s="1" t="s">
        <v>111</v>
      </c>
      <c r="AM165" s="1">
        <v>1996</v>
      </c>
      <c r="AN165" s="1" t="s">
        <v>57</v>
      </c>
      <c r="AO165" s="1"/>
      <c r="AP165" s="1"/>
      <c r="AQ165">
        <f t="shared" si="8"/>
        <v>0</v>
      </c>
    </row>
    <row r="166" spans="2:43" x14ac:dyDescent="0.25">
      <c r="B166" s="1">
        <v>461</v>
      </c>
      <c r="C166" s="1">
        <v>61</v>
      </c>
      <c r="D166" s="1">
        <v>781181</v>
      </c>
      <c r="E166" s="2">
        <v>38530</v>
      </c>
      <c r="F166" s="1" t="s">
        <v>40</v>
      </c>
      <c r="G166" s="1" t="s">
        <v>70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</v>
      </c>
      <c r="R166" s="1">
        <v>0</v>
      </c>
      <c r="S166" s="2">
        <v>42053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</v>
      </c>
      <c r="AB166" s="1">
        <v>3</v>
      </c>
      <c r="AC166" s="1" t="s">
        <v>63</v>
      </c>
      <c r="AD166" s="1">
        <v>2</v>
      </c>
      <c r="AE166" s="1">
        <v>1</v>
      </c>
      <c r="AF166" s="1" t="s">
        <v>54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198</v>
      </c>
      <c r="AL166" s="1" t="s">
        <v>199</v>
      </c>
      <c r="AM166" s="1">
        <v>2006</v>
      </c>
      <c r="AN166" s="1" t="s">
        <v>83</v>
      </c>
      <c r="AO166" s="1"/>
      <c r="AP166" s="1"/>
      <c r="AQ166">
        <f t="shared" si="8"/>
        <v>0</v>
      </c>
    </row>
    <row r="167" spans="2:43" x14ac:dyDescent="0.25">
      <c r="B167" s="1">
        <v>428</v>
      </c>
      <c r="C167" s="1">
        <v>59</v>
      </c>
      <c r="D167" s="1">
        <v>299796</v>
      </c>
      <c r="E167" s="2">
        <v>36432</v>
      </c>
      <c r="F167" s="1" t="s">
        <v>58</v>
      </c>
      <c r="G167" s="1" t="s">
        <v>41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</v>
      </c>
      <c r="R167" s="1">
        <v>0</v>
      </c>
      <c r="S167" s="2">
        <v>42041</v>
      </c>
      <c r="T167" s="1" t="s">
        <v>139</v>
      </c>
      <c r="U167" s="1" t="s">
        <v>63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</v>
      </c>
      <c r="AB167" s="1">
        <v>1</v>
      </c>
      <c r="AC167" s="1" t="s">
        <v>63</v>
      </c>
      <c r="AD167" s="1">
        <v>2</v>
      </c>
      <c r="AE167" s="1">
        <v>3</v>
      </c>
      <c r="AF167" s="1" t="s">
        <v>80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55</v>
      </c>
      <c r="AL167" s="1" t="s">
        <v>56</v>
      </c>
      <c r="AM167" s="1">
        <v>2013</v>
      </c>
      <c r="AN167" s="1" t="s">
        <v>83</v>
      </c>
      <c r="AO167" s="1"/>
      <c r="AP167" s="1"/>
      <c r="AQ167">
        <f t="shared" si="8"/>
        <v>0</v>
      </c>
    </row>
    <row r="168" spans="2:43" x14ac:dyDescent="0.25">
      <c r="B168" s="1">
        <v>45</v>
      </c>
      <c r="C168" s="1">
        <v>38</v>
      </c>
      <c r="D168" s="1">
        <v>589749</v>
      </c>
      <c r="E168" s="2">
        <v>38851</v>
      </c>
      <c r="F168" s="1" t="s">
        <v>58</v>
      </c>
      <c r="G168" s="1" t="s">
        <v>70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</v>
      </c>
      <c r="R168" s="1">
        <v>0</v>
      </c>
      <c r="S168" s="2">
        <v>42049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</v>
      </c>
      <c r="AB168" s="1">
        <v>3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154</v>
      </c>
      <c r="AL168" s="1" t="s">
        <v>155</v>
      </c>
      <c r="AM168" s="1">
        <v>2013</v>
      </c>
      <c r="AN168" s="1" t="s">
        <v>83</v>
      </c>
      <c r="AO168" s="1"/>
      <c r="AP168" s="1"/>
      <c r="AQ168">
        <f t="shared" si="8"/>
        <v>0</v>
      </c>
    </row>
    <row r="169" spans="2:43" x14ac:dyDescent="0.25">
      <c r="B169" s="1">
        <v>136</v>
      </c>
      <c r="C169" s="1">
        <v>29</v>
      </c>
      <c r="D169" s="1">
        <v>854021</v>
      </c>
      <c r="E169" s="2">
        <v>40297</v>
      </c>
      <c r="F169" s="1" t="s">
        <v>40</v>
      </c>
      <c r="G169" s="1" t="s">
        <v>70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</v>
      </c>
      <c r="R169" s="1">
        <v>-66900</v>
      </c>
      <c r="S169" s="2">
        <v>42040</v>
      </c>
      <c r="T169" s="1" t="s">
        <v>62</v>
      </c>
      <c r="U169" s="1" t="s">
        <v>63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210</v>
      </c>
      <c r="AL169" s="1" t="s">
        <v>232</v>
      </c>
      <c r="AM169" s="1">
        <v>1999</v>
      </c>
      <c r="AN169" s="1" t="s">
        <v>83</v>
      </c>
      <c r="AO169" s="1"/>
      <c r="AP169" s="1"/>
      <c r="AQ169">
        <f t="shared" si="8"/>
        <v>0</v>
      </c>
    </row>
    <row r="170" spans="2:43" x14ac:dyDescent="0.25">
      <c r="B170" s="1">
        <v>216</v>
      </c>
      <c r="C170" s="1">
        <v>36</v>
      </c>
      <c r="D170" s="1">
        <v>454086</v>
      </c>
      <c r="E170" s="2">
        <v>33918</v>
      </c>
      <c r="F170" s="1" t="s">
        <v>58</v>
      </c>
      <c r="G170" s="1" t="s">
        <v>92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</v>
      </c>
      <c r="R170" s="1">
        <v>-82400</v>
      </c>
      <c r="S170" s="2">
        <v>42029</v>
      </c>
      <c r="T170" s="1" t="s">
        <v>139</v>
      </c>
      <c r="U170" s="1" t="s">
        <v>63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63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68</v>
      </c>
      <c r="AL170" s="1" t="s">
        <v>69</v>
      </c>
      <c r="AM170" s="1">
        <v>2014</v>
      </c>
      <c r="AN170" s="1" t="s">
        <v>83</v>
      </c>
      <c r="AO170" s="1"/>
      <c r="AP170" s="1"/>
      <c r="AQ170">
        <f t="shared" si="8"/>
        <v>0</v>
      </c>
    </row>
    <row r="171" spans="2:43" x14ac:dyDescent="0.25">
      <c r="B171" s="1">
        <v>278</v>
      </c>
      <c r="C171" s="1">
        <v>48</v>
      </c>
      <c r="D171" s="1">
        <v>139484</v>
      </c>
      <c r="E171" s="2">
        <v>36365</v>
      </c>
      <c r="F171" s="1" t="s">
        <v>58</v>
      </c>
      <c r="G171" s="1" t="s">
        <v>92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</v>
      </c>
      <c r="R171" s="1">
        <v>-54000</v>
      </c>
      <c r="S171" s="2">
        <v>42020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</v>
      </c>
      <c r="AB171" s="1">
        <v>1</v>
      </c>
      <c r="AC171" s="1" t="s">
        <v>63</v>
      </c>
      <c r="AD171" s="1">
        <v>2</v>
      </c>
      <c r="AE171" s="1">
        <v>0</v>
      </c>
      <c r="AF171" s="1" t="s">
        <v>63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90</v>
      </c>
      <c r="AL171" s="1" t="s">
        <v>224</v>
      </c>
      <c r="AM171" s="1">
        <v>1997</v>
      </c>
      <c r="AN171" s="1" t="s">
        <v>83</v>
      </c>
      <c r="AO171" s="1"/>
      <c r="AP171" s="1"/>
      <c r="AQ171">
        <f t="shared" si="8"/>
        <v>0</v>
      </c>
    </row>
    <row r="172" spans="2:43" x14ac:dyDescent="0.25">
      <c r="B172" s="1">
        <v>295</v>
      </c>
      <c r="C172" s="1">
        <v>48</v>
      </c>
      <c r="D172" s="1">
        <v>678849</v>
      </c>
      <c r="E172" s="2">
        <v>33656</v>
      </c>
      <c r="F172" s="1" t="s">
        <v>40</v>
      </c>
      <c r="G172" s="1" t="s">
        <v>92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</v>
      </c>
      <c r="R172" s="1">
        <v>-59100</v>
      </c>
      <c r="S172" s="2">
        <v>42032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</v>
      </c>
      <c r="AB172" s="1">
        <v>2</v>
      </c>
      <c r="AC172" s="1" t="s">
        <v>80</v>
      </c>
      <c r="AD172" s="1">
        <v>2</v>
      </c>
      <c r="AE172" s="1">
        <v>1</v>
      </c>
      <c r="AF172" s="1" t="s">
        <v>54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215</v>
      </c>
      <c r="AL172" s="1" t="s">
        <v>216</v>
      </c>
      <c r="AM172" s="1">
        <v>2002</v>
      </c>
      <c r="AN172" s="1" t="s">
        <v>83</v>
      </c>
      <c r="AO172" s="1"/>
      <c r="AP172" s="1"/>
      <c r="AQ172">
        <f t="shared" si="8"/>
        <v>0</v>
      </c>
    </row>
    <row r="173" spans="2:43" x14ac:dyDescent="0.25">
      <c r="B173" s="1">
        <v>112</v>
      </c>
      <c r="C173" s="1">
        <v>30</v>
      </c>
      <c r="D173" s="1">
        <v>346940</v>
      </c>
      <c r="E173" s="2">
        <v>37512</v>
      </c>
      <c r="F173" s="1" t="s">
        <v>40</v>
      </c>
      <c r="G173" s="1" t="s">
        <v>92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</v>
      </c>
      <c r="R173" s="1">
        <v>-59300</v>
      </c>
      <c r="S173" s="2">
        <v>42025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</v>
      </c>
      <c r="AB173" s="1">
        <v>1</v>
      </c>
      <c r="AC173" s="1" t="s">
        <v>54</v>
      </c>
      <c r="AD173" s="1">
        <v>2</v>
      </c>
      <c r="AE173" s="1">
        <v>0</v>
      </c>
      <c r="AF173" s="1" t="s">
        <v>80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81</v>
      </c>
      <c r="AL173" s="1" t="s">
        <v>145</v>
      </c>
      <c r="AM173" s="1">
        <v>1997</v>
      </c>
      <c r="AN173" s="1" t="s">
        <v>57</v>
      </c>
      <c r="AO173" s="1"/>
      <c r="AP173" s="1"/>
      <c r="AQ173">
        <f t="shared" si="8"/>
        <v>0</v>
      </c>
    </row>
    <row r="174" spans="2:43" x14ac:dyDescent="0.25">
      <c r="B174" s="1">
        <v>122</v>
      </c>
      <c r="C174" s="1">
        <v>34</v>
      </c>
      <c r="D174" s="1">
        <v>985436</v>
      </c>
      <c r="E174" s="2">
        <v>37842</v>
      </c>
      <c r="F174" s="1" t="s">
        <v>84</v>
      </c>
      <c r="G174" s="1" t="s">
        <v>41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</v>
      </c>
      <c r="R174" s="1">
        <v>-31400</v>
      </c>
      <c r="S174" s="2">
        <v>42011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</v>
      </c>
      <c r="AB174" s="1">
        <v>3</v>
      </c>
      <c r="AC174" s="1" t="s">
        <v>80</v>
      </c>
      <c r="AD174" s="1">
        <v>2</v>
      </c>
      <c r="AE174" s="1">
        <v>0</v>
      </c>
      <c r="AF174" s="1" t="s">
        <v>54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68</v>
      </c>
      <c r="AL174" s="1" t="s">
        <v>69</v>
      </c>
      <c r="AM174" s="1">
        <v>2011</v>
      </c>
      <c r="AN174" s="1" t="s">
        <v>83</v>
      </c>
      <c r="AO174" s="1"/>
      <c r="AP174" s="1"/>
      <c r="AQ174">
        <f t="shared" si="8"/>
        <v>0</v>
      </c>
    </row>
    <row r="175" spans="2:43" x14ac:dyDescent="0.25">
      <c r="B175" s="1">
        <v>108</v>
      </c>
      <c r="C175" s="1">
        <v>29</v>
      </c>
      <c r="D175" s="1">
        <v>237418</v>
      </c>
      <c r="E175" s="2">
        <v>39420</v>
      </c>
      <c r="F175" s="1" t="s">
        <v>58</v>
      </c>
      <c r="G175" s="1" t="s">
        <v>92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</v>
      </c>
      <c r="R175" s="1">
        <v>0</v>
      </c>
      <c r="S175" s="2">
        <v>42058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</v>
      </c>
      <c r="AB175" s="1">
        <v>3</v>
      </c>
      <c r="AC175" s="1" t="s">
        <v>80</v>
      </c>
      <c r="AD175" s="1">
        <v>2</v>
      </c>
      <c r="AE175" s="1">
        <v>2</v>
      </c>
      <c r="AF175" s="1" t="s">
        <v>54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154</v>
      </c>
      <c r="AL175" s="1" t="s">
        <v>155</v>
      </c>
      <c r="AM175" s="1">
        <v>2012</v>
      </c>
      <c r="AN175" s="1" t="s">
        <v>83</v>
      </c>
      <c r="AO175" s="1"/>
      <c r="AP175" s="1"/>
      <c r="AQ175">
        <f t="shared" si="8"/>
        <v>0</v>
      </c>
    </row>
    <row r="176" spans="2:43" x14ac:dyDescent="0.25">
      <c r="B176" s="1">
        <v>14</v>
      </c>
      <c r="C176" s="1">
        <v>28</v>
      </c>
      <c r="D176" s="1">
        <v>335780</v>
      </c>
      <c r="E176" s="2">
        <v>37459</v>
      </c>
      <c r="F176" s="1" t="s">
        <v>40</v>
      </c>
      <c r="G176" s="1" t="s">
        <v>41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</v>
      </c>
      <c r="R176" s="1">
        <v>-26900</v>
      </c>
      <c r="S176" s="2">
        <v>42049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</v>
      </c>
      <c r="AB176" s="1">
        <v>1</v>
      </c>
      <c r="AC176" s="1" t="s">
        <v>63</v>
      </c>
      <c r="AD176" s="1">
        <v>2</v>
      </c>
      <c r="AE176" s="1">
        <v>1</v>
      </c>
      <c r="AF176" s="1" t="s">
        <v>54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110</v>
      </c>
      <c r="AL176" s="1" t="s">
        <v>111</v>
      </c>
      <c r="AM176" s="1">
        <v>2012</v>
      </c>
      <c r="AN176" s="1" t="s">
        <v>57</v>
      </c>
      <c r="AO176" s="1"/>
      <c r="AP176" s="1"/>
      <c r="AQ176">
        <f t="shared" si="8"/>
        <v>0</v>
      </c>
    </row>
    <row r="177" spans="2:43" x14ac:dyDescent="0.25">
      <c r="B177" s="1">
        <v>298</v>
      </c>
      <c r="C177" s="1">
        <v>45</v>
      </c>
      <c r="D177" s="1">
        <v>491392</v>
      </c>
      <c r="E177" s="2">
        <v>33788</v>
      </c>
      <c r="F177" s="1" t="s">
        <v>84</v>
      </c>
      <c r="G177" s="1" t="s">
        <v>92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</v>
      </c>
      <c r="R177" s="1">
        <v>-51100</v>
      </c>
      <c r="S177" s="2">
        <v>42062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</v>
      </c>
      <c r="AB177" s="1">
        <v>3</v>
      </c>
      <c r="AC177" s="1" t="s">
        <v>80</v>
      </c>
      <c r="AD177" s="1">
        <v>0</v>
      </c>
      <c r="AE177" s="1">
        <v>0</v>
      </c>
      <c r="AF177" s="1" t="s">
        <v>80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55</v>
      </c>
      <c r="AL177" s="1">
        <v>95</v>
      </c>
      <c r="AM177" s="1">
        <v>1999</v>
      </c>
      <c r="AN177" s="1" t="s">
        <v>83</v>
      </c>
      <c r="AO177" s="1"/>
      <c r="AP177" s="1"/>
      <c r="AQ177">
        <f t="shared" si="8"/>
        <v>0</v>
      </c>
    </row>
    <row r="178" spans="2:43" x14ac:dyDescent="0.25">
      <c r="B178" s="1">
        <v>276</v>
      </c>
      <c r="C178" s="1">
        <v>46</v>
      </c>
      <c r="D178" s="1">
        <v>140880</v>
      </c>
      <c r="E178" s="2">
        <v>38440</v>
      </c>
      <c r="F178" s="1" t="s">
        <v>84</v>
      </c>
      <c r="G178" s="1" t="s">
        <v>41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</v>
      </c>
      <c r="R178" s="1">
        <v>-50000</v>
      </c>
      <c r="S178" s="2">
        <v>42056</v>
      </c>
      <c r="T178" s="1" t="s">
        <v>139</v>
      </c>
      <c r="U178" s="1" t="s">
        <v>63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</v>
      </c>
      <c r="AB178" s="1">
        <v>1</v>
      </c>
      <c r="AC178" s="1" t="s">
        <v>63</v>
      </c>
      <c r="AD178" s="1">
        <v>0</v>
      </c>
      <c r="AE178" s="1">
        <v>1</v>
      </c>
      <c r="AF178" s="1" t="s">
        <v>80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116</v>
      </c>
      <c r="AL178" s="1" t="s">
        <v>141</v>
      </c>
      <c r="AM178" s="1">
        <v>2015</v>
      </c>
      <c r="AN178" s="1" t="s">
        <v>83</v>
      </c>
      <c r="AO178" s="1"/>
      <c r="AP178" s="1"/>
      <c r="AQ178">
        <f t="shared" si="8"/>
        <v>0</v>
      </c>
    </row>
    <row r="179" spans="2:43" x14ac:dyDescent="0.25">
      <c r="B179" s="1">
        <v>47</v>
      </c>
      <c r="C179" s="1">
        <v>37</v>
      </c>
      <c r="D179" s="1">
        <v>962591</v>
      </c>
      <c r="E179" s="2">
        <v>39523</v>
      </c>
      <c r="F179" s="1" t="s">
        <v>58</v>
      </c>
      <c r="G179" s="1" t="s">
        <v>41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</v>
      </c>
      <c r="R179" s="1">
        <v>0</v>
      </c>
      <c r="S179" s="2">
        <v>42009</v>
      </c>
      <c r="T179" s="1" t="s">
        <v>139</v>
      </c>
      <c r="U179" s="1" t="s">
        <v>63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</v>
      </c>
      <c r="AB179" s="1">
        <v>1</v>
      </c>
      <c r="AC179" s="1" t="s">
        <v>80</v>
      </c>
      <c r="AD179" s="1">
        <v>1</v>
      </c>
      <c r="AE179" s="1">
        <v>0</v>
      </c>
      <c r="AF179" s="1" t="s">
        <v>80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198</v>
      </c>
      <c r="AL179" s="1" t="s">
        <v>199</v>
      </c>
      <c r="AM179" s="1">
        <v>2011</v>
      </c>
      <c r="AN179" s="1" t="s">
        <v>83</v>
      </c>
      <c r="AO179" s="1"/>
      <c r="AP179" s="1"/>
      <c r="AQ179">
        <f t="shared" si="8"/>
        <v>0</v>
      </c>
    </row>
    <row r="180" spans="2:43" x14ac:dyDescent="0.25">
      <c r="B180" s="1">
        <v>222</v>
      </c>
      <c r="C180" s="1">
        <v>42</v>
      </c>
      <c r="D180" s="1">
        <v>922565</v>
      </c>
      <c r="E180" s="2">
        <v>36303</v>
      </c>
      <c r="F180" s="1" t="s">
        <v>84</v>
      </c>
      <c r="G180" s="1" t="s">
        <v>41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</v>
      </c>
      <c r="R180" s="1">
        <v>0</v>
      </c>
      <c r="S180" s="2">
        <v>42034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</v>
      </c>
      <c r="AB180" s="1">
        <v>3</v>
      </c>
      <c r="AC180" s="1" t="s">
        <v>54</v>
      </c>
      <c r="AD180" s="1">
        <v>0</v>
      </c>
      <c r="AE180" s="1">
        <v>0</v>
      </c>
      <c r="AF180" s="1" t="s">
        <v>63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198</v>
      </c>
      <c r="AL180" s="1" t="s">
        <v>199</v>
      </c>
      <c r="AM180" s="1">
        <v>2006</v>
      </c>
      <c r="AN180" s="1" t="s">
        <v>83</v>
      </c>
      <c r="AO180" s="1"/>
      <c r="AP180" s="1"/>
      <c r="AQ180">
        <f t="shared" si="8"/>
        <v>0</v>
      </c>
    </row>
    <row r="181" spans="2:43" x14ac:dyDescent="0.25">
      <c r="B181" s="1">
        <v>119</v>
      </c>
      <c r="C181" s="1">
        <v>28</v>
      </c>
      <c r="D181" s="1">
        <v>288580</v>
      </c>
      <c r="E181" s="2">
        <v>41235</v>
      </c>
      <c r="F181" s="1" t="s">
        <v>40</v>
      </c>
      <c r="G181" s="1" t="s">
        <v>41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</v>
      </c>
      <c r="R181" s="1">
        <v>0</v>
      </c>
      <c r="S181" s="2">
        <v>42061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</v>
      </c>
      <c r="AB181" s="1">
        <v>1</v>
      </c>
      <c r="AC181" s="1" t="s">
        <v>63</v>
      </c>
      <c r="AD181" s="1">
        <v>0</v>
      </c>
      <c r="AE181" s="1">
        <v>1</v>
      </c>
      <c r="AF181" s="1" t="s">
        <v>54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215</v>
      </c>
      <c r="AL181" s="1" t="s">
        <v>259</v>
      </c>
      <c r="AM181" s="1">
        <v>2007</v>
      </c>
      <c r="AN181" s="1" t="s">
        <v>57</v>
      </c>
      <c r="AO181" s="1"/>
      <c r="AP181" s="1"/>
      <c r="AQ181">
        <f t="shared" si="8"/>
        <v>0</v>
      </c>
    </row>
    <row r="182" spans="2:43" x14ac:dyDescent="0.25">
      <c r="B182" s="1">
        <v>73</v>
      </c>
      <c r="C182" s="1">
        <v>29</v>
      </c>
      <c r="D182" s="1">
        <v>154280</v>
      </c>
      <c r="E182" s="2">
        <v>33998</v>
      </c>
      <c r="F182" s="1" t="s">
        <v>84</v>
      </c>
      <c r="G182" s="1" t="s">
        <v>41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</v>
      </c>
      <c r="R182" s="1">
        <v>-59900</v>
      </c>
      <c r="S182" s="2">
        <v>42014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</v>
      </c>
      <c r="AB182" s="1">
        <v>3</v>
      </c>
      <c r="AC182" s="1" t="s">
        <v>54</v>
      </c>
      <c r="AD182" s="1">
        <v>1</v>
      </c>
      <c r="AE182" s="1">
        <v>0</v>
      </c>
      <c r="AF182" s="1" t="s">
        <v>63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81</v>
      </c>
      <c r="AL182" s="1" t="s">
        <v>145</v>
      </c>
      <c r="AM182" s="1">
        <v>2001</v>
      </c>
      <c r="AN182" s="1" t="s">
        <v>83</v>
      </c>
      <c r="AO182" s="1"/>
      <c r="AP182" s="1"/>
      <c r="AQ182">
        <f t="shared" si="8"/>
        <v>0</v>
      </c>
    </row>
    <row r="183" spans="2:43" x14ac:dyDescent="0.25">
      <c r="B183" s="1">
        <v>8</v>
      </c>
      <c r="C183" s="1">
        <v>31</v>
      </c>
      <c r="D183" s="1">
        <v>425973</v>
      </c>
      <c r="E183" s="2">
        <v>37663</v>
      </c>
      <c r="F183" s="1" t="s">
        <v>58</v>
      </c>
      <c r="G183" s="1" t="s">
        <v>41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</v>
      </c>
      <c r="R183" s="1">
        <v>-88300</v>
      </c>
      <c r="S183" s="2">
        <v>42058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</v>
      </c>
      <c r="AB183" s="1">
        <v>3</v>
      </c>
      <c r="AC183" s="1" t="s">
        <v>63</v>
      </c>
      <c r="AD183" s="1">
        <v>0</v>
      </c>
      <c r="AE183" s="1">
        <v>2</v>
      </c>
      <c r="AF183" s="1" t="s">
        <v>54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215</v>
      </c>
      <c r="AL183" s="1" t="s">
        <v>259</v>
      </c>
      <c r="AM183" s="1">
        <v>2014</v>
      </c>
      <c r="AN183" s="1" t="s">
        <v>83</v>
      </c>
      <c r="AO183" s="1"/>
      <c r="AP183" s="1"/>
      <c r="AQ183">
        <f t="shared" si="8"/>
        <v>0</v>
      </c>
    </row>
    <row r="184" spans="2:43" x14ac:dyDescent="0.25">
      <c r="B184" s="1">
        <v>294</v>
      </c>
      <c r="C184" s="1">
        <v>44</v>
      </c>
      <c r="D184" s="1">
        <v>477177</v>
      </c>
      <c r="E184" s="2">
        <v>33100</v>
      </c>
      <c r="F184" s="1" t="s">
        <v>84</v>
      </c>
      <c r="G184" s="1" t="s">
        <v>70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</v>
      </c>
      <c r="R184" s="1">
        <v>0</v>
      </c>
      <c r="S184" s="2">
        <v>42040</v>
      </c>
      <c r="T184" s="1" t="s">
        <v>62</v>
      </c>
      <c r="U184" s="1" t="s">
        <v>63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</v>
      </c>
      <c r="AB184" s="1">
        <v>1</v>
      </c>
      <c r="AC184" s="1" t="s">
        <v>80</v>
      </c>
      <c r="AD184" s="1">
        <v>0</v>
      </c>
      <c r="AE184" s="1">
        <v>1</v>
      </c>
      <c r="AF184" s="1" t="s">
        <v>80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130</v>
      </c>
      <c r="AL184" s="1" t="s">
        <v>250</v>
      </c>
      <c r="AM184" s="1">
        <v>2002</v>
      </c>
      <c r="AN184" s="1" t="s">
        <v>83</v>
      </c>
      <c r="AO184" s="1"/>
      <c r="AP184" s="1"/>
      <c r="AQ184">
        <f t="shared" si="8"/>
        <v>0</v>
      </c>
    </row>
    <row r="185" spans="2:43" x14ac:dyDescent="0.25">
      <c r="B185" s="1">
        <v>324</v>
      </c>
      <c r="C185" s="1">
        <v>46</v>
      </c>
      <c r="D185" s="1">
        <v>648509</v>
      </c>
      <c r="E185" s="2">
        <v>40243</v>
      </c>
      <c r="F185" s="1" t="s">
        <v>58</v>
      </c>
      <c r="G185" s="1" t="s">
        <v>70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</v>
      </c>
      <c r="R185" s="1">
        <v>-41300</v>
      </c>
      <c r="S185" s="2">
        <v>42025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</v>
      </c>
      <c r="AB185" s="1">
        <v>1</v>
      </c>
      <c r="AC185" s="1" t="s">
        <v>63</v>
      </c>
      <c r="AD185" s="1">
        <v>1</v>
      </c>
      <c r="AE185" s="1">
        <v>0</v>
      </c>
      <c r="AF185" s="1" t="s">
        <v>54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198</v>
      </c>
      <c r="AL185" s="1" t="s">
        <v>199</v>
      </c>
      <c r="AM185" s="1">
        <v>2011</v>
      </c>
      <c r="AN185" s="1" t="s">
        <v>83</v>
      </c>
      <c r="AO185" s="1"/>
      <c r="AP185" s="1"/>
      <c r="AQ185">
        <f t="shared" si="8"/>
        <v>0</v>
      </c>
    </row>
    <row r="186" spans="2:43" x14ac:dyDescent="0.25">
      <c r="B186" s="1">
        <v>155</v>
      </c>
      <c r="C186" s="1">
        <v>34</v>
      </c>
      <c r="D186" s="1">
        <v>914815</v>
      </c>
      <c r="E186" s="2">
        <v>33143</v>
      </c>
      <c r="F186" s="1" t="s">
        <v>58</v>
      </c>
      <c r="G186" s="1" t="s">
        <v>70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</v>
      </c>
      <c r="R186" s="1">
        <v>0</v>
      </c>
      <c r="S186" s="2">
        <v>42011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</v>
      </c>
      <c r="AB186" s="1">
        <v>1</v>
      </c>
      <c r="AC186" s="1" t="s">
        <v>80</v>
      </c>
      <c r="AD186" s="1">
        <v>1</v>
      </c>
      <c r="AE186" s="1">
        <v>1</v>
      </c>
      <c r="AF186" s="1" t="s">
        <v>54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210</v>
      </c>
      <c r="AL186" s="1" t="s">
        <v>211</v>
      </c>
      <c r="AM186" s="1">
        <v>1998</v>
      </c>
      <c r="AN186" s="1" t="s">
        <v>83</v>
      </c>
      <c r="AO186" s="1"/>
      <c r="AP186" s="1"/>
      <c r="AQ186">
        <f t="shared" si="8"/>
        <v>0</v>
      </c>
    </row>
    <row r="187" spans="2:43" x14ac:dyDescent="0.25">
      <c r="B187" s="1">
        <v>261</v>
      </c>
      <c r="C187" s="1">
        <v>45</v>
      </c>
      <c r="D187" s="1">
        <v>249048</v>
      </c>
      <c r="E187" s="2">
        <v>38520</v>
      </c>
      <c r="F187" s="1" t="s">
        <v>84</v>
      </c>
      <c r="G187" s="1" t="s">
        <v>41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</v>
      </c>
      <c r="R187" s="1">
        <v>-45100</v>
      </c>
      <c r="S187" s="2">
        <v>42015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63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215</v>
      </c>
      <c r="AL187" s="1" t="s">
        <v>259</v>
      </c>
      <c r="AM187" s="1">
        <v>2003</v>
      </c>
      <c r="AN187" s="1" t="s">
        <v>83</v>
      </c>
      <c r="AO187" s="1"/>
      <c r="AP187" s="1"/>
      <c r="AQ187">
        <f t="shared" si="8"/>
        <v>0</v>
      </c>
    </row>
    <row r="188" spans="2:43" x14ac:dyDescent="0.25">
      <c r="B188" s="1">
        <v>245</v>
      </c>
      <c r="C188" s="1">
        <v>40</v>
      </c>
      <c r="D188" s="1">
        <v>144323</v>
      </c>
      <c r="E188" s="2">
        <v>37148</v>
      </c>
      <c r="F188" s="1" t="s">
        <v>58</v>
      </c>
      <c r="G188" s="1" t="s">
        <v>92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</v>
      </c>
      <c r="R188" s="1">
        <v>-58900</v>
      </c>
      <c r="S188" s="2">
        <v>42041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80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90</v>
      </c>
      <c r="AL188" s="1" t="s">
        <v>246</v>
      </c>
      <c r="AM188" s="1">
        <v>1998</v>
      </c>
      <c r="AN188" s="1" t="s">
        <v>83</v>
      </c>
      <c r="AO188" s="1"/>
      <c r="AP188" s="1"/>
      <c r="AQ188">
        <f t="shared" si="8"/>
        <v>0</v>
      </c>
    </row>
    <row r="189" spans="2:43" x14ac:dyDescent="0.25">
      <c r="B189" s="1">
        <v>235</v>
      </c>
      <c r="C189" s="1">
        <v>39</v>
      </c>
      <c r="D189" s="1">
        <v>651861</v>
      </c>
      <c r="E189" s="2">
        <v>40550</v>
      </c>
      <c r="F189" s="1" t="s">
        <v>84</v>
      </c>
      <c r="G189" s="1" t="s">
        <v>70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</v>
      </c>
      <c r="R189" s="1">
        <v>-31700</v>
      </c>
      <c r="S189" s="2">
        <v>42028</v>
      </c>
      <c r="T189" s="1" t="s">
        <v>62</v>
      </c>
      <c r="U189" s="1" t="s">
        <v>63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</v>
      </c>
      <c r="AB189" s="1">
        <v>1</v>
      </c>
      <c r="AC189" s="1" t="s">
        <v>63</v>
      </c>
      <c r="AD189" s="1">
        <v>2</v>
      </c>
      <c r="AE189" s="1">
        <v>1</v>
      </c>
      <c r="AF189" s="1" t="s">
        <v>80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90</v>
      </c>
      <c r="AL189" s="1" t="s">
        <v>224</v>
      </c>
      <c r="AM189" s="1">
        <v>2010</v>
      </c>
      <c r="AN189" s="1" t="s">
        <v>83</v>
      </c>
      <c r="AO189" s="1"/>
      <c r="AP189" s="1"/>
      <c r="AQ189">
        <f t="shared" si="8"/>
        <v>0</v>
      </c>
    </row>
    <row r="190" spans="2:43" x14ac:dyDescent="0.25">
      <c r="B190" s="1">
        <v>53</v>
      </c>
      <c r="C190" s="1">
        <v>36</v>
      </c>
      <c r="D190" s="1">
        <v>125324</v>
      </c>
      <c r="E190" s="2">
        <v>37877</v>
      </c>
      <c r="F190" s="1" t="s">
        <v>40</v>
      </c>
      <c r="G190" s="1" t="s">
        <v>92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</v>
      </c>
      <c r="R190" s="1">
        <v>0</v>
      </c>
      <c r="S190" s="2">
        <v>42053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</v>
      </c>
      <c r="AB190" s="1">
        <v>3</v>
      </c>
      <c r="AC190" s="1" t="s">
        <v>63</v>
      </c>
      <c r="AD190" s="1">
        <v>2</v>
      </c>
      <c r="AE190" s="1">
        <v>0</v>
      </c>
      <c r="AF190" s="1" t="s">
        <v>54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110</v>
      </c>
      <c r="AL190" s="1" t="s">
        <v>135</v>
      </c>
      <c r="AM190" s="1">
        <v>2006</v>
      </c>
      <c r="AN190" s="1" t="s">
        <v>83</v>
      </c>
      <c r="AO190" s="1"/>
      <c r="AP190" s="1"/>
      <c r="AQ190">
        <f t="shared" si="8"/>
        <v>0</v>
      </c>
    </row>
    <row r="191" spans="2:43" x14ac:dyDescent="0.25">
      <c r="B191" s="1">
        <v>426</v>
      </c>
      <c r="C191" s="1">
        <v>54</v>
      </c>
      <c r="D191" s="1">
        <v>398102</v>
      </c>
      <c r="E191" s="2">
        <v>35727</v>
      </c>
      <c r="F191" s="1" t="s">
        <v>84</v>
      </c>
      <c r="G191" s="1" t="s">
        <v>92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</v>
      </c>
      <c r="R191" s="1">
        <v>-22300</v>
      </c>
      <c r="S191" s="2">
        <v>42016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63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81</v>
      </c>
      <c r="AL191" s="1" t="s">
        <v>145</v>
      </c>
      <c r="AM191" s="1">
        <v>1997</v>
      </c>
      <c r="AN191" s="1" t="s">
        <v>83</v>
      </c>
      <c r="AO191" s="1"/>
      <c r="AP191" s="1"/>
      <c r="AQ191">
        <f t="shared" si="8"/>
        <v>0</v>
      </c>
    </row>
    <row r="192" spans="2:43" x14ac:dyDescent="0.25">
      <c r="B192" s="1">
        <v>111</v>
      </c>
      <c r="C192" s="1">
        <v>27</v>
      </c>
      <c r="D192" s="1">
        <v>514065</v>
      </c>
      <c r="E192" s="2">
        <v>39817</v>
      </c>
      <c r="F192" s="1" t="s">
        <v>58</v>
      </c>
      <c r="G192" s="1" t="s">
        <v>41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</v>
      </c>
      <c r="R192" s="1">
        <v>0</v>
      </c>
      <c r="S192" s="2">
        <v>42021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96</v>
      </c>
      <c r="AL192" s="1" t="s">
        <v>97</v>
      </c>
      <c r="AM192" s="1">
        <v>2009</v>
      </c>
      <c r="AN192" s="1" t="s">
        <v>83</v>
      </c>
      <c r="AO192" s="1"/>
      <c r="AP192" s="1"/>
      <c r="AQ192">
        <f t="shared" si="8"/>
        <v>0</v>
      </c>
    </row>
    <row r="193" spans="2:43" x14ac:dyDescent="0.25">
      <c r="B193" s="1">
        <v>86</v>
      </c>
      <c r="C193" s="1">
        <v>26</v>
      </c>
      <c r="D193" s="1">
        <v>391652</v>
      </c>
      <c r="E193" s="2">
        <v>36080</v>
      </c>
      <c r="F193" s="1" t="s">
        <v>40</v>
      </c>
      <c r="G193" s="1" t="s">
        <v>70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</v>
      </c>
      <c r="R193" s="1">
        <v>-30300</v>
      </c>
      <c r="S193" s="2">
        <v>42016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</v>
      </c>
      <c r="AB193" s="1">
        <v>1</v>
      </c>
      <c r="AC193" s="1" t="s">
        <v>63</v>
      </c>
      <c r="AD193" s="1">
        <v>1</v>
      </c>
      <c r="AE193" s="1">
        <v>1</v>
      </c>
      <c r="AF193" s="1" t="s">
        <v>54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90</v>
      </c>
      <c r="AL193" s="1" t="s">
        <v>246</v>
      </c>
      <c r="AM193" s="1">
        <v>2011</v>
      </c>
      <c r="AN193" s="1" t="s">
        <v>57</v>
      </c>
      <c r="AO193" s="1"/>
      <c r="AP193" s="1"/>
      <c r="AQ193">
        <f t="shared" si="8"/>
        <v>0</v>
      </c>
    </row>
    <row r="194" spans="2:43" x14ac:dyDescent="0.25">
      <c r="B194" s="1">
        <v>296</v>
      </c>
      <c r="C194" s="1">
        <v>46</v>
      </c>
      <c r="D194" s="1">
        <v>922167</v>
      </c>
      <c r="E194" s="2">
        <v>34023</v>
      </c>
      <c r="F194" s="1" t="s">
        <v>40</v>
      </c>
      <c r="G194" s="1" t="s">
        <v>70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</v>
      </c>
      <c r="R194" s="1">
        <v>0</v>
      </c>
      <c r="S194" s="2">
        <v>42010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</v>
      </c>
      <c r="AB194" s="1">
        <v>1</v>
      </c>
      <c r="AC194" s="1" t="s">
        <v>63</v>
      </c>
      <c r="AD194" s="1">
        <v>0</v>
      </c>
      <c r="AE194" s="1">
        <v>2</v>
      </c>
      <c r="AF194" s="1" t="s">
        <v>80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68</v>
      </c>
      <c r="AL194" s="1" t="s">
        <v>194</v>
      </c>
      <c r="AM194" s="1">
        <v>2013</v>
      </c>
      <c r="AN194" s="1" t="s">
        <v>83</v>
      </c>
      <c r="AO194" s="1"/>
      <c r="AP194" s="1"/>
      <c r="AQ194">
        <f t="shared" si="8"/>
        <v>0</v>
      </c>
    </row>
    <row r="195" spans="2:43" x14ac:dyDescent="0.25">
      <c r="B195" s="1">
        <v>125</v>
      </c>
      <c r="C195" s="1">
        <v>35</v>
      </c>
      <c r="D195" s="1">
        <v>442795</v>
      </c>
      <c r="E195" s="2">
        <v>35253</v>
      </c>
      <c r="F195" s="1" t="s">
        <v>40</v>
      </c>
      <c r="G195" s="1" t="s">
        <v>92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</v>
      </c>
      <c r="R195" s="1">
        <v>-51300</v>
      </c>
      <c r="S195" s="2">
        <v>42060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</v>
      </c>
      <c r="AB195" s="1">
        <v>1</v>
      </c>
      <c r="AC195" s="1" t="s">
        <v>54</v>
      </c>
      <c r="AD195" s="1">
        <v>2</v>
      </c>
      <c r="AE195" s="1">
        <v>3</v>
      </c>
      <c r="AF195" s="1" t="s">
        <v>80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68</v>
      </c>
      <c r="AL195" s="1" t="s">
        <v>194</v>
      </c>
      <c r="AM195" s="1">
        <v>2007</v>
      </c>
      <c r="AN195" s="1" t="s">
        <v>57</v>
      </c>
      <c r="AO195" s="1"/>
      <c r="AP195" s="1"/>
      <c r="AQ195">
        <f t="shared" si="8"/>
        <v>0</v>
      </c>
    </row>
    <row r="196" spans="2:43" x14ac:dyDescent="0.25">
      <c r="B196" s="1">
        <v>177</v>
      </c>
      <c r="C196" s="1">
        <v>34</v>
      </c>
      <c r="D196" s="1">
        <v>226330</v>
      </c>
      <c r="E196" s="2">
        <v>41297</v>
      </c>
      <c r="F196" s="1" t="s">
        <v>84</v>
      </c>
      <c r="G196" s="1" t="s">
        <v>70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</v>
      </c>
      <c r="R196" s="1">
        <v>-57700</v>
      </c>
      <c r="S196" s="2">
        <v>42051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</v>
      </c>
      <c r="AB196" s="1">
        <v>3</v>
      </c>
      <c r="AC196" s="1" t="s">
        <v>63</v>
      </c>
      <c r="AD196" s="1">
        <v>1</v>
      </c>
      <c r="AE196" s="1">
        <v>1</v>
      </c>
      <c r="AF196" s="1" t="s">
        <v>80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110</v>
      </c>
      <c r="AL196" s="1" t="s">
        <v>135</v>
      </c>
      <c r="AM196" s="1">
        <v>2009</v>
      </c>
      <c r="AN196" s="1" t="s">
        <v>83</v>
      </c>
      <c r="AO196" s="1"/>
      <c r="AP196" s="1"/>
      <c r="AQ196">
        <f t="shared" si="8"/>
        <v>0</v>
      </c>
    </row>
    <row r="197" spans="2:43" x14ac:dyDescent="0.25">
      <c r="B197" s="1">
        <v>238</v>
      </c>
      <c r="C197" s="1">
        <v>39</v>
      </c>
      <c r="D197" s="1">
        <v>134430</v>
      </c>
      <c r="E197" s="2">
        <v>39057</v>
      </c>
      <c r="F197" s="1" t="s">
        <v>58</v>
      </c>
      <c r="G197" s="1" t="s">
        <v>41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</v>
      </c>
      <c r="R197" s="1">
        <v>-39200</v>
      </c>
      <c r="S197" s="2">
        <v>42060</v>
      </c>
      <c r="T197" s="1" t="s">
        <v>62</v>
      </c>
      <c r="U197" s="1" t="s">
        <v>63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</v>
      </c>
      <c r="AB197" s="1">
        <v>1</v>
      </c>
      <c r="AC197" s="1" t="s">
        <v>54</v>
      </c>
      <c r="AD197" s="1">
        <v>1</v>
      </c>
      <c r="AE197" s="1">
        <v>3</v>
      </c>
      <c r="AF197" s="1" t="s">
        <v>54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90</v>
      </c>
      <c r="AL197" s="1" t="s">
        <v>91</v>
      </c>
      <c r="AM197" s="1">
        <v>2010</v>
      </c>
      <c r="AN197" s="1" t="s">
        <v>83</v>
      </c>
      <c r="AO197" s="1"/>
      <c r="AP197" s="1"/>
      <c r="AQ197">
        <f t="shared" si="8"/>
        <v>0</v>
      </c>
    </row>
    <row r="198" spans="2:43" x14ac:dyDescent="0.25">
      <c r="B198" s="1">
        <v>81</v>
      </c>
      <c r="C198" s="1">
        <v>25</v>
      </c>
      <c r="D198" s="1">
        <v>524230</v>
      </c>
      <c r="E198" s="2">
        <v>41693</v>
      </c>
      <c r="F198" s="1" t="s">
        <v>58</v>
      </c>
      <c r="G198" s="1" t="s">
        <v>70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</v>
      </c>
      <c r="R198" s="1">
        <v>-67900</v>
      </c>
      <c r="S198" s="2">
        <v>42056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</v>
      </c>
      <c r="AB198" s="1">
        <v>3</v>
      </c>
      <c r="AC198" s="1" t="s">
        <v>63</v>
      </c>
      <c r="AD198" s="1">
        <v>1</v>
      </c>
      <c r="AE198" s="1">
        <v>0</v>
      </c>
      <c r="AF198" s="1" t="s">
        <v>63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210</v>
      </c>
      <c r="AL198" s="1" t="s">
        <v>211</v>
      </c>
      <c r="AM198" s="1">
        <v>2003</v>
      </c>
      <c r="AN198" s="1" t="s">
        <v>57</v>
      </c>
      <c r="AO198" s="1"/>
      <c r="AP198" s="1"/>
      <c r="AQ198">
        <f t="shared" si="8"/>
        <v>0</v>
      </c>
    </row>
    <row r="199" spans="2:43" x14ac:dyDescent="0.25">
      <c r="B199" s="1">
        <v>128</v>
      </c>
      <c r="C199" s="1">
        <v>28</v>
      </c>
      <c r="D199" s="1">
        <v>438817</v>
      </c>
      <c r="E199" s="2">
        <v>39402</v>
      </c>
      <c r="F199" s="1" t="s">
        <v>40</v>
      </c>
      <c r="G199" s="1" t="s">
        <v>92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</v>
      </c>
      <c r="R199" s="1">
        <v>0</v>
      </c>
      <c r="S199" s="2">
        <v>42051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</v>
      </c>
      <c r="AB199" s="1">
        <v>1</v>
      </c>
      <c r="AC199" s="1" t="s">
        <v>80</v>
      </c>
      <c r="AD199" s="1">
        <v>0</v>
      </c>
      <c r="AE199" s="1">
        <v>2</v>
      </c>
      <c r="AF199" s="1" t="s">
        <v>54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210</v>
      </c>
      <c r="AL199" s="1" t="s">
        <v>226</v>
      </c>
      <c r="AM199" s="1">
        <v>2007</v>
      </c>
      <c r="AN199" s="1" t="s">
        <v>83</v>
      </c>
      <c r="AO199" s="1"/>
      <c r="AP199" s="1"/>
      <c r="AQ199">
        <f t="shared" si="8"/>
        <v>0</v>
      </c>
    </row>
    <row r="200" spans="2:43" x14ac:dyDescent="0.25">
      <c r="B200" s="1">
        <v>449</v>
      </c>
      <c r="C200" s="1">
        <v>57</v>
      </c>
      <c r="D200" s="1">
        <v>293794</v>
      </c>
      <c r="E200" s="2">
        <v>36267</v>
      </c>
      <c r="F200" s="1" t="s">
        <v>40</v>
      </c>
      <c r="G200" s="1" t="s">
        <v>41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</v>
      </c>
      <c r="R200" s="1">
        <v>0</v>
      </c>
      <c r="S200" s="2">
        <v>42044</v>
      </c>
      <c r="T200" s="1" t="s">
        <v>139</v>
      </c>
      <c r="U200" s="1" t="s">
        <v>63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</v>
      </c>
      <c r="AB200" s="1">
        <v>1</v>
      </c>
      <c r="AC200" s="1" t="s">
        <v>54</v>
      </c>
      <c r="AD200" s="1">
        <v>0</v>
      </c>
      <c r="AE200" s="1">
        <v>1</v>
      </c>
      <c r="AF200" s="1" t="s">
        <v>54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215</v>
      </c>
      <c r="AL200" s="1" t="s">
        <v>216</v>
      </c>
      <c r="AM200" s="1">
        <v>2008</v>
      </c>
      <c r="AN200" s="1" t="s">
        <v>83</v>
      </c>
      <c r="AO200" s="1"/>
      <c r="AP200" s="1"/>
      <c r="AQ200">
        <f t="shared" si="8"/>
        <v>0</v>
      </c>
    </row>
    <row r="201" spans="2:43" x14ac:dyDescent="0.25">
      <c r="B201" s="1">
        <v>252</v>
      </c>
      <c r="C201" s="1">
        <v>39</v>
      </c>
      <c r="D201" s="1">
        <v>868283</v>
      </c>
      <c r="E201" s="2">
        <v>38754</v>
      </c>
      <c r="F201" s="1" t="s">
        <v>58</v>
      </c>
      <c r="G201" s="1" t="s">
        <v>41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</v>
      </c>
      <c r="R201" s="1">
        <v>-57500</v>
      </c>
      <c r="S201" s="2">
        <v>42048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</v>
      </c>
      <c r="AB201" s="1">
        <v>1</v>
      </c>
      <c r="AC201" s="1" t="s">
        <v>63</v>
      </c>
      <c r="AD201" s="1">
        <v>1</v>
      </c>
      <c r="AE201" s="1">
        <v>2</v>
      </c>
      <c r="AF201" s="1" t="s">
        <v>63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105</v>
      </c>
      <c r="AL201" s="1" t="s">
        <v>152</v>
      </c>
      <c r="AM201" s="1">
        <v>2001</v>
      </c>
      <c r="AN201" s="1" t="s">
        <v>83</v>
      </c>
      <c r="AO201" s="1"/>
      <c r="AP201" s="1"/>
      <c r="AQ201">
        <f t="shared" si="8"/>
        <v>0</v>
      </c>
    </row>
    <row r="202" spans="2:43" x14ac:dyDescent="0.25">
      <c r="B202" s="1">
        <v>359</v>
      </c>
      <c r="C202" s="1">
        <v>47</v>
      </c>
      <c r="D202" s="1">
        <v>828890</v>
      </c>
      <c r="E202" s="2">
        <v>34262</v>
      </c>
      <c r="F202" s="1" t="s">
        <v>40</v>
      </c>
      <c r="G202" s="1" t="s">
        <v>70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</v>
      </c>
      <c r="R202" s="1">
        <v>0</v>
      </c>
      <c r="S202" s="2">
        <v>42015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</v>
      </c>
      <c r="AB202" s="1">
        <v>1</v>
      </c>
      <c r="AC202" s="1" t="s">
        <v>80</v>
      </c>
      <c r="AD202" s="1">
        <v>0</v>
      </c>
      <c r="AE202" s="1">
        <v>3</v>
      </c>
      <c r="AF202" s="1" t="s">
        <v>80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68</v>
      </c>
      <c r="AL202" s="1" t="s">
        <v>194</v>
      </c>
      <c r="AM202" s="1">
        <v>2012</v>
      </c>
      <c r="AN202" s="1" t="s">
        <v>83</v>
      </c>
      <c r="AO202" s="1"/>
      <c r="AP202" s="1"/>
      <c r="AQ202">
        <f t="shared" si="8"/>
        <v>0</v>
      </c>
    </row>
    <row r="203" spans="2:43" x14ac:dyDescent="0.25">
      <c r="B203" s="1">
        <v>19</v>
      </c>
      <c r="C203" s="1">
        <v>32</v>
      </c>
      <c r="D203" s="1">
        <v>882920</v>
      </c>
      <c r="E203" s="2">
        <v>38718</v>
      </c>
      <c r="F203" s="1" t="s">
        <v>40</v>
      </c>
      <c r="G203" s="1" t="s">
        <v>92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</v>
      </c>
      <c r="R203" s="1">
        <v>-90200</v>
      </c>
      <c r="S203" s="2">
        <v>42006</v>
      </c>
      <c r="T203" s="1" t="s">
        <v>62</v>
      </c>
      <c r="U203" s="1" t="s">
        <v>63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</v>
      </c>
      <c r="AB203" s="1">
        <v>1</v>
      </c>
      <c r="AC203" s="1" t="s">
        <v>54</v>
      </c>
      <c r="AD203" s="1">
        <v>1</v>
      </c>
      <c r="AE203" s="1">
        <v>1</v>
      </c>
      <c r="AF203" s="1" t="s">
        <v>54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105</v>
      </c>
      <c r="AL203" s="1" t="s">
        <v>152</v>
      </c>
      <c r="AM203" s="1">
        <v>2015</v>
      </c>
      <c r="AN203" s="1" t="s">
        <v>83</v>
      </c>
      <c r="AO203" s="1"/>
      <c r="AP203" s="1"/>
      <c r="AQ203">
        <f t="shared" ref="AQ203:AQ266" si="9">COUNTBLANK(B203:AN203)</f>
        <v>0</v>
      </c>
    </row>
    <row r="204" spans="2:43" x14ac:dyDescent="0.25">
      <c r="B204" s="1">
        <v>73</v>
      </c>
      <c r="C204" s="1">
        <v>26</v>
      </c>
      <c r="D204" s="1">
        <v>918777</v>
      </c>
      <c r="E204" s="2">
        <v>37715</v>
      </c>
      <c r="F204" s="1" t="s">
        <v>84</v>
      </c>
      <c r="G204" s="1" t="s">
        <v>41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</v>
      </c>
      <c r="R204" s="1">
        <v>0</v>
      </c>
      <c r="S204" s="2">
        <v>42047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</v>
      </c>
      <c r="AB204" s="1">
        <v>3</v>
      </c>
      <c r="AC204" s="1" t="s">
        <v>63</v>
      </c>
      <c r="AD204" s="1">
        <v>0</v>
      </c>
      <c r="AE204" s="1">
        <v>1</v>
      </c>
      <c r="AF204" s="1" t="s">
        <v>54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90</v>
      </c>
      <c r="AL204" s="1" t="s">
        <v>91</v>
      </c>
      <c r="AM204" s="1">
        <v>2003</v>
      </c>
      <c r="AN204" s="1" t="s">
        <v>83</v>
      </c>
      <c r="AO204" s="1"/>
      <c r="AP204" s="1"/>
      <c r="AQ204">
        <f t="shared" si="9"/>
        <v>0</v>
      </c>
    </row>
    <row r="205" spans="2:43" x14ac:dyDescent="0.25">
      <c r="B205" s="1">
        <v>285</v>
      </c>
      <c r="C205" s="1">
        <v>44</v>
      </c>
      <c r="D205" s="1">
        <v>212580</v>
      </c>
      <c r="E205" s="2">
        <v>41825</v>
      </c>
      <c r="F205" s="1" t="s">
        <v>84</v>
      </c>
      <c r="G205" s="1" t="s">
        <v>92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</v>
      </c>
      <c r="R205" s="1">
        <v>0</v>
      </c>
      <c r="S205" s="2">
        <v>42040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</v>
      </c>
      <c r="AB205" s="1">
        <v>2</v>
      </c>
      <c r="AC205" s="1" t="s">
        <v>54</v>
      </c>
      <c r="AD205" s="1">
        <v>2</v>
      </c>
      <c r="AE205" s="1">
        <v>3</v>
      </c>
      <c r="AF205" s="1" t="s">
        <v>80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55</v>
      </c>
      <c r="AL205" s="1">
        <v>95</v>
      </c>
      <c r="AM205" s="1">
        <v>2006</v>
      </c>
      <c r="AN205" s="1" t="s">
        <v>83</v>
      </c>
      <c r="AO205" s="1"/>
      <c r="AP205" s="1"/>
      <c r="AQ205">
        <f t="shared" si="9"/>
        <v>0</v>
      </c>
    </row>
    <row r="206" spans="2:43" x14ac:dyDescent="0.25">
      <c r="B206" s="1">
        <v>196</v>
      </c>
      <c r="C206" s="1">
        <v>36</v>
      </c>
      <c r="D206" s="1">
        <v>602410</v>
      </c>
      <c r="E206" s="2">
        <v>35080</v>
      </c>
      <c r="F206" s="1" t="s">
        <v>58</v>
      </c>
      <c r="G206" s="1" t="s">
        <v>41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</v>
      </c>
      <c r="R206" s="1">
        <v>0</v>
      </c>
      <c r="S206" s="2">
        <v>42028</v>
      </c>
      <c r="T206" s="1" t="s">
        <v>62</v>
      </c>
      <c r="U206" s="1" t="s">
        <v>63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</v>
      </c>
      <c r="AB206" s="1">
        <v>1</v>
      </c>
      <c r="AC206" s="1" t="s">
        <v>63</v>
      </c>
      <c r="AD206" s="1">
        <v>1</v>
      </c>
      <c r="AE206" s="1">
        <v>1</v>
      </c>
      <c r="AF206" s="1" t="s">
        <v>80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198</v>
      </c>
      <c r="AL206" s="1" t="s">
        <v>376</v>
      </c>
      <c r="AM206" s="1">
        <v>2001</v>
      </c>
      <c r="AN206" s="1" t="s">
        <v>57</v>
      </c>
      <c r="AO206" s="1"/>
      <c r="AP206" s="1"/>
      <c r="AQ206">
        <f t="shared" si="9"/>
        <v>0</v>
      </c>
    </row>
    <row r="207" spans="2:43" x14ac:dyDescent="0.25">
      <c r="B207" s="1">
        <v>223</v>
      </c>
      <c r="C207" s="1">
        <v>43</v>
      </c>
      <c r="D207" s="1">
        <v>976971</v>
      </c>
      <c r="E207" s="2">
        <v>37365</v>
      </c>
      <c r="F207" s="1" t="s">
        <v>40</v>
      </c>
      <c r="G207" s="1" t="s">
        <v>41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</v>
      </c>
      <c r="R207" s="1">
        <v>0</v>
      </c>
      <c r="S207" s="2">
        <v>42016</v>
      </c>
      <c r="T207" s="1" t="s">
        <v>139</v>
      </c>
      <c r="U207" s="1" t="s">
        <v>63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</v>
      </c>
      <c r="AB207" s="1">
        <v>1</v>
      </c>
      <c r="AC207" s="1" t="s">
        <v>54</v>
      </c>
      <c r="AD207" s="1">
        <v>0</v>
      </c>
      <c r="AE207" s="1">
        <v>3</v>
      </c>
      <c r="AF207" s="1" t="s">
        <v>63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96</v>
      </c>
      <c r="AL207" s="1" t="s">
        <v>149</v>
      </c>
      <c r="AM207" s="1">
        <v>2006</v>
      </c>
      <c r="AN207" s="1" t="s">
        <v>83</v>
      </c>
      <c r="AO207" s="1"/>
      <c r="AP207" s="1"/>
      <c r="AQ207">
        <f t="shared" si="9"/>
        <v>0</v>
      </c>
    </row>
    <row r="208" spans="2:43" x14ac:dyDescent="0.25">
      <c r="B208" s="1">
        <v>328</v>
      </c>
      <c r="C208" s="1">
        <v>48</v>
      </c>
      <c r="D208" s="1">
        <v>630226</v>
      </c>
      <c r="E208" s="2">
        <v>38696</v>
      </c>
      <c r="F208" s="1" t="s">
        <v>84</v>
      </c>
      <c r="G208" s="1" t="s">
        <v>41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</v>
      </c>
      <c r="R208" s="1">
        <v>-32800</v>
      </c>
      <c r="S208" s="2">
        <v>42020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</v>
      </c>
      <c r="AB208" s="1">
        <v>1</v>
      </c>
      <c r="AC208" s="1" t="s">
        <v>54</v>
      </c>
      <c r="AD208" s="1">
        <v>2</v>
      </c>
      <c r="AE208" s="1">
        <v>1</v>
      </c>
      <c r="AF208" s="1" t="s">
        <v>80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210</v>
      </c>
      <c r="AL208" s="1" t="s">
        <v>211</v>
      </c>
      <c r="AM208" s="1">
        <v>2014</v>
      </c>
      <c r="AN208" s="1" t="s">
        <v>83</v>
      </c>
      <c r="AO208" s="1"/>
      <c r="AP208" s="1"/>
      <c r="AQ208">
        <f t="shared" si="9"/>
        <v>0</v>
      </c>
    </row>
    <row r="209" spans="2:43" x14ac:dyDescent="0.25">
      <c r="B209" s="1">
        <v>285</v>
      </c>
      <c r="C209" s="1">
        <v>43</v>
      </c>
      <c r="D209" s="1">
        <v>171254</v>
      </c>
      <c r="E209" s="2">
        <v>34645</v>
      </c>
      <c r="F209" s="1" t="s">
        <v>40</v>
      </c>
      <c r="G209" s="1" t="s">
        <v>70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</v>
      </c>
      <c r="R209" s="1">
        <v>0</v>
      </c>
      <c r="S209" s="2">
        <v>42017</v>
      </c>
      <c r="T209" s="1" t="s">
        <v>62</v>
      </c>
      <c r="U209" s="1" t="s">
        <v>63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</v>
      </c>
      <c r="AB209" s="1">
        <v>1</v>
      </c>
      <c r="AC209" s="1" t="s">
        <v>63</v>
      </c>
      <c r="AD209" s="1">
        <v>1</v>
      </c>
      <c r="AE209" s="1">
        <v>1</v>
      </c>
      <c r="AF209" s="1" t="s">
        <v>63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188</v>
      </c>
      <c r="AL209" s="1" t="s">
        <v>189</v>
      </c>
      <c r="AM209" s="1">
        <v>1997</v>
      </c>
      <c r="AN209" s="1" t="s">
        <v>83</v>
      </c>
      <c r="AO209" s="1"/>
      <c r="AP209" s="1"/>
      <c r="AQ209">
        <f t="shared" si="9"/>
        <v>0</v>
      </c>
    </row>
    <row r="210" spans="2:43" x14ac:dyDescent="0.25">
      <c r="B210" s="1">
        <v>30</v>
      </c>
      <c r="C210" s="1">
        <v>31</v>
      </c>
      <c r="D210" s="1">
        <v>247116</v>
      </c>
      <c r="E210" s="2">
        <v>41062</v>
      </c>
      <c r="F210" s="1" t="s">
        <v>84</v>
      </c>
      <c r="G210" s="1" t="s">
        <v>41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</v>
      </c>
      <c r="R210" s="1">
        <v>0</v>
      </c>
      <c r="S210" s="2">
        <v>42037</v>
      </c>
      <c r="T210" s="1" t="s">
        <v>62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</v>
      </c>
      <c r="AB210" s="1">
        <v>1</v>
      </c>
      <c r="AC210" s="1" t="s">
        <v>80</v>
      </c>
      <c r="AD210" s="1">
        <v>2</v>
      </c>
      <c r="AE210" s="1">
        <v>1</v>
      </c>
      <c r="AF210" s="1" t="s">
        <v>54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154</v>
      </c>
      <c r="AL210" s="1" t="s">
        <v>164</v>
      </c>
      <c r="AM210" s="1">
        <v>2011</v>
      </c>
      <c r="AN210" s="1" t="s">
        <v>83</v>
      </c>
      <c r="AO210" s="1"/>
      <c r="AP210" s="1"/>
      <c r="AQ210">
        <f t="shared" si="9"/>
        <v>0</v>
      </c>
    </row>
    <row r="211" spans="2:43" x14ac:dyDescent="0.25">
      <c r="B211" s="1">
        <v>342</v>
      </c>
      <c r="C211" s="1">
        <v>49</v>
      </c>
      <c r="D211" s="1">
        <v>505969</v>
      </c>
      <c r="E211" s="2">
        <v>35892</v>
      </c>
      <c r="F211" s="1" t="s">
        <v>40</v>
      </c>
      <c r="G211" s="1" t="s">
        <v>41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</v>
      </c>
      <c r="R211" s="1">
        <v>-13800</v>
      </c>
      <c r="S211" s="2">
        <v>42063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</v>
      </c>
      <c r="AB211" s="1">
        <v>1</v>
      </c>
      <c r="AC211" s="1" t="s">
        <v>63</v>
      </c>
      <c r="AD211" s="1">
        <v>2</v>
      </c>
      <c r="AE211" s="1">
        <v>0</v>
      </c>
      <c r="AF211" s="1" t="s">
        <v>54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154</v>
      </c>
      <c r="AL211" s="1" t="s">
        <v>155</v>
      </c>
      <c r="AM211" s="1">
        <v>2006</v>
      </c>
      <c r="AN211" s="1" t="s">
        <v>83</v>
      </c>
      <c r="AO211" s="1"/>
      <c r="AP211" s="1"/>
      <c r="AQ211">
        <f t="shared" si="9"/>
        <v>0</v>
      </c>
    </row>
    <row r="212" spans="2:43" x14ac:dyDescent="0.25">
      <c r="B212" s="1">
        <v>219</v>
      </c>
      <c r="C212" s="1">
        <v>39</v>
      </c>
      <c r="D212" s="1">
        <v>653864</v>
      </c>
      <c r="E212" s="2">
        <v>39197</v>
      </c>
      <c r="F212" s="1" t="s">
        <v>58</v>
      </c>
      <c r="G212" s="1" t="s">
        <v>41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</v>
      </c>
      <c r="R212" s="1">
        <v>0</v>
      </c>
      <c r="S212" s="2">
        <v>42022</v>
      </c>
      <c r="T212" s="1" t="s">
        <v>139</v>
      </c>
      <c r="U212" s="1" t="s">
        <v>63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</v>
      </c>
      <c r="AB212" s="1">
        <v>1</v>
      </c>
      <c r="AC212" s="1" t="s">
        <v>80</v>
      </c>
      <c r="AD212" s="1">
        <v>0</v>
      </c>
      <c r="AE212" s="1">
        <v>2</v>
      </c>
      <c r="AF212" s="1" t="s">
        <v>80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90</v>
      </c>
      <c r="AL212" s="1" t="s">
        <v>246</v>
      </c>
      <c r="AM212" s="1">
        <v>2015</v>
      </c>
      <c r="AN212" s="1" t="s">
        <v>83</v>
      </c>
      <c r="AO212" s="1"/>
      <c r="AP212" s="1"/>
      <c r="AQ212">
        <f t="shared" si="9"/>
        <v>0</v>
      </c>
    </row>
    <row r="213" spans="2:43" x14ac:dyDescent="0.25">
      <c r="B213" s="1">
        <v>468</v>
      </c>
      <c r="C213" s="1">
        <v>62</v>
      </c>
      <c r="D213" s="1">
        <v>586367</v>
      </c>
      <c r="E213" s="2">
        <v>36707</v>
      </c>
      <c r="F213" s="1" t="s">
        <v>84</v>
      </c>
      <c r="G213" s="1" t="s">
        <v>70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</v>
      </c>
      <c r="R213" s="1">
        <v>0</v>
      </c>
      <c r="S213" s="2">
        <v>42050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</v>
      </c>
      <c r="AB213" s="1">
        <v>3</v>
      </c>
      <c r="AC213" s="1" t="s">
        <v>54</v>
      </c>
      <c r="AD213" s="1">
        <v>0</v>
      </c>
      <c r="AE213" s="1">
        <v>3</v>
      </c>
      <c r="AF213" s="1" t="s">
        <v>63</v>
      </c>
      <c r="AG213">
        <f>SUM(AH213:AJ213)</f>
        <v>64350</v>
      </c>
      <c r="AH213" s="1">
        <v>7150</v>
      </c>
      <c r="AI213" s="1">
        <v>7150</v>
      </c>
      <c r="AJ213" s="1">
        <v>50050</v>
      </c>
      <c r="AK213" s="1" t="s">
        <v>90</v>
      </c>
      <c r="AL213" s="1" t="s">
        <v>91</v>
      </c>
      <c r="AM213" s="1">
        <v>2009</v>
      </c>
      <c r="AN213" s="1" t="s">
        <v>83</v>
      </c>
      <c r="AO213" s="1"/>
      <c r="AP213" s="1"/>
      <c r="AQ213">
        <f t="shared" si="9"/>
        <v>0</v>
      </c>
    </row>
    <row r="214" spans="2:43" x14ac:dyDescent="0.25">
      <c r="B214" s="1">
        <v>241</v>
      </c>
      <c r="C214" s="1">
        <v>39</v>
      </c>
      <c r="D214" s="1">
        <v>896890</v>
      </c>
      <c r="E214" s="2">
        <v>35220</v>
      </c>
      <c r="F214" s="1" t="s">
        <v>84</v>
      </c>
      <c r="G214" s="1" t="s">
        <v>41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</v>
      </c>
      <c r="R214" s="1">
        <v>0</v>
      </c>
      <c r="S214" s="2">
        <v>42035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</v>
      </c>
      <c r="AB214" s="1">
        <v>3</v>
      </c>
      <c r="AC214" s="1" t="s">
        <v>80</v>
      </c>
      <c r="AD214" s="1">
        <v>1</v>
      </c>
      <c r="AE214" s="1">
        <v>2</v>
      </c>
      <c r="AF214" s="1" t="s">
        <v>63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55</v>
      </c>
      <c r="AL214" s="1">
        <v>93</v>
      </c>
      <c r="AM214" s="1">
        <v>1995</v>
      </c>
      <c r="AN214" s="1" t="s">
        <v>83</v>
      </c>
      <c r="AO214" s="1"/>
      <c r="AP214" s="1"/>
      <c r="AQ214">
        <f t="shared" si="9"/>
        <v>0</v>
      </c>
    </row>
    <row r="215" spans="2:43" x14ac:dyDescent="0.25">
      <c r="B215" s="1">
        <v>223</v>
      </c>
      <c r="C215" s="1">
        <v>43</v>
      </c>
      <c r="D215" s="1">
        <v>650026</v>
      </c>
      <c r="E215" s="2">
        <v>39942</v>
      </c>
      <c r="F215" s="1" t="s">
        <v>40</v>
      </c>
      <c r="G215" s="1" t="s">
        <v>92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</v>
      </c>
      <c r="R215" s="1">
        <v>-34400</v>
      </c>
      <c r="S215" s="2">
        <v>42045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80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188</v>
      </c>
      <c r="AL215" s="1" t="s">
        <v>202</v>
      </c>
      <c r="AM215" s="1">
        <v>2011</v>
      </c>
      <c r="AN215" s="1" t="s">
        <v>83</v>
      </c>
      <c r="AO215" s="1"/>
      <c r="AP215" s="1"/>
      <c r="AQ215">
        <f t="shared" si="9"/>
        <v>0</v>
      </c>
    </row>
    <row r="216" spans="2:43" x14ac:dyDescent="0.25">
      <c r="B216" s="1">
        <v>128</v>
      </c>
      <c r="C216" s="1">
        <v>32</v>
      </c>
      <c r="D216" s="1">
        <v>547744</v>
      </c>
      <c r="E216" s="2">
        <v>37080</v>
      </c>
      <c r="F216" s="1" t="s">
        <v>40</v>
      </c>
      <c r="G216" s="1" t="s">
        <v>70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</v>
      </c>
      <c r="R216" s="1">
        <v>-39300</v>
      </c>
      <c r="S216" s="2">
        <v>42061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</v>
      </c>
      <c r="AB216" s="1">
        <v>1</v>
      </c>
      <c r="AC216" s="1" t="s">
        <v>63</v>
      </c>
      <c r="AD216" s="1">
        <v>1</v>
      </c>
      <c r="AE216" s="1">
        <v>0</v>
      </c>
      <c r="AF216" s="1" t="s">
        <v>80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130</v>
      </c>
      <c r="AL216" s="1" t="s">
        <v>131</v>
      </c>
      <c r="AM216" s="1">
        <v>1999</v>
      </c>
      <c r="AN216" s="1" t="s">
        <v>57</v>
      </c>
      <c r="AO216" s="1"/>
      <c r="AP216" s="1"/>
      <c r="AQ216">
        <f t="shared" si="9"/>
        <v>0</v>
      </c>
    </row>
    <row r="217" spans="2:43" x14ac:dyDescent="0.25">
      <c r="B217" s="1">
        <v>124</v>
      </c>
      <c r="C217" s="1">
        <v>29</v>
      </c>
      <c r="D217" s="1">
        <v>598124</v>
      </c>
      <c r="E217" s="2">
        <v>34232</v>
      </c>
      <c r="F217" s="1" t="s">
        <v>40</v>
      </c>
      <c r="G217" s="1" t="s">
        <v>92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</v>
      </c>
      <c r="R217" s="1">
        <v>0</v>
      </c>
      <c r="S217" s="2">
        <v>42060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</v>
      </c>
      <c r="AB217" s="1">
        <v>3</v>
      </c>
      <c r="AC217" s="1" t="s">
        <v>63</v>
      </c>
      <c r="AD217" s="1">
        <v>0</v>
      </c>
      <c r="AE217" s="1">
        <v>3</v>
      </c>
      <c r="AF217" s="1" t="s">
        <v>54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110</v>
      </c>
      <c r="AL217" s="1" t="s">
        <v>135</v>
      </c>
      <c r="AM217" s="1">
        <v>2005</v>
      </c>
      <c r="AN217" s="1" t="s">
        <v>83</v>
      </c>
      <c r="AO217" s="1"/>
      <c r="AP217" s="1"/>
      <c r="AQ217">
        <f t="shared" si="9"/>
        <v>0</v>
      </c>
    </row>
    <row r="218" spans="2:43" x14ac:dyDescent="0.25">
      <c r="B218" s="1">
        <v>343</v>
      </c>
      <c r="C218" s="1">
        <v>48</v>
      </c>
      <c r="D218" s="1">
        <v>436126</v>
      </c>
      <c r="E218" s="2">
        <v>40120</v>
      </c>
      <c r="F218" s="1" t="s">
        <v>58</v>
      </c>
      <c r="G218" s="1" t="s">
        <v>41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</v>
      </c>
      <c r="R218" s="1">
        <v>0</v>
      </c>
      <c r="S218" s="2">
        <v>42012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</v>
      </c>
      <c r="AB218" s="1">
        <v>4</v>
      </c>
      <c r="AC218" s="1" t="s">
        <v>80</v>
      </c>
      <c r="AD218" s="1">
        <v>2</v>
      </c>
      <c r="AE218" s="1">
        <v>3</v>
      </c>
      <c r="AF218" s="1" t="s">
        <v>80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68</v>
      </c>
      <c r="AL218" s="1" t="s">
        <v>194</v>
      </c>
      <c r="AM218" s="1">
        <v>2003</v>
      </c>
      <c r="AN218" s="1" t="s">
        <v>83</v>
      </c>
      <c r="AO218" s="1"/>
      <c r="AP218" s="1"/>
      <c r="AQ218">
        <f t="shared" si="9"/>
        <v>0</v>
      </c>
    </row>
    <row r="219" spans="2:43" x14ac:dyDescent="0.25">
      <c r="B219" s="1">
        <v>404</v>
      </c>
      <c r="C219" s="1">
        <v>53</v>
      </c>
      <c r="D219" s="1">
        <v>739447</v>
      </c>
      <c r="E219" s="2">
        <v>41983</v>
      </c>
      <c r="F219" s="1" t="s">
        <v>58</v>
      </c>
      <c r="G219" s="1" t="s">
        <v>41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</v>
      </c>
      <c r="R219" s="1">
        <v>-36700</v>
      </c>
      <c r="S219" s="2">
        <v>42018</v>
      </c>
      <c r="T219" s="1" t="s">
        <v>139</v>
      </c>
      <c r="U219" s="1" t="s">
        <v>63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</v>
      </c>
      <c r="AB219" s="1">
        <v>1</v>
      </c>
      <c r="AC219" s="1" t="s">
        <v>80</v>
      </c>
      <c r="AD219" s="1">
        <v>0</v>
      </c>
      <c r="AE219" s="1">
        <v>1</v>
      </c>
      <c r="AF219" s="1" t="s">
        <v>80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154</v>
      </c>
      <c r="AL219" s="1" t="s">
        <v>155</v>
      </c>
      <c r="AM219" s="1">
        <v>2002</v>
      </c>
      <c r="AN219" s="1" t="s">
        <v>83</v>
      </c>
      <c r="AO219" s="1"/>
      <c r="AP219" s="1"/>
      <c r="AQ219">
        <f t="shared" si="9"/>
        <v>0</v>
      </c>
    </row>
    <row r="220" spans="2:43" x14ac:dyDescent="0.25">
      <c r="B220" s="1">
        <v>63</v>
      </c>
      <c r="C220" s="1">
        <v>24</v>
      </c>
      <c r="D220" s="1">
        <v>427484</v>
      </c>
      <c r="E220" s="2">
        <v>34342</v>
      </c>
      <c r="F220" s="1" t="s">
        <v>40</v>
      </c>
      <c r="G220" s="1" t="s">
        <v>41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</v>
      </c>
      <c r="R220" s="1">
        <v>0</v>
      </c>
      <c r="S220" s="2">
        <v>42038</v>
      </c>
      <c r="T220" s="1" t="s">
        <v>62</v>
      </c>
      <c r="U220" s="1" t="s">
        <v>63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</v>
      </c>
      <c r="AB220" s="1">
        <v>1</v>
      </c>
      <c r="AC220" s="1" t="s">
        <v>80</v>
      </c>
      <c r="AD220" s="1">
        <v>2</v>
      </c>
      <c r="AE220" s="1">
        <v>0</v>
      </c>
      <c r="AF220" s="1" t="s">
        <v>80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116</v>
      </c>
      <c r="AL220" s="1" t="s">
        <v>184</v>
      </c>
      <c r="AM220" s="1">
        <v>2015</v>
      </c>
      <c r="AN220" s="1" t="s">
        <v>83</v>
      </c>
      <c r="AO220" s="1"/>
      <c r="AP220" s="1"/>
      <c r="AQ220">
        <f t="shared" si="9"/>
        <v>0</v>
      </c>
    </row>
    <row r="221" spans="2:43" x14ac:dyDescent="0.25">
      <c r="B221" s="1">
        <v>210</v>
      </c>
      <c r="C221" s="1">
        <v>37</v>
      </c>
      <c r="D221" s="1">
        <v>218684</v>
      </c>
      <c r="E221" s="2">
        <v>38934</v>
      </c>
      <c r="F221" s="1" t="s">
        <v>58</v>
      </c>
      <c r="G221" s="1" t="s">
        <v>92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</v>
      </c>
      <c r="R221" s="1">
        <v>0</v>
      </c>
      <c r="S221" s="2">
        <v>42009</v>
      </c>
      <c r="T221" s="1" t="s">
        <v>62</v>
      </c>
      <c r="U221" s="1" t="s">
        <v>63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</v>
      </c>
      <c r="AB221" s="1">
        <v>1</v>
      </c>
      <c r="AC221" s="1" t="s">
        <v>63</v>
      </c>
      <c r="AD221" s="1">
        <v>1</v>
      </c>
      <c r="AE221" s="1">
        <v>2</v>
      </c>
      <c r="AF221" s="1" t="s">
        <v>63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81</v>
      </c>
      <c r="AL221" s="1" t="s">
        <v>82</v>
      </c>
      <c r="AM221" s="1">
        <v>1999</v>
      </c>
      <c r="AN221" s="1" t="s">
        <v>83</v>
      </c>
      <c r="AO221" s="1"/>
      <c r="AP221" s="1"/>
      <c r="AQ221">
        <f t="shared" si="9"/>
        <v>0</v>
      </c>
    </row>
    <row r="222" spans="2:43" x14ac:dyDescent="0.25">
      <c r="B222" s="1">
        <v>335</v>
      </c>
      <c r="C222" s="1">
        <v>50</v>
      </c>
      <c r="D222" s="1">
        <v>565564</v>
      </c>
      <c r="E222" s="2">
        <v>39120</v>
      </c>
      <c r="F222" s="1" t="s">
        <v>40</v>
      </c>
      <c r="G222" s="1" t="s">
        <v>70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</v>
      </c>
      <c r="R222" s="1">
        <v>-31400</v>
      </c>
      <c r="S222" s="2">
        <v>42028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</v>
      </c>
      <c r="AB222" s="1">
        <v>3</v>
      </c>
      <c r="AC222" s="1" t="s">
        <v>54</v>
      </c>
      <c r="AD222" s="1">
        <v>2</v>
      </c>
      <c r="AE222" s="1">
        <v>3</v>
      </c>
      <c r="AF222" s="1" t="s">
        <v>54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215</v>
      </c>
      <c r="AL222" s="1" t="s">
        <v>216</v>
      </c>
      <c r="AM222" s="1">
        <v>2009</v>
      </c>
      <c r="AN222" s="1" t="s">
        <v>83</v>
      </c>
      <c r="AO222" s="1"/>
      <c r="AP222" s="1"/>
      <c r="AQ222">
        <f t="shared" si="9"/>
        <v>0</v>
      </c>
    </row>
    <row r="223" spans="2:43" x14ac:dyDescent="0.25">
      <c r="B223" s="1">
        <v>11</v>
      </c>
      <c r="C223" s="1">
        <v>40</v>
      </c>
      <c r="D223" s="1">
        <v>743163</v>
      </c>
      <c r="E223" s="2">
        <v>36990</v>
      </c>
      <c r="F223" s="1" t="s">
        <v>40</v>
      </c>
      <c r="G223" s="1" t="s">
        <v>92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</v>
      </c>
      <c r="R223" s="1">
        <v>0</v>
      </c>
      <c r="S223" s="2">
        <v>42030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</v>
      </c>
      <c r="AB223" s="1">
        <v>3</v>
      </c>
      <c r="AC223" s="1" t="s">
        <v>63</v>
      </c>
      <c r="AD223" s="1">
        <v>1</v>
      </c>
      <c r="AE223" s="1">
        <v>0</v>
      </c>
      <c r="AF223" s="1" t="s">
        <v>63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81</v>
      </c>
      <c r="AL223" s="1" t="s">
        <v>145</v>
      </c>
      <c r="AM223" s="1">
        <v>2004</v>
      </c>
      <c r="AN223" s="1" t="s">
        <v>57</v>
      </c>
      <c r="AO223" s="1"/>
      <c r="AP223" s="1"/>
      <c r="AQ223">
        <f t="shared" si="9"/>
        <v>0</v>
      </c>
    </row>
    <row r="224" spans="2:43" x14ac:dyDescent="0.25">
      <c r="B224" s="1">
        <v>142</v>
      </c>
      <c r="C224" s="1">
        <v>33</v>
      </c>
      <c r="D224" s="1">
        <v>604614</v>
      </c>
      <c r="E224" s="2">
        <v>34747</v>
      </c>
      <c r="F224" s="1" t="s">
        <v>58</v>
      </c>
      <c r="G224" s="1" t="s">
        <v>70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</v>
      </c>
      <c r="R224" s="1">
        <v>0</v>
      </c>
      <c r="S224" s="2">
        <v>42025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</v>
      </c>
      <c r="AB224" s="1">
        <v>1</v>
      </c>
      <c r="AC224" s="1" t="s">
        <v>54</v>
      </c>
      <c r="AD224" s="1">
        <v>1</v>
      </c>
      <c r="AE224" s="1">
        <v>3</v>
      </c>
      <c r="AF224" s="1" t="s">
        <v>63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154</v>
      </c>
      <c r="AL224" s="1" t="s">
        <v>155</v>
      </c>
      <c r="AM224" s="1">
        <v>2009</v>
      </c>
      <c r="AN224" s="1" t="s">
        <v>57</v>
      </c>
      <c r="AO224" s="1"/>
      <c r="AP224" s="1"/>
      <c r="AQ224">
        <f t="shared" si="9"/>
        <v>0</v>
      </c>
    </row>
    <row r="225" spans="2:43" x14ac:dyDescent="0.25">
      <c r="B225" s="1">
        <v>272</v>
      </c>
      <c r="C225" s="1">
        <v>43</v>
      </c>
      <c r="D225" s="1">
        <v>509928</v>
      </c>
      <c r="E225" s="2">
        <v>34905</v>
      </c>
      <c r="F225" s="1" t="s">
        <v>40</v>
      </c>
      <c r="G225" s="1" t="s">
        <v>70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</v>
      </c>
      <c r="R225" s="1">
        <v>0</v>
      </c>
      <c r="S225" s="2">
        <v>42041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</v>
      </c>
      <c r="AB225" s="1">
        <v>3</v>
      </c>
      <c r="AC225" s="1" t="s">
        <v>63</v>
      </c>
      <c r="AD225" s="1">
        <v>1</v>
      </c>
      <c r="AE225" s="1">
        <v>2</v>
      </c>
      <c r="AF225" s="1" t="s">
        <v>54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110</v>
      </c>
      <c r="AL225" s="1" t="s">
        <v>135</v>
      </c>
      <c r="AM225" s="1">
        <v>2006</v>
      </c>
      <c r="AN225" s="1" t="s">
        <v>57</v>
      </c>
      <c r="AO225" s="1"/>
      <c r="AP225" s="1"/>
      <c r="AQ225">
        <f t="shared" si="9"/>
        <v>0</v>
      </c>
    </row>
    <row r="226" spans="2:43" x14ac:dyDescent="0.25">
      <c r="B226" s="1">
        <v>69</v>
      </c>
      <c r="C226" s="1">
        <v>26</v>
      </c>
      <c r="D226" s="1">
        <v>593390</v>
      </c>
      <c r="E226" s="2">
        <v>38800</v>
      </c>
      <c r="F226" s="1" t="s">
        <v>84</v>
      </c>
      <c r="G226" s="1" t="s">
        <v>70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</v>
      </c>
      <c r="R226" s="1">
        <v>0</v>
      </c>
      <c r="S226" s="2">
        <v>42011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</v>
      </c>
      <c r="AB226" s="1">
        <v>1</v>
      </c>
      <c r="AC226" s="1" t="s">
        <v>80</v>
      </c>
      <c r="AD226" s="1">
        <v>2</v>
      </c>
      <c r="AE226" s="1">
        <v>2</v>
      </c>
      <c r="AF226" s="1" t="s">
        <v>80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110</v>
      </c>
      <c r="AL226" s="1" t="s">
        <v>111</v>
      </c>
      <c r="AM226" s="1">
        <v>2008</v>
      </c>
      <c r="AN226" s="1" t="s">
        <v>83</v>
      </c>
      <c r="AO226" s="1"/>
      <c r="AP226" s="1"/>
      <c r="AQ226">
        <f t="shared" si="9"/>
        <v>0</v>
      </c>
    </row>
    <row r="227" spans="2:43" x14ac:dyDescent="0.25">
      <c r="B227" s="1">
        <v>38</v>
      </c>
      <c r="C227" s="1">
        <v>28</v>
      </c>
      <c r="D227" s="1">
        <v>970607</v>
      </c>
      <c r="E227" s="2">
        <v>34786</v>
      </c>
      <c r="F227" s="1" t="s">
        <v>40</v>
      </c>
      <c r="G227" s="1" t="s">
        <v>41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</v>
      </c>
      <c r="R227" s="1">
        <v>-39700</v>
      </c>
      <c r="S227" s="2">
        <v>42045</v>
      </c>
      <c r="T227" s="1" t="s">
        <v>62</v>
      </c>
      <c r="U227" s="1" t="s">
        <v>63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</v>
      </c>
      <c r="AB227" s="1">
        <v>1</v>
      </c>
      <c r="AC227" s="1" t="s">
        <v>63</v>
      </c>
      <c r="AD227" s="1">
        <v>2</v>
      </c>
      <c r="AE227" s="1">
        <v>1</v>
      </c>
      <c r="AF227" s="1" t="s">
        <v>80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188</v>
      </c>
      <c r="AL227" s="1" t="s">
        <v>204</v>
      </c>
      <c r="AM227" s="1">
        <v>2004</v>
      </c>
      <c r="AN227" s="1" t="s">
        <v>83</v>
      </c>
      <c r="AO227" s="1"/>
      <c r="AP227" s="1"/>
      <c r="AQ227">
        <f t="shared" si="9"/>
        <v>0</v>
      </c>
    </row>
    <row r="228" spans="2:43" x14ac:dyDescent="0.25">
      <c r="B228" s="1">
        <v>328</v>
      </c>
      <c r="C228" s="1">
        <v>46</v>
      </c>
      <c r="D228" s="1">
        <v>174701</v>
      </c>
      <c r="E228" s="2">
        <v>35235</v>
      </c>
      <c r="F228" s="1" t="s">
        <v>84</v>
      </c>
      <c r="G228" s="1" t="s">
        <v>92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</v>
      </c>
      <c r="R228" s="1">
        <v>0</v>
      </c>
      <c r="S228" s="2">
        <v>42058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</v>
      </c>
      <c r="AB228" s="1">
        <v>1</v>
      </c>
      <c r="AC228" s="1" t="s">
        <v>63</v>
      </c>
      <c r="AD228" s="1">
        <v>2</v>
      </c>
      <c r="AE228" s="1">
        <v>3</v>
      </c>
      <c r="AF228" s="1" t="s">
        <v>63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55</v>
      </c>
      <c r="AL228" s="1" t="s">
        <v>56</v>
      </c>
      <c r="AM228" s="1">
        <v>1998</v>
      </c>
      <c r="AN228" s="1" t="s">
        <v>57</v>
      </c>
      <c r="AO228" s="1"/>
      <c r="AP228" s="1"/>
      <c r="AQ228">
        <f t="shared" si="9"/>
        <v>0</v>
      </c>
    </row>
    <row r="229" spans="2:43" x14ac:dyDescent="0.25">
      <c r="B229" s="1">
        <v>281</v>
      </c>
      <c r="C229" s="1">
        <v>43</v>
      </c>
      <c r="D229" s="1">
        <v>529398</v>
      </c>
      <c r="E229" s="2">
        <v>34136</v>
      </c>
      <c r="F229" s="1" t="s">
        <v>40</v>
      </c>
      <c r="G229" s="1" t="s">
        <v>70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</v>
      </c>
      <c r="R229" s="1">
        <v>0</v>
      </c>
      <c r="S229" s="2">
        <v>42013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</v>
      </c>
      <c r="AB229" s="1">
        <v>3</v>
      </c>
      <c r="AC229" s="1" t="s">
        <v>80</v>
      </c>
      <c r="AD229" s="1">
        <v>1</v>
      </c>
      <c r="AE229" s="1">
        <v>0</v>
      </c>
      <c r="AF229" s="1" t="s">
        <v>80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188</v>
      </c>
      <c r="AL229" s="1" t="s">
        <v>239</v>
      </c>
      <c r="AM229" s="1">
        <v>1999</v>
      </c>
      <c r="AN229" s="1" t="s">
        <v>83</v>
      </c>
      <c r="AO229" s="1"/>
      <c r="AP229" s="1"/>
      <c r="AQ229">
        <f t="shared" si="9"/>
        <v>0</v>
      </c>
    </row>
    <row r="230" spans="2:43" x14ac:dyDescent="0.25">
      <c r="B230" s="1">
        <v>246</v>
      </c>
      <c r="C230" s="1">
        <v>44</v>
      </c>
      <c r="D230" s="1">
        <v>940942</v>
      </c>
      <c r="E230" s="2">
        <v>37083</v>
      </c>
      <c r="F230" s="1" t="s">
        <v>40</v>
      </c>
      <c r="G230" s="1" t="s">
        <v>41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</v>
      </c>
      <c r="R230" s="1">
        <v>-58600</v>
      </c>
      <c r="S230" s="2">
        <v>42057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</v>
      </c>
      <c r="AB230" s="1">
        <v>1</v>
      </c>
      <c r="AC230" s="1" t="s">
        <v>54</v>
      </c>
      <c r="AD230" s="1">
        <v>1</v>
      </c>
      <c r="AE230" s="1">
        <v>2</v>
      </c>
      <c r="AF230" s="1" t="s">
        <v>54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210</v>
      </c>
      <c r="AL230" s="1" t="s">
        <v>211</v>
      </c>
      <c r="AM230" s="1">
        <v>2009</v>
      </c>
      <c r="AN230" s="1" t="s">
        <v>57</v>
      </c>
      <c r="AO230" s="1"/>
      <c r="AP230" s="1"/>
      <c r="AQ230">
        <f t="shared" si="9"/>
        <v>0</v>
      </c>
    </row>
    <row r="231" spans="2:43" x14ac:dyDescent="0.25">
      <c r="B231" s="1">
        <v>298</v>
      </c>
      <c r="C231" s="1">
        <v>49</v>
      </c>
      <c r="D231" s="1">
        <v>442677</v>
      </c>
      <c r="E231" s="2">
        <v>39774</v>
      </c>
      <c r="F231" s="1" t="s">
        <v>40</v>
      </c>
      <c r="G231" s="1" t="s">
        <v>41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</v>
      </c>
      <c r="R231" s="1">
        <v>0</v>
      </c>
      <c r="S231" s="2">
        <v>42056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198</v>
      </c>
      <c r="AL231" s="1" t="s">
        <v>376</v>
      </c>
      <c r="AM231" s="1">
        <v>2012</v>
      </c>
      <c r="AN231" s="1" t="s">
        <v>83</v>
      </c>
      <c r="AO231" s="1"/>
      <c r="AP231" s="1"/>
      <c r="AQ231">
        <f t="shared" si="9"/>
        <v>0</v>
      </c>
    </row>
    <row r="232" spans="2:43" x14ac:dyDescent="0.25">
      <c r="B232" s="1">
        <v>330</v>
      </c>
      <c r="C232" s="1">
        <v>50</v>
      </c>
      <c r="D232" s="1">
        <v>365364</v>
      </c>
      <c r="E232" s="2">
        <v>37618</v>
      </c>
      <c r="F232" s="1" t="s">
        <v>84</v>
      </c>
      <c r="G232" s="1" t="s">
        <v>92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</v>
      </c>
      <c r="R232" s="1">
        <v>0</v>
      </c>
      <c r="S232" s="2">
        <v>42039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</v>
      </c>
      <c r="AB232" s="1">
        <v>1</v>
      </c>
      <c r="AC232" s="1" t="s">
        <v>54</v>
      </c>
      <c r="AD232" s="1">
        <v>0</v>
      </c>
      <c r="AE232" s="1">
        <v>0</v>
      </c>
      <c r="AF232" s="1" t="s">
        <v>80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90</v>
      </c>
      <c r="AL232" s="1" t="s">
        <v>224</v>
      </c>
      <c r="AM232" s="1">
        <v>1995</v>
      </c>
      <c r="AN232" s="1" t="s">
        <v>83</v>
      </c>
      <c r="AO232" s="1"/>
      <c r="AP232" s="1"/>
      <c r="AQ232">
        <f t="shared" si="9"/>
        <v>0</v>
      </c>
    </row>
    <row r="233" spans="2:43" x14ac:dyDescent="0.25">
      <c r="B233" s="1">
        <v>362</v>
      </c>
      <c r="C233" s="1">
        <v>50</v>
      </c>
      <c r="D233" s="1">
        <v>114839</v>
      </c>
      <c r="E233" s="2">
        <v>38718</v>
      </c>
      <c r="F233" s="1" t="s">
        <v>84</v>
      </c>
      <c r="G233" s="1" t="s">
        <v>41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</v>
      </c>
      <c r="R233" s="1">
        <v>-72500</v>
      </c>
      <c r="S233" s="2">
        <v>42011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</v>
      </c>
      <c r="AB233" s="1">
        <v>3</v>
      </c>
      <c r="AC233" s="1" t="s">
        <v>63</v>
      </c>
      <c r="AD233" s="1">
        <v>1</v>
      </c>
      <c r="AE233" s="1">
        <v>1</v>
      </c>
      <c r="AF233" s="1" t="s">
        <v>80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68</v>
      </c>
      <c r="AL233" s="1" t="s">
        <v>69</v>
      </c>
      <c r="AM233" s="1">
        <v>1995</v>
      </c>
      <c r="AN233" s="1" t="s">
        <v>83</v>
      </c>
      <c r="AO233" s="1"/>
      <c r="AP233" s="1"/>
      <c r="AQ233">
        <f t="shared" si="9"/>
        <v>0</v>
      </c>
    </row>
    <row r="234" spans="2:43" x14ac:dyDescent="0.25">
      <c r="B234" s="1">
        <v>241</v>
      </c>
      <c r="C234" s="1">
        <v>38</v>
      </c>
      <c r="D234" s="1">
        <v>872734</v>
      </c>
      <c r="E234" s="2">
        <v>33012</v>
      </c>
      <c r="F234" s="1" t="s">
        <v>58</v>
      </c>
      <c r="G234" s="1" t="s">
        <v>70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</v>
      </c>
      <c r="R234" s="1">
        <v>0</v>
      </c>
      <c r="S234" s="2">
        <v>42021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</v>
      </c>
      <c r="AB234" s="1">
        <v>3</v>
      </c>
      <c r="AC234" s="1" t="s">
        <v>63</v>
      </c>
      <c r="AD234" s="1">
        <v>0</v>
      </c>
      <c r="AE234" s="1">
        <v>3</v>
      </c>
      <c r="AF234" s="1" t="s">
        <v>54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96</v>
      </c>
      <c r="AL234" s="1" t="s">
        <v>149</v>
      </c>
      <c r="AM234" s="1">
        <v>2008</v>
      </c>
      <c r="AN234" s="1" t="s">
        <v>83</v>
      </c>
      <c r="AO234" s="1"/>
      <c r="AP234" s="1"/>
      <c r="AQ234">
        <f t="shared" si="9"/>
        <v>0</v>
      </c>
    </row>
    <row r="235" spans="2:43" x14ac:dyDescent="0.25">
      <c r="B235" s="1">
        <v>245</v>
      </c>
      <c r="C235" s="1">
        <v>41</v>
      </c>
      <c r="D235" s="1">
        <v>267885</v>
      </c>
      <c r="E235" s="2">
        <v>41512</v>
      </c>
      <c r="F235" s="1" t="s">
        <v>58</v>
      </c>
      <c r="G235" s="1" t="s">
        <v>92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</v>
      </c>
      <c r="R235" s="1">
        <v>-60500</v>
      </c>
      <c r="S235" s="2">
        <v>42032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</v>
      </c>
      <c r="AB235" s="1">
        <v>1</v>
      </c>
      <c r="AC235" s="1" t="s">
        <v>54</v>
      </c>
      <c r="AD235" s="1">
        <v>0</v>
      </c>
      <c r="AE235" s="1">
        <v>1</v>
      </c>
      <c r="AF235" s="1" t="s">
        <v>54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198</v>
      </c>
      <c r="AL235" s="1" t="s">
        <v>199</v>
      </c>
      <c r="AM235" s="1">
        <v>1999</v>
      </c>
      <c r="AN235" s="1" t="s">
        <v>83</v>
      </c>
      <c r="AO235" s="1"/>
      <c r="AP235" s="1"/>
      <c r="AQ235">
        <f t="shared" si="9"/>
        <v>0</v>
      </c>
    </row>
    <row r="236" spans="2:43" x14ac:dyDescent="0.25">
      <c r="B236" s="1">
        <v>371</v>
      </c>
      <c r="C236" s="1">
        <v>52</v>
      </c>
      <c r="D236" s="1">
        <v>740505</v>
      </c>
      <c r="E236" s="2">
        <v>35715</v>
      </c>
      <c r="F236" s="1" t="s">
        <v>84</v>
      </c>
      <c r="G236" s="1" t="s">
        <v>41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</v>
      </c>
      <c r="R236" s="1">
        <v>-37100</v>
      </c>
      <c r="S236" s="2">
        <v>42057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</v>
      </c>
      <c r="AB236" s="1">
        <v>2</v>
      </c>
      <c r="AC236" s="1" t="s">
        <v>54</v>
      </c>
      <c r="AD236" s="1">
        <v>2</v>
      </c>
      <c r="AE236" s="1">
        <v>0</v>
      </c>
      <c r="AF236" s="1" t="s">
        <v>63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96</v>
      </c>
      <c r="AL236" s="1" t="s">
        <v>97</v>
      </c>
      <c r="AM236" s="1">
        <v>2010</v>
      </c>
      <c r="AN236" s="1" t="s">
        <v>83</v>
      </c>
      <c r="AO236" s="1"/>
      <c r="AP236" s="1"/>
      <c r="AQ236">
        <f t="shared" si="9"/>
        <v>0</v>
      </c>
    </row>
    <row r="237" spans="2:43" x14ac:dyDescent="0.25">
      <c r="B237" s="1">
        <v>343</v>
      </c>
      <c r="C237" s="1">
        <v>52</v>
      </c>
      <c r="D237" s="1">
        <v>629663</v>
      </c>
      <c r="E237" s="2">
        <v>37277</v>
      </c>
      <c r="F237" s="1" t="s">
        <v>84</v>
      </c>
      <c r="G237" s="1" t="s">
        <v>92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</v>
      </c>
      <c r="R237" s="1">
        <v>0</v>
      </c>
      <c r="S237" s="2">
        <v>42051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</v>
      </c>
      <c r="AB237" s="1">
        <v>1</v>
      </c>
      <c r="AC237" s="1" t="s">
        <v>63</v>
      </c>
      <c r="AD237" s="1">
        <v>0</v>
      </c>
      <c r="AE237" s="1">
        <v>2</v>
      </c>
      <c r="AF237" s="1" t="s">
        <v>80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116</v>
      </c>
      <c r="AL237" s="1" t="s">
        <v>184</v>
      </c>
      <c r="AM237" s="1">
        <v>2005</v>
      </c>
      <c r="AN237" s="1" t="s">
        <v>57</v>
      </c>
      <c r="AO237" s="1"/>
      <c r="AP237" s="1"/>
      <c r="AQ237">
        <f t="shared" si="9"/>
        <v>0</v>
      </c>
    </row>
    <row r="238" spans="2:43" x14ac:dyDescent="0.25">
      <c r="B238" s="1">
        <v>377</v>
      </c>
      <c r="C238" s="1">
        <v>53</v>
      </c>
      <c r="D238" s="1">
        <v>839884</v>
      </c>
      <c r="E238" s="2">
        <v>35310</v>
      </c>
      <c r="F238" s="1" t="s">
        <v>84</v>
      </c>
      <c r="G238" s="1" t="s">
        <v>70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</v>
      </c>
      <c r="R238" s="1">
        <v>-64000</v>
      </c>
      <c r="S238" s="2">
        <v>42052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</v>
      </c>
      <c r="AB238" s="1">
        <v>3</v>
      </c>
      <c r="AC238" s="1" t="s">
        <v>54</v>
      </c>
      <c r="AD238" s="1">
        <v>1</v>
      </c>
      <c r="AE238" s="1">
        <v>3</v>
      </c>
      <c r="AF238" s="1" t="s">
        <v>80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55</v>
      </c>
      <c r="AL238" s="1">
        <v>93</v>
      </c>
      <c r="AM238" s="1">
        <v>2015</v>
      </c>
      <c r="AN238" s="1" t="s">
        <v>83</v>
      </c>
      <c r="AO238" s="1"/>
      <c r="AP238" s="1"/>
      <c r="AQ238">
        <f t="shared" si="9"/>
        <v>0</v>
      </c>
    </row>
    <row r="239" spans="2:43" x14ac:dyDescent="0.25">
      <c r="B239" s="1">
        <v>154</v>
      </c>
      <c r="C239" s="1">
        <v>37</v>
      </c>
      <c r="D239" s="1">
        <v>241562</v>
      </c>
      <c r="E239" s="2">
        <v>40206</v>
      </c>
      <c r="F239" s="1" t="s">
        <v>84</v>
      </c>
      <c r="G239" s="1" t="s">
        <v>41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</v>
      </c>
      <c r="R239" s="1">
        <v>-67800</v>
      </c>
      <c r="S239" s="2">
        <v>42013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</v>
      </c>
      <c r="AB239" s="1">
        <v>1</v>
      </c>
      <c r="AC239" s="1" t="s">
        <v>63</v>
      </c>
      <c r="AD239" s="1">
        <v>0</v>
      </c>
      <c r="AE239" s="1">
        <v>3</v>
      </c>
      <c r="AF239" s="1" t="s">
        <v>80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96</v>
      </c>
      <c r="AL239" s="1" t="s">
        <v>149</v>
      </c>
      <c r="AM239" s="1">
        <v>2000</v>
      </c>
      <c r="AN239" s="1" t="s">
        <v>83</v>
      </c>
      <c r="AO239" s="1"/>
      <c r="AP239" s="1"/>
      <c r="AQ239">
        <f t="shared" si="9"/>
        <v>0</v>
      </c>
    </row>
    <row r="240" spans="2:43" x14ac:dyDescent="0.25">
      <c r="B240" s="1">
        <v>166</v>
      </c>
      <c r="C240" s="1">
        <v>34</v>
      </c>
      <c r="D240" s="1">
        <v>405533</v>
      </c>
      <c r="E240" s="2">
        <v>41915</v>
      </c>
      <c r="F240" s="1" t="s">
        <v>40</v>
      </c>
      <c r="G240" s="1" t="s">
        <v>70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</v>
      </c>
      <c r="R240" s="1">
        <v>-68200</v>
      </c>
      <c r="S240" s="2">
        <v>42044</v>
      </c>
      <c r="T240" s="1" t="s">
        <v>47</v>
      </c>
      <c r="U240" s="1" t="s">
        <v>48</v>
      </c>
      <c r="V240" s="1" t="s">
        <v>108</v>
      </c>
      <c r="W240" s="1" t="s">
        <v>50</v>
      </c>
      <c r="X240" s="1" t="s">
        <v>78</v>
      </c>
      <c r="Y240" s="1" t="s">
        <v>52</v>
      </c>
      <c r="Z240" s="1" t="s">
        <v>410</v>
      </c>
      <c r="AA240" s="1">
        <v>18</v>
      </c>
      <c r="AB240" s="1">
        <v>1</v>
      </c>
      <c r="AC240" s="1" t="s">
        <v>80</v>
      </c>
      <c r="AD240" s="1">
        <v>0</v>
      </c>
      <c r="AE240" s="1">
        <v>2</v>
      </c>
      <c r="AF240" s="1" t="s">
        <v>54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210</v>
      </c>
      <c r="AL240" s="1" t="s">
        <v>226</v>
      </c>
      <c r="AM240" s="1">
        <v>2005</v>
      </c>
      <c r="AN240" s="1" t="s">
        <v>83</v>
      </c>
      <c r="AO240" s="1"/>
      <c r="AP240" s="1"/>
      <c r="AQ240">
        <f t="shared" si="9"/>
        <v>0</v>
      </c>
    </row>
    <row r="241" spans="2:43" x14ac:dyDescent="0.25">
      <c r="B241" s="1">
        <v>298</v>
      </c>
      <c r="C241" s="1">
        <v>46</v>
      </c>
      <c r="D241" s="1">
        <v>667021</v>
      </c>
      <c r="E241" s="2">
        <v>39204</v>
      </c>
      <c r="F241" s="1" t="s">
        <v>40</v>
      </c>
      <c r="G241" s="1" t="s">
        <v>92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</v>
      </c>
      <c r="R241" s="1">
        <v>-55000</v>
      </c>
      <c r="S241" s="2">
        <v>42051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</v>
      </c>
      <c r="AB241" s="1">
        <v>1</v>
      </c>
      <c r="AC241" s="1" t="s">
        <v>80</v>
      </c>
      <c r="AD241" s="1">
        <v>2</v>
      </c>
      <c r="AE241" s="1">
        <v>3</v>
      </c>
      <c r="AF241" s="1" t="s">
        <v>54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215</v>
      </c>
      <c r="AL241" s="1" t="s">
        <v>216</v>
      </c>
      <c r="AM241" s="1">
        <v>2005</v>
      </c>
      <c r="AN241" s="1" t="s">
        <v>83</v>
      </c>
      <c r="AO241" s="1"/>
      <c r="AP241" s="1"/>
      <c r="AQ241">
        <f t="shared" si="9"/>
        <v>0</v>
      </c>
    </row>
    <row r="242" spans="2:43" x14ac:dyDescent="0.25">
      <c r="B242" s="1">
        <v>235</v>
      </c>
      <c r="C242" s="1">
        <v>42</v>
      </c>
      <c r="D242" s="1">
        <v>511621</v>
      </c>
      <c r="E242" s="2">
        <v>33138</v>
      </c>
      <c r="F242" s="1" t="s">
        <v>58</v>
      </c>
      <c r="G242" s="1" t="s">
        <v>41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</v>
      </c>
      <c r="R242" s="1">
        <v>-60200</v>
      </c>
      <c r="S242" s="2">
        <v>42053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</v>
      </c>
      <c r="AB242" s="1">
        <v>4</v>
      </c>
      <c r="AC242" s="1" t="s">
        <v>63</v>
      </c>
      <c r="AD242" s="1">
        <v>2</v>
      </c>
      <c r="AE242" s="1">
        <v>1</v>
      </c>
      <c r="AF242" s="1" t="s">
        <v>54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116</v>
      </c>
      <c r="AL242" s="1" t="s">
        <v>141</v>
      </c>
      <c r="AM242" s="1">
        <v>2006</v>
      </c>
      <c r="AN242" s="1" t="s">
        <v>83</v>
      </c>
      <c r="AO242" s="1"/>
      <c r="AP242" s="1"/>
      <c r="AQ242">
        <f t="shared" si="9"/>
        <v>0</v>
      </c>
    </row>
    <row r="243" spans="2:43" x14ac:dyDescent="0.25">
      <c r="B243" s="1">
        <v>172</v>
      </c>
      <c r="C243" s="1">
        <v>35</v>
      </c>
      <c r="D243" s="1">
        <v>476923</v>
      </c>
      <c r="E243" s="2">
        <v>38249</v>
      </c>
      <c r="F243" s="1" t="s">
        <v>84</v>
      </c>
      <c r="G243" s="1" t="s">
        <v>70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</v>
      </c>
      <c r="R243" s="1">
        <v>-68700</v>
      </c>
      <c r="S243" s="2">
        <v>42015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</v>
      </c>
      <c r="AB243" s="1">
        <v>3</v>
      </c>
      <c r="AC243" s="1" t="s">
        <v>63</v>
      </c>
      <c r="AD243" s="1">
        <v>2</v>
      </c>
      <c r="AE243" s="1">
        <v>0</v>
      </c>
      <c r="AF243" s="1" t="s">
        <v>80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105</v>
      </c>
      <c r="AL243" s="1" t="s">
        <v>106</v>
      </c>
      <c r="AM243" s="1">
        <v>1999</v>
      </c>
      <c r="AN243" s="1" t="s">
        <v>83</v>
      </c>
      <c r="AO243" s="1"/>
      <c r="AP243" s="1"/>
      <c r="AQ243">
        <f t="shared" si="9"/>
        <v>0</v>
      </c>
    </row>
    <row r="244" spans="2:43" x14ac:dyDescent="0.25">
      <c r="B244" s="1">
        <v>27</v>
      </c>
      <c r="C244" s="1">
        <v>28</v>
      </c>
      <c r="D244" s="1">
        <v>735822</v>
      </c>
      <c r="E244" s="2">
        <v>34939</v>
      </c>
      <c r="F244" s="1" t="s">
        <v>58</v>
      </c>
      <c r="G244" s="1" t="s">
        <v>70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</v>
      </c>
      <c r="R244" s="1">
        <v>-32500</v>
      </c>
      <c r="S244" s="2">
        <v>42039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</v>
      </c>
      <c r="AB244" s="1">
        <v>3</v>
      </c>
      <c r="AC244" s="1" t="s">
        <v>63</v>
      </c>
      <c r="AD244" s="1">
        <v>0</v>
      </c>
      <c r="AE244" s="1">
        <v>2</v>
      </c>
      <c r="AF244" s="1" t="s">
        <v>54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110</v>
      </c>
      <c r="AL244" s="1" t="s">
        <v>111</v>
      </c>
      <c r="AM244" s="1">
        <v>2015</v>
      </c>
      <c r="AN244" s="1" t="s">
        <v>57</v>
      </c>
      <c r="AO244" s="1"/>
      <c r="AP244" s="1"/>
      <c r="AQ244">
        <f t="shared" si="9"/>
        <v>0</v>
      </c>
    </row>
    <row r="245" spans="2:43" x14ac:dyDescent="0.25">
      <c r="B245" s="1">
        <v>428</v>
      </c>
      <c r="C245" s="1">
        <v>54</v>
      </c>
      <c r="D245" s="1">
        <v>492745</v>
      </c>
      <c r="E245" s="2">
        <v>38021</v>
      </c>
      <c r="F245" s="1" t="s">
        <v>58</v>
      </c>
      <c r="G245" s="1" t="s">
        <v>70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</v>
      </c>
      <c r="R245" s="1">
        <v>-24400</v>
      </c>
      <c r="S245" s="2">
        <v>42026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</v>
      </c>
      <c r="AB245" s="1">
        <v>3</v>
      </c>
      <c r="AC245" s="1" t="s">
        <v>80</v>
      </c>
      <c r="AD245" s="1">
        <v>1</v>
      </c>
      <c r="AE245" s="1">
        <v>0</v>
      </c>
      <c r="AF245" s="1" t="s">
        <v>63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105</v>
      </c>
      <c r="AL245" s="1" t="s">
        <v>288</v>
      </c>
      <c r="AM245" s="1">
        <v>2009</v>
      </c>
      <c r="AN245" s="1" t="s">
        <v>83</v>
      </c>
      <c r="AO245" s="1"/>
      <c r="AP245" s="1"/>
      <c r="AQ245">
        <f t="shared" si="9"/>
        <v>0</v>
      </c>
    </row>
    <row r="246" spans="2:43" x14ac:dyDescent="0.25">
      <c r="B246" s="1">
        <v>99</v>
      </c>
      <c r="C246" s="1">
        <v>32</v>
      </c>
      <c r="D246" s="1">
        <v>130930</v>
      </c>
      <c r="E246" s="2">
        <v>41843</v>
      </c>
      <c r="F246" s="1" t="s">
        <v>58</v>
      </c>
      <c r="G246" s="1" t="s">
        <v>70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</v>
      </c>
      <c r="R246" s="1">
        <v>0</v>
      </c>
      <c r="S246" s="2">
        <v>42014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80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81</v>
      </c>
      <c r="AL246" s="1" t="s">
        <v>82</v>
      </c>
      <c r="AM246" s="1">
        <v>1999</v>
      </c>
      <c r="AN246" s="1" t="s">
        <v>83</v>
      </c>
      <c r="AO246" s="1"/>
      <c r="AP246" s="1"/>
      <c r="AQ246">
        <f t="shared" si="9"/>
        <v>0</v>
      </c>
    </row>
    <row r="247" spans="2:43" x14ac:dyDescent="0.25">
      <c r="B247" s="1">
        <v>107</v>
      </c>
      <c r="C247" s="1">
        <v>26</v>
      </c>
      <c r="D247" s="1">
        <v>261119</v>
      </c>
      <c r="E247" s="2">
        <v>35510</v>
      </c>
      <c r="F247" s="1" t="s">
        <v>84</v>
      </c>
      <c r="G247" s="1" t="s">
        <v>92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</v>
      </c>
      <c r="R247" s="1">
        <v>0</v>
      </c>
      <c r="S247" s="2">
        <v>42014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</v>
      </c>
      <c r="AB247" s="1">
        <v>3</v>
      </c>
      <c r="AC247" s="1" t="s">
        <v>80</v>
      </c>
      <c r="AD247" s="1">
        <v>2</v>
      </c>
      <c r="AE247" s="1">
        <v>3</v>
      </c>
      <c r="AF247" s="1" t="s">
        <v>80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110</v>
      </c>
      <c r="AL247" s="1" t="s">
        <v>135</v>
      </c>
      <c r="AM247" s="1">
        <v>1996</v>
      </c>
      <c r="AN247" s="1" t="s">
        <v>57</v>
      </c>
      <c r="AO247" s="1"/>
      <c r="AP247" s="1"/>
      <c r="AQ247">
        <f t="shared" si="9"/>
        <v>0</v>
      </c>
    </row>
    <row r="248" spans="2:43" x14ac:dyDescent="0.25">
      <c r="B248" s="1">
        <v>272</v>
      </c>
      <c r="C248" s="1">
        <v>41</v>
      </c>
      <c r="D248" s="1">
        <v>280709</v>
      </c>
      <c r="E248" s="2">
        <v>33364</v>
      </c>
      <c r="F248" s="1" t="s">
        <v>40</v>
      </c>
      <c r="G248" s="1" t="s">
        <v>92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</v>
      </c>
      <c r="R248" s="1">
        <v>-10600</v>
      </c>
      <c r="S248" s="2">
        <v>42051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</v>
      </c>
      <c r="AB248" s="1">
        <v>1</v>
      </c>
      <c r="AC248" s="1" t="s">
        <v>63</v>
      </c>
      <c r="AD248" s="1">
        <v>1</v>
      </c>
      <c r="AE248" s="1">
        <v>1</v>
      </c>
      <c r="AF248" s="1" t="s">
        <v>63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55</v>
      </c>
      <c r="AL248" s="1" t="s">
        <v>56</v>
      </c>
      <c r="AM248" s="1">
        <v>2010</v>
      </c>
      <c r="AN248" s="1" t="s">
        <v>83</v>
      </c>
      <c r="AO248" s="1"/>
      <c r="AP248" s="1"/>
      <c r="AQ248">
        <f t="shared" si="9"/>
        <v>0</v>
      </c>
    </row>
    <row r="249" spans="2:43" x14ac:dyDescent="0.25">
      <c r="B249" s="1">
        <v>151</v>
      </c>
      <c r="C249" s="1">
        <v>37</v>
      </c>
      <c r="D249" s="1">
        <v>898573</v>
      </c>
      <c r="E249" s="2">
        <v>33823</v>
      </c>
      <c r="F249" s="1" t="s">
        <v>58</v>
      </c>
      <c r="G249" s="1" t="s">
        <v>92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</v>
      </c>
      <c r="R249" s="1">
        <v>0</v>
      </c>
      <c r="S249" s="2">
        <v>42043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</v>
      </c>
      <c r="AB249" s="1">
        <v>1</v>
      </c>
      <c r="AC249" s="1" t="s">
        <v>54</v>
      </c>
      <c r="AD249" s="1">
        <v>1</v>
      </c>
      <c r="AE249" s="1">
        <v>1</v>
      </c>
      <c r="AF249" s="1" t="s">
        <v>63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154</v>
      </c>
      <c r="AL249" s="1" t="s">
        <v>155</v>
      </c>
      <c r="AM249" s="1">
        <v>1999</v>
      </c>
      <c r="AN249" s="1" t="s">
        <v>83</v>
      </c>
      <c r="AO249" s="1"/>
      <c r="AP249" s="1"/>
      <c r="AQ249">
        <f t="shared" si="9"/>
        <v>0</v>
      </c>
    </row>
    <row r="250" spans="2:43" x14ac:dyDescent="0.25">
      <c r="B250" s="1">
        <v>249</v>
      </c>
      <c r="C250" s="1">
        <v>43</v>
      </c>
      <c r="D250" s="1">
        <v>547802</v>
      </c>
      <c r="E250" s="2">
        <v>41520</v>
      </c>
      <c r="F250" s="1" t="s">
        <v>84</v>
      </c>
      <c r="G250" s="1" t="s">
        <v>41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</v>
      </c>
      <c r="R250" s="1">
        <v>0</v>
      </c>
      <c r="S250" s="2">
        <v>42030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</v>
      </c>
      <c r="AB250" s="1">
        <v>1</v>
      </c>
      <c r="AC250" s="1" t="s">
        <v>63</v>
      </c>
      <c r="AD250" s="1">
        <v>0</v>
      </c>
      <c r="AE250" s="1">
        <v>0</v>
      </c>
      <c r="AF250" s="1" t="s">
        <v>54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55</v>
      </c>
      <c r="AL250" s="1" t="s">
        <v>56</v>
      </c>
      <c r="AM250" s="1">
        <v>2015</v>
      </c>
      <c r="AN250" s="1" t="s">
        <v>83</v>
      </c>
      <c r="AO250" s="1"/>
      <c r="AP250" s="1"/>
      <c r="AQ250">
        <f t="shared" si="9"/>
        <v>0</v>
      </c>
    </row>
    <row r="251" spans="2:43" x14ac:dyDescent="0.25">
      <c r="B251" s="1">
        <v>177</v>
      </c>
      <c r="C251" s="1">
        <v>38</v>
      </c>
      <c r="D251" s="1">
        <v>600845</v>
      </c>
      <c r="E251" s="2">
        <v>40913</v>
      </c>
      <c r="F251" s="1" t="s">
        <v>84</v>
      </c>
      <c r="G251" s="1" t="s">
        <v>70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</v>
      </c>
      <c r="R251" s="1">
        <v>-74500</v>
      </c>
      <c r="S251" s="2">
        <v>42036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</v>
      </c>
      <c r="AB251" s="1">
        <v>1</v>
      </c>
      <c r="AC251" s="1" t="s">
        <v>54</v>
      </c>
      <c r="AD251" s="1">
        <v>2</v>
      </c>
      <c r="AE251" s="1">
        <v>0</v>
      </c>
      <c r="AF251" s="1" t="s">
        <v>80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90</v>
      </c>
      <c r="AL251" s="1" t="s">
        <v>224</v>
      </c>
      <c r="AM251" s="1">
        <v>2001</v>
      </c>
      <c r="AN251" s="1" t="s">
        <v>57</v>
      </c>
      <c r="AO251" s="1"/>
      <c r="AP251" s="1"/>
      <c r="AQ251">
        <f t="shared" si="9"/>
        <v>0</v>
      </c>
    </row>
    <row r="252" spans="2:43" x14ac:dyDescent="0.25">
      <c r="B252" s="1">
        <v>190</v>
      </c>
      <c r="C252" s="1">
        <v>40</v>
      </c>
      <c r="D252" s="1">
        <v>390381</v>
      </c>
      <c r="E252" s="2">
        <v>39109</v>
      </c>
      <c r="F252" s="1" t="s">
        <v>40</v>
      </c>
      <c r="G252" s="1" t="s">
        <v>92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</v>
      </c>
      <c r="R252" s="1">
        <v>-53700</v>
      </c>
      <c r="S252" s="2">
        <v>42037</v>
      </c>
      <c r="T252" s="1" t="s">
        <v>139</v>
      </c>
      <c r="U252" s="1" t="s">
        <v>63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</v>
      </c>
      <c r="AB252" s="1">
        <v>1</v>
      </c>
      <c r="AC252" s="1" t="s">
        <v>63</v>
      </c>
      <c r="AD252" s="1">
        <v>2</v>
      </c>
      <c r="AE252" s="1">
        <v>1</v>
      </c>
      <c r="AF252" s="1" t="s">
        <v>54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105</v>
      </c>
      <c r="AL252" s="1" t="s">
        <v>288</v>
      </c>
      <c r="AM252" s="1">
        <v>2001</v>
      </c>
      <c r="AN252" s="1" t="s">
        <v>83</v>
      </c>
      <c r="AO252" s="1"/>
      <c r="AP252" s="1"/>
      <c r="AQ252">
        <f t="shared" si="9"/>
        <v>0</v>
      </c>
    </row>
    <row r="253" spans="2:43" x14ac:dyDescent="0.25">
      <c r="B253" s="1">
        <v>174</v>
      </c>
      <c r="C253" s="1">
        <v>36</v>
      </c>
      <c r="D253" s="1">
        <v>629918</v>
      </c>
      <c r="E253" s="2">
        <v>38639</v>
      </c>
      <c r="F253" s="1" t="s">
        <v>84</v>
      </c>
      <c r="G253" s="1" t="s">
        <v>70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</v>
      </c>
      <c r="R253" s="1">
        <v>-53800</v>
      </c>
      <c r="S253" s="2">
        <v>42041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</v>
      </c>
      <c r="AB253" s="1">
        <v>3</v>
      </c>
      <c r="AC253" s="1" t="s">
        <v>63</v>
      </c>
      <c r="AD253" s="1">
        <v>2</v>
      </c>
      <c r="AE253" s="1">
        <v>2</v>
      </c>
      <c r="AF253" s="1" t="s">
        <v>80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81</v>
      </c>
      <c r="AL253" s="1" t="s">
        <v>82</v>
      </c>
      <c r="AM253" s="1">
        <v>2012</v>
      </c>
      <c r="AN253" s="1" t="s">
        <v>83</v>
      </c>
      <c r="AO253" s="1"/>
      <c r="AP253" s="1"/>
      <c r="AQ253">
        <f t="shared" si="9"/>
        <v>0</v>
      </c>
    </row>
    <row r="254" spans="2:43" x14ac:dyDescent="0.25">
      <c r="B254" s="1">
        <v>95</v>
      </c>
      <c r="C254" s="1">
        <v>28</v>
      </c>
      <c r="D254" s="1">
        <v>208298</v>
      </c>
      <c r="E254" s="2">
        <v>33180</v>
      </c>
      <c r="F254" s="1" t="s">
        <v>40</v>
      </c>
      <c r="G254" s="1" t="s">
        <v>41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</v>
      </c>
      <c r="R254" s="1">
        <v>-70300</v>
      </c>
      <c r="S254" s="2">
        <v>42005</v>
      </c>
      <c r="T254" s="1" t="s">
        <v>62</v>
      </c>
      <c r="U254" s="1" t="s">
        <v>63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</v>
      </c>
      <c r="AB254" s="1">
        <v>1</v>
      </c>
      <c r="AC254" s="1" t="s">
        <v>54</v>
      </c>
      <c r="AD254" s="1">
        <v>1</v>
      </c>
      <c r="AE254" s="1">
        <v>2</v>
      </c>
      <c r="AF254" s="1" t="s">
        <v>80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68</v>
      </c>
      <c r="AL254" s="1" t="s">
        <v>69</v>
      </c>
      <c r="AM254" s="1">
        <v>2014</v>
      </c>
      <c r="AN254" s="1" t="s">
        <v>83</v>
      </c>
      <c r="AO254" s="1"/>
      <c r="AP254" s="1"/>
      <c r="AQ254">
        <f t="shared" si="9"/>
        <v>0</v>
      </c>
    </row>
    <row r="255" spans="2:43" x14ac:dyDescent="0.25">
      <c r="B255" s="1">
        <v>371</v>
      </c>
      <c r="C255" s="1">
        <v>51</v>
      </c>
      <c r="D255" s="1">
        <v>513099</v>
      </c>
      <c r="E255" s="2">
        <v>38640</v>
      </c>
      <c r="F255" s="1" t="s">
        <v>58</v>
      </c>
      <c r="G255" s="1" t="s">
        <v>92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</v>
      </c>
      <c r="R255" s="1">
        <v>-24700</v>
      </c>
      <c r="S255" s="2">
        <v>42023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</v>
      </c>
      <c r="AB255" s="1">
        <v>1</v>
      </c>
      <c r="AC255" s="1" t="s">
        <v>54</v>
      </c>
      <c r="AD255" s="1">
        <v>0</v>
      </c>
      <c r="AE255" s="1">
        <v>3</v>
      </c>
      <c r="AF255" s="1" t="s">
        <v>54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81</v>
      </c>
      <c r="AL255" s="1" t="s">
        <v>82</v>
      </c>
      <c r="AM255" s="1">
        <v>2012</v>
      </c>
      <c r="AN255" s="1" t="s">
        <v>57</v>
      </c>
      <c r="AO255" s="1"/>
      <c r="AP255" s="1"/>
      <c r="AQ255">
        <f t="shared" si="9"/>
        <v>0</v>
      </c>
    </row>
    <row r="256" spans="2:43" x14ac:dyDescent="0.25">
      <c r="B256" s="1">
        <v>2</v>
      </c>
      <c r="C256" s="1">
        <v>28</v>
      </c>
      <c r="D256" s="1">
        <v>184938</v>
      </c>
      <c r="E256" s="2">
        <v>36302</v>
      </c>
      <c r="F256" s="1" t="s">
        <v>84</v>
      </c>
      <c r="G256" s="1" t="s">
        <v>41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</v>
      </c>
      <c r="R256" s="1">
        <v>0</v>
      </c>
      <c r="S256" s="2">
        <v>42021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</v>
      </c>
      <c r="AB256" s="1">
        <v>1</v>
      </c>
      <c r="AC256" s="1" t="s">
        <v>54</v>
      </c>
      <c r="AD256" s="1">
        <v>0</v>
      </c>
      <c r="AE256" s="1">
        <v>2</v>
      </c>
      <c r="AF256" s="1" t="s">
        <v>54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55</v>
      </c>
      <c r="AL256" s="1" t="s">
        <v>56</v>
      </c>
      <c r="AM256" s="1">
        <v>2008</v>
      </c>
      <c r="AN256" s="1" t="s">
        <v>83</v>
      </c>
      <c r="AO256" s="1"/>
      <c r="AP256" s="1"/>
      <c r="AQ256">
        <f t="shared" si="9"/>
        <v>0</v>
      </c>
    </row>
    <row r="257" spans="2:43" x14ac:dyDescent="0.25">
      <c r="B257" s="1">
        <v>269</v>
      </c>
      <c r="C257" s="1">
        <v>44</v>
      </c>
      <c r="D257" s="1">
        <v>187775</v>
      </c>
      <c r="E257" s="2">
        <v>37611</v>
      </c>
      <c r="F257" s="1" t="s">
        <v>40</v>
      </c>
      <c r="G257" s="1" t="s">
        <v>70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</v>
      </c>
      <c r="R257" s="1">
        <v>-41400</v>
      </c>
      <c r="S257" s="2">
        <v>42036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</v>
      </c>
      <c r="AB257" s="1">
        <v>3</v>
      </c>
      <c r="AC257" s="1" t="s">
        <v>63</v>
      </c>
      <c r="AD257" s="1">
        <v>0</v>
      </c>
      <c r="AE257" s="1">
        <v>1</v>
      </c>
      <c r="AF257" s="1" t="s">
        <v>63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90</v>
      </c>
      <c r="AL257" s="1" t="s">
        <v>91</v>
      </c>
      <c r="AM257" s="1">
        <v>2010</v>
      </c>
      <c r="AN257" s="1" t="s">
        <v>57</v>
      </c>
      <c r="AO257" s="1"/>
      <c r="AP257" s="1"/>
      <c r="AQ257">
        <f t="shared" si="9"/>
        <v>0</v>
      </c>
    </row>
    <row r="258" spans="2:43" x14ac:dyDescent="0.25">
      <c r="B258" s="1">
        <v>101</v>
      </c>
      <c r="C258" s="1">
        <v>27</v>
      </c>
      <c r="D258" s="1">
        <v>326322</v>
      </c>
      <c r="E258" s="2">
        <v>39123</v>
      </c>
      <c r="F258" s="1" t="s">
        <v>84</v>
      </c>
      <c r="G258" s="1" t="s">
        <v>41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</v>
      </c>
      <c r="R258" s="1">
        <v>0</v>
      </c>
      <c r="S258" s="2">
        <v>42006</v>
      </c>
      <c r="T258" s="1" t="s">
        <v>139</v>
      </c>
      <c r="U258" s="1" t="s">
        <v>63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</v>
      </c>
      <c r="AB258" s="1">
        <v>1</v>
      </c>
      <c r="AC258" s="1" t="s">
        <v>63</v>
      </c>
      <c r="AD258" s="1">
        <v>0</v>
      </c>
      <c r="AE258" s="1">
        <v>3</v>
      </c>
      <c r="AF258" s="1" t="s">
        <v>80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68</v>
      </c>
      <c r="AL258" s="1" t="s">
        <v>69</v>
      </c>
      <c r="AM258" s="1">
        <v>2009</v>
      </c>
      <c r="AN258" s="1" t="s">
        <v>83</v>
      </c>
      <c r="AO258" s="1"/>
      <c r="AP258" s="1"/>
      <c r="AQ258">
        <f t="shared" si="9"/>
        <v>0</v>
      </c>
    </row>
    <row r="259" spans="2:43" x14ac:dyDescent="0.25">
      <c r="B259" s="1">
        <v>94</v>
      </c>
      <c r="C259" s="1">
        <v>30</v>
      </c>
      <c r="D259" s="1">
        <v>146138</v>
      </c>
      <c r="E259" s="2">
        <v>37316</v>
      </c>
      <c r="F259" s="1" t="s">
        <v>58</v>
      </c>
      <c r="G259" s="1" t="s">
        <v>41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</v>
      </c>
      <c r="R259" s="1">
        <v>-52600</v>
      </c>
      <c r="S259" s="2">
        <v>42055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</v>
      </c>
      <c r="AB259" s="1">
        <v>1</v>
      </c>
      <c r="AC259" s="1" t="s">
        <v>63</v>
      </c>
      <c r="AD259" s="1">
        <v>1</v>
      </c>
      <c r="AE259" s="1">
        <v>3</v>
      </c>
      <c r="AF259" s="1" t="s">
        <v>54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90</v>
      </c>
      <c r="AL259" s="1" t="s">
        <v>246</v>
      </c>
      <c r="AM259" s="1">
        <v>2001</v>
      </c>
      <c r="AN259" s="1" t="s">
        <v>83</v>
      </c>
      <c r="AO259" s="1"/>
      <c r="AP259" s="1"/>
      <c r="AQ259">
        <f t="shared" si="9"/>
        <v>0</v>
      </c>
    </row>
    <row r="260" spans="2:43" x14ac:dyDescent="0.25">
      <c r="B260" s="1">
        <v>117</v>
      </c>
      <c r="C260" s="1">
        <v>28</v>
      </c>
      <c r="D260" s="1">
        <v>336047</v>
      </c>
      <c r="E260" s="2">
        <v>37732</v>
      </c>
      <c r="F260" s="1" t="s">
        <v>40</v>
      </c>
      <c r="G260" s="1" t="s">
        <v>41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</v>
      </c>
      <c r="R260" s="1">
        <v>-32500</v>
      </c>
      <c r="S260" s="2">
        <v>42040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</v>
      </c>
      <c r="AB260" s="1">
        <v>2</v>
      </c>
      <c r="AC260" s="1" t="s">
        <v>54</v>
      </c>
      <c r="AD260" s="1">
        <v>0</v>
      </c>
      <c r="AE260" s="1">
        <v>1</v>
      </c>
      <c r="AF260" s="1" t="s">
        <v>63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154</v>
      </c>
      <c r="AL260" s="1" t="s">
        <v>168</v>
      </c>
      <c r="AM260" s="1">
        <v>2009</v>
      </c>
      <c r="AN260" s="1" t="s">
        <v>57</v>
      </c>
      <c r="AO260" s="1"/>
      <c r="AP260" s="1"/>
      <c r="AQ260">
        <f t="shared" si="9"/>
        <v>0</v>
      </c>
    </row>
    <row r="261" spans="2:43" x14ac:dyDescent="0.25">
      <c r="B261" s="1">
        <v>111</v>
      </c>
      <c r="C261" s="1">
        <v>27</v>
      </c>
      <c r="D261" s="1">
        <v>532330</v>
      </c>
      <c r="E261" s="2">
        <v>37521</v>
      </c>
      <c r="F261" s="1" t="s">
        <v>40</v>
      </c>
      <c r="G261" s="1" t="s">
        <v>41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</v>
      </c>
      <c r="R261" s="1">
        <v>0</v>
      </c>
      <c r="S261" s="2">
        <v>42062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</v>
      </c>
      <c r="AB261" s="1">
        <v>3</v>
      </c>
      <c r="AC261" s="1" t="s">
        <v>80</v>
      </c>
      <c r="AD261" s="1">
        <v>1</v>
      </c>
      <c r="AE261" s="1">
        <v>2</v>
      </c>
      <c r="AF261" s="1" t="s">
        <v>80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130</v>
      </c>
      <c r="AL261" s="1" t="s">
        <v>131</v>
      </c>
      <c r="AM261" s="1">
        <v>2011</v>
      </c>
      <c r="AN261" s="1" t="s">
        <v>57</v>
      </c>
      <c r="AO261" s="1"/>
      <c r="AP261" s="1"/>
      <c r="AQ261">
        <f t="shared" si="9"/>
        <v>0</v>
      </c>
    </row>
    <row r="262" spans="2:43" x14ac:dyDescent="0.25">
      <c r="B262" s="1">
        <v>242</v>
      </c>
      <c r="C262" s="1">
        <v>40</v>
      </c>
      <c r="D262" s="1">
        <v>118137</v>
      </c>
      <c r="E262" s="2">
        <v>35836</v>
      </c>
      <c r="F262" s="1" t="s">
        <v>40</v>
      </c>
      <c r="G262" s="1" t="s">
        <v>70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</v>
      </c>
      <c r="R262" s="1">
        <v>-44600</v>
      </c>
      <c r="S262" s="2">
        <v>42031</v>
      </c>
      <c r="T262" s="1" t="s">
        <v>62</v>
      </c>
      <c r="U262" s="1" t="s">
        <v>63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</v>
      </c>
      <c r="AB262" s="1">
        <v>1</v>
      </c>
      <c r="AC262" s="1" t="s">
        <v>54</v>
      </c>
      <c r="AD262" s="1">
        <v>1</v>
      </c>
      <c r="AE262" s="1">
        <v>1</v>
      </c>
      <c r="AF262" s="1" t="s">
        <v>80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55</v>
      </c>
      <c r="AL262" s="1">
        <v>95</v>
      </c>
      <c r="AM262" s="1">
        <v>1998</v>
      </c>
      <c r="AN262" s="1" t="s">
        <v>83</v>
      </c>
      <c r="AO262" s="1"/>
      <c r="AP262" s="1"/>
      <c r="AQ262">
        <f t="shared" si="9"/>
        <v>0</v>
      </c>
    </row>
    <row r="263" spans="2:43" x14ac:dyDescent="0.25">
      <c r="B263" s="1">
        <v>440</v>
      </c>
      <c r="C263" s="1">
        <v>61</v>
      </c>
      <c r="D263" s="1">
        <v>212674</v>
      </c>
      <c r="E263" s="2">
        <v>33848</v>
      </c>
      <c r="F263" s="1" t="s">
        <v>40</v>
      </c>
      <c r="G263" s="1" t="s">
        <v>41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</v>
      </c>
      <c r="R263" s="1">
        <v>-70200</v>
      </c>
      <c r="S263" s="2">
        <v>42030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</v>
      </c>
      <c r="AB263" s="1">
        <v>1</v>
      </c>
      <c r="AC263" s="1" t="s">
        <v>63</v>
      </c>
      <c r="AD263" s="1">
        <v>2</v>
      </c>
      <c r="AE263" s="1">
        <v>3</v>
      </c>
      <c r="AF263" s="1" t="s">
        <v>80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105</v>
      </c>
      <c r="AL263" s="1" t="s">
        <v>152</v>
      </c>
      <c r="AM263" s="1">
        <v>2004</v>
      </c>
      <c r="AN263" s="1" t="s">
        <v>57</v>
      </c>
      <c r="AO263" s="1"/>
      <c r="AP263" s="1"/>
      <c r="AQ263">
        <f t="shared" si="9"/>
        <v>0</v>
      </c>
    </row>
    <row r="264" spans="2:43" x14ac:dyDescent="0.25">
      <c r="B264" s="1">
        <v>20</v>
      </c>
      <c r="C264" s="1">
        <v>23</v>
      </c>
      <c r="D264" s="1">
        <v>935596</v>
      </c>
      <c r="E264" s="2">
        <v>36281</v>
      </c>
      <c r="F264" s="1" t="s">
        <v>40</v>
      </c>
      <c r="G264" s="1" t="s">
        <v>92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</v>
      </c>
      <c r="R264" s="1">
        <v>0</v>
      </c>
      <c r="S264" s="2">
        <v>42017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</v>
      </c>
      <c r="AB264" s="1">
        <v>3</v>
      </c>
      <c r="AC264" s="1" t="s">
        <v>80</v>
      </c>
      <c r="AD264" s="1">
        <v>2</v>
      </c>
      <c r="AE264" s="1">
        <v>2</v>
      </c>
      <c r="AF264" s="1" t="s">
        <v>80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90</v>
      </c>
      <c r="AL264" s="1" t="s">
        <v>91</v>
      </c>
      <c r="AM264" s="1">
        <v>2002</v>
      </c>
      <c r="AN264" s="1" t="s">
        <v>57</v>
      </c>
      <c r="AO264" s="1"/>
      <c r="AP264" s="1"/>
      <c r="AQ264">
        <f t="shared" si="9"/>
        <v>0</v>
      </c>
    </row>
    <row r="265" spans="2:43" x14ac:dyDescent="0.25">
      <c r="B265" s="1">
        <v>461</v>
      </c>
      <c r="C265" s="1">
        <v>57</v>
      </c>
      <c r="D265" s="1">
        <v>737593</v>
      </c>
      <c r="E265" s="2">
        <v>35783</v>
      </c>
      <c r="F265" s="1" t="s">
        <v>84</v>
      </c>
      <c r="G265" s="1" t="s">
        <v>70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</v>
      </c>
      <c r="R265" s="1">
        <v>0</v>
      </c>
      <c r="S265" s="2">
        <v>42018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</v>
      </c>
      <c r="AB265" s="1">
        <v>3</v>
      </c>
      <c r="AC265" s="1" t="s">
        <v>80</v>
      </c>
      <c r="AD265" s="1">
        <v>0</v>
      </c>
      <c r="AE265" s="1">
        <v>1</v>
      </c>
      <c r="AF265" s="1" t="s">
        <v>63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81</v>
      </c>
      <c r="AL265" s="1" t="s">
        <v>82</v>
      </c>
      <c r="AM265" s="1">
        <v>1995</v>
      </c>
      <c r="AN265" s="1" t="s">
        <v>83</v>
      </c>
      <c r="AO265" s="1"/>
      <c r="AP265" s="1"/>
      <c r="AQ265">
        <f t="shared" si="9"/>
        <v>0</v>
      </c>
    </row>
    <row r="266" spans="2:43" x14ac:dyDescent="0.25">
      <c r="B266" s="1">
        <v>208</v>
      </c>
      <c r="C266" s="1">
        <v>36</v>
      </c>
      <c r="D266" s="1">
        <v>812025</v>
      </c>
      <c r="E266" s="2">
        <v>36695</v>
      </c>
      <c r="F266" s="1" t="s">
        <v>84</v>
      </c>
      <c r="G266" s="1" t="s">
        <v>41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</v>
      </c>
      <c r="R266" s="1">
        <v>0</v>
      </c>
      <c r="S266" s="2">
        <v>42057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</v>
      </c>
      <c r="AB266" s="1">
        <v>3</v>
      </c>
      <c r="AC266" s="1" t="s">
        <v>54</v>
      </c>
      <c r="AD266" s="1">
        <v>1</v>
      </c>
      <c r="AE266" s="1">
        <v>0</v>
      </c>
      <c r="AF266" s="1" t="s">
        <v>54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96</v>
      </c>
      <c r="AL266" s="1" t="s">
        <v>159</v>
      </c>
      <c r="AM266" s="1">
        <v>2004</v>
      </c>
      <c r="AN266" s="1" t="s">
        <v>83</v>
      </c>
      <c r="AO266" s="1"/>
      <c r="AP266" s="1"/>
      <c r="AQ266">
        <f t="shared" si="9"/>
        <v>0</v>
      </c>
    </row>
    <row r="267" spans="2:43" x14ac:dyDescent="0.25">
      <c r="B267" s="1">
        <v>279</v>
      </c>
      <c r="C267" s="1">
        <v>43</v>
      </c>
      <c r="D267" s="1">
        <v>168151</v>
      </c>
      <c r="E267" s="2">
        <v>34813</v>
      </c>
      <c r="F267" s="1" t="s">
        <v>40</v>
      </c>
      <c r="G267" s="1" t="s">
        <v>92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</v>
      </c>
      <c r="R267" s="1">
        <v>0</v>
      </c>
      <c r="S267" s="2">
        <v>42021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</v>
      </c>
      <c r="AB267" s="1">
        <v>1</v>
      </c>
      <c r="AC267" s="1" t="s">
        <v>54</v>
      </c>
      <c r="AD267" s="1">
        <v>0</v>
      </c>
      <c r="AE267" s="1">
        <v>1</v>
      </c>
      <c r="AF267" s="1" t="s">
        <v>80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68</v>
      </c>
      <c r="AL267" s="1" t="s">
        <v>194</v>
      </c>
      <c r="AM267" s="1">
        <v>2010</v>
      </c>
      <c r="AN267" s="1" t="s">
        <v>57</v>
      </c>
      <c r="AO267" s="1"/>
      <c r="AP267" s="1"/>
      <c r="AQ267">
        <f t="shared" ref="AQ267:AQ330" si="10">COUNTBLANK(B267:AN267)</f>
        <v>0</v>
      </c>
    </row>
    <row r="268" spans="2:43" x14ac:dyDescent="0.25">
      <c r="B268" s="1">
        <v>244</v>
      </c>
      <c r="C268" s="1">
        <v>40</v>
      </c>
      <c r="D268" s="1">
        <v>594739</v>
      </c>
      <c r="E268" s="2">
        <v>38884</v>
      </c>
      <c r="F268" s="1" t="s">
        <v>84</v>
      </c>
      <c r="G268" s="1" t="s">
        <v>70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</v>
      </c>
      <c r="R268" s="1">
        <v>0</v>
      </c>
      <c r="S268" s="2">
        <v>42037</v>
      </c>
      <c r="T268" s="1" t="s">
        <v>62</v>
      </c>
      <c r="U268" s="1" t="s">
        <v>63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</v>
      </c>
      <c r="AB268" s="1">
        <v>1</v>
      </c>
      <c r="AC268" s="1" t="s">
        <v>54</v>
      </c>
      <c r="AD268" s="1">
        <v>1</v>
      </c>
      <c r="AE268" s="1">
        <v>3</v>
      </c>
      <c r="AF268" s="1" t="s">
        <v>54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116</v>
      </c>
      <c r="AL268" s="1" t="s">
        <v>117</v>
      </c>
      <c r="AM268" s="1">
        <v>2014</v>
      </c>
      <c r="AN268" s="1" t="s">
        <v>83</v>
      </c>
      <c r="AO268" s="1"/>
      <c r="AP268" s="1"/>
      <c r="AQ268">
        <f t="shared" si="10"/>
        <v>0</v>
      </c>
    </row>
    <row r="269" spans="2:43" x14ac:dyDescent="0.25">
      <c r="B269" s="1">
        <v>134</v>
      </c>
      <c r="C269" s="1">
        <v>30</v>
      </c>
      <c r="D269" s="1">
        <v>843227</v>
      </c>
      <c r="E269" s="2">
        <v>39353</v>
      </c>
      <c r="F269" s="1" t="s">
        <v>40</v>
      </c>
      <c r="G269" s="1" t="s">
        <v>41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</v>
      </c>
      <c r="R269" s="1">
        <v>0</v>
      </c>
      <c r="S269" s="2">
        <v>42011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</v>
      </c>
      <c r="AB269" s="1">
        <v>3</v>
      </c>
      <c r="AC269" s="1" t="s">
        <v>63</v>
      </c>
      <c r="AD269" s="1">
        <v>0</v>
      </c>
      <c r="AE269" s="1">
        <v>2</v>
      </c>
      <c r="AF269" s="1" t="s">
        <v>54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154</v>
      </c>
      <c r="AL269" s="1" t="s">
        <v>164</v>
      </c>
      <c r="AM269" s="1">
        <v>1995</v>
      </c>
      <c r="AN269" s="1" t="s">
        <v>57</v>
      </c>
      <c r="AO269" s="1"/>
      <c r="AP269" s="1"/>
      <c r="AQ269">
        <f t="shared" si="10"/>
        <v>0</v>
      </c>
    </row>
    <row r="270" spans="2:43" x14ac:dyDescent="0.25">
      <c r="B270" s="1">
        <v>122</v>
      </c>
      <c r="C270" s="1">
        <v>29</v>
      </c>
      <c r="D270" s="1">
        <v>283925</v>
      </c>
      <c r="E270" s="2">
        <v>33563</v>
      </c>
      <c r="F270" s="1" t="s">
        <v>40</v>
      </c>
      <c r="G270" s="1" t="s">
        <v>41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</v>
      </c>
      <c r="R270" s="1">
        <v>-47100</v>
      </c>
      <c r="S270" s="2">
        <v>42037</v>
      </c>
      <c r="T270" s="1" t="s">
        <v>139</v>
      </c>
      <c r="U270" s="1" t="s">
        <v>63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</v>
      </c>
      <c r="AB270" s="1">
        <v>1</v>
      </c>
      <c r="AC270" s="1" t="s">
        <v>63</v>
      </c>
      <c r="AD270" s="1">
        <v>0</v>
      </c>
      <c r="AE270" s="1">
        <v>1</v>
      </c>
      <c r="AF270" s="1" t="s">
        <v>80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81</v>
      </c>
      <c r="AL270" s="1" t="s">
        <v>145</v>
      </c>
      <c r="AM270" s="1">
        <v>2014</v>
      </c>
      <c r="AN270" s="1" t="s">
        <v>83</v>
      </c>
      <c r="AO270" s="1"/>
      <c r="AP270" s="1"/>
      <c r="AQ270">
        <f t="shared" si="10"/>
        <v>0</v>
      </c>
    </row>
    <row r="271" spans="2:43" x14ac:dyDescent="0.25">
      <c r="B271" s="1">
        <v>156</v>
      </c>
      <c r="C271" s="1">
        <v>31</v>
      </c>
      <c r="D271" s="1">
        <v>475588</v>
      </c>
      <c r="E271" s="2">
        <v>35329</v>
      </c>
      <c r="F271" s="1" t="s">
        <v>84</v>
      </c>
      <c r="G271" s="1" t="s">
        <v>70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</v>
      </c>
      <c r="R271" s="1">
        <v>0</v>
      </c>
      <c r="S271" s="2">
        <v>42042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</v>
      </c>
      <c r="AB271" s="1">
        <v>1</v>
      </c>
      <c r="AC271" s="1" t="s">
        <v>63</v>
      </c>
      <c r="AD271" s="1">
        <v>2</v>
      </c>
      <c r="AE271" s="1">
        <v>0</v>
      </c>
      <c r="AF271" s="1" t="s">
        <v>63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130</v>
      </c>
      <c r="AL271" s="1" t="s">
        <v>250</v>
      </c>
      <c r="AM271" s="1">
        <v>2013</v>
      </c>
      <c r="AN271" s="1" t="s">
        <v>57</v>
      </c>
      <c r="AO271" s="1"/>
      <c r="AP271" s="1"/>
      <c r="AQ271">
        <f t="shared" si="10"/>
        <v>0</v>
      </c>
    </row>
    <row r="272" spans="2:43" x14ac:dyDescent="0.25">
      <c r="B272" s="1">
        <v>232</v>
      </c>
      <c r="C272" s="1">
        <v>43</v>
      </c>
      <c r="D272" s="1">
        <v>751905</v>
      </c>
      <c r="E272" s="2">
        <v>37027</v>
      </c>
      <c r="F272" s="1" t="s">
        <v>40</v>
      </c>
      <c r="G272" s="1" t="s">
        <v>41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</v>
      </c>
      <c r="R272" s="1">
        <v>-33600</v>
      </c>
      <c r="S272" s="2">
        <v>42022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</v>
      </c>
      <c r="AB272" s="1">
        <v>3</v>
      </c>
      <c r="AC272" s="1" t="s">
        <v>80</v>
      </c>
      <c r="AD272" s="1">
        <v>0</v>
      </c>
      <c r="AE272" s="1">
        <v>1</v>
      </c>
      <c r="AF272" s="1" t="s">
        <v>63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215</v>
      </c>
      <c r="AL272" s="1" t="s">
        <v>216</v>
      </c>
      <c r="AM272" s="1">
        <v>2013</v>
      </c>
      <c r="AN272" s="1" t="s">
        <v>57</v>
      </c>
      <c r="AO272" s="1"/>
      <c r="AP272" s="1"/>
      <c r="AQ272">
        <f t="shared" si="10"/>
        <v>0</v>
      </c>
    </row>
    <row r="273" spans="2:43" x14ac:dyDescent="0.25">
      <c r="B273" s="1">
        <v>244</v>
      </c>
      <c r="C273" s="1">
        <v>40</v>
      </c>
      <c r="D273" s="1">
        <v>226725</v>
      </c>
      <c r="E273" s="2">
        <v>36383</v>
      </c>
      <c r="F273" s="1" t="s">
        <v>58</v>
      </c>
      <c r="G273" s="1" t="s">
        <v>92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</v>
      </c>
      <c r="R273" s="1">
        <v>-45000</v>
      </c>
      <c r="S273" s="2">
        <v>42014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</v>
      </c>
      <c r="AB273" s="1">
        <v>3</v>
      </c>
      <c r="AC273" s="1" t="s">
        <v>63</v>
      </c>
      <c r="AD273" s="1">
        <v>1</v>
      </c>
      <c r="AE273" s="1">
        <v>1</v>
      </c>
      <c r="AF273" s="1" t="s">
        <v>63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81</v>
      </c>
      <c r="AL273" s="1" t="s">
        <v>82</v>
      </c>
      <c r="AM273" s="1">
        <v>2001</v>
      </c>
      <c r="AN273" s="1" t="s">
        <v>83</v>
      </c>
      <c r="AO273" s="1"/>
      <c r="AP273" s="1"/>
      <c r="AQ273">
        <f t="shared" si="10"/>
        <v>0</v>
      </c>
    </row>
    <row r="274" spans="2:43" x14ac:dyDescent="0.25">
      <c r="B274" s="1">
        <v>84</v>
      </c>
      <c r="C274" s="1">
        <v>30</v>
      </c>
      <c r="D274" s="1">
        <v>942504</v>
      </c>
      <c r="E274" s="2">
        <v>37788</v>
      </c>
      <c r="F274" s="1" t="s">
        <v>84</v>
      </c>
      <c r="G274" s="1" t="s">
        <v>92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</v>
      </c>
      <c r="R274" s="1">
        <v>-51500</v>
      </c>
      <c r="S274" s="2">
        <v>42034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54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215</v>
      </c>
      <c r="AL274" s="1" t="s">
        <v>216</v>
      </c>
      <c r="AM274" s="1">
        <v>2010</v>
      </c>
      <c r="AN274" s="1" t="s">
        <v>83</v>
      </c>
      <c r="AO274" s="1"/>
      <c r="AP274" s="1"/>
      <c r="AQ274">
        <f t="shared" si="10"/>
        <v>0</v>
      </c>
    </row>
    <row r="275" spans="2:43" x14ac:dyDescent="0.25">
      <c r="B275" s="1">
        <v>394</v>
      </c>
      <c r="C275" s="1">
        <v>57</v>
      </c>
      <c r="D275" s="1">
        <v>395572</v>
      </c>
      <c r="E275" s="2">
        <v>36249</v>
      </c>
      <c r="F275" s="1" t="s">
        <v>84</v>
      </c>
      <c r="G275" s="1" t="s">
        <v>41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</v>
      </c>
      <c r="R275" s="1">
        <v>0</v>
      </c>
      <c r="S275" s="2">
        <v>42029</v>
      </c>
      <c r="T275" s="1" t="s">
        <v>62</v>
      </c>
      <c r="U275" s="1" t="s">
        <v>63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80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110</v>
      </c>
      <c r="AL275" s="1" t="s">
        <v>111</v>
      </c>
      <c r="AM275" s="1">
        <v>1999</v>
      </c>
      <c r="AN275" s="1" t="s">
        <v>83</v>
      </c>
      <c r="AO275" s="1"/>
      <c r="AP275" s="1"/>
      <c r="AQ275">
        <f t="shared" si="10"/>
        <v>0</v>
      </c>
    </row>
    <row r="276" spans="2:43" x14ac:dyDescent="0.25">
      <c r="B276" s="1">
        <v>246</v>
      </c>
      <c r="C276" s="1">
        <v>45</v>
      </c>
      <c r="D276" s="1">
        <v>889883</v>
      </c>
      <c r="E276" s="2">
        <v>36194</v>
      </c>
      <c r="F276" s="1" t="s">
        <v>84</v>
      </c>
      <c r="G276" s="1" t="s">
        <v>41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</v>
      </c>
      <c r="R276" s="1">
        <v>-33100</v>
      </c>
      <c r="S276" s="2">
        <v>42033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</v>
      </c>
      <c r="AB276" s="1">
        <v>3</v>
      </c>
      <c r="AC276" s="1" t="s">
        <v>63</v>
      </c>
      <c r="AD276" s="1">
        <v>2</v>
      </c>
      <c r="AE276" s="1">
        <v>2</v>
      </c>
      <c r="AF276" s="1" t="s">
        <v>63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116</v>
      </c>
      <c r="AL276" s="1" t="s">
        <v>117</v>
      </c>
      <c r="AM276" s="1">
        <v>2006</v>
      </c>
      <c r="AN276" s="1" t="s">
        <v>57</v>
      </c>
      <c r="AO276" s="1"/>
      <c r="AP276" s="1"/>
      <c r="AQ276">
        <f t="shared" si="10"/>
        <v>0</v>
      </c>
    </row>
    <row r="277" spans="2:43" x14ac:dyDescent="0.25">
      <c r="B277" s="1">
        <v>35</v>
      </c>
      <c r="C277" s="1">
        <v>29</v>
      </c>
      <c r="D277" s="1">
        <v>818167</v>
      </c>
      <c r="E277" s="2">
        <v>40780</v>
      </c>
      <c r="F277" s="1" t="s">
        <v>58</v>
      </c>
      <c r="G277" s="1" t="s">
        <v>92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</v>
      </c>
      <c r="R277" s="1">
        <v>-46900</v>
      </c>
      <c r="S277" s="2">
        <v>42059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</v>
      </c>
      <c r="AB277" s="1">
        <v>3</v>
      </c>
      <c r="AC277" s="1" t="s">
        <v>80</v>
      </c>
      <c r="AD277" s="1">
        <v>0</v>
      </c>
      <c r="AE277" s="1">
        <v>0</v>
      </c>
      <c r="AF277" s="1" t="s">
        <v>63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188</v>
      </c>
      <c r="AL277" s="1" t="s">
        <v>204</v>
      </c>
      <c r="AM277" s="1">
        <v>2009</v>
      </c>
      <c r="AN277" s="1" t="s">
        <v>83</v>
      </c>
      <c r="AO277" s="1"/>
      <c r="AP277" s="1"/>
      <c r="AQ277">
        <f t="shared" si="10"/>
        <v>0</v>
      </c>
    </row>
    <row r="278" spans="2:43" x14ac:dyDescent="0.25">
      <c r="B278" s="1">
        <v>156</v>
      </c>
      <c r="C278" s="1">
        <v>37</v>
      </c>
      <c r="D278" s="1">
        <v>277767</v>
      </c>
      <c r="E278" s="2">
        <v>40357</v>
      </c>
      <c r="F278" s="1" t="s">
        <v>40</v>
      </c>
      <c r="G278" s="1" t="s">
        <v>70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</v>
      </c>
      <c r="R278" s="1">
        <v>-61000</v>
      </c>
      <c r="S278" s="2">
        <v>42008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</v>
      </c>
      <c r="AB278" s="1">
        <v>3</v>
      </c>
      <c r="AC278" s="1" t="s">
        <v>54</v>
      </c>
      <c r="AD278" s="1">
        <v>0</v>
      </c>
      <c r="AE278" s="1">
        <v>3</v>
      </c>
      <c r="AF278" s="1" t="s">
        <v>80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105</v>
      </c>
      <c r="AL278" s="1" t="s">
        <v>106</v>
      </c>
      <c r="AM278" s="1">
        <v>2001</v>
      </c>
      <c r="AN278" s="1" t="s">
        <v>83</v>
      </c>
      <c r="AO278" s="1"/>
      <c r="AP278" s="1"/>
      <c r="AQ278">
        <f t="shared" si="10"/>
        <v>0</v>
      </c>
    </row>
    <row r="279" spans="2:43" x14ac:dyDescent="0.25">
      <c r="B279" s="1">
        <v>195</v>
      </c>
      <c r="C279" s="1">
        <v>36</v>
      </c>
      <c r="D279" s="1">
        <v>842618</v>
      </c>
      <c r="E279" s="2">
        <v>37201</v>
      </c>
      <c r="F279" s="1" t="s">
        <v>58</v>
      </c>
      <c r="G279" s="1" t="s">
        <v>70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</v>
      </c>
      <c r="R279" s="1">
        <v>-53300</v>
      </c>
      <c r="S279" s="2">
        <v>42060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</v>
      </c>
      <c r="AB279" s="1">
        <v>3</v>
      </c>
      <c r="AC279" s="1" t="s">
        <v>54</v>
      </c>
      <c r="AD279" s="1">
        <v>2</v>
      </c>
      <c r="AE279" s="1">
        <v>3</v>
      </c>
      <c r="AF279" s="1" t="s">
        <v>54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90</v>
      </c>
      <c r="AL279" s="1" t="s">
        <v>91</v>
      </c>
      <c r="AM279" s="1">
        <v>2007</v>
      </c>
      <c r="AN279" s="1" t="s">
        <v>83</v>
      </c>
      <c r="AO279" s="1"/>
      <c r="AP279" s="1"/>
      <c r="AQ279">
        <f t="shared" si="10"/>
        <v>0</v>
      </c>
    </row>
    <row r="280" spans="2:43" x14ac:dyDescent="0.25">
      <c r="B280" s="1">
        <v>369</v>
      </c>
      <c r="C280" s="1">
        <v>55</v>
      </c>
      <c r="D280" s="1">
        <v>577810</v>
      </c>
      <c r="E280" s="2">
        <v>41379</v>
      </c>
      <c r="F280" s="1" t="s">
        <v>40</v>
      </c>
      <c r="G280" s="1" t="s">
        <v>41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</v>
      </c>
      <c r="R280" s="1">
        <v>0</v>
      </c>
      <c r="S280" s="2">
        <v>42031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</v>
      </c>
      <c r="AB280" s="1">
        <v>3</v>
      </c>
      <c r="AC280" s="1" t="s">
        <v>63</v>
      </c>
      <c r="AD280" s="1">
        <v>2</v>
      </c>
      <c r="AE280" s="1">
        <v>0</v>
      </c>
      <c r="AF280" s="1" t="s">
        <v>54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116</v>
      </c>
      <c r="AL280" s="1" t="s">
        <v>141</v>
      </c>
      <c r="AM280" s="1">
        <v>2003</v>
      </c>
      <c r="AN280" s="1" t="s">
        <v>83</v>
      </c>
      <c r="AO280" s="1"/>
      <c r="AP280" s="1"/>
      <c r="AQ280">
        <f t="shared" si="10"/>
        <v>0</v>
      </c>
    </row>
    <row r="281" spans="2:43" x14ac:dyDescent="0.25">
      <c r="B281" s="1">
        <v>271</v>
      </c>
      <c r="C281" s="1">
        <v>40</v>
      </c>
      <c r="D281" s="1">
        <v>873114</v>
      </c>
      <c r="E281" s="2">
        <v>35040</v>
      </c>
      <c r="F281" s="1" t="s">
        <v>84</v>
      </c>
      <c r="G281" s="1" t="s">
        <v>70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</v>
      </c>
      <c r="R281" s="1">
        <v>0</v>
      </c>
      <c r="S281" s="2">
        <v>42054</v>
      </c>
      <c r="T281" s="1" t="s">
        <v>139</v>
      </c>
      <c r="U281" s="1" t="s">
        <v>63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</v>
      </c>
      <c r="AB281" s="1">
        <v>1</v>
      </c>
      <c r="AC281" s="1" t="s">
        <v>80</v>
      </c>
      <c r="AD281" s="1">
        <v>0</v>
      </c>
      <c r="AE281" s="1">
        <v>0</v>
      </c>
      <c r="AF281" s="1" t="s">
        <v>80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110</v>
      </c>
      <c r="AL281" s="1" t="s">
        <v>135</v>
      </c>
      <c r="AM281" s="1">
        <v>2012</v>
      </c>
      <c r="AN281" s="1" t="s">
        <v>83</v>
      </c>
      <c r="AO281" s="1"/>
      <c r="AP281" s="1"/>
      <c r="AQ281">
        <f t="shared" si="10"/>
        <v>0</v>
      </c>
    </row>
    <row r="282" spans="2:43" x14ac:dyDescent="0.25">
      <c r="B282" s="1">
        <v>332</v>
      </c>
      <c r="C282" s="1">
        <v>47</v>
      </c>
      <c r="D282" s="1">
        <v>994538</v>
      </c>
      <c r="E282" s="2">
        <v>33543</v>
      </c>
      <c r="F282" s="1" t="s">
        <v>84</v>
      </c>
      <c r="G282" s="1" t="s">
        <v>70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</v>
      </c>
      <c r="R282" s="1">
        <v>0</v>
      </c>
      <c r="S282" s="2">
        <v>42035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</v>
      </c>
      <c r="AB282" s="1">
        <v>4</v>
      </c>
      <c r="AC282" s="1" t="s">
        <v>54</v>
      </c>
      <c r="AD282" s="1">
        <v>2</v>
      </c>
      <c r="AE282" s="1">
        <v>0</v>
      </c>
      <c r="AF282" s="1" t="s">
        <v>63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198</v>
      </c>
      <c r="AL282" s="1" t="s">
        <v>376</v>
      </c>
      <c r="AM282" s="1">
        <v>2010</v>
      </c>
      <c r="AN282" s="1" t="s">
        <v>57</v>
      </c>
      <c r="AO282" s="1"/>
      <c r="AP282" s="1"/>
      <c r="AQ282">
        <f t="shared" si="10"/>
        <v>0</v>
      </c>
    </row>
    <row r="283" spans="2:43" x14ac:dyDescent="0.25">
      <c r="B283" s="1">
        <v>107</v>
      </c>
      <c r="C283" s="1">
        <v>26</v>
      </c>
      <c r="D283" s="1">
        <v>727792</v>
      </c>
      <c r="E283" s="2">
        <v>41778</v>
      </c>
      <c r="F283" s="1" t="s">
        <v>40</v>
      </c>
      <c r="G283" s="1" t="s">
        <v>70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</v>
      </c>
      <c r="R283" s="1">
        <v>0</v>
      </c>
      <c r="S283" s="2">
        <v>42022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</v>
      </c>
      <c r="AB283" s="1">
        <v>3</v>
      </c>
      <c r="AC283" s="1" t="s">
        <v>63</v>
      </c>
      <c r="AD283" s="1">
        <v>1</v>
      </c>
      <c r="AE283" s="1">
        <v>0</v>
      </c>
      <c r="AF283" s="1" t="s">
        <v>80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105</v>
      </c>
      <c r="AL283" s="1" t="s">
        <v>288</v>
      </c>
      <c r="AM283" s="1">
        <v>2002</v>
      </c>
      <c r="AN283" s="1" t="s">
        <v>83</v>
      </c>
      <c r="AO283" s="1"/>
      <c r="AP283" s="1"/>
      <c r="AQ283">
        <f t="shared" si="10"/>
        <v>0</v>
      </c>
    </row>
    <row r="284" spans="2:43" x14ac:dyDescent="0.25">
      <c r="B284" s="1">
        <v>217</v>
      </c>
      <c r="C284" s="1">
        <v>39</v>
      </c>
      <c r="D284" s="1">
        <v>522506</v>
      </c>
      <c r="E284" s="2">
        <v>33678</v>
      </c>
      <c r="F284" s="1" t="s">
        <v>84</v>
      </c>
      <c r="G284" s="1" t="s">
        <v>92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</v>
      </c>
      <c r="R284" s="1">
        <v>-19800</v>
      </c>
      <c r="S284" s="2">
        <v>42014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</v>
      </c>
      <c r="AB284" s="1">
        <v>3</v>
      </c>
      <c r="AC284" s="1" t="s">
        <v>80</v>
      </c>
      <c r="AD284" s="1">
        <v>0</v>
      </c>
      <c r="AE284" s="1">
        <v>2</v>
      </c>
      <c r="AF284" s="1" t="s">
        <v>63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130</v>
      </c>
      <c r="AL284" s="1" t="s">
        <v>250</v>
      </c>
      <c r="AM284" s="1">
        <v>1997</v>
      </c>
      <c r="AN284" s="1" t="s">
        <v>83</v>
      </c>
      <c r="AO284" s="1"/>
      <c r="AP284" s="1"/>
      <c r="AQ284">
        <f t="shared" si="10"/>
        <v>0</v>
      </c>
    </row>
    <row r="285" spans="2:43" x14ac:dyDescent="0.25">
      <c r="B285" s="1">
        <v>243</v>
      </c>
      <c r="C285" s="1">
        <v>43</v>
      </c>
      <c r="D285" s="1">
        <v>367595</v>
      </c>
      <c r="E285" s="2">
        <v>38751</v>
      </c>
      <c r="F285" s="1" t="s">
        <v>58</v>
      </c>
      <c r="G285" s="1" t="s">
        <v>92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</v>
      </c>
      <c r="R285" s="1">
        <v>-75700</v>
      </c>
      <c r="S285" s="2">
        <v>42032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</v>
      </c>
      <c r="AB285" s="1">
        <v>3</v>
      </c>
      <c r="AC285" s="1" t="s">
        <v>63</v>
      </c>
      <c r="AD285" s="1">
        <v>0</v>
      </c>
      <c r="AE285" s="1">
        <v>1</v>
      </c>
      <c r="AF285" s="1" t="s">
        <v>80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198</v>
      </c>
      <c r="AL285" s="1" t="s">
        <v>199</v>
      </c>
      <c r="AM285" s="1">
        <v>2008</v>
      </c>
      <c r="AN285" s="1" t="s">
        <v>83</v>
      </c>
      <c r="AO285" s="1"/>
      <c r="AP285" s="1"/>
      <c r="AQ285">
        <f t="shared" si="10"/>
        <v>0</v>
      </c>
    </row>
    <row r="286" spans="2:43" x14ac:dyDescent="0.25">
      <c r="B286" s="1">
        <v>296</v>
      </c>
      <c r="C286" s="1">
        <v>42</v>
      </c>
      <c r="D286" s="1">
        <v>586104</v>
      </c>
      <c r="E286" s="2">
        <v>37696</v>
      </c>
      <c r="F286" s="1" t="s">
        <v>58</v>
      </c>
      <c r="G286" s="1" t="s">
        <v>41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</v>
      </c>
      <c r="R286" s="1">
        <v>-63400</v>
      </c>
      <c r="S286" s="2">
        <v>42051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</v>
      </c>
      <c r="AB286" s="1">
        <v>3</v>
      </c>
      <c r="AC286" s="1" t="s">
        <v>54</v>
      </c>
      <c r="AD286" s="1">
        <v>1</v>
      </c>
      <c r="AE286" s="1">
        <v>2</v>
      </c>
      <c r="AF286" s="1" t="s">
        <v>80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55</v>
      </c>
      <c r="AL286" s="1">
        <v>93</v>
      </c>
      <c r="AM286" s="1">
        <v>2012</v>
      </c>
      <c r="AN286" s="1" t="s">
        <v>83</v>
      </c>
      <c r="AO286" s="1"/>
      <c r="AP286" s="1"/>
      <c r="AQ286">
        <f t="shared" si="10"/>
        <v>0</v>
      </c>
    </row>
    <row r="287" spans="2:43" x14ac:dyDescent="0.25">
      <c r="B287" s="1">
        <v>264</v>
      </c>
      <c r="C287" s="1">
        <v>41</v>
      </c>
      <c r="D287" s="1">
        <v>424862</v>
      </c>
      <c r="E287" s="2">
        <v>37545</v>
      </c>
      <c r="F287" s="1" t="s">
        <v>40</v>
      </c>
      <c r="G287" s="1" t="s">
        <v>70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</v>
      </c>
      <c r="R287" s="1">
        <v>0</v>
      </c>
      <c r="S287" s="2">
        <v>42043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</v>
      </c>
      <c r="AB287" s="1">
        <v>1</v>
      </c>
      <c r="AC287" s="1" t="s">
        <v>80</v>
      </c>
      <c r="AD287" s="1">
        <v>1</v>
      </c>
      <c r="AE287" s="1">
        <v>0</v>
      </c>
      <c r="AF287" s="1" t="s">
        <v>63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188</v>
      </c>
      <c r="AL287" s="1" t="s">
        <v>202</v>
      </c>
      <c r="AM287" s="1">
        <v>2004</v>
      </c>
      <c r="AN287" s="1" t="s">
        <v>57</v>
      </c>
      <c r="AO287" s="1"/>
      <c r="AP287" s="1"/>
      <c r="AQ287">
        <f t="shared" si="10"/>
        <v>0</v>
      </c>
    </row>
    <row r="288" spans="2:43" x14ac:dyDescent="0.25">
      <c r="B288" s="1">
        <v>108</v>
      </c>
      <c r="C288" s="1">
        <v>33</v>
      </c>
      <c r="D288" s="1">
        <v>512813</v>
      </c>
      <c r="E288" s="2">
        <v>32900</v>
      </c>
      <c r="F288" s="1" t="s">
        <v>84</v>
      </c>
      <c r="G288" s="1" t="s">
        <v>70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</v>
      </c>
      <c r="R288" s="1">
        <v>0</v>
      </c>
      <c r="S288" s="2">
        <v>42024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</v>
      </c>
      <c r="AB288" s="1">
        <v>3</v>
      </c>
      <c r="AC288" s="1" t="s">
        <v>63</v>
      </c>
      <c r="AD288" s="1">
        <v>0</v>
      </c>
      <c r="AE288" s="1">
        <v>1</v>
      </c>
      <c r="AF288" s="1" t="s">
        <v>54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105</v>
      </c>
      <c r="AL288" s="1" t="s">
        <v>106</v>
      </c>
      <c r="AM288" s="1">
        <v>2011</v>
      </c>
      <c r="AN288" s="1" t="s">
        <v>57</v>
      </c>
      <c r="AO288" s="1"/>
      <c r="AP288" s="1"/>
      <c r="AQ288">
        <f t="shared" si="10"/>
        <v>0</v>
      </c>
    </row>
    <row r="289" spans="2:43" x14ac:dyDescent="0.25">
      <c r="B289" s="1">
        <v>32</v>
      </c>
      <c r="C289" s="1">
        <v>38</v>
      </c>
      <c r="D289" s="1">
        <v>356768</v>
      </c>
      <c r="E289" s="2">
        <v>40248</v>
      </c>
      <c r="F289" s="1" t="s">
        <v>84</v>
      </c>
      <c r="G289" s="1" t="s">
        <v>70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</v>
      </c>
      <c r="R289" s="1">
        <v>0</v>
      </c>
      <c r="S289" s="2">
        <v>42041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</v>
      </c>
      <c r="AB289" s="1">
        <v>3</v>
      </c>
      <c r="AC289" s="1" t="s">
        <v>54</v>
      </c>
      <c r="AD289" s="1">
        <v>2</v>
      </c>
      <c r="AE289" s="1">
        <v>1</v>
      </c>
      <c r="AF289" s="1" t="s">
        <v>54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188</v>
      </c>
      <c r="AL289" s="1" t="s">
        <v>239</v>
      </c>
      <c r="AM289" s="1">
        <v>1997</v>
      </c>
      <c r="AN289" s="1" t="s">
        <v>83</v>
      </c>
      <c r="AO289" s="1"/>
      <c r="AP289" s="1"/>
      <c r="AQ289">
        <f t="shared" si="10"/>
        <v>0</v>
      </c>
    </row>
    <row r="290" spans="2:43" x14ac:dyDescent="0.25">
      <c r="B290" s="1">
        <v>259</v>
      </c>
      <c r="C290" s="1">
        <v>39</v>
      </c>
      <c r="D290" s="1">
        <v>330506</v>
      </c>
      <c r="E290" s="2">
        <v>34961</v>
      </c>
      <c r="F290" s="1" t="s">
        <v>40</v>
      </c>
      <c r="G290" s="1" t="s">
        <v>41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</v>
      </c>
      <c r="R290" s="1">
        <v>-83900</v>
      </c>
      <c r="S290" s="2">
        <v>42028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</v>
      </c>
      <c r="AB290" s="1">
        <v>3</v>
      </c>
      <c r="AC290" s="1" t="s">
        <v>80</v>
      </c>
      <c r="AD290" s="1">
        <v>1</v>
      </c>
      <c r="AE290" s="1">
        <v>3</v>
      </c>
      <c r="AF290" s="1" t="s">
        <v>63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105</v>
      </c>
      <c r="AL290" s="1" t="s">
        <v>288</v>
      </c>
      <c r="AM290" s="1">
        <v>2012</v>
      </c>
      <c r="AN290" s="1" t="s">
        <v>83</v>
      </c>
      <c r="AO290" s="1"/>
      <c r="AP290" s="1"/>
      <c r="AQ290">
        <f t="shared" si="10"/>
        <v>0</v>
      </c>
    </row>
    <row r="291" spans="2:43" x14ac:dyDescent="0.25">
      <c r="B291" s="1">
        <v>186</v>
      </c>
      <c r="C291" s="1">
        <v>33</v>
      </c>
      <c r="D291" s="1">
        <v>779075</v>
      </c>
      <c r="E291" s="2">
        <v>40236</v>
      </c>
      <c r="F291" s="1" t="s">
        <v>58</v>
      </c>
      <c r="G291" s="1" t="s">
        <v>70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</v>
      </c>
      <c r="R291" s="1">
        <v>-37600</v>
      </c>
      <c r="S291" s="2">
        <v>42018</v>
      </c>
      <c r="T291" s="1" t="s">
        <v>62</v>
      </c>
      <c r="U291" s="1" t="s">
        <v>63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</v>
      </c>
      <c r="AB291" s="1">
        <v>1</v>
      </c>
      <c r="AC291" s="1" t="s">
        <v>80</v>
      </c>
      <c r="AD291" s="1">
        <v>2</v>
      </c>
      <c r="AE291" s="1">
        <v>1</v>
      </c>
      <c r="AF291" s="1" t="s">
        <v>63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90</v>
      </c>
      <c r="AL291" s="1" t="s">
        <v>246</v>
      </c>
      <c r="AM291" s="1">
        <v>2013</v>
      </c>
      <c r="AN291" s="1" t="s">
        <v>57</v>
      </c>
      <c r="AO291" s="1"/>
      <c r="AP291" s="1"/>
      <c r="AQ291">
        <f t="shared" si="10"/>
        <v>0</v>
      </c>
    </row>
    <row r="292" spans="2:43" x14ac:dyDescent="0.25">
      <c r="B292" s="1">
        <v>201</v>
      </c>
      <c r="C292" s="1">
        <v>40</v>
      </c>
      <c r="D292" s="1">
        <v>799501</v>
      </c>
      <c r="E292" s="2">
        <v>33600</v>
      </c>
      <c r="F292" s="1" t="s">
        <v>40</v>
      </c>
      <c r="G292" s="1" t="s">
        <v>41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</v>
      </c>
      <c r="R292" s="1">
        <v>0</v>
      </c>
      <c r="S292" s="2">
        <v>42053</v>
      </c>
      <c r="T292" s="1" t="s">
        <v>62</v>
      </c>
      <c r="U292" s="1" t="s">
        <v>63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</v>
      </c>
      <c r="AB292" s="1">
        <v>1</v>
      </c>
      <c r="AC292" s="1" t="s">
        <v>54</v>
      </c>
      <c r="AD292" s="1">
        <v>0</v>
      </c>
      <c r="AE292" s="1">
        <v>0</v>
      </c>
      <c r="AF292" s="1" t="s">
        <v>54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198</v>
      </c>
      <c r="AL292" s="1" t="s">
        <v>376</v>
      </c>
      <c r="AM292" s="1">
        <v>2003</v>
      </c>
      <c r="AN292" s="1" t="s">
        <v>83</v>
      </c>
      <c r="AO292" s="1"/>
      <c r="AP292" s="1"/>
      <c r="AQ292">
        <f t="shared" si="10"/>
        <v>0</v>
      </c>
    </row>
    <row r="293" spans="2:43" x14ac:dyDescent="0.25">
      <c r="B293" s="1">
        <v>436</v>
      </c>
      <c r="C293" s="1">
        <v>58</v>
      </c>
      <c r="D293" s="1">
        <v>987905</v>
      </c>
      <c r="E293" s="2">
        <v>37376</v>
      </c>
      <c r="F293" s="1" t="s">
        <v>40</v>
      </c>
      <c r="G293" s="1" t="s">
        <v>41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</v>
      </c>
      <c r="R293" s="1">
        <v>-27600</v>
      </c>
      <c r="S293" s="2">
        <v>42014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</v>
      </c>
      <c r="AB293" s="1">
        <v>1</v>
      </c>
      <c r="AC293" s="1" t="s">
        <v>63</v>
      </c>
      <c r="AD293" s="1">
        <v>0</v>
      </c>
      <c r="AE293" s="1">
        <v>2</v>
      </c>
      <c r="AF293" s="1" t="s">
        <v>63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188</v>
      </c>
      <c r="AL293" s="1" t="s">
        <v>204</v>
      </c>
      <c r="AM293" s="1">
        <v>1997</v>
      </c>
      <c r="AN293" s="1" t="s">
        <v>57</v>
      </c>
      <c r="AO293" s="1"/>
      <c r="AP293" s="1"/>
      <c r="AQ293">
        <f t="shared" si="10"/>
        <v>0</v>
      </c>
    </row>
    <row r="294" spans="2:43" x14ac:dyDescent="0.25">
      <c r="B294" s="1">
        <v>189</v>
      </c>
      <c r="C294" s="1">
        <v>36</v>
      </c>
      <c r="D294" s="1">
        <v>967756</v>
      </c>
      <c r="E294" s="2">
        <v>39200</v>
      </c>
      <c r="F294" s="1" t="s">
        <v>40</v>
      </c>
      <c r="G294" s="1" t="s">
        <v>41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</v>
      </c>
      <c r="R294" s="1">
        <v>-49400</v>
      </c>
      <c r="S294" s="2">
        <v>42048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</v>
      </c>
      <c r="AB294" s="1">
        <v>3</v>
      </c>
      <c r="AC294" s="1" t="s">
        <v>63</v>
      </c>
      <c r="AD294" s="1">
        <v>1</v>
      </c>
      <c r="AE294" s="1">
        <v>3</v>
      </c>
      <c r="AF294" s="1" t="s">
        <v>54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130</v>
      </c>
      <c r="AL294" s="1" t="s">
        <v>173</v>
      </c>
      <c r="AM294" s="1">
        <v>2009</v>
      </c>
      <c r="AN294" s="1" t="s">
        <v>83</v>
      </c>
      <c r="AO294" s="1"/>
      <c r="AP294" s="1"/>
      <c r="AQ294">
        <f t="shared" si="10"/>
        <v>0</v>
      </c>
    </row>
    <row r="295" spans="2:43" x14ac:dyDescent="0.25">
      <c r="B295" s="1">
        <v>105</v>
      </c>
      <c r="C295" s="1">
        <v>33</v>
      </c>
      <c r="D295" s="1">
        <v>830414</v>
      </c>
      <c r="E295" s="2">
        <v>35254</v>
      </c>
      <c r="F295" s="1" t="s">
        <v>84</v>
      </c>
      <c r="G295" s="1" t="s">
        <v>92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</v>
      </c>
      <c r="R295" s="1">
        <v>-40900</v>
      </c>
      <c r="S295" s="2">
        <v>42052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</v>
      </c>
      <c r="AB295" s="1">
        <v>1</v>
      </c>
      <c r="AC295" s="1" t="s">
        <v>54</v>
      </c>
      <c r="AD295" s="1">
        <v>0</v>
      </c>
      <c r="AE295" s="1">
        <v>1</v>
      </c>
      <c r="AF295" s="1" t="s">
        <v>63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96</v>
      </c>
      <c r="AL295" s="1" t="s">
        <v>149</v>
      </c>
      <c r="AM295" s="1">
        <v>2008</v>
      </c>
      <c r="AN295" s="1" t="s">
        <v>83</v>
      </c>
      <c r="AO295" s="1"/>
      <c r="AP295" s="1"/>
      <c r="AQ295">
        <f t="shared" si="10"/>
        <v>0</v>
      </c>
    </row>
    <row r="296" spans="2:43" x14ac:dyDescent="0.25">
      <c r="B296" s="1">
        <v>163</v>
      </c>
      <c r="C296" s="1">
        <v>31</v>
      </c>
      <c r="D296" s="1">
        <v>127313</v>
      </c>
      <c r="E296" s="2">
        <v>37347</v>
      </c>
      <c r="F296" s="1" t="s">
        <v>58</v>
      </c>
      <c r="G296" s="1" t="s">
        <v>70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</v>
      </c>
      <c r="R296" s="1">
        <v>0</v>
      </c>
      <c r="S296" s="2">
        <v>42011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</v>
      </c>
      <c r="AB296" s="1">
        <v>3</v>
      </c>
      <c r="AC296" s="1" t="s">
        <v>54</v>
      </c>
      <c r="AD296" s="1">
        <v>2</v>
      </c>
      <c r="AE296" s="1">
        <v>0</v>
      </c>
      <c r="AF296" s="1" t="s">
        <v>80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154</v>
      </c>
      <c r="AL296" s="1" t="s">
        <v>168</v>
      </c>
      <c r="AM296" s="1">
        <v>1999</v>
      </c>
      <c r="AN296" s="1" t="s">
        <v>83</v>
      </c>
      <c r="AO296" s="1"/>
      <c r="AP296" s="1"/>
      <c r="AQ296">
        <f t="shared" si="10"/>
        <v>0</v>
      </c>
    </row>
    <row r="297" spans="2:43" x14ac:dyDescent="0.25">
      <c r="B297" s="1">
        <v>219</v>
      </c>
      <c r="C297" s="1">
        <v>40</v>
      </c>
      <c r="D297" s="1">
        <v>786957</v>
      </c>
      <c r="E297" s="2">
        <v>39019</v>
      </c>
      <c r="F297" s="1" t="s">
        <v>40</v>
      </c>
      <c r="G297" s="1" t="s">
        <v>70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</v>
      </c>
      <c r="R297" s="1">
        <v>0</v>
      </c>
      <c r="S297" s="2">
        <v>42033</v>
      </c>
      <c r="T297" s="1" t="s">
        <v>62</v>
      </c>
      <c r="U297" s="1" t="s">
        <v>63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</v>
      </c>
      <c r="AB297" s="1">
        <v>1</v>
      </c>
      <c r="AC297" s="1" t="s">
        <v>63</v>
      </c>
      <c r="AD297" s="1">
        <v>1</v>
      </c>
      <c r="AE297" s="1">
        <v>0</v>
      </c>
      <c r="AF297" s="1" t="s">
        <v>80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116</v>
      </c>
      <c r="AL297" s="1" t="s">
        <v>117</v>
      </c>
      <c r="AM297" s="1">
        <v>1997</v>
      </c>
      <c r="AN297" s="1" t="s">
        <v>83</v>
      </c>
      <c r="AO297" s="1"/>
      <c r="AP297" s="1"/>
      <c r="AQ297">
        <f t="shared" si="10"/>
        <v>0</v>
      </c>
    </row>
    <row r="298" spans="2:43" x14ac:dyDescent="0.25">
      <c r="B298" s="1">
        <v>88</v>
      </c>
      <c r="C298" s="1">
        <v>25</v>
      </c>
      <c r="D298" s="1">
        <v>332892</v>
      </c>
      <c r="E298" s="2">
        <v>39380</v>
      </c>
      <c r="F298" s="1" t="s">
        <v>58</v>
      </c>
      <c r="G298" s="1" t="s">
        <v>41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</v>
      </c>
      <c r="R298" s="1">
        <v>0</v>
      </c>
      <c r="S298" s="2">
        <v>42048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</v>
      </c>
      <c r="AB298" s="1">
        <v>1</v>
      </c>
      <c r="AC298" s="1" t="s">
        <v>54</v>
      </c>
      <c r="AD298" s="1">
        <v>1</v>
      </c>
      <c r="AE298" s="1">
        <v>2</v>
      </c>
      <c r="AF298" s="1" t="s">
        <v>54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130</v>
      </c>
      <c r="AL298" s="1" t="s">
        <v>173</v>
      </c>
      <c r="AM298" s="1">
        <v>2013</v>
      </c>
      <c r="AN298" s="1" t="s">
        <v>57</v>
      </c>
      <c r="AO298" s="1"/>
      <c r="AP298" s="1"/>
      <c r="AQ298">
        <f t="shared" si="10"/>
        <v>0</v>
      </c>
    </row>
    <row r="299" spans="2:43" x14ac:dyDescent="0.25">
      <c r="B299" s="1">
        <v>40</v>
      </c>
      <c r="C299" s="1">
        <v>39</v>
      </c>
      <c r="D299" s="1">
        <v>448642</v>
      </c>
      <c r="E299" s="2">
        <v>36978</v>
      </c>
      <c r="F299" s="1" t="s">
        <v>58</v>
      </c>
      <c r="G299" s="1" t="s">
        <v>92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</v>
      </c>
      <c r="R299" s="1">
        <v>-33300</v>
      </c>
      <c r="S299" s="2">
        <v>42036</v>
      </c>
      <c r="T299" s="1" t="s">
        <v>139</v>
      </c>
      <c r="U299" s="1" t="s">
        <v>63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</v>
      </c>
      <c r="AB299" s="1">
        <v>1</v>
      </c>
      <c r="AC299" s="1" t="s">
        <v>80</v>
      </c>
      <c r="AD299" s="1">
        <v>0</v>
      </c>
      <c r="AE299" s="1">
        <v>2</v>
      </c>
      <c r="AF299" s="1" t="s">
        <v>63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188</v>
      </c>
      <c r="AL299" s="1" t="s">
        <v>189</v>
      </c>
      <c r="AM299" s="1">
        <v>2013</v>
      </c>
      <c r="AN299" s="1" t="s">
        <v>83</v>
      </c>
      <c r="AO299" s="1"/>
      <c r="AP299" s="1"/>
      <c r="AQ299">
        <f t="shared" si="10"/>
        <v>0</v>
      </c>
    </row>
    <row r="300" spans="2:43" x14ac:dyDescent="0.25">
      <c r="B300" s="1">
        <v>284</v>
      </c>
      <c r="C300" s="1">
        <v>42</v>
      </c>
      <c r="D300" s="1">
        <v>526039</v>
      </c>
      <c r="E300" s="2">
        <v>34823</v>
      </c>
      <c r="F300" s="1" t="s">
        <v>40</v>
      </c>
      <c r="G300" s="1" t="s">
        <v>70</v>
      </c>
      <c r="H300" s="1">
        <v>500</v>
      </c>
      <c r="I300" s="1">
        <v>1338.54</v>
      </c>
      <c r="J300" s="1">
        <v>-1000000</v>
      </c>
      <c r="K300" s="1">
        <v>438178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</v>
      </c>
      <c r="R300" s="1">
        <v>0</v>
      </c>
      <c r="S300" s="2">
        <v>42033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63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90</v>
      </c>
      <c r="AL300" s="1" t="s">
        <v>246</v>
      </c>
      <c r="AM300" s="1">
        <v>1996</v>
      </c>
      <c r="AN300" s="1" t="s">
        <v>83</v>
      </c>
      <c r="AO300" s="1"/>
      <c r="AP300" s="1"/>
      <c r="AQ300">
        <f t="shared" si="10"/>
        <v>0</v>
      </c>
    </row>
    <row r="301" spans="2:43" x14ac:dyDescent="0.25">
      <c r="B301" s="1">
        <v>59</v>
      </c>
      <c r="C301" s="1">
        <v>40</v>
      </c>
      <c r="D301" s="1">
        <v>444422</v>
      </c>
      <c r="E301" s="2">
        <v>40814</v>
      </c>
      <c r="F301" s="1" t="s">
        <v>84</v>
      </c>
      <c r="G301" s="1" t="s">
        <v>41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</v>
      </c>
      <c r="R301" s="1">
        <v>-32300</v>
      </c>
      <c r="S301" s="2">
        <v>42041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</v>
      </c>
      <c r="AB301" s="1">
        <v>3</v>
      </c>
      <c r="AC301" s="1" t="s">
        <v>63</v>
      </c>
      <c r="AD301" s="1">
        <v>0</v>
      </c>
      <c r="AE301" s="1">
        <v>2</v>
      </c>
      <c r="AF301" s="1" t="s">
        <v>80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188</v>
      </c>
      <c r="AL301" s="1" t="s">
        <v>204</v>
      </c>
      <c r="AM301" s="1">
        <v>2010</v>
      </c>
      <c r="AN301" s="1" t="s">
        <v>83</v>
      </c>
      <c r="AO301" s="1"/>
      <c r="AP301" s="1"/>
      <c r="AQ301">
        <f t="shared" si="10"/>
        <v>0</v>
      </c>
    </row>
    <row r="302" spans="2:43" x14ac:dyDescent="0.25">
      <c r="B302" s="1">
        <v>39</v>
      </c>
      <c r="C302" s="1">
        <v>31</v>
      </c>
      <c r="D302" s="1">
        <v>689500</v>
      </c>
      <c r="E302" s="2">
        <v>37649</v>
      </c>
      <c r="F302" s="1" t="s">
        <v>84</v>
      </c>
      <c r="G302" s="1" t="s">
        <v>41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</v>
      </c>
      <c r="R302" s="1">
        <v>-15700</v>
      </c>
      <c r="S302" s="2">
        <v>42032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</v>
      </c>
      <c r="AB302" s="1">
        <v>3</v>
      </c>
      <c r="AC302" s="1" t="s">
        <v>63</v>
      </c>
      <c r="AD302" s="1">
        <v>1</v>
      </c>
      <c r="AE302" s="1">
        <v>0</v>
      </c>
      <c r="AF302" s="1" t="s">
        <v>80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188</v>
      </c>
      <c r="AL302" s="1" t="s">
        <v>239</v>
      </c>
      <c r="AM302" s="1">
        <v>2014</v>
      </c>
      <c r="AN302" s="1" t="s">
        <v>57</v>
      </c>
      <c r="AO302" s="1"/>
      <c r="AP302" s="1"/>
      <c r="AQ302">
        <f t="shared" si="10"/>
        <v>0</v>
      </c>
    </row>
    <row r="303" spans="2:43" x14ac:dyDescent="0.25">
      <c r="B303" s="1">
        <v>147</v>
      </c>
      <c r="C303" s="1">
        <v>34</v>
      </c>
      <c r="D303" s="1">
        <v>806081</v>
      </c>
      <c r="E303" s="2">
        <v>40575</v>
      </c>
      <c r="F303" s="1" t="s">
        <v>84</v>
      </c>
      <c r="G303" s="1" t="s">
        <v>92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</v>
      </c>
      <c r="R303" s="1">
        <v>-48300</v>
      </c>
      <c r="S303" s="2">
        <v>42025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</v>
      </c>
      <c r="AB303" s="1">
        <v>1</v>
      </c>
      <c r="AC303" s="1" t="s">
        <v>54</v>
      </c>
      <c r="AD303" s="1">
        <v>2</v>
      </c>
      <c r="AE303" s="1">
        <v>2</v>
      </c>
      <c r="AF303" s="1" t="s">
        <v>63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68</v>
      </c>
      <c r="AL303" s="1" t="s">
        <v>272</v>
      </c>
      <c r="AM303" s="1">
        <v>1998</v>
      </c>
      <c r="AN303" s="1" t="s">
        <v>83</v>
      </c>
      <c r="AO303" s="1"/>
      <c r="AP303" s="1"/>
      <c r="AQ303">
        <f t="shared" si="10"/>
        <v>0</v>
      </c>
    </row>
    <row r="304" spans="2:43" x14ac:dyDescent="0.25">
      <c r="B304" s="1">
        <v>156</v>
      </c>
      <c r="C304" s="1">
        <v>37</v>
      </c>
      <c r="D304" s="1">
        <v>384618</v>
      </c>
      <c r="E304" s="2">
        <v>34009</v>
      </c>
      <c r="F304" s="1" t="s">
        <v>58</v>
      </c>
      <c r="G304" s="1" t="s">
        <v>41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</v>
      </c>
      <c r="R304" s="1">
        <v>-51800</v>
      </c>
      <c r="S304" s="2">
        <v>42020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</v>
      </c>
      <c r="AB304" s="1">
        <v>4</v>
      </c>
      <c r="AC304" s="1" t="s">
        <v>63</v>
      </c>
      <c r="AD304" s="1">
        <v>1</v>
      </c>
      <c r="AE304" s="1">
        <v>2</v>
      </c>
      <c r="AF304" s="1" t="s">
        <v>54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210</v>
      </c>
      <c r="AL304" s="1" t="s">
        <v>211</v>
      </c>
      <c r="AM304" s="1">
        <v>2010</v>
      </c>
      <c r="AN304" s="1" t="s">
        <v>57</v>
      </c>
      <c r="AO304" s="1"/>
      <c r="AP304" s="1"/>
      <c r="AQ304">
        <f t="shared" si="10"/>
        <v>0</v>
      </c>
    </row>
    <row r="305" spans="2:43" x14ac:dyDescent="0.25">
      <c r="B305" s="1">
        <v>123</v>
      </c>
      <c r="C305" s="1">
        <v>31</v>
      </c>
      <c r="D305" s="1">
        <v>756459</v>
      </c>
      <c r="E305" s="2">
        <v>38569</v>
      </c>
      <c r="F305" s="1" t="s">
        <v>58</v>
      </c>
      <c r="G305" s="1" t="s">
        <v>41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</v>
      </c>
      <c r="R305" s="1">
        <v>-54600</v>
      </c>
      <c r="S305" s="2">
        <v>42052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</v>
      </c>
      <c r="AB305" s="1">
        <v>1</v>
      </c>
      <c r="AC305" s="1" t="s">
        <v>63</v>
      </c>
      <c r="AD305" s="1">
        <v>1</v>
      </c>
      <c r="AE305" s="1">
        <v>2</v>
      </c>
      <c r="AF305" s="1" t="s">
        <v>80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68</v>
      </c>
      <c r="AL305" s="1" t="s">
        <v>272</v>
      </c>
      <c r="AM305" s="1">
        <v>2009</v>
      </c>
      <c r="AN305" s="1" t="s">
        <v>83</v>
      </c>
      <c r="AO305" s="1"/>
      <c r="AP305" s="1"/>
      <c r="AQ305">
        <f t="shared" si="10"/>
        <v>0</v>
      </c>
    </row>
    <row r="306" spans="2:43" x14ac:dyDescent="0.25">
      <c r="B306" s="1">
        <v>231</v>
      </c>
      <c r="C306" s="1">
        <v>43</v>
      </c>
      <c r="D306" s="1">
        <v>655787</v>
      </c>
      <c r="E306" s="2">
        <v>38885</v>
      </c>
      <c r="F306" s="1" t="s">
        <v>84</v>
      </c>
      <c r="G306" s="1" t="s">
        <v>41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</v>
      </c>
      <c r="R306" s="1">
        <v>-58100</v>
      </c>
      <c r="S306" s="2">
        <v>42036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</v>
      </c>
      <c r="AB306" s="1">
        <v>3</v>
      </c>
      <c r="AC306" s="1" t="s">
        <v>54</v>
      </c>
      <c r="AD306" s="1">
        <v>2</v>
      </c>
      <c r="AE306" s="1">
        <v>2</v>
      </c>
      <c r="AF306" s="1" t="s">
        <v>54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110</v>
      </c>
      <c r="AL306" s="1" t="s">
        <v>135</v>
      </c>
      <c r="AM306" s="1">
        <v>2010</v>
      </c>
      <c r="AN306" s="1" t="s">
        <v>83</v>
      </c>
      <c r="AO306" s="1"/>
      <c r="AP306" s="1"/>
      <c r="AQ306">
        <f t="shared" si="10"/>
        <v>0</v>
      </c>
    </row>
    <row r="307" spans="2:43" x14ac:dyDescent="0.25">
      <c r="B307" s="1">
        <v>247</v>
      </c>
      <c r="C307" s="1">
        <v>39</v>
      </c>
      <c r="D307" s="1">
        <v>419954</v>
      </c>
      <c r="E307" s="2">
        <v>34310</v>
      </c>
      <c r="F307" s="1" t="s">
        <v>84</v>
      </c>
      <c r="G307" s="1" t="s">
        <v>70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</v>
      </c>
      <c r="R307" s="1">
        <v>0</v>
      </c>
      <c r="S307" s="2">
        <v>42060</v>
      </c>
      <c r="T307" s="1" t="s">
        <v>139</v>
      </c>
      <c r="U307" s="1" t="s">
        <v>63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</v>
      </c>
      <c r="AB307" s="1">
        <v>1</v>
      </c>
      <c r="AC307" s="1" t="s">
        <v>63</v>
      </c>
      <c r="AD307" s="1">
        <v>2</v>
      </c>
      <c r="AE307" s="1">
        <v>3</v>
      </c>
      <c r="AF307" s="1" t="s">
        <v>63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81</v>
      </c>
      <c r="AL307" s="1" t="s">
        <v>82</v>
      </c>
      <c r="AM307" s="1">
        <v>2003</v>
      </c>
      <c r="AN307" s="1" t="s">
        <v>83</v>
      </c>
      <c r="AO307" s="1"/>
      <c r="AP307" s="1"/>
      <c r="AQ307">
        <f t="shared" si="10"/>
        <v>0</v>
      </c>
    </row>
    <row r="308" spans="2:43" x14ac:dyDescent="0.25">
      <c r="B308" s="1">
        <v>194</v>
      </c>
      <c r="C308" s="1">
        <v>35</v>
      </c>
      <c r="D308" s="1">
        <v>275092</v>
      </c>
      <c r="E308" s="2">
        <v>40982</v>
      </c>
      <c r="F308" s="1" t="s">
        <v>84</v>
      </c>
      <c r="G308" s="1" t="s">
        <v>92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</v>
      </c>
      <c r="R308" s="1">
        <v>0</v>
      </c>
      <c r="S308" s="2">
        <v>42061</v>
      </c>
      <c r="T308" s="1" t="s">
        <v>139</v>
      </c>
      <c r="U308" s="1" t="s">
        <v>63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</v>
      </c>
      <c r="AB308" s="1">
        <v>1</v>
      </c>
      <c r="AC308" s="1" t="s">
        <v>54</v>
      </c>
      <c r="AD308" s="1">
        <v>1</v>
      </c>
      <c r="AE308" s="1">
        <v>0</v>
      </c>
      <c r="AF308" s="1" t="s">
        <v>63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105</v>
      </c>
      <c r="AL308" s="1" t="s">
        <v>106</v>
      </c>
      <c r="AM308" s="1">
        <v>2003</v>
      </c>
      <c r="AN308" s="1" t="s">
        <v>83</v>
      </c>
      <c r="AO308" s="1"/>
      <c r="AP308" s="1"/>
      <c r="AQ308">
        <f t="shared" si="10"/>
        <v>0</v>
      </c>
    </row>
    <row r="309" spans="2:43" x14ac:dyDescent="0.25">
      <c r="B309" s="1">
        <v>119</v>
      </c>
      <c r="C309" s="1">
        <v>27</v>
      </c>
      <c r="D309" s="1">
        <v>515698</v>
      </c>
      <c r="E309" s="2">
        <v>35647</v>
      </c>
      <c r="F309" s="1" t="s">
        <v>58</v>
      </c>
      <c r="G309" s="1" t="s">
        <v>41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</v>
      </c>
      <c r="R309" s="1">
        <v>0</v>
      </c>
      <c r="S309" s="2">
        <v>42041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</v>
      </c>
      <c r="AB309" s="1">
        <v>2</v>
      </c>
      <c r="AC309" s="1" t="s">
        <v>80</v>
      </c>
      <c r="AD309" s="1">
        <v>1</v>
      </c>
      <c r="AE309" s="1">
        <v>0</v>
      </c>
      <c r="AF309" s="1" t="s">
        <v>63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96</v>
      </c>
      <c r="AL309" s="1" t="s">
        <v>159</v>
      </c>
      <c r="AM309" s="1">
        <v>2006</v>
      </c>
      <c r="AN309" s="1" t="s">
        <v>83</v>
      </c>
      <c r="AO309" s="1"/>
      <c r="AP309" s="1"/>
      <c r="AQ309">
        <f t="shared" si="10"/>
        <v>0</v>
      </c>
    </row>
    <row r="310" spans="2:43" x14ac:dyDescent="0.25">
      <c r="B310" s="1">
        <v>259</v>
      </c>
      <c r="C310" s="1">
        <v>43</v>
      </c>
      <c r="D310" s="1">
        <v>132871</v>
      </c>
      <c r="E310" s="2">
        <v>39999</v>
      </c>
      <c r="F310" s="1" t="s">
        <v>84</v>
      </c>
      <c r="G310" s="1" t="s">
        <v>70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</v>
      </c>
      <c r="R310" s="1">
        <v>-39300</v>
      </c>
      <c r="S310" s="2">
        <v>42038</v>
      </c>
      <c r="T310" s="1" t="s">
        <v>62</v>
      </c>
      <c r="U310" s="1" t="s">
        <v>63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</v>
      </c>
      <c r="AB310" s="1">
        <v>1</v>
      </c>
      <c r="AC310" s="1" t="s">
        <v>80</v>
      </c>
      <c r="AD310" s="1">
        <v>1</v>
      </c>
      <c r="AE310" s="1">
        <v>3</v>
      </c>
      <c r="AF310" s="1" t="s">
        <v>80</v>
      </c>
      <c r="AG310">
        <f>SUM(AH310:AJ310)</f>
        <v>7680</v>
      </c>
      <c r="AH310" s="1">
        <v>1280</v>
      </c>
      <c r="AI310" s="1">
        <v>640</v>
      </c>
      <c r="AJ310" s="1">
        <v>5760</v>
      </c>
      <c r="AK310" s="1" t="s">
        <v>110</v>
      </c>
      <c r="AL310" s="1" t="s">
        <v>111</v>
      </c>
      <c r="AM310" s="1">
        <v>2008</v>
      </c>
      <c r="AN310" s="1" t="s">
        <v>83</v>
      </c>
      <c r="AO310" s="1"/>
      <c r="AP310" s="1"/>
      <c r="AQ310">
        <f t="shared" si="10"/>
        <v>0</v>
      </c>
    </row>
    <row r="311" spans="2:43" x14ac:dyDescent="0.25">
      <c r="B311" s="1">
        <v>107</v>
      </c>
      <c r="C311" s="1">
        <v>31</v>
      </c>
      <c r="D311" s="1">
        <v>714929</v>
      </c>
      <c r="E311" s="2">
        <v>34663</v>
      </c>
      <c r="F311" s="1" t="s">
        <v>84</v>
      </c>
      <c r="G311" s="1" t="s">
        <v>70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</v>
      </c>
      <c r="R311" s="1">
        <v>-82700</v>
      </c>
      <c r="S311" s="2">
        <v>42031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</v>
      </c>
      <c r="AB311" s="1">
        <v>3</v>
      </c>
      <c r="AC311" s="1" t="s">
        <v>54</v>
      </c>
      <c r="AD311" s="1">
        <v>1</v>
      </c>
      <c r="AE311" s="1">
        <v>2</v>
      </c>
      <c r="AF311" s="1" t="s">
        <v>63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210</v>
      </c>
      <c r="AL311" s="1" t="s">
        <v>226</v>
      </c>
      <c r="AM311" s="1">
        <v>2001</v>
      </c>
      <c r="AN311" s="1" t="s">
        <v>83</v>
      </c>
      <c r="AO311" s="1"/>
      <c r="AP311" s="1"/>
      <c r="AQ311">
        <f t="shared" si="10"/>
        <v>0</v>
      </c>
    </row>
    <row r="312" spans="2:43" x14ac:dyDescent="0.25">
      <c r="B312" s="1">
        <v>48</v>
      </c>
      <c r="C312" s="1">
        <v>44</v>
      </c>
      <c r="D312" s="1">
        <v>297816</v>
      </c>
      <c r="E312" s="2">
        <v>35464</v>
      </c>
      <c r="F312" s="1" t="s">
        <v>84</v>
      </c>
      <c r="G312" s="1" t="s">
        <v>70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</v>
      </c>
      <c r="R312" s="1">
        <v>-55600</v>
      </c>
      <c r="S312" s="2">
        <v>42025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</v>
      </c>
      <c r="AB312" s="1">
        <v>3</v>
      </c>
      <c r="AC312" s="1" t="s">
        <v>54</v>
      </c>
      <c r="AD312" s="1">
        <v>0</v>
      </c>
      <c r="AE312" s="1">
        <v>2</v>
      </c>
      <c r="AF312" s="1" t="s">
        <v>63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198</v>
      </c>
      <c r="AL312" s="1" t="s">
        <v>199</v>
      </c>
      <c r="AM312" s="1">
        <v>2013</v>
      </c>
      <c r="AN312" s="1" t="s">
        <v>83</v>
      </c>
      <c r="AO312" s="1"/>
      <c r="AP312" s="1"/>
      <c r="AQ312">
        <f t="shared" si="10"/>
        <v>0</v>
      </c>
    </row>
    <row r="313" spans="2:43" x14ac:dyDescent="0.25">
      <c r="B313" s="1">
        <v>267</v>
      </c>
      <c r="C313" s="1">
        <v>40</v>
      </c>
      <c r="D313" s="1">
        <v>426708</v>
      </c>
      <c r="E313" s="2">
        <v>40095</v>
      </c>
      <c r="F313" s="1" t="s">
        <v>84</v>
      </c>
      <c r="G313" s="1" t="s">
        <v>41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</v>
      </c>
      <c r="R313" s="1">
        <v>-35200</v>
      </c>
      <c r="S313" s="2">
        <v>42028</v>
      </c>
      <c r="T313" s="1" t="s">
        <v>139</v>
      </c>
      <c r="U313" s="1" t="s">
        <v>63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</v>
      </c>
      <c r="AB313" s="1">
        <v>1</v>
      </c>
      <c r="AC313" s="1" t="s">
        <v>63</v>
      </c>
      <c r="AD313" s="1">
        <v>0</v>
      </c>
      <c r="AE313" s="1">
        <v>2</v>
      </c>
      <c r="AF313" s="1" t="s">
        <v>80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130</v>
      </c>
      <c r="AL313" s="1" t="s">
        <v>131</v>
      </c>
      <c r="AM313" s="1">
        <v>1997</v>
      </c>
      <c r="AN313" s="1" t="s">
        <v>83</v>
      </c>
      <c r="AO313" s="1"/>
      <c r="AP313" s="1"/>
      <c r="AQ313">
        <f t="shared" si="10"/>
        <v>0</v>
      </c>
    </row>
    <row r="314" spans="2:43" x14ac:dyDescent="0.25">
      <c r="B314" s="1">
        <v>286</v>
      </c>
      <c r="C314" s="1">
        <v>47</v>
      </c>
      <c r="D314" s="1">
        <v>615047</v>
      </c>
      <c r="E314" s="2">
        <v>37580</v>
      </c>
      <c r="F314" s="1" t="s">
        <v>58</v>
      </c>
      <c r="G314" s="1" t="s">
        <v>41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</v>
      </c>
      <c r="R314" s="1">
        <v>-77600</v>
      </c>
      <c r="S314" s="2">
        <v>42021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</v>
      </c>
      <c r="AB314" s="1">
        <v>3</v>
      </c>
      <c r="AC314" s="1" t="s">
        <v>54</v>
      </c>
      <c r="AD314" s="1">
        <v>0</v>
      </c>
      <c r="AE314" s="1">
        <v>0</v>
      </c>
      <c r="AF314" s="1" t="s">
        <v>80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96</v>
      </c>
      <c r="AL314" s="1" t="s">
        <v>159</v>
      </c>
      <c r="AM314" s="1">
        <v>2001</v>
      </c>
      <c r="AN314" s="1" t="s">
        <v>83</v>
      </c>
      <c r="AO314" s="1"/>
      <c r="AP314" s="1"/>
      <c r="AQ314">
        <f t="shared" si="10"/>
        <v>0</v>
      </c>
    </row>
    <row r="315" spans="2:43" x14ac:dyDescent="0.25">
      <c r="B315" s="1">
        <v>175</v>
      </c>
      <c r="C315" s="1">
        <v>34</v>
      </c>
      <c r="D315" s="1">
        <v>771236</v>
      </c>
      <c r="E315" s="2">
        <v>34848</v>
      </c>
      <c r="F315" s="1" t="s">
        <v>40</v>
      </c>
      <c r="G315" s="1" t="s">
        <v>70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</v>
      </c>
      <c r="R315" s="1">
        <v>-57100</v>
      </c>
      <c r="S315" s="2">
        <v>42058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</v>
      </c>
      <c r="AB315" s="1">
        <v>1</v>
      </c>
      <c r="AC315" s="1" t="s">
        <v>63</v>
      </c>
      <c r="AD315" s="1">
        <v>2</v>
      </c>
      <c r="AE315" s="1">
        <v>1</v>
      </c>
      <c r="AF315" s="1" t="s">
        <v>54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210</v>
      </c>
      <c r="AL315" s="1" t="s">
        <v>232</v>
      </c>
      <c r="AM315" s="1">
        <v>2009</v>
      </c>
      <c r="AN315" s="1" t="s">
        <v>57</v>
      </c>
      <c r="AO315" s="1"/>
      <c r="AP315" s="1"/>
      <c r="AQ315">
        <f t="shared" si="10"/>
        <v>0</v>
      </c>
    </row>
    <row r="316" spans="2:43" x14ac:dyDescent="0.25">
      <c r="B316" s="1">
        <v>111</v>
      </c>
      <c r="C316" s="1">
        <v>29</v>
      </c>
      <c r="D316" s="1">
        <v>235869</v>
      </c>
      <c r="E316" s="2">
        <v>40565</v>
      </c>
      <c r="F316" s="1" t="s">
        <v>84</v>
      </c>
      <c r="G316" s="1" t="s">
        <v>41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</v>
      </c>
      <c r="R316" s="1">
        <v>0</v>
      </c>
      <c r="S316" s="2">
        <v>42013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</v>
      </c>
      <c r="AB316" s="1">
        <v>1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68</v>
      </c>
      <c r="AL316" s="1" t="s">
        <v>272</v>
      </c>
      <c r="AM316" s="1">
        <v>1996</v>
      </c>
      <c r="AN316" s="1" t="s">
        <v>57</v>
      </c>
      <c r="AO316" s="1"/>
      <c r="AP316" s="1"/>
      <c r="AQ316">
        <f t="shared" si="10"/>
        <v>0</v>
      </c>
    </row>
    <row r="317" spans="2:43" x14ac:dyDescent="0.25">
      <c r="B317" s="1">
        <v>151</v>
      </c>
      <c r="C317" s="1">
        <v>37</v>
      </c>
      <c r="D317" s="1">
        <v>931625</v>
      </c>
      <c r="E317" s="2">
        <v>41200</v>
      </c>
      <c r="F317" s="1" t="s">
        <v>58</v>
      </c>
      <c r="G317" s="1" t="s">
        <v>41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</v>
      </c>
      <c r="R317" s="1">
        <v>0</v>
      </c>
      <c r="S317" s="2">
        <v>42050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</v>
      </c>
      <c r="AB317" s="1">
        <v>3</v>
      </c>
      <c r="AC317" s="1" t="s">
        <v>80</v>
      </c>
      <c r="AD317" s="1">
        <v>1</v>
      </c>
      <c r="AE317" s="1">
        <v>2</v>
      </c>
      <c r="AF317" s="1" t="s">
        <v>54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105</v>
      </c>
      <c r="AL317" s="1" t="s">
        <v>152</v>
      </c>
      <c r="AM317" s="1">
        <v>1998</v>
      </c>
      <c r="AN317" s="1" t="s">
        <v>57</v>
      </c>
      <c r="AO317" s="1"/>
      <c r="AP317" s="1"/>
      <c r="AQ317">
        <f t="shared" si="10"/>
        <v>0</v>
      </c>
    </row>
    <row r="318" spans="2:43" x14ac:dyDescent="0.25">
      <c r="B318" s="1">
        <v>156</v>
      </c>
      <c r="C318" s="1">
        <v>37</v>
      </c>
      <c r="D318" s="1">
        <v>371635</v>
      </c>
      <c r="E318" s="2">
        <v>33524</v>
      </c>
      <c r="F318" s="1" t="s">
        <v>40</v>
      </c>
      <c r="G318" s="1" t="s">
        <v>92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</v>
      </c>
      <c r="R318" s="1">
        <v>-53800</v>
      </c>
      <c r="S318" s="2">
        <v>42020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</v>
      </c>
      <c r="AB318" s="1">
        <v>3</v>
      </c>
      <c r="AC318" s="1" t="s">
        <v>63</v>
      </c>
      <c r="AD318" s="1">
        <v>1</v>
      </c>
      <c r="AE318" s="1">
        <v>1</v>
      </c>
      <c r="AF318" s="1" t="s">
        <v>54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154</v>
      </c>
      <c r="AL318" s="1" t="s">
        <v>155</v>
      </c>
      <c r="AM318" s="1">
        <v>1999</v>
      </c>
      <c r="AN318" s="1" t="s">
        <v>83</v>
      </c>
      <c r="AO318" s="1"/>
      <c r="AP318" s="1"/>
      <c r="AQ318">
        <f t="shared" si="10"/>
        <v>0</v>
      </c>
    </row>
    <row r="319" spans="2:43" x14ac:dyDescent="0.25">
      <c r="B319" s="1">
        <v>165</v>
      </c>
      <c r="C319" s="1">
        <v>36</v>
      </c>
      <c r="D319" s="1">
        <v>427199</v>
      </c>
      <c r="E319" s="2">
        <v>40452</v>
      </c>
      <c r="F319" s="1" t="s">
        <v>84</v>
      </c>
      <c r="G319" s="1" t="s">
        <v>41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</v>
      </c>
      <c r="R319" s="1">
        <v>-39700</v>
      </c>
      <c r="S319" s="2">
        <v>42018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80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188</v>
      </c>
      <c r="AL319" s="1" t="s">
        <v>189</v>
      </c>
      <c r="AM319" s="1">
        <v>2008</v>
      </c>
      <c r="AN319" s="1" t="s">
        <v>83</v>
      </c>
      <c r="AO319" s="1"/>
      <c r="AP319" s="1"/>
      <c r="AQ319">
        <f t="shared" si="10"/>
        <v>0</v>
      </c>
    </row>
    <row r="320" spans="2:43" x14ac:dyDescent="0.25">
      <c r="B320" s="1">
        <v>253</v>
      </c>
      <c r="C320" s="1">
        <v>41</v>
      </c>
      <c r="D320" s="1">
        <v>261315</v>
      </c>
      <c r="E320" s="2">
        <v>41374</v>
      </c>
      <c r="F320" s="1" t="s">
        <v>40</v>
      </c>
      <c r="G320" s="1" t="s">
        <v>70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</v>
      </c>
      <c r="R320" s="1">
        <v>0</v>
      </c>
      <c r="S320" s="2">
        <v>42005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54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116</v>
      </c>
      <c r="AL320" s="1" t="s">
        <v>117</v>
      </c>
      <c r="AM320" s="1">
        <v>2014</v>
      </c>
      <c r="AN320" s="1" t="s">
        <v>57</v>
      </c>
      <c r="AO320" s="1"/>
      <c r="AP320" s="1"/>
      <c r="AQ320">
        <f t="shared" si="10"/>
        <v>0</v>
      </c>
    </row>
    <row r="321" spans="2:43" x14ac:dyDescent="0.25">
      <c r="B321" s="1">
        <v>10</v>
      </c>
      <c r="C321" s="1">
        <v>26</v>
      </c>
      <c r="D321" s="1">
        <v>582973</v>
      </c>
      <c r="E321" s="2">
        <v>39610</v>
      </c>
      <c r="F321" s="1" t="s">
        <v>58</v>
      </c>
      <c r="G321" s="1" t="s">
        <v>70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</v>
      </c>
      <c r="R321" s="1">
        <v>-22200</v>
      </c>
      <c r="S321" s="2">
        <v>42051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</v>
      </c>
      <c r="AB321" s="1">
        <v>3</v>
      </c>
      <c r="AC321" s="1" t="s">
        <v>63</v>
      </c>
      <c r="AD321" s="1">
        <v>0</v>
      </c>
      <c r="AE321" s="1">
        <v>3</v>
      </c>
      <c r="AF321" s="1" t="s">
        <v>63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210</v>
      </c>
      <c r="AL321" s="1" t="s">
        <v>232</v>
      </c>
      <c r="AM321" s="1">
        <v>2001</v>
      </c>
      <c r="AN321" s="1" t="s">
        <v>57</v>
      </c>
      <c r="AO321" s="1"/>
      <c r="AP321" s="1"/>
      <c r="AQ321">
        <f t="shared" si="10"/>
        <v>0</v>
      </c>
    </row>
    <row r="322" spans="2:43" x14ac:dyDescent="0.25">
      <c r="B322" s="1">
        <v>158</v>
      </c>
      <c r="C322" s="1">
        <v>33</v>
      </c>
      <c r="D322" s="1">
        <v>278091</v>
      </c>
      <c r="E322" s="2">
        <v>41612</v>
      </c>
      <c r="F322" s="1" t="s">
        <v>40</v>
      </c>
      <c r="G322" s="1" t="s">
        <v>70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</v>
      </c>
      <c r="R322" s="1">
        <v>-38600</v>
      </c>
      <c r="S322" s="2">
        <v>42008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</v>
      </c>
      <c r="AB322" s="1">
        <v>1</v>
      </c>
      <c r="AC322" s="1" t="s">
        <v>63</v>
      </c>
      <c r="AD322" s="1">
        <v>0</v>
      </c>
      <c r="AE322" s="1">
        <v>0</v>
      </c>
      <c r="AF322" s="1" t="s">
        <v>63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154</v>
      </c>
      <c r="AL322" s="1" t="s">
        <v>155</v>
      </c>
      <c r="AM322" s="1">
        <v>2012</v>
      </c>
      <c r="AN322" s="1" t="s">
        <v>83</v>
      </c>
      <c r="AO322" s="1"/>
      <c r="AP322" s="1"/>
      <c r="AQ322">
        <f t="shared" si="10"/>
        <v>0</v>
      </c>
    </row>
    <row r="323" spans="2:43" x14ac:dyDescent="0.25">
      <c r="B323" s="1">
        <v>436</v>
      </c>
      <c r="C323" s="1">
        <v>59</v>
      </c>
      <c r="D323" s="1">
        <v>153154</v>
      </c>
      <c r="E323" s="2">
        <v>40411</v>
      </c>
      <c r="F323" s="1" t="s">
        <v>40</v>
      </c>
      <c r="G323" s="1" t="s">
        <v>92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</v>
      </c>
      <c r="R323" s="1">
        <v>0</v>
      </c>
      <c r="S323" s="2">
        <v>42016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</v>
      </c>
      <c r="AB323" s="1">
        <v>3</v>
      </c>
      <c r="AC323" s="1" t="s">
        <v>63</v>
      </c>
      <c r="AD323" s="1">
        <v>2</v>
      </c>
      <c r="AE323" s="1">
        <v>2</v>
      </c>
      <c r="AF323" s="1" t="s">
        <v>80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116</v>
      </c>
      <c r="AL323" s="1" t="s">
        <v>184</v>
      </c>
      <c r="AM323" s="1">
        <v>2014</v>
      </c>
      <c r="AN323" s="1" t="s">
        <v>83</v>
      </c>
      <c r="AO323" s="1"/>
      <c r="AP323" s="1"/>
      <c r="AQ323">
        <f t="shared" si="10"/>
        <v>0</v>
      </c>
    </row>
    <row r="324" spans="2:43" x14ac:dyDescent="0.25">
      <c r="B324" s="1">
        <v>91</v>
      </c>
      <c r="C324" s="1">
        <v>30</v>
      </c>
      <c r="D324" s="1">
        <v>515217</v>
      </c>
      <c r="E324" s="2">
        <v>40347</v>
      </c>
      <c r="F324" s="1" t="s">
        <v>84</v>
      </c>
      <c r="G324" s="1" t="s">
        <v>41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</v>
      </c>
      <c r="R324" s="1">
        <v>0</v>
      </c>
      <c r="S324" s="2">
        <v>42012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</v>
      </c>
      <c r="AB324" s="1">
        <v>3</v>
      </c>
      <c r="AC324" s="1" t="s">
        <v>54</v>
      </c>
      <c r="AD324" s="1">
        <v>2</v>
      </c>
      <c r="AE324" s="1">
        <v>0</v>
      </c>
      <c r="AF324" s="1" t="s">
        <v>63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188</v>
      </c>
      <c r="AL324" s="1" t="s">
        <v>239</v>
      </c>
      <c r="AM324" s="1">
        <v>2009</v>
      </c>
      <c r="AN324" s="1" t="s">
        <v>83</v>
      </c>
      <c r="AO324" s="1"/>
      <c r="AP324" s="1"/>
      <c r="AQ324">
        <f t="shared" si="10"/>
        <v>0</v>
      </c>
    </row>
    <row r="325" spans="2:43" x14ac:dyDescent="0.25">
      <c r="B325" s="1">
        <v>256</v>
      </c>
      <c r="C325" s="1">
        <v>42</v>
      </c>
      <c r="D325" s="1">
        <v>860497</v>
      </c>
      <c r="E325" s="2">
        <v>33704</v>
      </c>
      <c r="F325" s="1" t="s">
        <v>84</v>
      </c>
      <c r="G325" s="1" t="s">
        <v>92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</v>
      </c>
      <c r="R325" s="1">
        <v>-39500</v>
      </c>
      <c r="S325" s="2">
        <v>42026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</v>
      </c>
      <c r="AB325" s="1">
        <v>1</v>
      </c>
      <c r="AC325" s="1" t="s">
        <v>80</v>
      </c>
      <c r="AD325" s="1">
        <v>2</v>
      </c>
      <c r="AE325" s="1">
        <v>1</v>
      </c>
      <c r="AF325" s="1" t="s">
        <v>63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105</v>
      </c>
      <c r="AL325" s="1" t="s">
        <v>288</v>
      </c>
      <c r="AM325" s="1">
        <v>1998</v>
      </c>
      <c r="AN325" s="1" t="s">
        <v>83</v>
      </c>
      <c r="AO325" s="1"/>
      <c r="AP325" s="1"/>
      <c r="AQ325">
        <f t="shared" si="10"/>
        <v>0</v>
      </c>
    </row>
    <row r="326" spans="2:43" x14ac:dyDescent="0.25">
      <c r="B326" s="1">
        <v>274</v>
      </c>
      <c r="C326" s="1">
        <v>46</v>
      </c>
      <c r="D326" s="1">
        <v>351741</v>
      </c>
      <c r="E326" s="2">
        <v>35464</v>
      </c>
      <c r="F326" s="1" t="s">
        <v>40</v>
      </c>
      <c r="G326" s="1" t="s">
        <v>92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</v>
      </c>
      <c r="R326" s="1">
        <v>0</v>
      </c>
      <c r="S326" s="2">
        <v>42017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</v>
      </c>
      <c r="AB326" s="1">
        <v>3</v>
      </c>
      <c r="AC326" s="1" t="s">
        <v>80</v>
      </c>
      <c r="AD326" s="1">
        <v>1</v>
      </c>
      <c r="AE326" s="1">
        <v>3</v>
      </c>
      <c r="AF326" s="1" t="s">
        <v>63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188</v>
      </c>
      <c r="AL326" s="1" t="s">
        <v>204</v>
      </c>
      <c r="AM326" s="1">
        <v>2009</v>
      </c>
      <c r="AN326" s="1" t="s">
        <v>83</v>
      </c>
      <c r="AO326" s="1"/>
      <c r="AP326" s="1"/>
      <c r="AQ326">
        <f t="shared" si="10"/>
        <v>0</v>
      </c>
    </row>
    <row r="327" spans="2:43" x14ac:dyDescent="0.25">
      <c r="B327" s="1">
        <v>275</v>
      </c>
      <c r="C327" s="1">
        <v>45</v>
      </c>
      <c r="D327" s="1">
        <v>403737</v>
      </c>
      <c r="E327" s="2">
        <v>33578</v>
      </c>
      <c r="F327" s="1" t="s">
        <v>58</v>
      </c>
      <c r="G327" s="1" t="s">
        <v>92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</v>
      </c>
      <c r="R327" s="1">
        <v>-63900</v>
      </c>
      <c r="S327" s="2">
        <v>42022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</v>
      </c>
      <c r="AB327" s="1">
        <v>3</v>
      </c>
      <c r="AC327" s="1" t="s">
        <v>54</v>
      </c>
      <c r="AD327" s="1">
        <v>1</v>
      </c>
      <c r="AE327" s="1">
        <v>1</v>
      </c>
      <c r="AF327" s="1" t="s">
        <v>63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96</v>
      </c>
      <c r="AL327" s="1" t="s">
        <v>149</v>
      </c>
      <c r="AM327" s="1">
        <v>1998</v>
      </c>
      <c r="AN327" s="1" t="s">
        <v>83</v>
      </c>
      <c r="AO327" s="1"/>
      <c r="AP327" s="1"/>
      <c r="AQ327">
        <f t="shared" si="10"/>
        <v>0</v>
      </c>
    </row>
    <row r="328" spans="2:43" x14ac:dyDescent="0.25">
      <c r="B328" s="1">
        <v>1</v>
      </c>
      <c r="C328" s="1">
        <v>33</v>
      </c>
      <c r="D328" s="1">
        <v>162004</v>
      </c>
      <c r="E328" s="2">
        <v>34961</v>
      </c>
      <c r="F328" s="1" t="s">
        <v>84</v>
      </c>
      <c r="G328" s="1" t="s">
        <v>41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</v>
      </c>
      <c r="R328" s="1">
        <v>0</v>
      </c>
      <c r="S328" s="2">
        <v>42023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</v>
      </c>
      <c r="AB328" s="1">
        <v>3</v>
      </c>
      <c r="AC328" s="1" t="s">
        <v>63</v>
      </c>
      <c r="AD328" s="1">
        <v>1</v>
      </c>
      <c r="AE328" s="1">
        <v>0</v>
      </c>
      <c r="AF328" s="1" t="s">
        <v>63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116</v>
      </c>
      <c r="AL328" s="1" t="s">
        <v>141</v>
      </c>
      <c r="AM328" s="1">
        <v>2006</v>
      </c>
      <c r="AN328" s="1" t="s">
        <v>83</v>
      </c>
      <c r="AO328" s="1"/>
      <c r="AP328" s="1"/>
      <c r="AQ328">
        <f t="shared" si="10"/>
        <v>0</v>
      </c>
    </row>
    <row r="329" spans="2:43" x14ac:dyDescent="0.25">
      <c r="B329" s="1">
        <v>85</v>
      </c>
      <c r="C329" s="1">
        <v>30</v>
      </c>
      <c r="D329" s="1">
        <v>740384</v>
      </c>
      <c r="E329" s="2">
        <v>34271</v>
      </c>
      <c r="F329" s="1" t="s">
        <v>58</v>
      </c>
      <c r="G329" s="1" t="s">
        <v>92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</v>
      </c>
      <c r="R329" s="1">
        <v>-73900</v>
      </c>
      <c r="S329" s="2">
        <v>42035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</v>
      </c>
      <c r="AB329" s="1">
        <v>1</v>
      </c>
      <c r="AC329" s="1" t="s">
        <v>54</v>
      </c>
      <c r="AD329" s="1">
        <v>0</v>
      </c>
      <c r="AE329" s="1">
        <v>1</v>
      </c>
      <c r="AF329" s="1" t="s">
        <v>54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154</v>
      </c>
      <c r="AL329" s="1" t="s">
        <v>168</v>
      </c>
      <c r="AM329" s="1">
        <v>2006</v>
      </c>
      <c r="AN329" s="1" t="s">
        <v>57</v>
      </c>
      <c r="AO329" s="1"/>
      <c r="AP329" s="1"/>
      <c r="AQ329">
        <f t="shared" si="10"/>
        <v>0</v>
      </c>
    </row>
    <row r="330" spans="2:43" x14ac:dyDescent="0.25">
      <c r="B330" s="1">
        <v>233</v>
      </c>
      <c r="C330" s="1">
        <v>37</v>
      </c>
      <c r="D330" s="1">
        <v>876714</v>
      </c>
      <c r="E330" s="2">
        <v>33545</v>
      </c>
      <c r="F330" s="1" t="s">
        <v>84</v>
      </c>
      <c r="G330" s="1" t="s">
        <v>70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</v>
      </c>
      <c r="R330" s="1">
        <v>-30200</v>
      </c>
      <c r="S330" s="2">
        <v>42041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</v>
      </c>
      <c r="AB330" s="1">
        <v>1</v>
      </c>
      <c r="AC330" s="1" t="s">
        <v>54</v>
      </c>
      <c r="AD330" s="1">
        <v>0</v>
      </c>
      <c r="AE330" s="1">
        <v>2</v>
      </c>
      <c r="AF330" s="1" t="s">
        <v>54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116</v>
      </c>
      <c r="AL330" s="1" t="s">
        <v>184</v>
      </c>
      <c r="AM330" s="1">
        <v>2005</v>
      </c>
      <c r="AN330" s="1" t="s">
        <v>83</v>
      </c>
      <c r="AO330" s="1"/>
      <c r="AP330" s="1"/>
      <c r="AQ330">
        <f t="shared" si="10"/>
        <v>0</v>
      </c>
    </row>
    <row r="331" spans="2:43" x14ac:dyDescent="0.25">
      <c r="B331" s="1">
        <v>142</v>
      </c>
      <c r="C331" s="1">
        <v>30</v>
      </c>
      <c r="D331" s="1">
        <v>951543</v>
      </c>
      <c r="E331" s="2">
        <v>37446</v>
      </c>
      <c r="F331" s="1" t="s">
        <v>58</v>
      </c>
      <c r="G331" s="1" t="s">
        <v>41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</v>
      </c>
      <c r="R331" s="1">
        <v>-46800</v>
      </c>
      <c r="S331" s="2">
        <v>42039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</v>
      </c>
      <c r="AB331" s="1">
        <v>3</v>
      </c>
      <c r="AC331" s="1" t="s">
        <v>54</v>
      </c>
      <c r="AD331" s="1">
        <v>0</v>
      </c>
      <c r="AE331" s="1">
        <v>3</v>
      </c>
      <c r="AF331" s="1" t="s">
        <v>54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81</v>
      </c>
      <c r="AL331" s="1" t="s">
        <v>82</v>
      </c>
      <c r="AM331" s="1">
        <v>2010</v>
      </c>
      <c r="AN331" s="1" t="s">
        <v>83</v>
      </c>
      <c r="AO331" s="1"/>
      <c r="AP331" s="1"/>
      <c r="AQ331">
        <f t="shared" ref="AQ331:AQ394" si="11">COUNTBLANK(B331:AN331)</f>
        <v>0</v>
      </c>
    </row>
    <row r="332" spans="2:43" x14ac:dyDescent="0.25">
      <c r="B332" s="1">
        <v>266</v>
      </c>
      <c r="C332" s="1">
        <v>44</v>
      </c>
      <c r="D332" s="1">
        <v>576723</v>
      </c>
      <c r="E332" s="2">
        <v>36501</v>
      </c>
      <c r="F332" s="1" t="s">
        <v>84</v>
      </c>
      <c r="G332" s="1" t="s">
        <v>41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</v>
      </c>
      <c r="R332" s="1">
        <v>0</v>
      </c>
      <c r="S332" s="2">
        <v>42006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</v>
      </c>
      <c r="AB332" s="1">
        <v>1</v>
      </c>
      <c r="AC332" s="1" t="s">
        <v>63</v>
      </c>
      <c r="AD332" s="1">
        <v>1</v>
      </c>
      <c r="AE332" s="1">
        <v>2</v>
      </c>
      <c r="AF332" s="1" t="s">
        <v>54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188</v>
      </c>
      <c r="AL332" s="1" t="s">
        <v>189</v>
      </c>
      <c r="AM332" s="1">
        <v>2012</v>
      </c>
      <c r="AN332" s="1" t="s">
        <v>83</v>
      </c>
      <c r="AO332" s="1"/>
      <c r="AP332" s="1"/>
      <c r="AQ332">
        <f t="shared" si="11"/>
        <v>0</v>
      </c>
    </row>
    <row r="333" spans="2:43" x14ac:dyDescent="0.25">
      <c r="B333" s="1">
        <v>350</v>
      </c>
      <c r="C333" s="1">
        <v>50</v>
      </c>
      <c r="D333" s="1">
        <v>391003</v>
      </c>
      <c r="E333" s="2">
        <v>38534</v>
      </c>
      <c r="F333" s="1" t="s">
        <v>40</v>
      </c>
      <c r="G333" s="1" t="s">
        <v>92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</v>
      </c>
      <c r="R333" s="1">
        <v>0</v>
      </c>
      <c r="S333" s="2">
        <v>42061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</v>
      </c>
      <c r="AB333" s="1">
        <v>3</v>
      </c>
      <c r="AC333" s="1" t="s">
        <v>80</v>
      </c>
      <c r="AD333" s="1">
        <v>0</v>
      </c>
      <c r="AE333" s="1">
        <v>2</v>
      </c>
      <c r="AF333" s="1" t="s">
        <v>80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110</v>
      </c>
      <c r="AL333" s="1" t="s">
        <v>135</v>
      </c>
      <c r="AM333" s="1">
        <v>2015</v>
      </c>
      <c r="AN333" s="1" t="s">
        <v>83</v>
      </c>
      <c r="AO333" s="1"/>
      <c r="AP333" s="1"/>
      <c r="AQ333">
        <f t="shared" si="11"/>
        <v>0</v>
      </c>
    </row>
    <row r="334" spans="2:43" x14ac:dyDescent="0.25">
      <c r="B334" s="1">
        <v>97</v>
      </c>
      <c r="C334" s="1">
        <v>26</v>
      </c>
      <c r="D334" s="1">
        <v>225865</v>
      </c>
      <c r="E334" s="2">
        <v>33546</v>
      </c>
      <c r="F334" s="1" t="s">
        <v>84</v>
      </c>
      <c r="G334" s="1" t="s">
        <v>41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</v>
      </c>
      <c r="R334" s="1">
        <v>0</v>
      </c>
      <c r="S334" s="2">
        <v>42043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</v>
      </c>
      <c r="AB334" s="1">
        <v>2</v>
      </c>
      <c r="AC334" s="1" t="s">
        <v>54</v>
      </c>
      <c r="AD334" s="1">
        <v>2</v>
      </c>
      <c r="AE334" s="1">
        <v>2</v>
      </c>
      <c r="AF334" s="1" t="s">
        <v>80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210</v>
      </c>
      <c r="AL334" s="1" t="s">
        <v>226</v>
      </c>
      <c r="AM334" s="1">
        <v>2000</v>
      </c>
      <c r="AN334" s="1" t="s">
        <v>57</v>
      </c>
      <c r="AO334" s="1"/>
      <c r="AP334" s="1"/>
      <c r="AQ334">
        <f t="shared" si="11"/>
        <v>0</v>
      </c>
    </row>
    <row r="335" spans="2:43" x14ac:dyDescent="0.25">
      <c r="B335" s="1">
        <v>399</v>
      </c>
      <c r="C335" s="1">
        <v>55</v>
      </c>
      <c r="D335" s="1">
        <v>984948</v>
      </c>
      <c r="E335" s="2">
        <v>34073</v>
      </c>
      <c r="F335" s="1" t="s">
        <v>84</v>
      </c>
      <c r="G335" s="1" t="s">
        <v>92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</v>
      </c>
      <c r="R335" s="1">
        <v>-65400</v>
      </c>
      <c r="S335" s="2">
        <v>42042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</v>
      </c>
      <c r="AB335" s="1">
        <v>3</v>
      </c>
      <c r="AC335" s="1" t="s">
        <v>54</v>
      </c>
      <c r="AD335" s="1">
        <v>1</v>
      </c>
      <c r="AE335" s="1">
        <v>1</v>
      </c>
      <c r="AF335" s="1" t="s">
        <v>54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105</v>
      </c>
      <c r="AL335" s="1" t="s">
        <v>106</v>
      </c>
      <c r="AM335" s="1">
        <v>2010</v>
      </c>
      <c r="AN335" s="1" t="s">
        <v>83</v>
      </c>
      <c r="AO335" s="1"/>
      <c r="AP335" s="1"/>
      <c r="AQ335">
        <f t="shared" si="11"/>
        <v>0</v>
      </c>
    </row>
    <row r="336" spans="2:43" x14ac:dyDescent="0.25">
      <c r="B336" s="1">
        <v>305</v>
      </c>
      <c r="C336" s="1">
        <v>49</v>
      </c>
      <c r="D336" s="1">
        <v>890328</v>
      </c>
      <c r="E336" s="2">
        <v>40048</v>
      </c>
      <c r="F336" s="1" t="s">
        <v>84</v>
      </c>
      <c r="G336" s="1" t="s">
        <v>70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</v>
      </c>
      <c r="R336" s="1">
        <v>-42100</v>
      </c>
      <c r="S336" s="2">
        <v>42052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</v>
      </c>
      <c r="AB336" s="1">
        <v>3</v>
      </c>
      <c r="AC336" s="1" t="s">
        <v>54</v>
      </c>
      <c r="AD336" s="1">
        <v>0</v>
      </c>
      <c r="AE336" s="1">
        <v>2</v>
      </c>
      <c r="AF336" s="1" t="s">
        <v>63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215</v>
      </c>
      <c r="AL336" s="1" t="s">
        <v>259</v>
      </c>
      <c r="AM336" s="1">
        <v>2003</v>
      </c>
      <c r="AN336" s="1" t="s">
        <v>83</v>
      </c>
      <c r="AO336" s="1"/>
      <c r="AP336" s="1"/>
      <c r="AQ336">
        <f t="shared" si="11"/>
        <v>0</v>
      </c>
    </row>
    <row r="337" spans="2:43" x14ac:dyDescent="0.25">
      <c r="B337" s="1">
        <v>276</v>
      </c>
      <c r="C337" s="1">
        <v>47</v>
      </c>
      <c r="D337" s="1">
        <v>803294</v>
      </c>
      <c r="E337" s="2">
        <v>34138</v>
      </c>
      <c r="F337" s="1" t="s">
        <v>58</v>
      </c>
      <c r="G337" s="1" t="s">
        <v>70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</v>
      </c>
      <c r="R337" s="1">
        <v>0</v>
      </c>
      <c r="S337" s="2">
        <v>42016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</v>
      </c>
      <c r="AB337" s="1">
        <v>3</v>
      </c>
      <c r="AC337" s="1" t="s">
        <v>54</v>
      </c>
      <c r="AD337" s="1">
        <v>0</v>
      </c>
      <c r="AE337" s="1">
        <v>0</v>
      </c>
      <c r="AF337" s="1" t="s">
        <v>63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90</v>
      </c>
      <c r="AL337" s="1" t="s">
        <v>91</v>
      </c>
      <c r="AM337" s="1">
        <v>2014</v>
      </c>
      <c r="AN337" s="1" t="s">
        <v>83</v>
      </c>
      <c r="AO337" s="1"/>
      <c r="AP337" s="1"/>
      <c r="AQ337">
        <f t="shared" si="11"/>
        <v>0</v>
      </c>
    </row>
    <row r="338" spans="2:43" x14ac:dyDescent="0.25">
      <c r="B338" s="1">
        <v>257</v>
      </c>
      <c r="C338" s="1">
        <v>40</v>
      </c>
      <c r="D338" s="1">
        <v>414913</v>
      </c>
      <c r="E338" s="2">
        <v>41107</v>
      </c>
      <c r="F338" s="1" t="s">
        <v>58</v>
      </c>
      <c r="G338" s="1" t="s">
        <v>41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</v>
      </c>
      <c r="R338" s="1">
        <v>0</v>
      </c>
      <c r="S338" s="2">
        <v>42036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</v>
      </c>
      <c r="AB338" s="1">
        <v>3</v>
      </c>
      <c r="AC338" s="1" t="s">
        <v>63</v>
      </c>
      <c r="AD338" s="1">
        <v>0</v>
      </c>
      <c r="AE338" s="1">
        <v>2</v>
      </c>
      <c r="AF338" s="1" t="s">
        <v>54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110</v>
      </c>
      <c r="AL338" s="1" t="s">
        <v>135</v>
      </c>
      <c r="AM338" s="1">
        <v>2002</v>
      </c>
      <c r="AN338" s="1" t="s">
        <v>57</v>
      </c>
      <c r="AO338" s="1"/>
      <c r="AP338" s="1"/>
      <c r="AQ338">
        <f t="shared" si="11"/>
        <v>0</v>
      </c>
    </row>
    <row r="339" spans="2:43" x14ac:dyDescent="0.25">
      <c r="B339" s="1">
        <v>78</v>
      </c>
      <c r="C339" s="1">
        <v>31</v>
      </c>
      <c r="D339" s="1">
        <v>414519</v>
      </c>
      <c r="E339" s="2">
        <v>36185</v>
      </c>
      <c r="F339" s="1" t="s">
        <v>58</v>
      </c>
      <c r="G339" s="1" t="s">
        <v>41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</v>
      </c>
      <c r="R339" s="1">
        <v>-27900</v>
      </c>
      <c r="S339" s="2">
        <v>42038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</v>
      </c>
      <c r="AB339" s="1">
        <v>1</v>
      </c>
      <c r="AC339" s="1" t="s">
        <v>80</v>
      </c>
      <c r="AD339" s="1">
        <v>1</v>
      </c>
      <c r="AE339" s="1">
        <v>0</v>
      </c>
      <c r="AF339" s="1" t="s">
        <v>80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210</v>
      </c>
      <c r="AL339" s="1" t="s">
        <v>226</v>
      </c>
      <c r="AM339" s="1">
        <v>2009</v>
      </c>
      <c r="AN339" s="1" t="s">
        <v>57</v>
      </c>
      <c r="AO339" s="1"/>
      <c r="AP339" s="1"/>
      <c r="AQ339">
        <f t="shared" si="11"/>
        <v>0</v>
      </c>
    </row>
    <row r="340" spans="2:43" x14ac:dyDescent="0.25">
      <c r="B340" s="1">
        <v>129</v>
      </c>
      <c r="C340" s="1">
        <v>28</v>
      </c>
      <c r="D340" s="1">
        <v>818413</v>
      </c>
      <c r="E340" s="2">
        <v>32927</v>
      </c>
      <c r="F340" s="1" t="s">
        <v>40</v>
      </c>
      <c r="G340" s="1" t="s">
        <v>92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</v>
      </c>
      <c r="R340" s="1">
        <v>0</v>
      </c>
      <c r="S340" s="2">
        <v>42056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</v>
      </c>
      <c r="AB340" s="1">
        <v>1</v>
      </c>
      <c r="AC340" s="1" t="s">
        <v>63</v>
      </c>
      <c r="AD340" s="1">
        <v>2</v>
      </c>
      <c r="AE340" s="1">
        <v>3</v>
      </c>
      <c r="AF340" s="1" t="s">
        <v>63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116</v>
      </c>
      <c r="AL340" s="1" t="s">
        <v>117</v>
      </c>
      <c r="AM340" s="1">
        <v>2005</v>
      </c>
      <c r="AN340" s="1" t="s">
        <v>83</v>
      </c>
      <c r="AO340" s="1"/>
      <c r="AP340" s="1"/>
      <c r="AQ340">
        <f t="shared" si="11"/>
        <v>0</v>
      </c>
    </row>
    <row r="341" spans="2:43" x14ac:dyDescent="0.25">
      <c r="B341" s="1">
        <v>283</v>
      </c>
      <c r="C341" s="1">
        <v>46</v>
      </c>
      <c r="D341" s="1">
        <v>487356</v>
      </c>
      <c r="E341" s="2">
        <v>36768</v>
      </c>
      <c r="F341" s="1" t="s">
        <v>84</v>
      </c>
      <c r="G341" s="1" t="s">
        <v>92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</v>
      </c>
      <c r="R341" s="1">
        <v>-73600</v>
      </c>
      <c r="S341" s="2">
        <v>42013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</v>
      </c>
      <c r="AB341" s="1">
        <v>3</v>
      </c>
      <c r="AC341" s="1" t="s">
        <v>63</v>
      </c>
      <c r="AD341" s="1">
        <v>1</v>
      </c>
      <c r="AE341" s="1">
        <v>3</v>
      </c>
      <c r="AF341" s="1" t="s">
        <v>80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105</v>
      </c>
      <c r="AL341" s="1" t="s">
        <v>152</v>
      </c>
      <c r="AM341" s="1">
        <v>2004</v>
      </c>
      <c r="AN341" s="1" t="s">
        <v>57</v>
      </c>
      <c r="AO341" s="1"/>
      <c r="AP341" s="1"/>
      <c r="AQ341">
        <f t="shared" si="11"/>
        <v>0</v>
      </c>
    </row>
    <row r="342" spans="2:43" x14ac:dyDescent="0.25">
      <c r="B342" s="1">
        <v>85</v>
      </c>
      <c r="C342" s="1">
        <v>25</v>
      </c>
      <c r="D342" s="1">
        <v>159768</v>
      </c>
      <c r="E342" s="2">
        <v>39694</v>
      </c>
      <c r="F342" s="1" t="s">
        <v>58</v>
      </c>
      <c r="G342" s="1" t="s">
        <v>41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</v>
      </c>
      <c r="R342" s="1">
        <v>-53600</v>
      </c>
      <c r="S342" s="2">
        <v>42051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</v>
      </c>
      <c r="AB342" s="1">
        <v>1</v>
      </c>
      <c r="AC342" s="1" t="s">
        <v>80</v>
      </c>
      <c r="AD342" s="1">
        <v>2</v>
      </c>
      <c r="AE342" s="1">
        <v>2</v>
      </c>
      <c r="AF342" s="1" t="s">
        <v>63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105</v>
      </c>
      <c r="AL342" s="1" t="s">
        <v>288</v>
      </c>
      <c r="AM342" s="1">
        <v>2005</v>
      </c>
      <c r="AN342" s="1" t="s">
        <v>83</v>
      </c>
      <c r="AO342" s="1"/>
      <c r="AP342" s="1"/>
      <c r="AQ342">
        <f t="shared" si="11"/>
        <v>0</v>
      </c>
    </row>
    <row r="343" spans="2:43" x14ac:dyDescent="0.25">
      <c r="B343" s="1">
        <v>101</v>
      </c>
      <c r="C343" s="1">
        <v>26</v>
      </c>
      <c r="D343" s="1">
        <v>865839</v>
      </c>
      <c r="E343" s="2">
        <v>33452</v>
      </c>
      <c r="F343" s="1" t="s">
        <v>84</v>
      </c>
      <c r="G343" s="1" t="s">
        <v>92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</v>
      </c>
      <c r="R343" s="1">
        <v>0</v>
      </c>
      <c r="S343" s="2">
        <v>42039</v>
      </c>
      <c r="T343" s="1" t="s">
        <v>139</v>
      </c>
      <c r="U343" s="1" t="s">
        <v>63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</v>
      </c>
      <c r="AB343" s="1">
        <v>1</v>
      </c>
      <c r="AC343" s="1" t="s">
        <v>63</v>
      </c>
      <c r="AD343" s="1">
        <v>2</v>
      </c>
      <c r="AE343" s="1">
        <v>2</v>
      </c>
      <c r="AF343" s="1" t="s">
        <v>63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154</v>
      </c>
      <c r="AL343" s="1" t="s">
        <v>155</v>
      </c>
      <c r="AM343" s="1">
        <v>1995</v>
      </c>
      <c r="AN343" s="1" t="s">
        <v>83</v>
      </c>
      <c r="AO343" s="1"/>
      <c r="AP343" s="1"/>
      <c r="AQ343">
        <f t="shared" si="11"/>
        <v>0</v>
      </c>
    </row>
    <row r="344" spans="2:43" x14ac:dyDescent="0.25">
      <c r="B344" s="1">
        <v>96</v>
      </c>
      <c r="C344" s="1">
        <v>30</v>
      </c>
      <c r="D344" s="1">
        <v>406567</v>
      </c>
      <c r="E344" s="2">
        <v>37159</v>
      </c>
      <c r="F344" s="1" t="s">
        <v>40</v>
      </c>
      <c r="G344" s="1" t="s">
        <v>70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</v>
      </c>
      <c r="R344" s="1">
        <v>-48700</v>
      </c>
      <c r="S344" s="2">
        <v>42059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</v>
      </c>
      <c r="AB344" s="1">
        <v>1</v>
      </c>
      <c r="AC344" s="1" t="s">
        <v>63</v>
      </c>
      <c r="AD344" s="1">
        <v>0</v>
      </c>
      <c r="AE344" s="1">
        <v>0</v>
      </c>
      <c r="AF344" s="1" t="s">
        <v>54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130</v>
      </c>
      <c r="AL344" s="1" t="s">
        <v>173</v>
      </c>
      <c r="AM344" s="1">
        <v>2004</v>
      </c>
      <c r="AN344" s="1" t="s">
        <v>83</v>
      </c>
      <c r="AO344" s="1"/>
      <c r="AP344" s="1"/>
      <c r="AQ344">
        <f t="shared" si="11"/>
        <v>0</v>
      </c>
    </row>
    <row r="345" spans="2:43" x14ac:dyDescent="0.25">
      <c r="B345" s="1">
        <v>121</v>
      </c>
      <c r="C345" s="1">
        <v>31</v>
      </c>
      <c r="D345" s="1">
        <v>623032</v>
      </c>
      <c r="E345" s="2">
        <v>39152</v>
      </c>
      <c r="F345" s="1" t="s">
        <v>84</v>
      </c>
      <c r="G345" s="1" t="s">
        <v>92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</v>
      </c>
      <c r="R345" s="1">
        <v>0</v>
      </c>
      <c r="S345" s="2">
        <v>42036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</v>
      </c>
      <c r="AB345" s="1">
        <v>1</v>
      </c>
      <c r="AC345" s="1" t="s">
        <v>80</v>
      </c>
      <c r="AD345" s="1">
        <v>0</v>
      </c>
      <c r="AE345" s="1">
        <v>1</v>
      </c>
      <c r="AF345" s="1" t="s">
        <v>54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188</v>
      </c>
      <c r="AL345" s="1" t="s">
        <v>189</v>
      </c>
      <c r="AM345" s="1">
        <v>2002</v>
      </c>
      <c r="AN345" s="1" t="s">
        <v>83</v>
      </c>
      <c r="AO345" s="1"/>
      <c r="AP345" s="1"/>
      <c r="AQ345">
        <f t="shared" si="11"/>
        <v>0</v>
      </c>
    </row>
    <row r="346" spans="2:43" x14ac:dyDescent="0.25">
      <c r="B346" s="1">
        <v>176</v>
      </c>
      <c r="C346" s="1">
        <v>39</v>
      </c>
      <c r="D346" s="1">
        <v>935442</v>
      </c>
      <c r="E346" s="2">
        <v>40502</v>
      </c>
      <c r="F346" s="1" t="s">
        <v>40</v>
      </c>
      <c r="G346" s="1" t="s">
        <v>41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</v>
      </c>
      <c r="R346" s="1">
        <v>-56600</v>
      </c>
      <c r="S346" s="2">
        <v>42040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</v>
      </c>
      <c r="AB346" s="1">
        <v>3</v>
      </c>
      <c r="AC346" s="1" t="s">
        <v>80</v>
      </c>
      <c r="AD346" s="1">
        <v>2</v>
      </c>
      <c r="AE346" s="1">
        <v>1</v>
      </c>
      <c r="AF346" s="1" t="s">
        <v>80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90</v>
      </c>
      <c r="AL346" s="1" t="s">
        <v>224</v>
      </c>
      <c r="AM346" s="1">
        <v>2008</v>
      </c>
      <c r="AN346" s="1" t="s">
        <v>83</v>
      </c>
      <c r="AO346" s="1"/>
      <c r="AP346" s="1"/>
      <c r="AQ346">
        <f t="shared" si="11"/>
        <v>0</v>
      </c>
    </row>
    <row r="347" spans="2:43" x14ac:dyDescent="0.25">
      <c r="B347" s="1">
        <v>159</v>
      </c>
      <c r="C347" s="1">
        <v>37</v>
      </c>
      <c r="D347" s="1">
        <v>106873</v>
      </c>
      <c r="E347" s="2">
        <v>36035</v>
      </c>
      <c r="F347" s="1" t="s">
        <v>84</v>
      </c>
      <c r="G347" s="1" t="s">
        <v>92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</v>
      </c>
      <c r="R347" s="1">
        <v>-53700</v>
      </c>
      <c r="S347" s="2">
        <v>42011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</v>
      </c>
      <c r="AB347" s="1">
        <v>1</v>
      </c>
      <c r="AC347" s="1" t="s">
        <v>54</v>
      </c>
      <c r="AD347" s="1">
        <v>2</v>
      </c>
      <c r="AE347" s="1">
        <v>0</v>
      </c>
      <c r="AF347" s="1" t="s">
        <v>80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81</v>
      </c>
      <c r="AL347" s="1" t="s">
        <v>82</v>
      </c>
      <c r="AM347" s="1">
        <v>1999</v>
      </c>
      <c r="AN347" s="1" t="s">
        <v>83</v>
      </c>
      <c r="AO347" s="1"/>
      <c r="AP347" s="1"/>
      <c r="AQ347">
        <f t="shared" si="11"/>
        <v>0</v>
      </c>
    </row>
    <row r="348" spans="2:43" x14ac:dyDescent="0.25">
      <c r="B348" s="1">
        <v>120</v>
      </c>
      <c r="C348" s="1">
        <v>30</v>
      </c>
      <c r="D348" s="1">
        <v>563878</v>
      </c>
      <c r="E348" s="2">
        <v>37453</v>
      </c>
      <c r="F348" s="1" t="s">
        <v>58</v>
      </c>
      <c r="G348" s="1" t="s">
        <v>41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</v>
      </c>
      <c r="R348" s="1">
        <v>-64300</v>
      </c>
      <c r="S348" s="2">
        <v>42041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</v>
      </c>
      <c r="AB348" s="1">
        <v>1</v>
      </c>
      <c r="AC348" s="1" t="s">
        <v>63</v>
      </c>
      <c r="AD348" s="1">
        <v>1</v>
      </c>
      <c r="AE348" s="1">
        <v>1</v>
      </c>
      <c r="AF348" s="1" t="s">
        <v>54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55</v>
      </c>
      <c r="AL348" s="1" t="s">
        <v>56</v>
      </c>
      <c r="AM348" s="1">
        <v>2000</v>
      </c>
      <c r="AN348" s="1" t="s">
        <v>83</v>
      </c>
      <c r="AO348" s="1"/>
      <c r="AP348" s="1"/>
      <c r="AQ348">
        <f t="shared" si="11"/>
        <v>0</v>
      </c>
    </row>
    <row r="349" spans="2:43" x14ac:dyDescent="0.25">
      <c r="B349" s="1">
        <v>212</v>
      </c>
      <c r="C349" s="1">
        <v>35</v>
      </c>
      <c r="D349" s="1">
        <v>620855</v>
      </c>
      <c r="E349" s="2">
        <v>32992</v>
      </c>
      <c r="F349" s="1" t="s">
        <v>58</v>
      </c>
      <c r="G349" s="1" t="s">
        <v>92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</v>
      </c>
      <c r="R349" s="1">
        <v>-49200</v>
      </c>
      <c r="S349" s="2">
        <v>42025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</v>
      </c>
      <c r="AB349" s="1">
        <v>3</v>
      </c>
      <c r="AC349" s="1" t="s">
        <v>63</v>
      </c>
      <c r="AD349" s="1">
        <v>1</v>
      </c>
      <c r="AE349" s="1">
        <v>3</v>
      </c>
      <c r="AF349" s="1" t="s">
        <v>63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154</v>
      </c>
      <c r="AL349" s="1" t="s">
        <v>168</v>
      </c>
      <c r="AM349" s="1">
        <v>1996</v>
      </c>
      <c r="AN349" s="1" t="s">
        <v>83</v>
      </c>
      <c r="AO349" s="1"/>
      <c r="AP349" s="1"/>
      <c r="AQ349">
        <f t="shared" si="11"/>
        <v>0</v>
      </c>
    </row>
    <row r="350" spans="2:43" x14ac:dyDescent="0.25">
      <c r="B350" s="1">
        <v>290</v>
      </c>
      <c r="C350" s="1">
        <v>45</v>
      </c>
      <c r="D350" s="1">
        <v>583169</v>
      </c>
      <c r="E350" s="2">
        <v>35827</v>
      </c>
      <c r="F350" s="1" t="s">
        <v>84</v>
      </c>
      <c r="G350" s="1" t="s">
        <v>70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</v>
      </c>
      <c r="R350" s="1">
        <v>-61000</v>
      </c>
      <c r="S350" s="2">
        <v>42064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</v>
      </c>
      <c r="AB350" s="1">
        <v>3</v>
      </c>
      <c r="AC350" s="1" t="s">
        <v>54</v>
      </c>
      <c r="AD350" s="1">
        <v>2</v>
      </c>
      <c r="AE350" s="1">
        <v>2</v>
      </c>
      <c r="AF350" s="1" t="s">
        <v>80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110</v>
      </c>
      <c r="AL350" s="1" t="s">
        <v>135</v>
      </c>
      <c r="AM350" s="1">
        <v>2014</v>
      </c>
      <c r="AN350" s="1" t="s">
        <v>57</v>
      </c>
      <c r="AO350" s="1"/>
      <c r="AP350" s="1"/>
      <c r="AQ350">
        <f t="shared" si="11"/>
        <v>0</v>
      </c>
    </row>
    <row r="351" spans="2:43" x14ac:dyDescent="0.25">
      <c r="B351" s="1">
        <v>299</v>
      </c>
      <c r="C351" s="1">
        <v>42</v>
      </c>
      <c r="D351" s="1">
        <v>337677</v>
      </c>
      <c r="E351" s="2">
        <v>39649</v>
      </c>
      <c r="F351" s="1" t="s">
        <v>40</v>
      </c>
      <c r="G351" s="1" t="s">
        <v>70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</v>
      </c>
      <c r="R351" s="1">
        <v>0</v>
      </c>
      <c r="S351" s="2">
        <v>42059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</v>
      </c>
      <c r="AB351" s="1">
        <v>1</v>
      </c>
      <c r="AC351" s="1" t="s">
        <v>54</v>
      </c>
      <c r="AD351" s="1">
        <v>1</v>
      </c>
      <c r="AE351" s="1">
        <v>3</v>
      </c>
      <c r="AF351" s="1" t="s">
        <v>80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188</v>
      </c>
      <c r="AL351" s="1" t="s">
        <v>189</v>
      </c>
      <c r="AM351" s="1">
        <v>2000</v>
      </c>
      <c r="AN351" s="1" t="s">
        <v>83</v>
      </c>
      <c r="AO351" s="1"/>
      <c r="AP351" s="1"/>
      <c r="AQ351">
        <f t="shared" si="11"/>
        <v>0</v>
      </c>
    </row>
    <row r="352" spans="2:43" x14ac:dyDescent="0.25">
      <c r="B352" s="1">
        <v>66</v>
      </c>
      <c r="C352" s="1">
        <v>26</v>
      </c>
      <c r="D352" s="1">
        <v>445973</v>
      </c>
      <c r="E352" s="2">
        <v>36112</v>
      </c>
      <c r="F352" s="1" t="s">
        <v>84</v>
      </c>
      <c r="G352" s="1" t="s">
        <v>41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</v>
      </c>
      <c r="R352" s="1">
        <v>0</v>
      </c>
      <c r="S352" s="2">
        <v>42037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</v>
      </c>
      <c r="AB352" s="1">
        <v>1</v>
      </c>
      <c r="AC352" s="1" t="s">
        <v>63</v>
      </c>
      <c r="AD352" s="1">
        <v>2</v>
      </c>
      <c r="AE352" s="1">
        <v>2</v>
      </c>
      <c r="AF352" s="1" t="s">
        <v>54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154</v>
      </c>
      <c r="AL352" s="1" t="s">
        <v>164</v>
      </c>
      <c r="AM352" s="1">
        <v>2008</v>
      </c>
      <c r="AN352" s="1" t="s">
        <v>57</v>
      </c>
      <c r="AO352" s="1"/>
      <c r="AP352" s="1"/>
      <c r="AQ352">
        <f t="shared" si="11"/>
        <v>0</v>
      </c>
    </row>
    <row r="353" spans="2:43" x14ac:dyDescent="0.25">
      <c r="B353" s="1">
        <v>334</v>
      </c>
      <c r="C353" s="1">
        <v>47</v>
      </c>
      <c r="D353" s="1">
        <v>156694</v>
      </c>
      <c r="E353" s="2">
        <v>37035</v>
      </c>
      <c r="F353" s="1" t="s">
        <v>84</v>
      </c>
      <c r="G353" s="1" t="s">
        <v>92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</v>
      </c>
      <c r="R353" s="1">
        <v>0</v>
      </c>
      <c r="S353" s="2">
        <v>42035</v>
      </c>
      <c r="T353" s="1" t="s">
        <v>62</v>
      </c>
      <c r="U353" s="1" t="s">
        <v>63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</v>
      </c>
      <c r="AB353" s="1">
        <v>1</v>
      </c>
      <c r="AC353" s="1" t="s">
        <v>63</v>
      </c>
      <c r="AD353" s="1">
        <v>0</v>
      </c>
      <c r="AE353" s="1">
        <v>3</v>
      </c>
      <c r="AF353" s="1" t="s">
        <v>80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130</v>
      </c>
      <c r="AL353" s="1" t="s">
        <v>250</v>
      </c>
      <c r="AM353" s="1">
        <v>2011</v>
      </c>
      <c r="AN353" s="1" t="s">
        <v>83</v>
      </c>
      <c r="AO353" s="1"/>
      <c r="AP353" s="1"/>
      <c r="AQ353">
        <f t="shared" si="11"/>
        <v>0</v>
      </c>
    </row>
    <row r="354" spans="2:43" x14ac:dyDescent="0.25">
      <c r="B354" s="1">
        <v>216</v>
      </c>
      <c r="C354" s="1">
        <v>38</v>
      </c>
      <c r="D354" s="1">
        <v>421940</v>
      </c>
      <c r="E354" s="2">
        <v>41793</v>
      </c>
      <c r="F354" s="1" t="s">
        <v>58</v>
      </c>
      <c r="G354" s="1" t="s">
        <v>70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</v>
      </c>
      <c r="R354" s="1">
        <v>0</v>
      </c>
      <c r="S354" s="2">
        <v>42013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</v>
      </c>
      <c r="AB354" s="1">
        <v>1</v>
      </c>
      <c r="AC354" s="1" t="s">
        <v>63</v>
      </c>
      <c r="AD354" s="1">
        <v>2</v>
      </c>
      <c r="AE354" s="1">
        <v>3</v>
      </c>
      <c r="AF354" s="1" t="s">
        <v>80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198</v>
      </c>
      <c r="AL354" s="1" t="s">
        <v>376</v>
      </c>
      <c r="AM354" s="1">
        <v>2012</v>
      </c>
      <c r="AN354" s="1" t="s">
        <v>57</v>
      </c>
      <c r="AO354" s="1"/>
      <c r="AP354" s="1"/>
      <c r="AQ354">
        <f t="shared" si="11"/>
        <v>0</v>
      </c>
    </row>
    <row r="355" spans="2:43" x14ac:dyDescent="0.25">
      <c r="B355" s="1">
        <v>86</v>
      </c>
      <c r="C355" s="1">
        <v>28</v>
      </c>
      <c r="D355" s="1">
        <v>613226</v>
      </c>
      <c r="E355" s="2">
        <v>33472</v>
      </c>
      <c r="F355" s="1" t="s">
        <v>58</v>
      </c>
      <c r="G355" s="1" t="s">
        <v>70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</v>
      </c>
      <c r="R355" s="1">
        <v>0</v>
      </c>
      <c r="S355" s="2">
        <v>42058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</v>
      </c>
      <c r="AB355" s="1">
        <v>1</v>
      </c>
      <c r="AC355" s="1" t="s">
        <v>54</v>
      </c>
      <c r="AD355" s="1">
        <v>0</v>
      </c>
      <c r="AE355" s="1">
        <v>2</v>
      </c>
      <c r="AF355" s="1" t="s">
        <v>54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198</v>
      </c>
      <c r="AL355" s="1" t="s">
        <v>199</v>
      </c>
      <c r="AM355" s="1">
        <v>2002</v>
      </c>
      <c r="AN355" s="1" t="s">
        <v>83</v>
      </c>
      <c r="AO355" s="1"/>
      <c r="AP355" s="1"/>
      <c r="AQ355">
        <f t="shared" si="11"/>
        <v>0</v>
      </c>
    </row>
    <row r="356" spans="2:43" x14ac:dyDescent="0.25">
      <c r="B356" s="1">
        <v>429</v>
      </c>
      <c r="C356" s="1">
        <v>56</v>
      </c>
      <c r="D356" s="1">
        <v>804410</v>
      </c>
      <c r="E356" s="2">
        <v>36141</v>
      </c>
      <c r="F356" s="1" t="s">
        <v>40</v>
      </c>
      <c r="G356" s="1" t="s">
        <v>41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</v>
      </c>
      <c r="R356" s="1">
        <v>-43800</v>
      </c>
      <c r="S356" s="2">
        <v>42032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</v>
      </c>
      <c r="AB356" s="1">
        <v>1</v>
      </c>
      <c r="AC356" s="1" t="s">
        <v>54</v>
      </c>
      <c r="AD356" s="1">
        <v>2</v>
      </c>
      <c r="AE356" s="1">
        <v>0</v>
      </c>
      <c r="AF356" s="1" t="s">
        <v>54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154</v>
      </c>
      <c r="AL356" s="1" t="s">
        <v>168</v>
      </c>
      <c r="AM356" s="1">
        <v>2002</v>
      </c>
      <c r="AN356" s="1" t="s">
        <v>83</v>
      </c>
      <c r="AO356" s="1"/>
      <c r="AP356" s="1"/>
      <c r="AQ356">
        <f t="shared" si="11"/>
        <v>0</v>
      </c>
    </row>
    <row r="357" spans="2:43" x14ac:dyDescent="0.25">
      <c r="B357" s="1">
        <v>257</v>
      </c>
      <c r="C357" s="1">
        <v>43</v>
      </c>
      <c r="D357" s="1">
        <v>553565</v>
      </c>
      <c r="E357" s="2">
        <v>36209</v>
      </c>
      <c r="F357" s="1" t="s">
        <v>58</v>
      </c>
      <c r="G357" s="1" t="s">
        <v>92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</v>
      </c>
      <c r="R357" s="1">
        <v>-74300</v>
      </c>
      <c r="S357" s="2">
        <v>42018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</v>
      </c>
      <c r="AB357" s="1">
        <v>1</v>
      </c>
      <c r="AC357" s="1" t="s">
        <v>63</v>
      </c>
      <c r="AD357" s="1">
        <v>2</v>
      </c>
      <c r="AE357" s="1">
        <v>2</v>
      </c>
      <c r="AF357" s="1" t="s">
        <v>54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68</v>
      </c>
      <c r="AL357" s="1" t="s">
        <v>69</v>
      </c>
      <c r="AM357" s="1">
        <v>2005</v>
      </c>
      <c r="AN357" s="1" t="s">
        <v>83</v>
      </c>
      <c r="AO357" s="1"/>
      <c r="AP357" s="1"/>
      <c r="AQ357">
        <f t="shared" si="11"/>
        <v>0</v>
      </c>
    </row>
    <row r="358" spans="2:43" x14ac:dyDescent="0.25">
      <c r="B358" s="1">
        <v>15</v>
      </c>
      <c r="C358" s="1">
        <v>34</v>
      </c>
      <c r="D358" s="1">
        <v>399524</v>
      </c>
      <c r="E358" s="2">
        <v>35733</v>
      </c>
      <c r="F358" s="1" t="s">
        <v>84</v>
      </c>
      <c r="G358" s="1" t="s">
        <v>70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</v>
      </c>
      <c r="R358" s="1">
        <v>0</v>
      </c>
      <c r="S358" s="2">
        <v>42038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</v>
      </c>
      <c r="AB358" s="1">
        <v>3</v>
      </c>
      <c r="AC358" s="1" t="s">
        <v>54</v>
      </c>
      <c r="AD358" s="1">
        <v>1</v>
      </c>
      <c r="AE358" s="1">
        <v>0</v>
      </c>
      <c r="AF358" s="1" t="s">
        <v>63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110</v>
      </c>
      <c r="AL358" s="1" t="s">
        <v>111</v>
      </c>
      <c r="AM358" s="1">
        <v>2009</v>
      </c>
      <c r="AN358" s="1" t="s">
        <v>83</v>
      </c>
      <c r="AO358" s="1"/>
      <c r="AP358" s="1"/>
      <c r="AQ358">
        <f t="shared" si="11"/>
        <v>0</v>
      </c>
    </row>
    <row r="359" spans="2:43" x14ac:dyDescent="0.25">
      <c r="B359" s="1">
        <v>230</v>
      </c>
      <c r="C359" s="1">
        <v>39</v>
      </c>
      <c r="D359" s="1">
        <v>331595</v>
      </c>
      <c r="E359" s="2">
        <v>36493</v>
      </c>
      <c r="F359" s="1" t="s">
        <v>84</v>
      </c>
      <c r="G359" s="1" t="s">
        <v>70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</v>
      </c>
      <c r="R359" s="1">
        <v>-22300</v>
      </c>
      <c r="S359" s="2">
        <v>42052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</v>
      </c>
      <c r="AB359" s="1">
        <v>1</v>
      </c>
      <c r="AC359" s="1" t="s">
        <v>63</v>
      </c>
      <c r="AD359" s="1">
        <v>1</v>
      </c>
      <c r="AE359" s="1">
        <v>3</v>
      </c>
      <c r="AF359" s="1" t="s">
        <v>80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96</v>
      </c>
      <c r="AL359" s="1" t="s">
        <v>159</v>
      </c>
      <c r="AM359" s="1">
        <v>2002</v>
      </c>
      <c r="AN359" s="1" t="s">
        <v>57</v>
      </c>
      <c r="AO359" s="1"/>
      <c r="AP359" s="1"/>
      <c r="AQ359">
        <f t="shared" si="11"/>
        <v>0</v>
      </c>
    </row>
    <row r="360" spans="2:43" x14ac:dyDescent="0.25">
      <c r="B360" s="1">
        <v>250</v>
      </c>
      <c r="C360" s="1">
        <v>43</v>
      </c>
      <c r="D360" s="1">
        <v>380067</v>
      </c>
      <c r="E360" s="2">
        <v>41462</v>
      </c>
      <c r="F360" s="1" t="s">
        <v>40</v>
      </c>
      <c r="G360" s="1" t="s">
        <v>92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</v>
      </c>
      <c r="R360" s="1">
        <v>-73400</v>
      </c>
      <c r="S360" s="2">
        <v>42034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</v>
      </c>
      <c r="AB360" s="1">
        <v>1</v>
      </c>
      <c r="AC360" s="1" t="s">
        <v>54</v>
      </c>
      <c r="AD360" s="1">
        <v>1</v>
      </c>
      <c r="AE360" s="1">
        <v>3</v>
      </c>
      <c r="AF360" s="1" t="s">
        <v>80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215</v>
      </c>
      <c r="AL360" s="1" t="s">
        <v>259</v>
      </c>
      <c r="AM360" s="1">
        <v>2011</v>
      </c>
      <c r="AN360" s="1" t="s">
        <v>83</v>
      </c>
      <c r="AO360" s="1"/>
      <c r="AP360" s="1"/>
      <c r="AQ360">
        <f t="shared" si="11"/>
        <v>0</v>
      </c>
    </row>
    <row r="361" spans="2:43" x14ac:dyDescent="0.25">
      <c r="B361" s="1">
        <v>270</v>
      </c>
      <c r="C361" s="1">
        <v>44</v>
      </c>
      <c r="D361" s="1">
        <v>701521</v>
      </c>
      <c r="E361" s="2">
        <v>37807</v>
      </c>
      <c r="F361" s="1" t="s">
        <v>84</v>
      </c>
      <c r="G361" s="1" t="s">
        <v>92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</v>
      </c>
      <c r="R361" s="1">
        <v>0</v>
      </c>
      <c r="S361" s="2">
        <v>42038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</v>
      </c>
      <c r="AB361" s="1">
        <v>3</v>
      </c>
      <c r="AC361" s="1" t="s">
        <v>63</v>
      </c>
      <c r="AD361" s="1">
        <v>1</v>
      </c>
      <c r="AE361" s="1">
        <v>0</v>
      </c>
      <c r="AF361" s="1" t="s">
        <v>80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110</v>
      </c>
      <c r="AL361" s="1" t="s">
        <v>135</v>
      </c>
      <c r="AM361" s="1">
        <v>2007</v>
      </c>
      <c r="AN361" s="1" t="s">
        <v>57</v>
      </c>
      <c r="AO361" s="1"/>
      <c r="AP361" s="1"/>
      <c r="AQ361">
        <f t="shared" si="11"/>
        <v>0</v>
      </c>
    </row>
    <row r="362" spans="2:43" x14ac:dyDescent="0.25">
      <c r="B362" s="1">
        <v>65</v>
      </c>
      <c r="C362" s="1">
        <v>26</v>
      </c>
      <c r="D362" s="1">
        <v>360770</v>
      </c>
      <c r="E362" s="2">
        <v>38616</v>
      </c>
      <c r="F362" s="1" t="s">
        <v>58</v>
      </c>
      <c r="G362" s="1" t="s">
        <v>70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</v>
      </c>
      <c r="R362" s="1">
        <v>-41500</v>
      </c>
      <c r="S362" s="2">
        <v>42038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</v>
      </c>
      <c r="AB362" s="1">
        <v>1</v>
      </c>
      <c r="AC362" s="1" t="s">
        <v>80</v>
      </c>
      <c r="AD362" s="1">
        <v>1</v>
      </c>
      <c r="AE362" s="1">
        <v>3</v>
      </c>
      <c r="AF362" s="1" t="s">
        <v>63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210</v>
      </c>
      <c r="AL362" s="1" t="s">
        <v>226</v>
      </c>
      <c r="AM362" s="1">
        <v>2011</v>
      </c>
      <c r="AN362" s="1" t="s">
        <v>83</v>
      </c>
      <c r="AO362" s="1"/>
      <c r="AP362" s="1"/>
      <c r="AQ362">
        <f t="shared" si="11"/>
        <v>0</v>
      </c>
    </row>
    <row r="363" spans="2:43" x14ac:dyDescent="0.25">
      <c r="B363" s="1">
        <v>475</v>
      </c>
      <c r="C363" s="1">
        <v>57</v>
      </c>
      <c r="D363" s="1">
        <v>958785</v>
      </c>
      <c r="E363" s="2">
        <v>34748</v>
      </c>
      <c r="F363" s="1" t="s">
        <v>40</v>
      </c>
      <c r="G363" s="1" t="s">
        <v>70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</v>
      </c>
      <c r="R363" s="1">
        <v>-83200</v>
      </c>
      <c r="S363" s="2">
        <v>42035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</v>
      </c>
      <c r="AB363" s="1">
        <v>1</v>
      </c>
      <c r="AC363" s="1" t="s">
        <v>63</v>
      </c>
      <c r="AD363" s="1">
        <v>0</v>
      </c>
      <c r="AE363" s="1">
        <v>2</v>
      </c>
      <c r="AF363" s="1" t="s">
        <v>80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154</v>
      </c>
      <c r="AL363" s="1" t="s">
        <v>168</v>
      </c>
      <c r="AM363" s="1">
        <v>2000</v>
      </c>
      <c r="AN363" s="1" t="s">
        <v>83</v>
      </c>
      <c r="AO363" s="1"/>
      <c r="AP363" s="1"/>
      <c r="AQ363">
        <f t="shared" si="11"/>
        <v>0</v>
      </c>
    </row>
    <row r="364" spans="2:43" x14ac:dyDescent="0.25">
      <c r="B364" s="1">
        <v>77</v>
      </c>
      <c r="C364" s="1">
        <v>27</v>
      </c>
      <c r="D364" s="1">
        <v>797934</v>
      </c>
      <c r="E364" s="2">
        <v>36257</v>
      </c>
      <c r="F364" s="1" t="s">
        <v>58</v>
      </c>
      <c r="G364" s="1" t="s">
        <v>92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</v>
      </c>
      <c r="R364" s="1">
        <v>-32800</v>
      </c>
      <c r="S364" s="2">
        <v>42041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</v>
      </c>
      <c r="AB364" s="1">
        <v>3</v>
      </c>
      <c r="AC364" s="1" t="s">
        <v>54</v>
      </c>
      <c r="AD364" s="1">
        <v>0</v>
      </c>
      <c r="AE364" s="1">
        <v>0</v>
      </c>
      <c r="AF364" s="1" t="s">
        <v>63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215</v>
      </c>
      <c r="AL364" s="1" t="s">
        <v>216</v>
      </c>
      <c r="AM364" s="1">
        <v>1995</v>
      </c>
      <c r="AN364" s="1" t="s">
        <v>83</v>
      </c>
      <c r="AO364" s="1"/>
      <c r="AP364" s="1"/>
      <c r="AQ364">
        <f t="shared" si="11"/>
        <v>0</v>
      </c>
    </row>
    <row r="365" spans="2:43" x14ac:dyDescent="0.25">
      <c r="B365" s="1">
        <v>256</v>
      </c>
      <c r="C365" s="1">
        <v>43</v>
      </c>
      <c r="D365" s="1">
        <v>883980</v>
      </c>
      <c r="E365" s="2">
        <v>41986</v>
      </c>
      <c r="F365" s="1" t="s">
        <v>40</v>
      </c>
      <c r="G365" s="1" t="s">
        <v>70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</v>
      </c>
      <c r="R365" s="1">
        <v>-65600</v>
      </c>
      <c r="S365" s="2">
        <v>42041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</v>
      </c>
      <c r="AB365" s="1">
        <v>1</v>
      </c>
      <c r="AC365" s="1" t="s">
        <v>80</v>
      </c>
      <c r="AD365" s="1">
        <v>0</v>
      </c>
      <c r="AE365" s="1">
        <v>0</v>
      </c>
      <c r="AF365" s="1" t="s">
        <v>63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105</v>
      </c>
      <c r="AL365" s="1" t="s">
        <v>288</v>
      </c>
      <c r="AM365" s="1">
        <v>1997</v>
      </c>
      <c r="AN365" s="1" t="s">
        <v>83</v>
      </c>
      <c r="AO365" s="1"/>
      <c r="AP365" s="1"/>
      <c r="AQ365">
        <f t="shared" si="11"/>
        <v>0</v>
      </c>
    </row>
    <row r="366" spans="2:43" x14ac:dyDescent="0.25">
      <c r="B366" s="1">
        <v>229</v>
      </c>
      <c r="C366" s="1">
        <v>37</v>
      </c>
      <c r="D366" s="1">
        <v>340614</v>
      </c>
      <c r="E366" s="2">
        <v>35582</v>
      </c>
      <c r="F366" s="1" t="s">
        <v>84</v>
      </c>
      <c r="G366" s="1" t="s">
        <v>41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</v>
      </c>
      <c r="R366" s="1">
        <v>0</v>
      </c>
      <c r="S366" s="2">
        <v>42033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</v>
      </c>
      <c r="AB366" s="1">
        <v>3</v>
      </c>
      <c r="AC366" s="1" t="s">
        <v>54</v>
      </c>
      <c r="AD366" s="1">
        <v>1</v>
      </c>
      <c r="AE366" s="1">
        <v>1</v>
      </c>
      <c r="AF366" s="1" t="s">
        <v>54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130</v>
      </c>
      <c r="AL366" s="1" t="s">
        <v>250</v>
      </c>
      <c r="AM366" s="1">
        <v>1995</v>
      </c>
      <c r="AN366" s="1" t="s">
        <v>83</v>
      </c>
      <c r="AO366" s="1"/>
      <c r="AP366" s="1"/>
      <c r="AQ366">
        <f t="shared" si="11"/>
        <v>0</v>
      </c>
    </row>
    <row r="367" spans="2:43" x14ac:dyDescent="0.25">
      <c r="B367" s="1">
        <v>110</v>
      </c>
      <c r="C367" s="1">
        <v>28</v>
      </c>
      <c r="D367" s="1">
        <v>435784</v>
      </c>
      <c r="E367" s="2">
        <v>41468</v>
      </c>
      <c r="F367" s="1" t="s">
        <v>40</v>
      </c>
      <c r="G367" s="1" t="s">
        <v>41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</v>
      </c>
      <c r="R367" s="1">
        <v>0</v>
      </c>
      <c r="S367" s="2">
        <v>42011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</v>
      </c>
      <c r="AB367" s="1">
        <v>3</v>
      </c>
      <c r="AC367" s="1" t="s">
        <v>54</v>
      </c>
      <c r="AD367" s="1">
        <v>0</v>
      </c>
      <c r="AE367" s="1">
        <v>2</v>
      </c>
      <c r="AF367" s="1" t="s">
        <v>63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154</v>
      </c>
      <c r="AL367" s="1" t="s">
        <v>164</v>
      </c>
      <c r="AM367" s="1">
        <v>2010</v>
      </c>
      <c r="AN367" s="1" t="s">
        <v>83</v>
      </c>
      <c r="AO367" s="1"/>
      <c r="AP367" s="1"/>
      <c r="AQ367">
        <f t="shared" si="11"/>
        <v>0</v>
      </c>
    </row>
    <row r="368" spans="2:43" x14ac:dyDescent="0.25">
      <c r="B368" s="1">
        <v>177</v>
      </c>
      <c r="C368" s="1">
        <v>33</v>
      </c>
      <c r="D368" s="1">
        <v>563837</v>
      </c>
      <c r="E368" s="2">
        <v>37620</v>
      </c>
      <c r="F368" s="1" t="s">
        <v>84</v>
      </c>
      <c r="G368" s="1" t="s">
        <v>70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</v>
      </c>
      <c r="R368" s="1">
        <v>-13200</v>
      </c>
      <c r="S368" s="2">
        <v>42024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</v>
      </c>
      <c r="AB368" s="1">
        <v>1</v>
      </c>
      <c r="AC368" s="1" t="s">
        <v>63</v>
      </c>
      <c r="AD368" s="1">
        <v>1</v>
      </c>
      <c r="AE368" s="1">
        <v>3</v>
      </c>
      <c r="AF368" s="1" t="s">
        <v>63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198</v>
      </c>
      <c r="AL368" s="1" t="s">
        <v>376</v>
      </c>
      <c r="AM368" s="1">
        <v>2004</v>
      </c>
      <c r="AN368" s="1" t="s">
        <v>57</v>
      </c>
      <c r="AO368" s="1"/>
      <c r="AP368" s="1"/>
      <c r="AQ368">
        <f t="shared" si="11"/>
        <v>0</v>
      </c>
    </row>
    <row r="369" spans="2:43" x14ac:dyDescent="0.25">
      <c r="B369" s="1">
        <v>292</v>
      </c>
      <c r="C369" s="1">
        <v>44</v>
      </c>
      <c r="D369" s="1">
        <v>200827</v>
      </c>
      <c r="E369" s="2">
        <v>35489</v>
      </c>
      <c r="F369" s="1" t="s">
        <v>40</v>
      </c>
      <c r="G369" s="1" t="s">
        <v>92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</v>
      </c>
      <c r="R369" s="1">
        <v>0</v>
      </c>
      <c r="S369" s="2">
        <v>42063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</v>
      </c>
      <c r="AB369" s="1">
        <v>1</v>
      </c>
      <c r="AC369" s="1" t="s">
        <v>80</v>
      </c>
      <c r="AD369" s="1">
        <v>1</v>
      </c>
      <c r="AE369" s="1">
        <v>0</v>
      </c>
      <c r="AF369" s="1" t="s">
        <v>54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55</v>
      </c>
      <c r="AL369" s="1">
        <v>93</v>
      </c>
      <c r="AM369" s="1">
        <v>2005</v>
      </c>
      <c r="AN369" s="1" t="s">
        <v>83</v>
      </c>
      <c r="AO369" s="1"/>
      <c r="AP369" s="1"/>
      <c r="AQ369">
        <f t="shared" si="11"/>
        <v>0</v>
      </c>
    </row>
    <row r="370" spans="2:43" x14ac:dyDescent="0.25">
      <c r="B370" s="1">
        <v>451</v>
      </c>
      <c r="C370" s="1">
        <v>61</v>
      </c>
      <c r="D370" s="1">
        <v>533941</v>
      </c>
      <c r="E370" s="2">
        <v>35964</v>
      </c>
      <c r="F370" s="1" t="s">
        <v>58</v>
      </c>
      <c r="G370" s="1" t="s">
        <v>41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</v>
      </c>
      <c r="R370" s="1">
        <v>-42600</v>
      </c>
      <c r="S370" s="2">
        <v>42039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54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90</v>
      </c>
      <c r="AL370" s="1" t="s">
        <v>91</v>
      </c>
      <c r="AM370" s="1">
        <v>1997</v>
      </c>
      <c r="AN370" s="1" t="s">
        <v>57</v>
      </c>
      <c r="AO370" s="1"/>
      <c r="AP370" s="1"/>
      <c r="AQ370">
        <f t="shared" si="11"/>
        <v>0</v>
      </c>
    </row>
    <row r="371" spans="2:43" x14ac:dyDescent="0.25">
      <c r="B371" s="1">
        <v>61</v>
      </c>
      <c r="C371" s="1">
        <v>24</v>
      </c>
      <c r="D371" s="1">
        <v>265026</v>
      </c>
      <c r="E371" s="2">
        <v>35103</v>
      </c>
      <c r="F371" s="1" t="s">
        <v>58</v>
      </c>
      <c r="G371" s="1" t="s">
        <v>70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</v>
      </c>
      <c r="R371" s="1">
        <v>0</v>
      </c>
      <c r="S371" s="2">
        <v>42016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63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116</v>
      </c>
      <c r="AL371" s="1" t="s">
        <v>141</v>
      </c>
      <c r="AM371" s="1">
        <v>2011</v>
      </c>
      <c r="AN371" s="1" t="s">
        <v>57</v>
      </c>
      <c r="AO371" s="1"/>
      <c r="AP371" s="1"/>
      <c r="AQ371">
        <f t="shared" si="11"/>
        <v>0</v>
      </c>
    </row>
    <row r="372" spans="2:43" x14ac:dyDescent="0.25">
      <c r="B372" s="1">
        <v>150</v>
      </c>
      <c r="C372" s="1">
        <v>30</v>
      </c>
      <c r="D372" s="1">
        <v>354481</v>
      </c>
      <c r="E372" s="2">
        <v>38308</v>
      </c>
      <c r="F372" s="1" t="s">
        <v>58</v>
      </c>
      <c r="G372" s="1" t="s">
        <v>70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</v>
      </c>
      <c r="R372" s="1">
        <v>0</v>
      </c>
      <c r="S372" s="2">
        <v>42063</v>
      </c>
      <c r="T372" s="1" t="s">
        <v>139</v>
      </c>
      <c r="U372" s="1" t="s">
        <v>63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</v>
      </c>
      <c r="AB372" s="1">
        <v>1</v>
      </c>
      <c r="AC372" s="1" t="s">
        <v>54</v>
      </c>
      <c r="AD372" s="1">
        <v>0</v>
      </c>
      <c r="AE372" s="1">
        <v>2</v>
      </c>
      <c r="AF372" s="1" t="s">
        <v>80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55</v>
      </c>
      <c r="AL372" s="1">
        <v>93</v>
      </c>
      <c r="AM372" s="1">
        <v>1999</v>
      </c>
      <c r="AN372" s="1" t="s">
        <v>83</v>
      </c>
      <c r="AO372" s="1"/>
      <c r="AP372" s="1"/>
      <c r="AQ372">
        <f t="shared" si="11"/>
        <v>0</v>
      </c>
    </row>
    <row r="373" spans="2:43" x14ac:dyDescent="0.25">
      <c r="B373" s="1">
        <v>283</v>
      </c>
      <c r="C373" s="1">
        <v>41</v>
      </c>
      <c r="D373" s="1">
        <v>566720</v>
      </c>
      <c r="E373" s="2">
        <v>41207</v>
      </c>
      <c r="F373" s="1" t="s">
        <v>40</v>
      </c>
      <c r="G373" s="1" t="s">
        <v>70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</v>
      </c>
      <c r="R373" s="1">
        <v>-54300</v>
      </c>
      <c r="S373" s="2">
        <v>42012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</v>
      </c>
      <c r="AB373" s="1">
        <v>3</v>
      </c>
      <c r="AC373" s="1" t="s">
        <v>80</v>
      </c>
      <c r="AD373" s="1">
        <v>0</v>
      </c>
      <c r="AE373" s="1">
        <v>2</v>
      </c>
      <c r="AF373" s="1" t="s">
        <v>63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68</v>
      </c>
      <c r="AL373" s="1" t="s">
        <v>272</v>
      </c>
      <c r="AM373" s="1">
        <v>2011</v>
      </c>
      <c r="AN373" s="1" t="s">
        <v>57</v>
      </c>
      <c r="AO373" s="1"/>
      <c r="AP373" s="1"/>
      <c r="AQ373">
        <f t="shared" si="11"/>
        <v>0</v>
      </c>
    </row>
    <row r="374" spans="2:43" x14ac:dyDescent="0.25">
      <c r="B374" s="1">
        <v>291</v>
      </c>
      <c r="C374" s="1">
        <v>46</v>
      </c>
      <c r="D374" s="1">
        <v>832746</v>
      </c>
      <c r="E374" s="2">
        <v>38820</v>
      </c>
      <c r="F374" s="1" t="s">
        <v>40</v>
      </c>
      <c r="G374" s="1" t="s">
        <v>92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</v>
      </c>
      <c r="R374" s="1">
        <v>-55300</v>
      </c>
      <c r="S374" s="2">
        <v>42029</v>
      </c>
      <c r="T374" s="1" t="s">
        <v>139</v>
      </c>
      <c r="U374" s="1" t="s">
        <v>63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</v>
      </c>
      <c r="AB374" s="1">
        <v>1</v>
      </c>
      <c r="AC374" s="1" t="s">
        <v>80</v>
      </c>
      <c r="AD374" s="1">
        <v>2</v>
      </c>
      <c r="AE374" s="1">
        <v>2</v>
      </c>
      <c r="AF374" s="1" t="s">
        <v>54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215</v>
      </c>
      <c r="AL374" s="1" t="s">
        <v>216</v>
      </c>
      <c r="AM374" s="1">
        <v>2005</v>
      </c>
      <c r="AN374" s="1" t="s">
        <v>57</v>
      </c>
      <c r="AO374" s="1"/>
      <c r="AP374" s="1"/>
      <c r="AQ374">
        <f t="shared" si="11"/>
        <v>0</v>
      </c>
    </row>
    <row r="375" spans="2:43" x14ac:dyDescent="0.25">
      <c r="B375" s="1">
        <v>162</v>
      </c>
      <c r="C375" s="1">
        <v>31</v>
      </c>
      <c r="D375" s="1">
        <v>386690</v>
      </c>
      <c r="E375" s="2">
        <v>38769</v>
      </c>
      <c r="F375" s="1" t="s">
        <v>58</v>
      </c>
      <c r="G375" s="1" t="s">
        <v>70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</v>
      </c>
      <c r="R375" s="1">
        <v>0</v>
      </c>
      <c r="S375" s="2">
        <v>42061</v>
      </c>
      <c r="T375" s="1" t="s">
        <v>139</v>
      </c>
      <c r="U375" s="1" t="s">
        <v>63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</v>
      </c>
      <c r="AB375" s="1">
        <v>1</v>
      </c>
      <c r="AC375" s="1" t="s">
        <v>63</v>
      </c>
      <c r="AD375" s="1">
        <v>0</v>
      </c>
      <c r="AE375" s="1">
        <v>0</v>
      </c>
      <c r="AF375" s="1" t="s">
        <v>80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188</v>
      </c>
      <c r="AL375" s="1" t="s">
        <v>204</v>
      </c>
      <c r="AM375" s="1">
        <v>2013</v>
      </c>
      <c r="AN375" s="1" t="s">
        <v>57</v>
      </c>
      <c r="AO375" s="1"/>
      <c r="AP375" s="1"/>
      <c r="AQ375">
        <f t="shared" si="11"/>
        <v>0</v>
      </c>
    </row>
    <row r="376" spans="2:43" x14ac:dyDescent="0.25">
      <c r="B376" s="1">
        <v>154</v>
      </c>
      <c r="C376" s="1">
        <v>36</v>
      </c>
      <c r="D376" s="1">
        <v>979285</v>
      </c>
      <c r="E376" s="2">
        <v>37972</v>
      </c>
      <c r="F376" s="1" t="s">
        <v>84</v>
      </c>
      <c r="G376" s="1" t="s">
        <v>41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</v>
      </c>
      <c r="R376" s="1">
        <v>0</v>
      </c>
      <c r="S376" s="2">
        <v>42038</v>
      </c>
      <c r="T376" s="1" t="s">
        <v>62</v>
      </c>
      <c r="U376" s="1" t="s">
        <v>63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</v>
      </c>
      <c r="AB376" s="1">
        <v>1</v>
      </c>
      <c r="AC376" s="1" t="s">
        <v>63</v>
      </c>
      <c r="AD376" s="1">
        <v>2</v>
      </c>
      <c r="AE376" s="1">
        <v>0</v>
      </c>
      <c r="AF376" s="1" t="s">
        <v>63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215</v>
      </c>
      <c r="AL376" s="1" t="s">
        <v>216</v>
      </c>
      <c r="AM376" s="1">
        <v>2015</v>
      </c>
      <c r="AN376" s="1" t="s">
        <v>83</v>
      </c>
      <c r="AO376" s="1"/>
      <c r="AP376" s="1"/>
      <c r="AQ376">
        <f t="shared" si="11"/>
        <v>0</v>
      </c>
    </row>
    <row r="377" spans="2:43" x14ac:dyDescent="0.25">
      <c r="B377" s="1">
        <v>289</v>
      </c>
      <c r="C377" s="1">
        <v>47</v>
      </c>
      <c r="D377" s="1">
        <v>594722</v>
      </c>
      <c r="E377" s="2">
        <v>36372</v>
      </c>
      <c r="F377" s="1" t="s">
        <v>40</v>
      </c>
      <c r="G377" s="1" t="s">
        <v>92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</v>
      </c>
      <c r="R377" s="1">
        <v>-37900</v>
      </c>
      <c r="S377" s="2">
        <v>42035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</v>
      </c>
      <c r="AB377" s="1">
        <v>1</v>
      </c>
      <c r="AC377" s="1" t="s">
        <v>80</v>
      </c>
      <c r="AD377" s="1">
        <v>1</v>
      </c>
      <c r="AE377" s="1">
        <v>0</v>
      </c>
      <c r="AF377" s="1" t="s">
        <v>54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116</v>
      </c>
      <c r="AL377" s="1" t="s">
        <v>141</v>
      </c>
      <c r="AM377" s="1">
        <v>1996</v>
      </c>
      <c r="AN377" s="1" t="s">
        <v>83</v>
      </c>
      <c r="AO377" s="1"/>
      <c r="AP377" s="1"/>
      <c r="AQ377">
        <f t="shared" si="11"/>
        <v>0</v>
      </c>
    </row>
    <row r="378" spans="2:43" x14ac:dyDescent="0.25">
      <c r="B378" s="1">
        <v>10</v>
      </c>
      <c r="C378" s="1">
        <v>19</v>
      </c>
      <c r="D378" s="1">
        <v>216738</v>
      </c>
      <c r="E378" s="2">
        <v>41856</v>
      </c>
      <c r="F378" s="1" t="s">
        <v>58</v>
      </c>
      <c r="G378" s="1" t="s">
        <v>41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</v>
      </c>
      <c r="R378" s="1">
        <v>-60700</v>
      </c>
      <c r="S378" s="2">
        <v>42036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</v>
      </c>
      <c r="AB378" s="1">
        <v>1</v>
      </c>
      <c r="AC378" s="1" t="s">
        <v>63</v>
      </c>
      <c r="AD378" s="1">
        <v>0</v>
      </c>
      <c r="AE378" s="1">
        <v>2</v>
      </c>
      <c r="AF378" s="1" t="s">
        <v>63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96</v>
      </c>
      <c r="AL378" s="1" t="s">
        <v>159</v>
      </c>
      <c r="AM378" s="1">
        <v>2011</v>
      </c>
      <c r="AN378" s="1" t="s">
        <v>57</v>
      </c>
      <c r="AO378" s="1"/>
      <c r="AP378" s="1"/>
      <c r="AQ378">
        <f t="shared" si="11"/>
        <v>0</v>
      </c>
    </row>
    <row r="379" spans="2:43" x14ac:dyDescent="0.25">
      <c r="B379" s="1">
        <v>309</v>
      </c>
      <c r="C379" s="1">
        <v>47</v>
      </c>
      <c r="D379" s="1">
        <v>369048</v>
      </c>
      <c r="E379" s="2">
        <v>40699</v>
      </c>
      <c r="F379" s="1" t="s">
        <v>84</v>
      </c>
      <c r="G379" s="1" t="s">
        <v>92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</v>
      </c>
      <c r="R379" s="1">
        <v>0</v>
      </c>
      <c r="S379" s="2">
        <v>42056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</v>
      </c>
      <c r="AB379" s="1">
        <v>4</v>
      </c>
      <c r="AC379" s="1" t="s">
        <v>54</v>
      </c>
      <c r="AD379" s="1">
        <v>0</v>
      </c>
      <c r="AE379" s="1">
        <v>1</v>
      </c>
      <c r="AF379" s="1" t="s">
        <v>63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81</v>
      </c>
      <c r="AL379" s="1" t="s">
        <v>82</v>
      </c>
      <c r="AM379" s="1">
        <v>2002</v>
      </c>
      <c r="AN379" s="1" t="s">
        <v>83</v>
      </c>
      <c r="AO379" s="1"/>
      <c r="AP379" s="1"/>
      <c r="AQ379">
        <f t="shared" si="11"/>
        <v>0</v>
      </c>
    </row>
    <row r="380" spans="2:43" x14ac:dyDescent="0.25">
      <c r="B380" s="1">
        <v>396</v>
      </c>
      <c r="C380" s="1">
        <v>57</v>
      </c>
      <c r="D380" s="1">
        <v>514424</v>
      </c>
      <c r="E380" s="2">
        <v>33888</v>
      </c>
      <c r="F380" s="1" t="s">
        <v>58</v>
      </c>
      <c r="G380" s="1" t="s">
        <v>70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</v>
      </c>
      <c r="R380" s="1">
        <v>-22400</v>
      </c>
      <c r="S380" s="2">
        <v>42034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</v>
      </c>
      <c r="AB380" s="1">
        <v>3</v>
      </c>
      <c r="AC380" s="1" t="s">
        <v>54</v>
      </c>
      <c r="AD380" s="1">
        <v>2</v>
      </c>
      <c r="AE380" s="1">
        <v>1</v>
      </c>
      <c r="AF380" s="1" t="s">
        <v>80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55</v>
      </c>
      <c r="AL380" s="1">
        <v>93</v>
      </c>
      <c r="AM380" s="1">
        <v>1995</v>
      </c>
      <c r="AN380" s="1" t="s">
        <v>83</v>
      </c>
      <c r="AO380" s="1"/>
      <c r="AP380" s="1"/>
      <c r="AQ380">
        <f t="shared" si="11"/>
        <v>0</v>
      </c>
    </row>
    <row r="381" spans="2:43" x14ac:dyDescent="0.25">
      <c r="B381" s="1">
        <v>273</v>
      </c>
      <c r="C381" s="1">
        <v>41</v>
      </c>
      <c r="D381" s="1">
        <v>954191</v>
      </c>
      <c r="E381" s="2">
        <v>40226</v>
      </c>
      <c r="F381" s="1" t="s">
        <v>40</v>
      </c>
      <c r="G381" s="1" t="s">
        <v>92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</v>
      </c>
      <c r="R381" s="1">
        <v>0</v>
      </c>
      <c r="S381" s="2">
        <v>42035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</v>
      </c>
      <c r="AB381" s="1">
        <v>2</v>
      </c>
      <c r="AC381" s="1" t="s">
        <v>63</v>
      </c>
      <c r="AD381" s="1">
        <v>1</v>
      </c>
      <c r="AE381" s="1">
        <v>2</v>
      </c>
      <c r="AF381" s="1" t="s">
        <v>54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210</v>
      </c>
      <c r="AL381" s="1" t="s">
        <v>232</v>
      </c>
      <c r="AM381" s="1">
        <v>2015</v>
      </c>
      <c r="AN381" s="1" t="s">
        <v>83</v>
      </c>
      <c r="AO381" s="1"/>
      <c r="AP381" s="1"/>
      <c r="AQ381">
        <f t="shared" si="11"/>
        <v>0</v>
      </c>
    </row>
    <row r="382" spans="2:43" x14ac:dyDescent="0.25">
      <c r="B382" s="1">
        <v>129</v>
      </c>
      <c r="C382" s="1">
        <v>30</v>
      </c>
      <c r="D382" s="1">
        <v>150181</v>
      </c>
      <c r="E382" s="2">
        <v>39208</v>
      </c>
      <c r="F382" s="1" t="s">
        <v>84</v>
      </c>
      <c r="G382" s="1" t="s">
        <v>92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</v>
      </c>
      <c r="R382" s="1">
        <v>0</v>
      </c>
      <c r="S382" s="2">
        <v>42017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</v>
      </c>
      <c r="AB382" s="1">
        <v>1</v>
      </c>
      <c r="AC382" s="1" t="s">
        <v>80</v>
      </c>
      <c r="AD382" s="1">
        <v>1</v>
      </c>
      <c r="AE382" s="1">
        <v>3</v>
      </c>
      <c r="AF382" s="1" t="s">
        <v>63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154</v>
      </c>
      <c r="AL382" s="1" t="s">
        <v>168</v>
      </c>
      <c r="AM382" s="1">
        <v>2009</v>
      </c>
      <c r="AN382" s="1" t="s">
        <v>83</v>
      </c>
      <c r="AO382" s="1"/>
      <c r="AP382" s="1"/>
      <c r="AQ382">
        <f t="shared" si="11"/>
        <v>0</v>
      </c>
    </row>
    <row r="383" spans="2:43" x14ac:dyDescent="0.25">
      <c r="B383" s="1">
        <v>140</v>
      </c>
      <c r="C383" s="1">
        <v>31</v>
      </c>
      <c r="D383" s="1">
        <v>388671</v>
      </c>
      <c r="E383" s="2">
        <v>35551</v>
      </c>
      <c r="F383" s="1" t="s">
        <v>40</v>
      </c>
      <c r="G383" s="1" t="s">
        <v>41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</v>
      </c>
      <c r="R383" s="1">
        <v>0</v>
      </c>
      <c r="S383" s="2">
        <v>42051</v>
      </c>
      <c r="T383" s="1" t="s">
        <v>139</v>
      </c>
      <c r="U383" s="1" t="s">
        <v>63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</v>
      </c>
      <c r="AB383" s="1">
        <v>1</v>
      </c>
      <c r="AC383" s="1" t="s">
        <v>54</v>
      </c>
      <c r="AD383" s="1">
        <v>1</v>
      </c>
      <c r="AE383" s="1">
        <v>2</v>
      </c>
      <c r="AF383" s="1" t="s">
        <v>63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210</v>
      </c>
      <c r="AL383" s="1" t="s">
        <v>211</v>
      </c>
      <c r="AM383" s="1">
        <v>2002</v>
      </c>
      <c r="AN383" s="1" t="s">
        <v>57</v>
      </c>
      <c r="AO383" s="1"/>
      <c r="AP383" s="1"/>
      <c r="AQ383">
        <f t="shared" si="11"/>
        <v>0</v>
      </c>
    </row>
    <row r="384" spans="2:43" x14ac:dyDescent="0.25">
      <c r="B384" s="1">
        <v>419</v>
      </c>
      <c r="C384" s="1">
        <v>53</v>
      </c>
      <c r="D384" s="1">
        <v>457244</v>
      </c>
      <c r="E384" s="2">
        <v>35823</v>
      </c>
      <c r="F384" s="1" t="s">
        <v>84</v>
      </c>
      <c r="G384" s="1" t="s">
        <v>92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</v>
      </c>
      <c r="R384" s="1">
        <v>0</v>
      </c>
      <c r="S384" s="2">
        <v>42039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</v>
      </c>
      <c r="AB384" s="1">
        <v>4</v>
      </c>
      <c r="AC384" s="1" t="s">
        <v>63</v>
      </c>
      <c r="AD384" s="1">
        <v>0</v>
      </c>
      <c r="AE384" s="1">
        <v>0</v>
      </c>
      <c r="AF384" s="1" t="s">
        <v>54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154</v>
      </c>
      <c r="AL384" s="1" t="s">
        <v>168</v>
      </c>
      <c r="AM384" s="1">
        <v>2012</v>
      </c>
      <c r="AN384" s="1" t="s">
        <v>83</v>
      </c>
      <c r="AO384" s="1"/>
      <c r="AP384" s="1"/>
      <c r="AQ384">
        <f t="shared" si="11"/>
        <v>0</v>
      </c>
    </row>
    <row r="385" spans="2:43" x14ac:dyDescent="0.25">
      <c r="B385" s="1">
        <v>315</v>
      </c>
      <c r="C385" s="1">
        <v>44</v>
      </c>
      <c r="D385" s="1">
        <v>206667</v>
      </c>
      <c r="E385" s="2">
        <v>34094</v>
      </c>
      <c r="F385" s="1" t="s">
        <v>84</v>
      </c>
      <c r="G385" s="1" t="s">
        <v>41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</v>
      </c>
      <c r="R385" s="1">
        <v>-56800</v>
      </c>
      <c r="S385" s="2">
        <v>42042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</v>
      </c>
      <c r="AB385" s="1">
        <v>3</v>
      </c>
      <c r="AC385" s="1" t="s">
        <v>63</v>
      </c>
      <c r="AD385" s="1">
        <v>1</v>
      </c>
      <c r="AE385" s="1">
        <v>0</v>
      </c>
      <c r="AF385" s="1" t="s">
        <v>54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215</v>
      </c>
      <c r="AL385" s="1" t="s">
        <v>259</v>
      </c>
      <c r="AM385" s="1">
        <v>2006</v>
      </c>
      <c r="AN385" s="1" t="s">
        <v>83</v>
      </c>
      <c r="AO385" s="1"/>
      <c r="AP385" s="1"/>
      <c r="AQ385">
        <f t="shared" si="11"/>
        <v>0</v>
      </c>
    </row>
    <row r="386" spans="2:43" x14ac:dyDescent="0.25">
      <c r="B386" s="1">
        <v>72</v>
      </c>
      <c r="C386" s="1">
        <v>29</v>
      </c>
      <c r="D386" s="1">
        <v>745200</v>
      </c>
      <c r="E386" s="2">
        <v>34552</v>
      </c>
      <c r="F386" s="1" t="s">
        <v>40</v>
      </c>
      <c r="G386" s="1" t="s">
        <v>92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</v>
      </c>
      <c r="R386" s="1">
        <v>-85900</v>
      </c>
      <c r="S386" s="2">
        <v>42020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</v>
      </c>
      <c r="AB386" s="1">
        <v>1</v>
      </c>
      <c r="AC386" s="1" t="s">
        <v>63</v>
      </c>
      <c r="AD386" s="1">
        <v>1</v>
      </c>
      <c r="AE386" s="1">
        <v>0</v>
      </c>
      <c r="AF386" s="1" t="s">
        <v>80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81</v>
      </c>
      <c r="AL386" s="1" t="s">
        <v>145</v>
      </c>
      <c r="AM386" s="1">
        <v>2013</v>
      </c>
      <c r="AN386" s="1" t="s">
        <v>83</v>
      </c>
      <c r="AO386" s="1"/>
      <c r="AP386" s="1"/>
      <c r="AQ386">
        <f t="shared" si="11"/>
        <v>0</v>
      </c>
    </row>
    <row r="387" spans="2:43" x14ac:dyDescent="0.25">
      <c r="B387" s="1">
        <v>32</v>
      </c>
      <c r="C387" s="1">
        <v>26</v>
      </c>
      <c r="D387" s="1">
        <v>412703</v>
      </c>
      <c r="E387" s="2">
        <v>41957</v>
      </c>
      <c r="F387" s="1" t="s">
        <v>40</v>
      </c>
      <c r="G387" s="1" t="s">
        <v>70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</v>
      </c>
      <c r="R387" s="1">
        <v>-79800</v>
      </c>
      <c r="S387" s="2">
        <v>42063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</v>
      </c>
      <c r="AB387" s="1">
        <v>1</v>
      </c>
      <c r="AC387" s="1" t="s">
        <v>63</v>
      </c>
      <c r="AD387" s="1">
        <v>1</v>
      </c>
      <c r="AE387" s="1">
        <v>2</v>
      </c>
      <c r="AF387" s="1" t="s">
        <v>63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116</v>
      </c>
      <c r="AL387" s="1" t="s">
        <v>184</v>
      </c>
      <c r="AM387" s="1">
        <v>2009</v>
      </c>
      <c r="AN387" s="1" t="s">
        <v>83</v>
      </c>
      <c r="AO387" s="1"/>
      <c r="AP387" s="1"/>
      <c r="AQ387">
        <f t="shared" si="11"/>
        <v>0</v>
      </c>
    </row>
    <row r="388" spans="2:43" x14ac:dyDescent="0.25">
      <c r="B388" s="1">
        <v>230</v>
      </c>
      <c r="C388" s="1">
        <v>41</v>
      </c>
      <c r="D388" s="1">
        <v>736771</v>
      </c>
      <c r="E388" s="2">
        <v>33586</v>
      </c>
      <c r="F388" s="1" t="s">
        <v>58</v>
      </c>
      <c r="G388" s="1" t="s">
        <v>70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</v>
      </c>
      <c r="R388" s="1">
        <v>0</v>
      </c>
      <c r="S388" s="2">
        <v>42043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</v>
      </c>
      <c r="AB388" s="1">
        <v>3</v>
      </c>
      <c r="AC388" s="1" t="s">
        <v>63</v>
      </c>
      <c r="AD388" s="1">
        <v>2</v>
      </c>
      <c r="AE388" s="1">
        <v>0</v>
      </c>
      <c r="AF388" s="1" t="s">
        <v>63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110</v>
      </c>
      <c r="AL388" s="1" t="s">
        <v>135</v>
      </c>
      <c r="AM388" s="1">
        <v>2006</v>
      </c>
      <c r="AN388" s="1" t="s">
        <v>83</v>
      </c>
      <c r="AO388" s="1"/>
      <c r="AP388" s="1"/>
      <c r="AQ388">
        <f t="shared" si="11"/>
        <v>0</v>
      </c>
    </row>
    <row r="389" spans="2:43" x14ac:dyDescent="0.25">
      <c r="B389" s="1">
        <v>157</v>
      </c>
      <c r="C389" s="1">
        <v>32</v>
      </c>
      <c r="D389" s="1">
        <v>347984</v>
      </c>
      <c r="E389" s="2">
        <v>40107</v>
      </c>
      <c r="F389" s="1" t="s">
        <v>40</v>
      </c>
      <c r="G389" s="1" t="s">
        <v>70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</v>
      </c>
      <c r="R389" s="1">
        <v>-54100</v>
      </c>
      <c r="S389" s="2">
        <v>42006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</v>
      </c>
      <c r="AB389" s="1">
        <v>3</v>
      </c>
      <c r="AC389" s="1" t="s">
        <v>63</v>
      </c>
      <c r="AD389" s="1">
        <v>1</v>
      </c>
      <c r="AE389" s="1">
        <v>2</v>
      </c>
      <c r="AF389" s="1" t="s">
        <v>80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68</v>
      </c>
      <c r="AL389" s="1" t="s">
        <v>69</v>
      </c>
      <c r="AM389" s="1">
        <v>2013</v>
      </c>
      <c r="AN389" s="1" t="s">
        <v>57</v>
      </c>
      <c r="AO389" s="1"/>
      <c r="AP389" s="1"/>
      <c r="AQ389">
        <f t="shared" si="11"/>
        <v>0</v>
      </c>
    </row>
    <row r="390" spans="2:43" x14ac:dyDescent="0.25">
      <c r="B390" s="1">
        <v>265</v>
      </c>
      <c r="C390" s="1">
        <v>41</v>
      </c>
      <c r="D390" s="1">
        <v>626074</v>
      </c>
      <c r="E390" s="2">
        <v>35702</v>
      </c>
      <c r="F390" s="1" t="s">
        <v>58</v>
      </c>
      <c r="G390" s="1" t="s">
        <v>41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</v>
      </c>
      <c r="R390" s="1">
        <v>0</v>
      </c>
      <c r="S390" s="2">
        <v>42017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</v>
      </c>
      <c r="AB390" s="1">
        <v>3</v>
      </c>
      <c r="AC390" s="1" t="s">
        <v>63</v>
      </c>
      <c r="AD390" s="1">
        <v>1</v>
      </c>
      <c r="AE390" s="1">
        <v>3</v>
      </c>
      <c r="AF390" s="1" t="s">
        <v>63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110</v>
      </c>
      <c r="AL390" s="1" t="s">
        <v>111</v>
      </c>
      <c r="AM390" s="1">
        <v>2014</v>
      </c>
      <c r="AN390" s="1" t="s">
        <v>83</v>
      </c>
      <c r="AO390" s="1"/>
      <c r="AP390" s="1"/>
      <c r="AQ390">
        <f t="shared" si="11"/>
        <v>0</v>
      </c>
    </row>
    <row r="391" spans="2:43" x14ac:dyDescent="0.25">
      <c r="B391" s="1">
        <v>47</v>
      </c>
      <c r="C391" s="1">
        <v>34</v>
      </c>
      <c r="D391" s="1">
        <v>218109</v>
      </c>
      <c r="E391" s="2">
        <v>37986</v>
      </c>
      <c r="F391" s="1" t="s">
        <v>84</v>
      </c>
      <c r="G391" s="1" t="s">
        <v>92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</v>
      </c>
      <c r="R391" s="1">
        <v>-24300</v>
      </c>
      <c r="S391" s="2">
        <v>42011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</v>
      </c>
      <c r="AB391" s="1">
        <v>1</v>
      </c>
      <c r="AC391" s="1" t="s">
        <v>54</v>
      </c>
      <c r="AD391" s="1">
        <v>1</v>
      </c>
      <c r="AE391" s="1">
        <v>3</v>
      </c>
      <c r="AF391" s="1" t="s">
        <v>63</v>
      </c>
      <c r="AG391">
        <f>SUM(AH391:AJ391)</f>
        <v>62920</v>
      </c>
      <c r="AH391" s="1">
        <v>11440</v>
      </c>
      <c r="AI391" s="1">
        <v>5720</v>
      </c>
      <c r="AJ391" s="1">
        <v>45760</v>
      </c>
      <c r="AK391" s="1" t="s">
        <v>90</v>
      </c>
      <c r="AL391" s="1" t="s">
        <v>246</v>
      </c>
      <c r="AM391" s="1">
        <v>2012</v>
      </c>
      <c r="AN391" s="1" t="s">
        <v>83</v>
      </c>
      <c r="AO391" s="1"/>
      <c r="AP391" s="1"/>
      <c r="AQ391">
        <f t="shared" si="11"/>
        <v>0</v>
      </c>
    </row>
    <row r="392" spans="2:43" x14ac:dyDescent="0.25">
      <c r="B392" s="1">
        <v>113</v>
      </c>
      <c r="C392" s="1">
        <v>29</v>
      </c>
      <c r="D392" s="1">
        <v>999435</v>
      </c>
      <c r="E392" s="2">
        <v>39448</v>
      </c>
      <c r="F392" s="1" t="s">
        <v>40</v>
      </c>
      <c r="G392" s="1" t="s">
        <v>41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</v>
      </c>
      <c r="R392" s="1">
        <v>-42300</v>
      </c>
      <c r="S392" s="2">
        <v>42009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</v>
      </c>
      <c r="AB392" s="1">
        <v>3</v>
      </c>
      <c r="AC392" s="1" t="s">
        <v>63</v>
      </c>
      <c r="AD392" s="1">
        <v>0</v>
      </c>
      <c r="AE392" s="1">
        <v>2</v>
      </c>
      <c r="AF392" s="1" t="s">
        <v>54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105</v>
      </c>
      <c r="AL392" s="1" t="s">
        <v>288</v>
      </c>
      <c r="AM392" s="1">
        <v>2004</v>
      </c>
      <c r="AN392" s="1" t="s">
        <v>57</v>
      </c>
      <c r="AO392" s="1"/>
      <c r="AP392" s="1"/>
      <c r="AQ392">
        <f t="shared" si="11"/>
        <v>0</v>
      </c>
    </row>
    <row r="393" spans="2:43" x14ac:dyDescent="0.25">
      <c r="B393" s="1">
        <v>289</v>
      </c>
      <c r="C393" s="1">
        <v>46</v>
      </c>
      <c r="D393" s="1">
        <v>858060</v>
      </c>
      <c r="E393" s="2">
        <v>38138</v>
      </c>
      <c r="F393" s="1" t="s">
        <v>84</v>
      </c>
      <c r="G393" s="1" t="s">
        <v>41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</v>
      </c>
      <c r="R393" s="1">
        <v>0</v>
      </c>
      <c r="S393" s="2">
        <v>42063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</v>
      </c>
      <c r="AB393" s="1">
        <v>1</v>
      </c>
      <c r="AC393" s="1" t="s">
        <v>54</v>
      </c>
      <c r="AD393" s="1">
        <v>0</v>
      </c>
      <c r="AE393" s="1">
        <v>1</v>
      </c>
      <c r="AF393" s="1" t="s">
        <v>54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188</v>
      </c>
      <c r="AL393" s="1" t="s">
        <v>189</v>
      </c>
      <c r="AM393" s="1">
        <v>1995</v>
      </c>
      <c r="AN393" s="1" t="s">
        <v>57</v>
      </c>
      <c r="AO393" s="1"/>
      <c r="AP393" s="1"/>
      <c r="AQ393">
        <f t="shared" si="11"/>
        <v>0</v>
      </c>
    </row>
    <row r="394" spans="2:43" x14ac:dyDescent="0.25">
      <c r="B394" s="1">
        <v>254</v>
      </c>
      <c r="C394" s="1">
        <v>41</v>
      </c>
      <c r="D394" s="1">
        <v>500384</v>
      </c>
      <c r="E394" s="2">
        <v>41626</v>
      </c>
      <c r="F394" s="1" t="s">
        <v>84</v>
      </c>
      <c r="G394" s="1" t="s">
        <v>41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</v>
      </c>
      <c r="R394" s="1">
        <v>0</v>
      </c>
      <c r="S394" s="2">
        <v>42008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</v>
      </c>
      <c r="AB394" s="1">
        <v>1</v>
      </c>
      <c r="AC394" s="1" t="s">
        <v>80</v>
      </c>
      <c r="AD394" s="1">
        <v>2</v>
      </c>
      <c r="AE394" s="1">
        <v>2</v>
      </c>
      <c r="AF394" s="1" t="s">
        <v>54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110</v>
      </c>
      <c r="AL394" s="1" t="s">
        <v>111</v>
      </c>
      <c r="AM394" s="1">
        <v>2014</v>
      </c>
      <c r="AN394" s="1" t="s">
        <v>83</v>
      </c>
      <c r="AO394" s="1"/>
      <c r="AP394" s="1"/>
      <c r="AQ394">
        <f t="shared" si="11"/>
        <v>0</v>
      </c>
    </row>
    <row r="395" spans="2:43" x14ac:dyDescent="0.25">
      <c r="B395" s="1">
        <v>115</v>
      </c>
      <c r="C395" s="1">
        <v>30</v>
      </c>
      <c r="D395" s="1">
        <v>903785</v>
      </c>
      <c r="E395" s="2">
        <v>36762</v>
      </c>
      <c r="F395" s="1" t="s">
        <v>40</v>
      </c>
      <c r="G395" s="1" t="s">
        <v>92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</v>
      </c>
      <c r="R395" s="1">
        <v>0</v>
      </c>
      <c r="S395" s="2">
        <v>42037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</v>
      </c>
      <c r="AB395" s="1">
        <v>3</v>
      </c>
      <c r="AC395" s="1" t="s">
        <v>80</v>
      </c>
      <c r="AD395" s="1">
        <v>1</v>
      </c>
      <c r="AE395" s="1">
        <v>0</v>
      </c>
      <c r="AF395" s="1" t="s">
        <v>54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130</v>
      </c>
      <c r="AL395" s="1" t="s">
        <v>131</v>
      </c>
      <c r="AM395" s="1">
        <v>2007</v>
      </c>
      <c r="AN395" s="1" t="s">
        <v>83</v>
      </c>
      <c r="AO395" s="1"/>
      <c r="AP395" s="1"/>
      <c r="AQ395">
        <f t="shared" ref="AQ395:AQ458" si="12">COUNTBLANK(B395:AN395)</f>
        <v>0</v>
      </c>
    </row>
    <row r="396" spans="2:43" x14ac:dyDescent="0.25">
      <c r="B396" s="1">
        <v>236</v>
      </c>
      <c r="C396" s="1">
        <v>38</v>
      </c>
      <c r="D396" s="1">
        <v>873859</v>
      </c>
      <c r="E396" s="2">
        <v>33891</v>
      </c>
      <c r="F396" s="1" t="s">
        <v>40</v>
      </c>
      <c r="G396" s="1" t="s">
        <v>41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</v>
      </c>
      <c r="R396" s="1">
        <v>-62500</v>
      </c>
      <c r="S396" s="2">
        <v>42058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</v>
      </c>
      <c r="AB396" s="1">
        <v>1</v>
      </c>
      <c r="AC396" s="1" t="s">
        <v>80</v>
      </c>
      <c r="AD396" s="1">
        <v>0</v>
      </c>
      <c r="AE396" s="1">
        <v>1</v>
      </c>
      <c r="AF396" s="1" t="s">
        <v>63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68</v>
      </c>
      <c r="AL396" s="1" t="s">
        <v>69</v>
      </c>
      <c r="AM396" s="1">
        <v>2014</v>
      </c>
      <c r="AN396" s="1" t="s">
        <v>83</v>
      </c>
      <c r="AO396" s="1"/>
      <c r="AP396" s="1"/>
      <c r="AQ396">
        <f t="shared" si="12"/>
        <v>0</v>
      </c>
    </row>
    <row r="397" spans="2:43" x14ac:dyDescent="0.25">
      <c r="B397" s="1">
        <v>7</v>
      </c>
      <c r="C397" s="1">
        <v>21</v>
      </c>
      <c r="D397" s="1">
        <v>204294</v>
      </c>
      <c r="E397" s="2">
        <v>33558</v>
      </c>
      <c r="F397" s="1" t="s">
        <v>58</v>
      </c>
      <c r="G397" s="1" t="s">
        <v>92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</v>
      </c>
      <c r="R397" s="1">
        <v>-45300</v>
      </c>
      <c r="S397" s="2">
        <v>42045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</v>
      </c>
      <c r="AB397" s="1">
        <v>1</v>
      </c>
      <c r="AC397" s="1" t="s">
        <v>63</v>
      </c>
      <c r="AD397" s="1">
        <v>1</v>
      </c>
      <c r="AE397" s="1">
        <v>2</v>
      </c>
      <c r="AF397" s="1" t="s">
        <v>63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210</v>
      </c>
      <c r="AL397" s="1" t="s">
        <v>232</v>
      </c>
      <c r="AM397" s="1">
        <v>2003</v>
      </c>
      <c r="AN397" s="1" t="s">
        <v>83</v>
      </c>
      <c r="AO397" s="1"/>
      <c r="AP397" s="1"/>
      <c r="AQ397">
        <f t="shared" si="12"/>
        <v>0</v>
      </c>
    </row>
    <row r="398" spans="2:43" x14ac:dyDescent="0.25">
      <c r="B398" s="1">
        <v>208</v>
      </c>
      <c r="C398" s="1">
        <v>36</v>
      </c>
      <c r="D398" s="1">
        <v>467106</v>
      </c>
      <c r="E398" s="2">
        <v>34980</v>
      </c>
      <c r="F398" s="1" t="s">
        <v>40</v>
      </c>
      <c r="G398" s="1" t="s">
        <v>70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</v>
      </c>
      <c r="R398" s="1">
        <v>0</v>
      </c>
      <c r="S398" s="2">
        <v>42051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</v>
      </c>
      <c r="AB398" s="1">
        <v>3</v>
      </c>
      <c r="AC398" s="1" t="s">
        <v>54</v>
      </c>
      <c r="AD398" s="1">
        <v>0</v>
      </c>
      <c r="AE398" s="1">
        <v>1</v>
      </c>
      <c r="AF398" s="1" t="s">
        <v>63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105</v>
      </c>
      <c r="AL398" s="1" t="s">
        <v>288</v>
      </c>
      <c r="AM398" s="1">
        <v>1999</v>
      </c>
      <c r="AN398" s="1" t="s">
        <v>83</v>
      </c>
      <c r="AO398" s="1"/>
      <c r="AP398" s="1"/>
      <c r="AQ398">
        <f t="shared" si="12"/>
        <v>0</v>
      </c>
    </row>
    <row r="399" spans="2:43" x14ac:dyDescent="0.25">
      <c r="B399" s="1">
        <v>126</v>
      </c>
      <c r="C399" s="1">
        <v>33</v>
      </c>
      <c r="D399" s="1">
        <v>357713</v>
      </c>
      <c r="E399" s="2">
        <v>39383</v>
      </c>
      <c r="F399" s="1" t="s">
        <v>40</v>
      </c>
      <c r="G399" s="1" t="s">
        <v>92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</v>
      </c>
      <c r="R399" s="1">
        <v>-73400</v>
      </c>
      <c r="S399" s="2">
        <v>42008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</v>
      </c>
      <c r="AB399" s="1">
        <v>1</v>
      </c>
      <c r="AC399" s="1" t="s">
        <v>54</v>
      </c>
      <c r="AD399" s="1">
        <v>1</v>
      </c>
      <c r="AE399" s="1">
        <v>2</v>
      </c>
      <c r="AF399" s="1" t="s">
        <v>63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154</v>
      </c>
      <c r="AL399" s="1" t="s">
        <v>155</v>
      </c>
      <c r="AM399" s="1">
        <v>2009</v>
      </c>
      <c r="AN399" s="1" t="s">
        <v>83</v>
      </c>
      <c r="AO399" s="1"/>
      <c r="AP399" s="1"/>
      <c r="AQ399">
        <f t="shared" si="12"/>
        <v>0</v>
      </c>
    </row>
    <row r="400" spans="2:43" x14ac:dyDescent="0.25">
      <c r="B400" s="1">
        <v>48</v>
      </c>
      <c r="C400" s="1">
        <v>35</v>
      </c>
      <c r="D400" s="1">
        <v>890026</v>
      </c>
      <c r="E400" s="2">
        <v>39584</v>
      </c>
      <c r="F400" s="1" t="s">
        <v>84</v>
      </c>
      <c r="G400" s="1" t="s">
        <v>70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</v>
      </c>
      <c r="R400" s="1">
        <v>-51000</v>
      </c>
      <c r="S400" s="2">
        <v>42034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</v>
      </c>
      <c r="AB400" s="1">
        <v>1</v>
      </c>
      <c r="AC400" s="1" t="s">
        <v>54</v>
      </c>
      <c r="AD400" s="1">
        <v>0</v>
      </c>
      <c r="AE400" s="1">
        <v>2</v>
      </c>
      <c r="AF400" s="1" t="s">
        <v>80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55</v>
      </c>
      <c r="AL400" s="1" t="s">
        <v>56</v>
      </c>
      <c r="AM400" s="1">
        <v>2005</v>
      </c>
      <c r="AN400" s="1" t="s">
        <v>83</v>
      </c>
      <c r="AO400" s="1"/>
      <c r="AP400" s="1"/>
      <c r="AQ400">
        <f t="shared" si="12"/>
        <v>0</v>
      </c>
    </row>
    <row r="401" spans="2:43" x14ac:dyDescent="0.25">
      <c r="B401" s="1">
        <v>297</v>
      </c>
      <c r="C401" s="1">
        <v>48</v>
      </c>
      <c r="D401" s="1">
        <v>751612</v>
      </c>
      <c r="E401" s="2">
        <v>39986</v>
      </c>
      <c r="F401" s="1" t="s">
        <v>58</v>
      </c>
      <c r="G401" s="1" t="s">
        <v>41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</v>
      </c>
      <c r="R401" s="1">
        <v>-36700</v>
      </c>
      <c r="S401" s="2">
        <v>42029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</v>
      </c>
      <c r="AB401" s="1">
        <v>3</v>
      </c>
      <c r="AC401" s="1" t="s">
        <v>63</v>
      </c>
      <c r="AD401" s="1">
        <v>0</v>
      </c>
      <c r="AE401" s="1">
        <v>0</v>
      </c>
      <c r="AF401" s="1" t="s">
        <v>80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116</v>
      </c>
      <c r="AL401" s="1" t="s">
        <v>141</v>
      </c>
      <c r="AM401" s="1">
        <v>2013</v>
      </c>
      <c r="AN401" s="1" t="s">
        <v>83</v>
      </c>
      <c r="AO401" s="1"/>
      <c r="AP401" s="1"/>
      <c r="AQ401">
        <f t="shared" si="12"/>
        <v>0</v>
      </c>
    </row>
    <row r="402" spans="2:43" x14ac:dyDescent="0.25">
      <c r="B402" s="1">
        <v>160</v>
      </c>
      <c r="C402" s="1">
        <v>36</v>
      </c>
      <c r="D402" s="1">
        <v>876680</v>
      </c>
      <c r="E402" s="2">
        <v>41039</v>
      </c>
      <c r="F402" s="1" t="s">
        <v>40</v>
      </c>
      <c r="G402" s="1" t="s">
        <v>70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</v>
      </c>
      <c r="R402" s="1">
        <v>-36600</v>
      </c>
      <c r="S402" s="2">
        <v>42026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</v>
      </c>
      <c r="AB402" s="1">
        <v>3</v>
      </c>
      <c r="AC402" s="1" t="s">
        <v>80</v>
      </c>
      <c r="AD402" s="1">
        <v>2</v>
      </c>
      <c r="AE402" s="1">
        <v>1</v>
      </c>
      <c r="AF402" s="1" t="s">
        <v>80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55</v>
      </c>
      <c r="AL402" s="1">
        <v>95</v>
      </c>
      <c r="AM402" s="1">
        <v>2003</v>
      </c>
      <c r="AN402" s="1" t="s">
        <v>83</v>
      </c>
      <c r="AO402" s="1"/>
      <c r="AP402" s="1"/>
      <c r="AQ402">
        <f t="shared" si="12"/>
        <v>0</v>
      </c>
    </row>
    <row r="403" spans="2:43" x14ac:dyDescent="0.25">
      <c r="B403" s="1">
        <v>406</v>
      </c>
      <c r="C403" s="1">
        <v>58</v>
      </c>
      <c r="D403" s="1">
        <v>756981</v>
      </c>
      <c r="E403" s="2">
        <v>37896</v>
      </c>
      <c r="F403" s="1" t="s">
        <v>40</v>
      </c>
      <c r="G403" s="1" t="s">
        <v>41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</v>
      </c>
      <c r="R403" s="1">
        <v>-42700</v>
      </c>
      <c r="S403" s="2">
        <v>42005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</v>
      </c>
      <c r="AB403" s="1">
        <v>3</v>
      </c>
      <c r="AC403" s="1" t="s">
        <v>63</v>
      </c>
      <c r="AD403" s="1">
        <v>1</v>
      </c>
      <c r="AE403" s="1">
        <v>2</v>
      </c>
      <c r="AF403" s="1" t="s">
        <v>63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215</v>
      </c>
      <c r="AL403" s="1" t="s">
        <v>259</v>
      </c>
      <c r="AM403" s="1">
        <v>2009</v>
      </c>
      <c r="AN403" s="1" t="s">
        <v>83</v>
      </c>
      <c r="AO403" s="1"/>
      <c r="AP403" s="1"/>
      <c r="AQ403">
        <f t="shared" si="12"/>
        <v>0</v>
      </c>
    </row>
    <row r="404" spans="2:43" x14ac:dyDescent="0.25">
      <c r="B404" s="1">
        <v>157</v>
      </c>
      <c r="C404" s="1">
        <v>31</v>
      </c>
      <c r="D404" s="1">
        <v>121439</v>
      </c>
      <c r="E404" s="2">
        <v>33087</v>
      </c>
      <c r="F404" s="1" t="s">
        <v>58</v>
      </c>
      <c r="G404" s="1" t="s">
        <v>92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</v>
      </c>
      <c r="R404" s="1">
        <v>-41600</v>
      </c>
      <c r="S404" s="2">
        <v>42049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</v>
      </c>
      <c r="AB404" s="1">
        <v>4</v>
      </c>
      <c r="AC404" s="1" t="s">
        <v>80</v>
      </c>
      <c r="AD404" s="1">
        <v>2</v>
      </c>
      <c r="AE404" s="1">
        <v>2</v>
      </c>
      <c r="AF404" s="1" t="s">
        <v>80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96</v>
      </c>
      <c r="AL404" s="1" t="s">
        <v>159</v>
      </c>
      <c r="AM404" s="1">
        <v>2011</v>
      </c>
      <c r="AN404" s="1" t="s">
        <v>57</v>
      </c>
      <c r="AO404" s="1"/>
      <c r="AP404" s="1"/>
      <c r="AQ404">
        <f t="shared" si="12"/>
        <v>0</v>
      </c>
    </row>
    <row r="405" spans="2:43" x14ac:dyDescent="0.25">
      <c r="B405" s="1">
        <v>146</v>
      </c>
      <c r="C405" s="1">
        <v>31</v>
      </c>
      <c r="D405" s="1">
        <v>411289</v>
      </c>
      <c r="E405" s="2">
        <v>35689</v>
      </c>
      <c r="F405" s="1" t="s">
        <v>40</v>
      </c>
      <c r="G405" s="1" t="s">
        <v>41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</v>
      </c>
      <c r="R405" s="1">
        <v>-57500</v>
      </c>
      <c r="S405" s="2">
        <v>42019</v>
      </c>
      <c r="T405" s="1" t="s">
        <v>62</v>
      </c>
      <c r="U405" s="1" t="s">
        <v>63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</v>
      </c>
      <c r="AB405" s="1">
        <v>1</v>
      </c>
      <c r="AC405" s="1" t="s">
        <v>54</v>
      </c>
      <c r="AD405" s="1">
        <v>2</v>
      </c>
      <c r="AE405" s="1">
        <v>0</v>
      </c>
      <c r="AF405" s="1" t="s">
        <v>80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96</v>
      </c>
      <c r="AL405" s="1" t="s">
        <v>149</v>
      </c>
      <c r="AM405" s="1">
        <v>2015</v>
      </c>
      <c r="AN405" s="1" t="s">
        <v>83</v>
      </c>
      <c r="AO405" s="1"/>
      <c r="AP405" s="1"/>
      <c r="AQ405">
        <f t="shared" si="12"/>
        <v>0</v>
      </c>
    </row>
    <row r="406" spans="2:43" x14ac:dyDescent="0.25">
      <c r="B406" s="1">
        <v>409</v>
      </c>
      <c r="C406" s="1">
        <v>57</v>
      </c>
      <c r="D406" s="1">
        <v>538466</v>
      </c>
      <c r="E406" s="2">
        <v>34909</v>
      </c>
      <c r="F406" s="1" t="s">
        <v>58</v>
      </c>
      <c r="G406" s="1" t="s">
        <v>70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</v>
      </c>
      <c r="R406" s="1">
        <v>0</v>
      </c>
      <c r="S406" s="2">
        <v>42010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63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130</v>
      </c>
      <c r="AL406" s="1" t="s">
        <v>250</v>
      </c>
      <c r="AM406" s="1">
        <v>2012</v>
      </c>
      <c r="AN406" s="1" t="s">
        <v>83</v>
      </c>
      <c r="AO406" s="1"/>
      <c r="AP406" s="1"/>
      <c r="AQ406">
        <f t="shared" si="12"/>
        <v>0</v>
      </c>
    </row>
    <row r="407" spans="2:43" x14ac:dyDescent="0.25">
      <c r="B407" s="1">
        <v>252</v>
      </c>
      <c r="C407" s="1">
        <v>46</v>
      </c>
      <c r="D407" s="1">
        <v>932097</v>
      </c>
      <c r="E407" s="2">
        <v>38601</v>
      </c>
      <c r="F407" s="1" t="s">
        <v>58</v>
      </c>
      <c r="G407" s="1" t="s">
        <v>70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</v>
      </c>
      <c r="R407" s="1">
        <v>-28800</v>
      </c>
      <c r="S407" s="2">
        <v>42043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</v>
      </c>
      <c r="AB407" s="1">
        <v>1</v>
      </c>
      <c r="AC407" s="1" t="s">
        <v>54</v>
      </c>
      <c r="AD407" s="1">
        <v>0</v>
      </c>
      <c r="AE407" s="1">
        <v>2</v>
      </c>
      <c r="AF407" s="1" t="s">
        <v>54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198</v>
      </c>
      <c r="AL407" s="1" t="s">
        <v>376</v>
      </c>
      <c r="AM407" s="1">
        <v>2003</v>
      </c>
      <c r="AN407" s="1" t="s">
        <v>83</v>
      </c>
      <c r="AO407" s="1"/>
      <c r="AP407" s="1"/>
      <c r="AQ407">
        <f t="shared" si="12"/>
        <v>0</v>
      </c>
    </row>
    <row r="408" spans="2:43" x14ac:dyDescent="0.25">
      <c r="B408" s="1">
        <v>6</v>
      </c>
      <c r="C408" s="1">
        <v>27</v>
      </c>
      <c r="D408" s="1">
        <v>463727</v>
      </c>
      <c r="E408" s="2">
        <v>33821</v>
      </c>
      <c r="F408" s="1" t="s">
        <v>40</v>
      </c>
      <c r="G408" s="1" t="s">
        <v>41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</v>
      </c>
      <c r="R408" s="1">
        <v>-47400</v>
      </c>
      <c r="S408" s="2">
        <v>42052</v>
      </c>
      <c r="T408" s="1" t="s">
        <v>62</v>
      </c>
      <c r="U408" s="1" t="s">
        <v>63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</v>
      </c>
      <c r="AB408" s="1">
        <v>1</v>
      </c>
      <c r="AC408" s="1" t="s">
        <v>63</v>
      </c>
      <c r="AD408" s="1">
        <v>0</v>
      </c>
      <c r="AE408" s="1">
        <v>1</v>
      </c>
      <c r="AF408" s="1" t="s">
        <v>54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55</v>
      </c>
      <c r="AL408" s="1">
        <v>95</v>
      </c>
      <c r="AM408" s="1">
        <v>2015</v>
      </c>
      <c r="AN408" s="1" t="s">
        <v>83</v>
      </c>
      <c r="AO408" s="1"/>
      <c r="AP408" s="1"/>
      <c r="AQ408">
        <f t="shared" si="12"/>
        <v>0</v>
      </c>
    </row>
    <row r="409" spans="2:43" x14ac:dyDescent="0.25">
      <c r="B409" s="1">
        <v>103</v>
      </c>
      <c r="C409" s="1">
        <v>33</v>
      </c>
      <c r="D409" s="1">
        <v>552618</v>
      </c>
      <c r="E409" s="2">
        <v>33991</v>
      </c>
      <c r="F409" s="1" t="s">
        <v>58</v>
      </c>
      <c r="G409" s="1" t="s">
        <v>70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</v>
      </c>
      <c r="R409" s="1">
        <v>0</v>
      </c>
      <c r="S409" s="2">
        <v>42025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</v>
      </c>
      <c r="AB409" s="1">
        <v>1</v>
      </c>
      <c r="AC409" s="1" t="s">
        <v>80</v>
      </c>
      <c r="AD409" s="1">
        <v>1</v>
      </c>
      <c r="AE409" s="1">
        <v>0</v>
      </c>
      <c r="AF409" s="1" t="s">
        <v>54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90</v>
      </c>
      <c r="AL409" s="1" t="s">
        <v>246</v>
      </c>
      <c r="AM409" s="1">
        <v>2002</v>
      </c>
      <c r="AN409" s="1" t="s">
        <v>83</v>
      </c>
      <c r="AO409" s="1"/>
      <c r="AP409" s="1"/>
      <c r="AQ409">
        <f t="shared" si="12"/>
        <v>0</v>
      </c>
    </row>
    <row r="410" spans="2:43" x14ac:dyDescent="0.25">
      <c r="B410" s="1">
        <v>369</v>
      </c>
      <c r="C410" s="1">
        <v>53</v>
      </c>
      <c r="D410" s="1">
        <v>936638</v>
      </c>
      <c r="E410" s="2">
        <v>34839</v>
      </c>
      <c r="F410" s="1" t="s">
        <v>40</v>
      </c>
      <c r="G410" s="1" t="s">
        <v>41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</v>
      </c>
      <c r="R410" s="1">
        <v>0</v>
      </c>
      <c r="S410" s="2">
        <v>42044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</v>
      </c>
      <c r="AB410" s="1">
        <v>2</v>
      </c>
      <c r="AC410" s="1" t="s">
        <v>54</v>
      </c>
      <c r="AD410" s="1">
        <v>1</v>
      </c>
      <c r="AE410" s="1">
        <v>3</v>
      </c>
      <c r="AF410" s="1" t="s">
        <v>80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198</v>
      </c>
      <c r="AL410" s="1" t="s">
        <v>199</v>
      </c>
      <c r="AM410" s="1">
        <v>2012</v>
      </c>
      <c r="AN410" s="1" t="s">
        <v>83</v>
      </c>
      <c r="AO410" s="1"/>
      <c r="AP410" s="1"/>
      <c r="AQ410">
        <f t="shared" si="12"/>
        <v>0</v>
      </c>
    </row>
    <row r="411" spans="2:43" x14ac:dyDescent="0.25">
      <c r="B411" s="1">
        <v>261</v>
      </c>
      <c r="C411" s="1">
        <v>46</v>
      </c>
      <c r="D411" s="1">
        <v>348814</v>
      </c>
      <c r="E411" s="2">
        <v>33871</v>
      </c>
      <c r="F411" s="1" t="s">
        <v>84</v>
      </c>
      <c r="G411" s="1" t="s">
        <v>92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</v>
      </c>
      <c r="R411" s="1">
        <v>0</v>
      </c>
      <c r="S411" s="2">
        <v>42047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</v>
      </c>
      <c r="AB411" s="1">
        <v>1</v>
      </c>
      <c r="AC411" s="1" t="s">
        <v>54</v>
      </c>
      <c r="AD411" s="1">
        <v>1</v>
      </c>
      <c r="AE411" s="1">
        <v>0</v>
      </c>
      <c r="AF411" s="1" t="s">
        <v>63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130</v>
      </c>
      <c r="AL411" s="1" t="s">
        <v>173</v>
      </c>
      <c r="AM411" s="1">
        <v>2008</v>
      </c>
      <c r="AN411" s="1" t="s">
        <v>83</v>
      </c>
      <c r="AO411" s="1"/>
      <c r="AP411" s="1"/>
      <c r="AQ411">
        <f t="shared" si="12"/>
        <v>0</v>
      </c>
    </row>
    <row r="412" spans="2:43" x14ac:dyDescent="0.25">
      <c r="B412" s="1">
        <v>159</v>
      </c>
      <c r="C412" s="1">
        <v>33</v>
      </c>
      <c r="D412" s="1">
        <v>944102</v>
      </c>
      <c r="E412" s="2">
        <v>39283</v>
      </c>
      <c r="F412" s="1" t="s">
        <v>58</v>
      </c>
      <c r="G412" s="1" t="s">
        <v>70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</v>
      </c>
      <c r="R412" s="1">
        <v>-36900</v>
      </c>
      <c r="S412" s="2">
        <v>42059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</v>
      </c>
      <c r="AB412" s="1">
        <v>3</v>
      </c>
      <c r="AC412" s="1" t="s">
        <v>54</v>
      </c>
      <c r="AD412" s="1">
        <v>2</v>
      </c>
      <c r="AE412" s="1">
        <v>0</v>
      </c>
      <c r="AF412" s="1" t="s">
        <v>80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68</v>
      </c>
      <c r="AL412" s="1" t="s">
        <v>194</v>
      </c>
      <c r="AM412" s="1">
        <v>2004</v>
      </c>
      <c r="AN412" s="1" t="s">
        <v>57</v>
      </c>
      <c r="AO412" s="1"/>
      <c r="AP412" s="1"/>
      <c r="AQ412">
        <f t="shared" si="12"/>
        <v>0</v>
      </c>
    </row>
    <row r="413" spans="2:43" x14ac:dyDescent="0.25">
      <c r="B413" s="1">
        <v>344</v>
      </c>
      <c r="C413" s="1">
        <v>51</v>
      </c>
      <c r="D413" s="1">
        <v>689901</v>
      </c>
      <c r="E413" s="2">
        <v>33722</v>
      </c>
      <c r="F413" s="1" t="s">
        <v>58</v>
      </c>
      <c r="G413" s="1" t="s">
        <v>70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</v>
      </c>
      <c r="R413" s="1">
        <v>0</v>
      </c>
      <c r="S413" s="2">
        <v>42037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</v>
      </c>
      <c r="AB413" s="1">
        <v>1</v>
      </c>
      <c r="AC413" s="1" t="s">
        <v>63</v>
      </c>
      <c r="AD413" s="1">
        <v>0</v>
      </c>
      <c r="AE413" s="1">
        <v>2</v>
      </c>
      <c r="AF413" s="1" t="s">
        <v>80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110</v>
      </c>
      <c r="AL413" s="1" t="s">
        <v>111</v>
      </c>
      <c r="AM413" s="1">
        <v>2004</v>
      </c>
      <c r="AN413" s="1" t="s">
        <v>83</v>
      </c>
      <c r="AO413" s="1"/>
      <c r="AP413" s="1"/>
      <c r="AQ413">
        <f t="shared" si="12"/>
        <v>0</v>
      </c>
    </row>
    <row r="414" spans="2:43" x14ac:dyDescent="0.25">
      <c r="B414" s="1">
        <v>437</v>
      </c>
      <c r="C414" s="1">
        <v>60</v>
      </c>
      <c r="D414" s="1">
        <v>901083</v>
      </c>
      <c r="E414" s="2">
        <v>35814</v>
      </c>
      <c r="F414" s="1" t="s">
        <v>40</v>
      </c>
      <c r="G414" s="1" t="s">
        <v>92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</v>
      </c>
      <c r="R414" s="1">
        <v>0</v>
      </c>
      <c r="S414" s="2">
        <v>42049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</v>
      </c>
      <c r="AB414" s="1">
        <v>1</v>
      </c>
      <c r="AC414" s="1" t="s">
        <v>80</v>
      </c>
      <c r="AD414" s="1">
        <v>1</v>
      </c>
      <c r="AE414" s="1">
        <v>3</v>
      </c>
      <c r="AF414" s="1" t="s">
        <v>80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90</v>
      </c>
      <c r="AL414" s="1" t="s">
        <v>224</v>
      </c>
      <c r="AM414" s="1">
        <v>2012</v>
      </c>
      <c r="AN414" s="1" t="s">
        <v>57</v>
      </c>
      <c r="AO414" s="1"/>
      <c r="AP414" s="1"/>
      <c r="AQ414">
        <f t="shared" si="12"/>
        <v>0</v>
      </c>
    </row>
    <row r="415" spans="2:43" x14ac:dyDescent="0.25">
      <c r="B415" s="1">
        <v>65</v>
      </c>
      <c r="C415" s="1">
        <v>30</v>
      </c>
      <c r="D415" s="1">
        <v>396224</v>
      </c>
      <c r="E415" s="2">
        <v>40064</v>
      </c>
      <c r="F415" s="1" t="s">
        <v>58</v>
      </c>
      <c r="G415" s="1" t="s">
        <v>70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</v>
      </c>
      <c r="R415" s="1">
        <v>-66300</v>
      </c>
      <c r="S415" s="2">
        <v>42050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</v>
      </c>
      <c r="AB415" s="1">
        <v>3</v>
      </c>
      <c r="AC415" s="1" t="s">
        <v>63</v>
      </c>
      <c r="AD415" s="1">
        <v>2</v>
      </c>
      <c r="AE415" s="1">
        <v>3</v>
      </c>
      <c r="AF415" s="1" t="s">
        <v>80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210</v>
      </c>
      <c r="AL415" s="1" t="s">
        <v>211</v>
      </c>
      <c r="AM415" s="1">
        <v>1999</v>
      </c>
      <c r="AN415" s="1" t="s">
        <v>83</v>
      </c>
      <c r="AO415" s="1"/>
      <c r="AP415" s="1"/>
      <c r="AQ415">
        <f t="shared" si="12"/>
        <v>0</v>
      </c>
    </row>
    <row r="416" spans="2:43" x14ac:dyDescent="0.25">
      <c r="B416" s="1">
        <v>280</v>
      </c>
      <c r="C416" s="1">
        <v>41</v>
      </c>
      <c r="D416" s="1">
        <v>682178</v>
      </c>
      <c r="E416" s="2">
        <v>34686</v>
      </c>
      <c r="F416" s="1" t="s">
        <v>40</v>
      </c>
      <c r="G416" s="1" t="s">
        <v>92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</v>
      </c>
      <c r="R416" s="1">
        <v>-64700</v>
      </c>
      <c r="S416" s="2">
        <v>42063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</v>
      </c>
      <c r="AB416" s="1">
        <v>3</v>
      </c>
      <c r="AC416" s="1" t="s">
        <v>63</v>
      </c>
      <c r="AD416" s="1">
        <v>0</v>
      </c>
      <c r="AE416" s="1">
        <v>3</v>
      </c>
      <c r="AF416" s="1" t="s">
        <v>54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116</v>
      </c>
      <c r="AL416" s="1" t="s">
        <v>184</v>
      </c>
      <c r="AM416" s="1">
        <v>1999</v>
      </c>
      <c r="AN416" s="1" t="s">
        <v>83</v>
      </c>
      <c r="AO416" s="1"/>
      <c r="AP416" s="1"/>
      <c r="AQ416">
        <f t="shared" si="12"/>
        <v>0</v>
      </c>
    </row>
    <row r="417" spans="2:43" x14ac:dyDescent="0.25">
      <c r="B417" s="1">
        <v>269</v>
      </c>
      <c r="C417" s="1">
        <v>45</v>
      </c>
      <c r="D417" s="1">
        <v>596298</v>
      </c>
      <c r="E417" s="2">
        <v>35300</v>
      </c>
      <c r="F417" s="1" t="s">
        <v>58</v>
      </c>
      <c r="G417" s="1" t="s">
        <v>92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</v>
      </c>
      <c r="R417" s="1">
        <v>-64100</v>
      </c>
      <c r="S417" s="2">
        <v>42022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</v>
      </c>
      <c r="AB417" s="1">
        <v>3</v>
      </c>
      <c r="AC417" s="1" t="s">
        <v>63</v>
      </c>
      <c r="AD417" s="1">
        <v>0</v>
      </c>
      <c r="AE417" s="1">
        <v>0</v>
      </c>
      <c r="AF417" s="1" t="s">
        <v>80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154</v>
      </c>
      <c r="AL417" s="1" t="s">
        <v>168</v>
      </c>
      <c r="AM417" s="1">
        <v>2008</v>
      </c>
      <c r="AN417" s="1" t="s">
        <v>83</v>
      </c>
      <c r="AO417" s="1"/>
      <c r="AP417" s="1"/>
      <c r="AQ417">
        <f t="shared" si="12"/>
        <v>0</v>
      </c>
    </row>
    <row r="418" spans="2:43" x14ac:dyDescent="0.25">
      <c r="B418" s="1">
        <v>275</v>
      </c>
      <c r="C418" s="1">
        <v>40</v>
      </c>
      <c r="D418" s="1">
        <v>253005</v>
      </c>
      <c r="E418" s="2">
        <v>33562</v>
      </c>
      <c r="F418" s="1" t="s">
        <v>40</v>
      </c>
      <c r="G418" s="1" t="s">
        <v>41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</v>
      </c>
      <c r="R418" s="1">
        <v>-45300</v>
      </c>
      <c r="S418" s="2">
        <v>42010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</v>
      </c>
      <c r="AB418" s="1">
        <v>1</v>
      </c>
      <c r="AC418" s="1" t="s">
        <v>63</v>
      </c>
      <c r="AD418" s="1">
        <v>1</v>
      </c>
      <c r="AE418" s="1">
        <v>3</v>
      </c>
      <c r="AF418" s="1" t="s">
        <v>54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90</v>
      </c>
      <c r="AL418" s="1" t="s">
        <v>224</v>
      </c>
      <c r="AM418" s="1">
        <v>2001</v>
      </c>
      <c r="AN418" s="1" t="s">
        <v>83</v>
      </c>
      <c r="AO418" s="1"/>
      <c r="AP418" s="1"/>
      <c r="AQ418">
        <f t="shared" si="12"/>
        <v>0</v>
      </c>
    </row>
    <row r="419" spans="2:43" x14ac:dyDescent="0.25">
      <c r="B419" s="1">
        <v>265</v>
      </c>
      <c r="C419" s="1">
        <v>45</v>
      </c>
      <c r="D419" s="1">
        <v>985924</v>
      </c>
      <c r="E419" s="2">
        <v>36096</v>
      </c>
      <c r="F419" s="1" t="s">
        <v>40</v>
      </c>
      <c r="G419" s="1" t="s">
        <v>41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</v>
      </c>
      <c r="R419" s="1">
        <v>0</v>
      </c>
      <c r="S419" s="2">
        <v>42023</v>
      </c>
      <c r="T419" s="1" t="s">
        <v>62</v>
      </c>
      <c r="U419" s="1" t="s">
        <v>63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</v>
      </c>
      <c r="AB419" s="1">
        <v>1</v>
      </c>
      <c r="AC419" s="1" t="s">
        <v>80</v>
      </c>
      <c r="AD419" s="1">
        <v>2</v>
      </c>
      <c r="AE419" s="1">
        <v>3</v>
      </c>
      <c r="AF419" s="1" t="s">
        <v>80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130</v>
      </c>
      <c r="AL419" s="1" t="s">
        <v>173</v>
      </c>
      <c r="AM419" s="1">
        <v>1995</v>
      </c>
      <c r="AN419" s="1" t="s">
        <v>83</v>
      </c>
      <c r="AO419" s="1"/>
      <c r="AP419" s="1"/>
      <c r="AQ419">
        <f t="shared" si="12"/>
        <v>0</v>
      </c>
    </row>
    <row r="420" spans="2:43" x14ac:dyDescent="0.25">
      <c r="B420" s="1">
        <v>283</v>
      </c>
      <c r="C420" s="1">
        <v>43</v>
      </c>
      <c r="D420" s="1">
        <v>631565</v>
      </c>
      <c r="E420" s="2">
        <v>35625</v>
      </c>
      <c r="F420" s="1" t="s">
        <v>58</v>
      </c>
      <c r="G420" s="1" t="s">
        <v>70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</v>
      </c>
      <c r="R420" s="1">
        <v>-50400</v>
      </c>
      <c r="S420" s="2">
        <v>42021</v>
      </c>
      <c r="T420" s="1" t="s">
        <v>139</v>
      </c>
      <c r="U420" s="1" t="s">
        <v>63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</v>
      </c>
      <c r="AB420" s="1">
        <v>1</v>
      </c>
      <c r="AC420" s="1" t="s">
        <v>63</v>
      </c>
      <c r="AD420" s="1">
        <v>0</v>
      </c>
      <c r="AE420" s="1">
        <v>3</v>
      </c>
      <c r="AF420" s="1" t="s">
        <v>80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188</v>
      </c>
      <c r="AL420" s="1" t="s">
        <v>202</v>
      </c>
      <c r="AM420" s="1">
        <v>2006</v>
      </c>
      <c r="AN420" s="1" t="s">
        <v>83</v>
      </c>
      <c r="AO420" s="1"/>
      <c r="AP420" s="1"/>
      <c r="AQ420">
        <f t="shared" si="12"/>
        <v>0</v>
      </c>
    </row>
    <row r="421" spans="2:43" x14ac:dyDescent="0.25">
      <c r="B421" s="1">
        <v>84</v>
      </c>
      <c r="C421" s="1">
        <v>29</v>
      </c>
      <c r="D421" s="1">
        <v>630998</v>
      </c>
      <c r="E421" s="2">
        <v>37720</v>
      </c>
      <c r="F421" s="1" t="s">
        <v>40</v>
      </c>
      <c r="G421" s="1" t="s">
        <v>41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</v>
      </c>
      <c r="R421" s="1">
        <v>-29900</v>
      </c>
      <c r="S421" s="2">
        <v>42047</v>
      </c>
      <c r="T421" s="1" t="s">
        <v>139</v>
      </c>
      <c r="U421" s="1" t="s">
        <v>63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</v>
      </c>
      <c r="AB421" s="1">
        <v>1</v>
      </c>
      <c r="AC421" s="1" t="s">
        <v>54</v>
      </c>
      <c r="AD421" s="1">
        <v>2</v>
      </c>
      <c r="AE421" s="1">
        <v>0</v>
      </c>
      <c r="AF421" s="1" t="s">
        <v>54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188</v>
      </c>
      <c r="AL421" s="1" t="s">
        <v>189</v>
      </c>
      <c r="AM421" s="1">
        <v>2005</v>
      </c>
      <c r="AN421" s="1" t="s">
        <v>83</v>
      </c>
      <c r="AO421" s="1"/>
      <c r="AP421" s="1"/>
      <c r="AQ421">
        <f t="shared" si="12"/>
        <v>0</v>
      </c>
    </row>
    <row r="422" spans="2:43" x14ac:dyDescent="0.25">
      <c r="B422" s="1">
        <v>247</v>
      </c>
      <c r="C422" s="1">
        <v>44</v>
      </c>
      <c r="D422" s="1">
        <v>926665</v>
      </c>
      <c r="E422" s="2">
        <v>33638</v>
      </c>
      <c r="F422" s="1" t="s">
        <v>40</v>
      </c>
      <c r="G422" s="1" t="s">
        <v>41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</v>
      </c>
      <c r="R422" s="1">
        <v>0</v>
      </c>
      <c r="S422" s="2">
        <v>42046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</v>
      </c>
      <c r="AB422" s="1">
        <v>3</v>
      </c>
      <c r="AC422" s="1" t="s">
        <v>80</v>
      </c>
      <c r="AD422" s="1">
        <v>2</v>
      </c>
      <c r="AE422" s="1">
        <v>2</v>
      </c>
      <c r="AF422" s="1" t="s">
        <v>80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90</v>
      </c>
      <c r="AL422" s="1" t="s">
        <v>91</v>
      </c>
      <c r="AM422" s="1">
        <v>2008</v>
      </c>
      <c r="AN422" s="1" t="s">
        <v>83</v>
      </c>
      <c r="AO422" s="1"/>
      <c r="AP422" s="1"/>
      <c r="AQ422">
        <f t="shared" si="12"/>
        <v>0</v>
      </c>
    </row>
    <row r="423" spans="2:43" x14ac:dyDescent="0.25">
      <c r="B423" s="1">
        <v>56</v>
      </c>
      <c r="C423" s="1">
        <v>29</v>
      </c>
      <c r="D423" s="1">
        <v>302669</v>
      </c>
      <c r="E423" s="2">
        <v>38897</v>
      </c>
      <c r="F423" s="1" t="s">
        <v>84</v>
      </c>
      <c r="G423" s="1" t="s">
        <v>70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</v>
      </c>
      <c r="R423" s="1">
        <v>0</v>
      </c>
      <c r="S423" s="2">
        <v>42056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</v>
      </c>
      <c r="AB423" s="1">
        <v>3</v>
      </c>
      <c r="AC423" s="1" t="s">
        <v>63</v>
      </c>
      <c r="AD423" s="1">
        <v>1</v>
      </c>
      <c r="AE423" s="1">
        <v>2</v>
      </c>
      <c r="AF423" s="1" t="s">
        <v>54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198</v>
      </c>
      <c r="AL423" s="1" t="s">
        <v>376</v>
      </c>
      <c r="AM423" s="1">
        <v>1995</v>
      </c>
      <c r="AN423" s="1" t="s">
        <v>83</v>
      </c>
      <c r="AO423" s="1"/>
      <c r="AP423" s="1"/>
      <c r="AQ423">
        <f t="shared" si="12"/>
        <v>0</v>
      </c>
    </row>
    <row r="424" spans="2:43" x14ac:dyDescent="0.25">
      <c r="B424" s="1">
        <v>210</v>
      </c>
      <c r="C424" s="1">
        <v>39</v>
      </c>
      <c r="D424" s="1">
        <v>620020</v>
      </c>
      <c r="E424" s="2">
        <v>35602</v>
      </c>
      <c r="F424" s="1" t="s">
        <v>40</v>
      </c>
      <c r="G424" s="1" t="s">
        <v>92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</v>
      </c>
      <c r="R424" s="1">
        <v>0</v>
      </c>
      <c r="S424" s="2">
        <v>42006</v>
      </c>
      <c r="T424" s="1" t="s">
        <v>62</v>
      </c>
      <c r="U424" s="1" t="s">
        <v>63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63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81</v>
      </c>
      <c r="AL424" s="1" t="s">
        <v>82</v>
      </c>
      <c r="AM424" s="1">
        <v>1997</v>
      </c>
      <c r="AN424" s="1" t="s">
        <v>83</v>
      </c>
      <c r="AO424" s="1"/>
      <c r="AP424" s="1"/>
      <c r="AQ424">
        <f t="shared" si="12"/>
        <v>0</v>
      </c>
    </row>
    <row r="425" spans="2:43" x14ac:dyDescent="0.25">
      <c r="B425" s="1">
        <v>108</v>
      </c>
      <c r="C425" s="1">
        <v>32</v>
      </c>
      <c r="D425" s="1">
        <v>439828</v>
      </c>
      <c r="E425" s="2">
        <v>38967</v>
      </c>
      <c r="F425" s="1" t="s">
        <v>40</v>
      </c>
      <c r="G425" s="1" t="s">
        <v>92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</v>
      </c>
      <c r="R425" s="1">
        <v>-43700</v>
      </c>
      <c r="S425" s="2">
        <v>42015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154</v>
      </c>
      <c r="AL425" s="1" t="s">
        <v>155</v>
      </c>
      <c r="AM425" s="1">
        <v>1999</v>
      </c>
      <c r="AN425" s="1" t="s">
        <v>83</v>
      </c>
      <c r="AO425" s="1"/>
      <c r="AP425" s="1"/>
      <c r="AQ425">
        <f t="shared" si="12"/>
        <v>0</v>
      </c>
    </row>
    <row r="426" spans="2:43" x14ac:dyDescent="0.25">
      <c r="B426" s="1">
        <v>328</v>
      </c>
      <c r="C426" s="1">
        <v>49</v>
      </c>
      <c r="D426" s="1">
        <v>971295</v>
      </c>
      <c r="E426" s="2">
        <v>37165</v>
      </c>
      <c r="F426" s="1" t="s">
        <v>40</v>
      </c>
      <c r="G426" s="1" t="s">
        <v>92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</v>
      </c>
      <c r="R426" s="1">
        <v>0</v>
      </c>
      <c r="S426" s="2">
        <v>42058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</v>
      </c>
      <c r="AB426" s="1">
        <v>1</v>
      </c>
      <c r="AC426" s="1" t="s">
        <v>63</v>
      </c>
      <c r="AD426" s="1">
        <v>0</v>
      </c>
      <c r="AE426" s="1">
        <v>2</v>
      </c>
      <c r="AF426" s="1" t="s">
        <v>54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68</v>
      </c>
      <c r="AL426" s="1" t="s">
        <v>272</v>
      </c>
      <c r="AM426" s="1">
        <v>2005</v>
      </c>
      <c r="AN426" s="1" t="s">
        <v>83</v>
      </c>
      <c r="AO426" s="1"/>
      <c r="AP426" s="1"/>
      <c r="AQ426">
        <f t="shared" si="12"/>
        <v>0</v>
      </c>
    </row>
    <row r="427" spans="2:43" x14ac:dyDescent="0.25">
      <c r="B427" s="1">
        <v>186</v>
      </c>
      <c r="C427" s="1">
        <v>37</v>
      </c>
      <c r="D427" s="1">
        <v>165565</v>
      </c>
      <c r="E427" s="2">
        <v>39864</v>
      </c>
      <c r="F427" s="1" t="s">
        <v>40</v>
      </c>
      <c r="G427" s="1" t="s">
        <v>41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</v>
      </c>
      <c r="R427" s="1">
        <v>0</v>
      </c>
      <c r="S427" s="2">
        <v>42032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</v>
      </c>
      <c r="AB427" s="1">
        <v>1</v>
      </c>
      <c r="AC427" s="1" t="s">
        <v>54</v>
      </c>
      <c r="AD427" s="1">
        <v>1</v>
      </c>
      <c r="AE427" s="1">
        <v>2</v>
      </c>
      <c r="AF427" s="1" t="s">
        <v>54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198</v>
      </c>
      <c r="AL427" s="1" t="s">
        <v>376</v>
      </c>
      <c r="AM427" s="1">
        <v>2009</v>
      </c>
      <c r="AN427" s="1" t="s">
        <v>83</v>
      </c>
      <c r="AO427" s="1"/>
      <c r="AP427" s="1"/>
      <c r="AQ427">
        <f t="shared" si="12"/>
        <v>0</v>
      </c>
    </row>
    <row r="428" spans="2:43" x14ac:dyDescent="0.25">
      <c r="B428" s="1">
        <v>277</v>
      </c>
      <c r="C428" s="1">
        <v>44</v>
      </c>
      <c r="D428" s="1">
        <v>936543</v>
      </c>
      <c r="E428" s="2">
        <v>37068</v>
      </c>
      <c r="F428" s="1" t="s">
        <v>58</v>
      </c>
      <c r="G428" s="1" t="s">
        <v>92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</v>
      </c>
      <c r="R428" s="1">
        <v>0</v>
      </c>
      <c r="S428" s="2">
        <v>42036</v>
      </c>
      <c r="T428" s="1" t="s">
        <v>62</v>
      </c>
      <c r="U428" s="1" t="s">
        <v>63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</v>
      </c>
      <c r="AB428" s="1">
        <v>1</v>
      </c>
      <c r="AC428" s="1" t="s">
        <v>80</v>
      </c>
      <c r="AD428" s="1">
        <v>1</v>
      </c>
      <c r="AE428" s="1">
        <v>3</v>
      </c>
      <c r="AF428" s="1" t="s">
        <v>80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198</v>
      </c>
      <c r="AL428" s="1" t="s">
        <v>199</v>
      </c>
      <c r="AM428" s="1">
        <v>2005</v>
      </c>
      <c r="AN428" s="1" t="s">
        <v>83</v>
      </c>
      <c r="AO428" s="1"/>
      <c r="AP428" s="1"/>
      <c r="AQ428">
        <f t="shared" si="12"/>
        <v>0</v>
      </c>
    </row>
    <row r="429" spans="2:43" x14ac:dyDescent="0.25">
      <c r="B429" s="1">
        <v>138</v>
      </c>
      <c r="C429" s="1">
        <v>33</v>
      </c>
      <c r="D429" s="1">
        <v>296960</v>
      </c>
      <c r="E429" s="2">
        <v>35448</v>
      </c>
      <c r="F429" s="1" t="s">
        <v>84</v>
      </c>
      <c r="G429" s="1" t="s">
        <v>41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</v>
      </c>
      <c r="R429" s="1">
        <v>-56900</v>
      </c>
      <c r="S429" s="2">
        <v>42059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</v>
      </c>
      <c r="AB429" s="1">
        <v>1</v>
      </c>
      <c r="AC429" s="1" t="s">
        <v>80</v>
      </c>
      <c r="AD429" s="1">
        <v>2</v>
      </c>
      <c r="AE429" s="1">
        <v>0</v>
      </c>
      <c r="AF429" s="1" t="s">
        <v>63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188</v>
      </c>
      <c r="AL429" s="1" t="s">
        <v>204</v>
      </c>
      <c r="AM429" s="1">
        <v>2007</v>
      </c>
      <c r="AN429" s="1" t="s">
        <v>83</v>
      </c>
      <c r="AO429" s="1"/>
      <c r="AP429" s="1"/>
      <c r="AQ429">
        <f t="shared" si="12"/>
        <v>0</v>
      </c>
    </row>
    <row r="430" spans="2:43" x14ac:dyDescent="0.25">
      <c r="B430" s="1">
        <v>208</v>
      </c>
      <c r="C430" s="1">
        <v>41</v>
      </c>
      <c r="D430" s="1">
        <v>501692</v>
      </c>
      <c r="E430" s="2">
        <v>41814</v>
      </c>
      <c r="F430" s="1" t="s">
        <v>58</v>
      </c>
      <c r="G430" s="1" t="s">
        <v>70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</v>
      </c>
      <c r="R430" s="1">
        <v>0</v>
      </c>
      <c r="S430" s="2">
        <v>42024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</v>
      </c>
      <c r="AB430" s="1">
        <v>1</v>
      </c>
      <c r="AC430" s="1" t="s">
        <v>80</v>
      </c>
      <c r="AD430" s="1">
        <v>2</v>
      </c>
      <c r="AE430" s="1">
        <v>2</v>
      </c>
      <c r="AF430" s="1" t="s">
        <v>63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215</v>
      </c>
      <c r="AL430" s="1" t="s">
        <v>259</v>
      </c>
      <c r="AM430" s="1">
        <v>1996</v>
      </c>
      <c r="AN430" s="1" t="s">
        <v>83</v>
      </c>
      <c r="AO430" s="1"/>
      <c r="AP430" s="1"/>
      <c r="AQ430">
        <f t="shared" si="12"/>
        <v>0</v>
      </c>
    </row>
    <row r="431" spans="2:43" x14ac:dyDescent="0.25">
      <c r="B431" s="1">
        <v>147</v>
      </c>
      <c r="C431" s="1">
        <v>37</v>
      </c>
      <c r="D431" s="1">
        <v>525224</v>
      </c>
      <c r="E431" s="2">
        <v>33879</v>
      </c>
      <c r="F431" s="1" t="s">
        <v>58</v>
      </c>
      <c r="G431" s="1" t="s">
        <v>41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</v>
      </c>
      <c r="R431" s="1">
        <v>0</v>
      </c>
      <c r="S431" s="2">
        <v>42018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</v>
      </c>
      <c r="AB431" s="1">
        <v>1</v>
      </c>
      <c r="AC431" s="1" t="s">
        <v>63</v>
      </c>
      <c r="AD431" s="1">
        <v>1</v>
      </c>
      <c r="AE431" s="1">
        <v>0</v>
      </c>
      <c r="AF431" s="1" t="s">
        <v>80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116</v>
      </c>
      <c r="AL431" s="1" t="s">
        <v>117</v>
      </c>
      <c r="AM431" s="1">
        <v>1995</v>
      </c>
      <c r="AN431" s="1" t="s">
        <v>83</v>
      </c>
      <c r="AO431" s="1"/>
      <c r="AP431" s="1"/>
      <c r="AQ431">
        <f t="shared" si="12"/>
        <v>0</v>
      </c>
    </row>
    <row r="432" spans="2:43" x14ac:dyDescent="0.25">
      <c r="B432" s="1">
        <v>8</v>
      </c>
      <c r="C432" s="1">
        <v>21</v>
      </c>
      <c r="D432" s="1">
        <v>355085</v>
      </c>
      <c r="E432" s="2">
        <v>41191</v>
      </c>
      <c r="F432" s="1" t="s">
        <v>58</v>
      </c>
      <c r="G432" s="1" t="s">
        <v>92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</v>
      </c>
      <c r="R432" s="1">
        <v>0</v>
      </c>
      <c r="S432" s="2">
        <v>42040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116</v>
      </c>
      <c r="AL432" s="1" t="s">
        <v>184</v>
      </c>
      <c r="AM432" s="1">
        <v>2012</v>
      </c>
      <c r="AN432" s="1" t="s">
        <v>83</v>
      </c>
      <c r="AO432" s="1"/>
      <c r="AP432" s="1"/>
      <c r="AQ432">
        <f t="shared" si="12"/>
        <v>0</v>
      </c>
    </row>
    <row r="433" spans="2:43" x14ac:dyDescent="0.25">
      <c r="B433" s="1">
        <v>297</v>
      </c>
      <c r="C433" s="1">
        <v>48</v>
      </c>
      <c r="D433" s="1">
        <v>830729</v>
      </c>
      <c r="E433" s="2">
        <v>34010</v>
      </c>
      <c r="F433" s="1" t="s">
        <v>58</v>
      </c>
      <c r="G433" s="1" t="s">
        <v>70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</v>
      </c>
      <c r="R433" s="1">
        <v>-54700</v>
      </c>
      <c r="S433" s="2">
        <v>42015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</v>
      </c>
      <c r="AB433" s="1">
        <v>1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130</v>
      </c>
      <c r="AL433" s="1" t="s">
        <v>250</v>
      </c>
      <c r="AM433" s="1">
        <v>2004</v>
      </c>
      <c r="AN433" s="1" t="s">
        <v>83</v>
      </c>
      <c r="AO433" s="1"/>
      <c r="AP433" s="1"/>
      <c r="AQ433">
        <f t="shared" si="12"/>
        <v>0</v>
      </c>
    </row>
    <row r="434" spans="2:43" x14ac:dyDescent="0.25">
      <c r="B434" s="1">
        <v>150</v>
      </c>
      <c r="C434" s="1">
        <v>31</v>
      </c>
      <c r="D434" s="1">
        <v>651948</v>
      </c>
      <c r="E434" s="2">
        <v>34605</v>
      </c>
      <c r="F434" s="1" t="s">
        <v>58</v>
      </c>
      <c r="G434" s="1" t="s">
        <v>92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</v>
      </c>
      <c r="R434" s="1">
        <v>0</v>
      </c>
      <c r="S434" s="2">
        <v>42006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</v>
      </c>
      <c r="AB434" s="1">
        <v>3</v>
      </c>
      <c r="AC434" s="1" t="s">
        <v>63</v>
      </c>
      <c r="AD434" s="1">
        <v>0</v>
      </c>
      <c r="AE434" s="1">
        <v>3</v>
      </c>
      <c r="AF434" s="1" t="s">
        <v>54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154</v>
      </c>
      <c r="AL434" s="1" t="s">
        <v>168</v>
      </c>
      <c r="AM434" s="1">
        <v>2000</v>
      </c>
      <c r="AN434" s="1" t="s">
        <v>57</v>
      </c>
      <c r="AO434" s="1"/>
      <c r="AP434" s="1"/>
      <c r="AQ434">
        <f t="shared" si="12"/>
        <v>0</v>
      </c>
    </row>
    <row r="435" spans="2:43" x14ac:dyDescent="0.25">
      <c r="B435" s="1">
        <v>4</v>
      </c>
      <c r="C435" s="1">
        <v>34</v>
      </c>
      <c r="D435" s="1">
        <v>424358</v>
      </c>
      <c r="E435" s="2">
        <v>37765</v>
      </c>
      <c r="F435" s="1" t="s">
        <v>40</v>
      </c>
      <c r="G435" s="1" t="s">
        <v>92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</v>
      </c>
      <c r="R435" s="1">
        <v>0</v>
      </c>
      <c r="S435" s="2">
        <v>42047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</v>
      </c>
      <c r="AB435" s="1">
        <v>4</v>
      </c>
      <c r="AC435" s="1" t="s">
        <v>63</v>
      </c>
      <c r="AD435" s="1">
        <v>0</v>
      </c>
      <c r="AE435" s="1">
        <v>0</v>
      </c>
      <c r="AF435" s="1" t="s">
        <v>63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90</v>
      </c>
      <c r="AL435" s="1" t="s">
        <v>224</v>
      </c>
      <c r="AM435" s="1">
        <v>1996</v>
      </c>
      <c r="AN435" s="1" t="s">
        <v>57</v>
      </c>
      <c r="AO435" s="1"/>
      <c r="AP435" s="1"/>
      <c r="AQ435">
        <f t="shared" si="12"/>
        <v>0</v>
      </c>
    </row>
    <row r="436" spans="2:43" x14ac:dyDescent="0.25">
      <c r="B436" s="1">
        <v>210</v>
      </c>
      <c r="C436" s="1">
        <v>35</v>
      </c>
      <c r="D436" s="1">
        <v>131478</v>
      </c>
      <c r="E436" s="2">
        <v>33597</v>
      </c>
      <c r="F436" s="1" t="s">
        <v>84</v>
      </c>
      <c r="G436" s="1" t="s">
        <v>92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</v>
      </c>
      <c r="R436" s="1">
        <v>-91400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</v>
      </c>
      <c r="AB436" s="1">
        <v>1</v>
      </c>
      <c r="AC436" s="1" t="s">
        <v>80</v>
      </c>
      <c r="AD436" s="1">
        <v>0</v>
      </c>
      <c r="AE436" s="1">
        <v>2</v>
      </c>
      <c r="AF436" s="1" t="s">
        <v>63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188</v>
      </c>
      <c r="AL436" s="1" t="s">
        <v>204</v>
      </c>
      <c r="AM436" s="1">
        <v>2013</v>
      </c>
      <c r="AN436" s="1" t="s">
        <v>83</v>
      </c>
      <c r="AO436" s="1"/>
      <c r="AP436" s="1"/>
      <c r="AQ436">
        <f t="shared" si="12"/>
        <v>0</v>
      </c>
    </row>
    <row r="437" spans="2:43" x14ac:dyDescent="0.25">
      <c r="B437" s="1">
        <v>91</v>
      </c>
      <c r="C437" s="1">
        <v>31</v>
      </c>
      <c r="D437" s="1">
        <v>268833</v>
      </c>
      <c r="E437" s="2">
        <v>36421</v>
      </c>
      <c r="F437" s="1" t="s">
        <v>58</v>
      </c>
      <c r="G437" s="1" t="s">
        <v>70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</v>
      </c>
      <c r="R437" s="1">
        <v>0</v>
      </c>
      <c r="S437" s="2">
        <v>42060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</v>
      </c>
      <c r="AB437" s="1">
        <v>1</v>
      </c>
      <c r="AC437" s="1" t="s">
        <v>63</v>
      </c>
      <c r="AD437" s="1">
        <v>1</v>
      </c>
      <c r="AE437" s="1">
        <v>0</v>
      </c>
      <c r="AF437" s="1" t="s">
        <v>80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105</v>
      </c>
      <c r="AL437" s="1" t="s">
        <v>152</v>
      </c>
      <c r="AM437" s="1">
        <v>2011</v>
      </c>
      <c r="AN437" s="1" t="s">
        <v>83</v>
      </c>
      <c r="AO437" s="1"/>
      <c r="AP437" s="1"/>
      <c r="AQ437">
        <f t="shared" si="12"/>
        <v>0</v>
      </c>
    </row>
    <row r="438" spans="2:43" x14ac:dyDescent="0.25">
      <c r="B438" s="1">
        <v>167</v>
      </c>
      <c r="C438" s="1">
        <v>36</v>
      </c>
      <c r="D438" s="1">
        <v>287489</v>
      </c>
      <c r="E438" s="2">
        <v>34368</v>
      </c>
      <c r="F438" s="1" t="s">
        <v>84</v>
      </c>
      <c r="G438" s="1" t="s">
        <v>70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</v>
      </c>
      <c r="R438" s="1">
        <v>-38400</v>
      </c>
      <c r="S438" s="2">
        <v>42023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</v>
      </c>
      <c r="AB438" s="1">
        <v>3</v>
      </c>
      <c r="AC438" s="1" t="s">
        <v>63</v>
      </c>
      <c r="AD438" s="1">
        <v>0</v>
      </c>
      <c r="AE438" s="1">
        <v>0</v>
      </c>
      <c r="AF438" s="1" t="s">
        <v>80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68</v>
      </c>
      <c r="AL438" s="1" t="s">
        <v>272</v>
      </c>
      <c r="AM438" s="1">
        <v>2008</v>
      </c>
      <c r="AN438" s="1" t="s">
        <v>57</v>
      </c>
      <c r="AO438" s="1"/>
      <c r="AP438" s="1"/>
      <c r="AQ438">
        <f t="shared" si="12"/>
        <v>0</v>
      </c>
    </row>
    <row r="439" spans="2:43" x14ac:dyDescent="0.25">
      <c r="B439" s="1">
        <v>467</v>
      </c>
      <c r="C439" s="1">
        <v>58</v>
      </c>
      <c r="D439" s="1">
        <v>808153</v>
      </c>
      <c r="E439" s="2">
        <v>37639</v>
      </c>
      <c r="F439" s="1" t="s">
        <v>58</v>
      </c>
      <c r="G439" s="1" t="s">
        <v>92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</v>
      </c>
      <c r="R439" s="1">
        <v>0</v>
      </c>
      <c r="S439" s="2">
        <v>42007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</v>
      </c>
      <c r="AB439" s="1">
        <v>1</v>
      </c>
      <c r="AC439" s="1" t="s">
        <v>54</v>
      </c>
      <c r="AD439" s="1">
        <v>2</v>
      </c>
      <c r="AE439" s="1">
        <v>3</v>
      </c>
      <c r="AF439" s="1" t="s">
        <v>80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105</v>
      </c>
      <c r="AL439" s="1" t="s">
        <v>152</v>
      </c>
      <c r="AM439" s="1">
        <v>2014</v>
      </c>
      <c r="AN439" s="1" t="s">
        <v>83</v>
      </c>
      <c r="AO439" s="1"/>
      <c r="AP439" s="1"/>
      <c r="AQ439">
        <f t="shared" si="12"/>
        <v>0</v>
      </c>
    </row>
    <row r="440" spans="2:43" x14ac:dyDescent="0.25">
      <c r="B440" s="1">
        <v>264</v>
      </c>
      <c r="C440" s="1">
        <v>47</v>
      </c>
      <c r="D440" s="1">
        <v>687639</v>
      </c>
      <c r="E440" s="2">
        <v>38418</v>
      </c>
      <c r="F440" s="1" t="s">
        <v>58</v>
      </c>
      <c r="G440" s="1" t="s">
        <v>41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</v>
      </c>
      <c r="R440" s="1">
        <v>-67400</v>
      </c>
      <c r="S440" s="2">
        <v>42047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</v>
      </c>
      <c r="AB440" s="1">
        <v>4</v>
      </c>
      <c r="AC440" s="1" t="s">
        <v>54</v>
      </c>
      <c r="AD440" s="1">
        <v>1</v>
      </c>
      <c r="AE440" s="1">
        <v>2</v>
      </c>
      <c r="AF440" s="1" t="s">
        <v>54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81</v>
      </c>
      <c r="AL440" s="1" t="s">
        <v>145</v>
      </c>
      <c r="AM440" s="1">
        <v>2001</v>
      </c>
      <c r="AN440" s="1" t="s">
        <v>83</v>
      </c>
      <c r="AO440" s="1"/>
      <c r="AP440" s="1"/>
      <c r="AQ440">
        <f t="shared" si="12"/>
        <v>0</v>
      </c>
    </row>
    <row r="441" spans="2:43" x14ac:dyDescent="0.25">
      <c r="B441" s="1">
        <v>270</v>
      </c>
      <c r="C441" s="1">
        <v>45</v>
      </c>
      <c r="D441" s="1">
        <v>497347</v>
      </c>
      <c r="E441" s="2">
        <v>37856</v>
      </c>
      <c r="F441" s="1" t="s">
        <v>40</v>
      </c>
      <c r="G441" s="1" t="s">
        <v>92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</v>
      </c>
      <c r="R441" s="1">
        <v>-53300</v>
      </c>
      <c r="S441" s="2">
        <v>42059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</v>
      </c>
      <c r="AB441" s="1">
        <v>3</v>
      </c>
      <c r="AC441" s="1" t="s">
        <v>63</v>
      </c>
      <c r="AD441" s="1">
        <v>0</v>
      </c>
      <c r="AE441" s="1">
        <v>0</v>
      </c>
      <c r="AF441" s="1" t="s">
        <v>54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55</v>
      </c>
      <c r="AL441" s="1" t="s">
        <v>56</v>
      </c>
      <c r="AM441" s="1">
        <v>2005</v>
      </c>
      <c r="AN441" s="1" t="s">
        <v>83</v>
      </c>
      <c r="AO441" s="1"/>
      <c r="AP441" s="1"/>
      <c r="AQ441">
        <f t="shared" si="12"/>
        <v>0</v>
      </c>
    </row>
    <row r="442" spans="2:43" x14ac:dyDescent="0.25">
      <c r="B442" s="1">
        <v>310</v>
      </c>
      <c r="C442" s="1">
        <v>48</v>
      </c>
      <c r="D442" s="1">
        <v>439660</v>
      </c>
      <c r="E442" s="2">
        <v>37448</v>
      </c>
      <c r="F442" s="1" t="s">
        <v>40</v>
      </c>
      <c r="G442" s="1" t="s">
        <v>70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</v>
      </c>
      <c r="R442" s="1">
        <v>0</v>
      </c>
      <c r="S442" s="2">
        <v>42060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</v>
      </c>
      <c r="AB442" s="1">
        <v>1</v>
      </c>
      <c r="AC442" s="1" t="s">
        <v>54</v>
      </c>
      <c r="AD442" s="1">
        <v>1</v>
      </c>
      <c r="AE442" s="1">
        <v>0</v>
      </c>
      <c r="AF442" s="1" t="s">
        <v>80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110</v>
      </c>
      <c r="AL442" s="1" t="s">
        <v>111</v>
      </c>
      <c r="AM442" s="1">
        <v>2005</v>
      </c>
      <c r="AN442" s="1" t="s">
        <v>57</v>
      </c>
      <c r="AO442" s="1"/>
      <c r="AP442" s="1"/>
      <c r="AQ442">
        <f t="shared" si="12"/>
        <v>0</v>
      </c>
    </row>
    <row r="443" spans="2:43" x14ac:dyDescent="0.25">
      <c r="B443" s="1">
        <v>143</v>
      </c>
      <c r="C443" s="1">
        <v>34</v>
      </c>
      <c r="D443" s="1">
        <v>847123</v>
      </c>
      <c r="E443" s="2">
        <v>41717</v>
      </c>
      <c r="F443" s="1" t="s">
        <v>84</v>
      </c>
      <c r="G443" s="1" t="s">
        <v>70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</v>
      </c>
      <c r="R443" s="1">
        <v>0</v>
      </c>
      <c r="S443" s="2">
        <v>42052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</v>
      </c>
      <c r="AB443" s="1">
        <v>1</v>
      </c>
      <c r="AC443" s="1" t="s">
        <v>63</v>
      </c>
      <c r="AD443" s="1">
        <v>2</v>
      </c>
      <c r="AE443" s="1">
        <v>3</v>
      </c>
      <c r="AF443" s="1" t="s">
        <v>54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81</v>
      </c>
      <c r="AL443" s="1" t="s">
        <v>82</v>
      </c>
      <c r="AM443" s="1">
        <v>1999</v>
      </c>
      <c r="AN443" s="1" t="s">
        <v>83</v>
      </c>
      <c r="AO443" s="1"/>
      <c r="AP443" s="1"/>
      <c r="AQ443">
        <f t="shared" si="12"/>
        <v>0</v>
      </c>
    </row>
    <row r="444" spans="2:43" x14ac:dyDescent="0.25">
      <c r="B444" s="1">
        <v>146</v>
      </c>
      <c r="C444" s="1">
        <v>32</v>
      </c>
      <c r="D444" s="1">
        <v>172307</v>
      </c>
      <c r="E444" s="2">
        <v>34309</v>
      </c>
      <c r="F444" s="1" t="s">
        <v>40</v>
      </c>
      <c r="G444" s="1" t="s">
        <v>70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</v>
      </c>
      <c r="R444" s="1">
        <v>0</v>
      </c>
      <c r="S444" s="2">
        <v>42044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</v>
      </c>
      <c r="AB444" s="1">
        <v>1</v>
      </c>
      <c r="AC444" s="1" t="s">
        <v>63</v>
      </c>
      <c r="AD444" s="1">
        <v>0</v>
      </c>
      <c r="AE444" s="1">
        <v>3</v>
      </c>
      <c r="AF444" s="1" t="s">
        <v>63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210</v>
      </c>
      <c r="AL444" s="1" t="s">
        <v>226</v>
      </c>
      <c r="AM444" s="1">
        <v>1995</v>
      </c>
      <c r="AN444" s="1" t="s">
        <v>83</v>
      </c>
      <c r="AO444" s="1"/>
      <c r="AP444" s="1"/>
      <c r="AQ444">
        <f t="shared" si="12"/>
        <v>0</v>
      </c>
    </row>
    <row r="445" spans="2:43" x14ac:dyDescent="0.25">
      <c r="B445" s="1">
        <v>102</v>
      </c>
      <c r="C445" s="1">
        <v>28</v>
      </c>
      <c r="D445" s="1">
        <v>810189</v>
      </c>
      <c r="E445" s="2">
        <v>36401</v>
      </c>
      <c r="F445" s="1" t="s">
        <v>40</v>
      </c>
      <c r="G445" s="1" t="s">
        <v>41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</v>
      </c>
      <c r="R445" s="1">
        <v>0</v>
      </c>
      <c r="S445" s="2">
        <v>42050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</v>
      </c>
      <c r="AB445" s="1">
        <v>1</v>
      </c>
      <c r="AC445" s="1" t="s">
        <v>80</v>
      </c>
      <c r="AD445" s="1">
        <v>1</v>
      </c>
      <c r="AE445" s="1">
        <v>0</v>
      </c>
      <c r="AF445" s="1" t="s">
        <v>80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81</v>
      </c>
      <c r="AL445" s="1" t="s">
        <v>145</v>
      </c>
      <c r="AM445" s="1">
        <v>1996</v>
      </c>
      <c r="AN445" s="1" t="s">
        <v>83</v>
      </c>
      <c r="AO445" s="1"/>
      <c r="AP445" s="1"/>
      <c r="AQ445">
        <f t="shared" si="12"/>
        <v>0</v>
      </c>
    </row>
    <row r="446" spans="2:43" x14ac:dyDescent="0.25">
      <c r="B446" s="1">
        <v>61</v>
      </c>
      <c r="C446" s="1">
        <v>23</v>
      </c>
      <c r="D446" s="1">
        <v>432068</v>
      </c>
      <c r="E446" s="2">
        <v>39150</v>
      </c>
      <c r="F446" s="1" t="s">
        <v>84</v>
      </c>
      <c r="G446" s="1" t="s">
        <v>70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</v>
      </c>
      <c r="R446" s="1">
        <v>0</v>
      </c>
      <c r="S446" s="2">
        <v>42060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</v>
      </c>
      <c r="AB446" s="1">
        <v>1</v>
      </c>
      <c r="AC446" s="1" t="s">
        <v>63</v>
      </c>
      <c r="AD446" s="1">
        <v>1</v>
      </c>
      <c r="AE446" s="1">
        <v>2</v>
      </c>
      <c r="AF446" s="1" t="s">
        <v>63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154</v>
      </c>
      <c r="AL446" s="1" t="s">
        <v>155</v>
      </c>
      <c r="AM446" s="1">
        <v>1997</v>
      </c>
      <c r="AN446" s="1" t="s">
        <v>83</v>
      </c>
      <c r="AO446" s="1"/>
      <c r="AP446" s="1"/>
      <c r="AQ446">
        <f t="shared" si="12"/>
        <v>0</v>
      </c>
    </row>
    <row r="447" spans="2:43" x14ac:dyDescent="0.25">
      <c r="B447" s="1">
        <v>255</v>
      </c>
      <c r="C447" s="1">
        <v>44</v>
      </c>
      <c r="D447" s="1">
        <v>903203</v>
      </c>
      <c r="E447" s="2">
        <v>37989</v>
      </c>
      <c r="F447" s="1" t="s">
        <v>40</v>
      </c>
      <c r="G447" s="1" t="s">
        <v>92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</v>
      </c>
      <c r="R447" s="1">
        <v>0</v>
      </c>
      <c r="S447" s="2">
        <v>42040</v>
      </c>
      <c r="T447" s="1" t="s">
        <v>139</v>
      </c>
      <c r="U447" s="1" t="s">
        <v>63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</v>
      </c>
      <c r="AB447" s="1">
        <v>1</v>
      </c>
      <c r="AC447" s="1" t="s">
        <v>63</v>
      </c>
      <c r="AD447" s="1">
        <v>2</v>
      </c>
      <c r="AE447" s="1">
        <v>2</v>
      </c>
      <c r="AF447" s="1" t="s">
        <v>80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68</v>
      </c>
      <c r="AL447" s="1" t="s">
        <v>272</v>
      </c>
      <c r="AM447" s="1">
        <v>2005</v>
      </c>
      <c r="AN447" s="1" t="s">
        <v>57</v>
      </c>
      <c r="AO447" s="1"/>
      <c r="AP447" s="1"/>
      <c r="AQ447">
        <f t="shared" si="12"/>
        <v>0</v>
      </c>
    </row>
    <row r="448" spans="2:43" x14ac:dyDescent="0.25">
      <c r="B448" s="1">
        <v>211</v>
      </c>
      <c r="C448" s="1">
        <v>40</v>
      </c>
      <c r="D448" s="1">
        <v>253085</v>
      </c>
      <c r="E448" s="2">
        <v>33353</v>
      </c>
      <c r="F448" s="1" t="s">
        <v>84</v>
      </c>
      <c r="G448" s="1" t="s">
        <v>92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</v>
      </c>
      <c r="R448" s="1">
        <v>0</v>
      </c>
      <c r="S448" s="2">
        <v>42016</v>
      </c>
      <c r="T448" s="1" t="s">
        <v>62</v>
      </c>
      <c r="U448" s="1" t="s">
        <v>63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</v>
      </c>
      <c r="AB448" s="1">
        <v>1</v>
      </c>
      <c r="AC448" s="1" t="s">
        <v>80</v>
      </c>
      <c r="AD448" s="1">
        <v>1</v>
      </c>
      <c r="AE448" s="1">
        <v>1</v>
      </c>
      <c r="AF448" s="1" t="s">
        <v>80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110</v>
      </c>
      <c r="AL448" s="1" t="s">
        <v>111</v>
      </c>
      <c r="AM448" s="1">
        <v>2004</v>
      </c>
      <c r="AN448" s="1" t="s">
        <v>83</v>
      </c>
      <c r="AO448" s="1"/>
      <c r="AP448" s="1"/>
      <c r="AQ448">
        <f t="shared" si="12"/>
        <v>0</v>
      </c>
    </row>
    <row r="449" spans="2:43" x14ac:dyDescent="0.25">
      <c r="B449" s="1">
        <v>61</v>
      </c>
      <c r="C449" s="1">
        <v>29</v>
      </c>
      <c r="D449" s="1">
        <v>180720</v>
      </c>
      <c r="E449" s="2">
        <v>34772</v>
      </c>
      <c r="F449" s="1" t="s">
        <v>58</v>
      </c>
      <c r="G449" s="1" t="s">
        <v>41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</v>
      </c>
      <c r="R449" s="1">
        <v>-66000</v>
      </c>
      <c r="S449" s="2">
        <v>42005</v>
      </c>
      <c r="T449" s="1" t="s">
        <v>139</v>
      </c>
      <c r="U449" s="1" t="s">
        <v>63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</v>
      </c>
      <c r="AB449" s="1">
        <v>1</v>
      </c>
      <c r="AC449" s="1" t="s">
        <v>54</v>
      </c>
      <c r="AD449" s="1">
        <v>2</v>
      </c>
      <c r="AE449" s="1">
        <v>1</v>
      </c>
      <c r="AF449" s="1" t="s">
        <v>54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105</v>
      </c>
      <c r="AL449" s="1" t="s">
        <v>106</v>
      </c>
      <c r="AM449" s="1">
        <v>2010</v>
      </c>
      <c r="AN449" s="1" t="s">
        <v>83</v>
      </c>
      <c r="AO449" s="1"/>
      <c r="AP449" s="1"/>
      <c r="AQ449">
        <f t="shared" si="12"/>
        <v>0</v>
      </c>
    </row>
    <row r="450" spans="2:43" x14ac:dyDescent="0.25">
      <c r="B450" s="1">
        <v>108</v>
      </c>
      <c r="C450" s="1">
        <v>31</v>
      </c>
      <c r="D450" s="1">
        <v>492224</v>
      </c>
      <c r="E450" s="2">
        <v>38695</v>
      </c>
      <c r="F450" s="1" t="s">
        <v>58</v>
      </c>
      <c r="G450" s="1" t="s">
        <v>92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</v>
      </c>
      <c r="R450" s="1">
        <v>0</v>
      </c>
      <c r="S450" s="2">
        <v>42054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</v>
      </c>
      <c r="AB450" s="1">
        <v>1</v>
      </c>
      <c r="AC450" s="1" t="s">
        <v>80</v>
      </c>
      <c r="AD450" s="1">
        <v>0</v>
      </c>
      <c r="AE450" s="1">
        <v>2</v>
      </c>
      <c r="AF450" s="1" t="s">
        <v>80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81</v>
      </c>
      <c r="AL450" s="1" t="s">
        <v>145</v>
      </c>
      <c r="AM450" s="1">
        <v>2006</v>
      </c>
      <c r="AN450" s="1" t="s">
        <v>83</v>
      </c>
      <c r="AO450" s="1"/>
      <c r="AP450" s="1"/>
      <c r="AQ450">
        <f t="shared" si="12"/>
        <v>0</v>
      </c>
    </row>
    <row r="451" spans="2:43" x14ac:dyDescent="0.25">
      <c r="B451" s="1">
        <v>303</v>
      </c>
      <c r="C451" s="1">
        <v>50</v>
      </c>
      <c r="D451" s="1">
        <v>411477</v>
      </c>
      <c r="E451" s="2">
        <v>37250</v>
      </c>
      <c r="F451" s="1" t="s">
        <v>40</v>
      </c>
      <c r="G451" s="1" t="s">
        <v>70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</v>
      </c>
      <c r="R451" s="1">
        <v>-45500</v>
      </c>
      <c r="S451" s="2">
        <v>42018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</v>
      </c>
      <c r="AB451" s="1">
        <v>3</v>
      </c>
      <c r="AC451" s="1" t="s">
        <v>80</v>
      </c>
      <c r="AD451" s="1">
        <v>0</v>
      </c>
      <c r="AE451" s="1">
        <v>3</v>
      </c>
      <c r="AF451" s="1" t="s">
        <v>80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81</v>
      </c>
      <c r="AL451" s="1" t="s">
        <v>145</v>
      </c>
      <c r="AM451" s="1">
        <v>2008</v>
      </c>
      <c r="AN451" s="1" t="s">
        <v>83</v>
      </c>
      <c r="AO451" s="1"/>
      <c r="AP451" s="1"/>
      <c r="AQ451">
        <f t="shared" si="12"/>
        <v>0</v>
      </c>
    </row>
    <row r="452" spans="2:43" x14ac:dyDescent="0.25">
      <c r="B452" s="1">
        <v>152</v>
      </c>
      <c r="C452" s="1">
        <v>33</v>
      </c>
      <c r="D452" s="1">
        <v>107181</v>
      </c>
      <c r="E452" s="2">
        <v>36478</v>
      </c>
      <c r="F452" s="1" t="s">
        <v>58</v>
      </c>
      <c r="G452" s="1" t="s">
        <v>41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</v>
      </c>
      <c r="R452" s="1">
        <v>0</v>
      </c>
      <c r="S452" s="2">
        <v>42034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</v>
      </c>
      <c r="AB452" s="1">
        <v>1</v>
      </c>
      <c r="AC452" s="1" t="s">
        <v>54</v>
      </c>
      <c r="AD452" s="1">
        <v>0</v>
      </c>
      <c r="AE452" s="1">
        <v>0</v>
      </c>
      <c r="AF452" s="1" t="s">
        <v>63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154</v>
      </c>
      <c r="AL452" s="1" t="s">
        <v>155</v>
      </c>
      <c r="AM452" s="1">
        <v>2001</v>
      </c>
      <c r="AN452" s="1" t="s">
        <v>57</v>
      </c>
      <c r="AO452" s="1"/>
      <c r="AP452" s="1"/>
      <c r="AQ452">
        <f t="shared" si="12"/>
        <v>0</v>
      </c>
    </row>
    <row r="453" spans="2:43" x14ac:dyDescent="0.25">
      <c r="B453" s="1">
        <v>120</v>
      </c>
      <c r="C453" s="1">
        <v>34</v>
      </c>
      <c r="D453" s="1">
        <v>312940</v>
      </c>
      <c r="E453" s="2">
        <v>37191</v>
      </c>
      <c r="F453" s="1" t="s">
        <v>58</v>
      </c>
      <c r="G453" s="1" t="s">
        <v>92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</v>
      </c>
      <c r="R453" s="1">
        <v>0</v>
      </c>
      <c r="S453" s="2">
        <v>42024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</v>
      </c>
      <c r="AB453" s="1">
        <v>1</v>
      </c>
      <c r="AC453" s="1" t="s">
        <v>80</v>
      </c>
      <c r="AD453" s="1">
        <v>2</v>
      </c>
      <c r="AE453" s="1">
        <v>1</v>
      </c>
      <c r="AF453" s="1" t="s">
        <v>63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198</v>
      </c>
      <c r="AL453" s="1" t="s">
        <v>376</v>
      </c>
      <c r="AM453" s="1">
        <v>2002</v>
      </c>
      <c r="AN453" s="1" t="s">
        <v>83</v>
      </c>
      <c r="AO453" s="1"/>
      <c r="AP453" s="1"/>
      <c r="AQ453">
        <f t="shared" si="12"/>
        <v>0</v>
      </c>
    </row>
    <row r="454" spans="2:43" x14ac:dyDescent="0.25">
      <c r="B454" s="1">
        <v>144</v>
      </c>
      <c r="C454" s="1">
        <v>36</v>
      </c>
      <c r="D454" s="1">
        <v>855186</v>
      </c>
      <c r="E454" s="2">
        <v>34273</v>
      </c>
      <c r="F454" s="1" t="s">
        <v>58</v>
      </c>
      <c r="G454" s="1" t="s">
        <v>92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</v>
      </c>
      <c r="R454" s="1">
        <v>-15600</v>
      </c>
      <c r="S454" s="2">
        <v>42053</v>
      </c>
      <c r="T454" s="1" t="s">
        <v>139</v>
      </c>
      <c r="U454" s="1" t="s">
        <v>63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</v>
      </c>
      <c r="AB454" s="1">
        <v>1</v>
      </c>
      <c r="AC454" s="1" t="s">
        <v>80</v>
      </c>
      <c r="AD454" s="1">
        <v>0</v>
      </c>
      <c r="AE454" s="1">
        <v>0</v>
      </c>
      <c r="AF454" s="1" t="s">
        <v>63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81</v>
      </c>
      <c r="AL454" s="1" t="s">
        <v>145</v>
      </c>
      <c r="AM454" s="1">
        <v>2014</v>
      </c>
      <c r="AN454" s="1" t="s">
        <v>83</v>
      </c>
      <c r="AO454" s="1"/>
      <c r="AP454" s="1"/>
      <c r="AQ454">
        <f t="shared" si="12"/>
        <v>0</v>
      </c>
    </row>
    <row r="455" spans="2:43" x14ac:dyDescent="0.25">
      <c r="B455" s="1">
        <v>414</v>
      </c>
      <c r="C455" s="1">
        <v>52</v>
      </c>
      <c r="D455" s="1">
        <v>373935</v>
      </c>
      <c r="E455" s="2">
        <v>37665</v>
      </c>
      <c r="F455" s="1" t="s">
        <v>58</v>
      </c>
      <c r="G455" s="1" t="s">
        <v>92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</v>
      </c>
      <c r="R455" s="1">
        <v>-71000</v>
      </c>
      <c r="S455" s="2">
        <v>42011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</v>
      </c>
      <c r="AB455" s="1">
        <v>1</v>
      </c>
      <c r="AC455" s="1" t="s">
        <v>54</v>
      </c>
      <c r="AD455" s="1">
        <v>1</v>
      </c>
      <c r="AE455" s="1">
        <v>1</v>
      </c>
      <c r="AF455" s="1" t="s">
        <v>63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90</v>
      </c>
      <c r="AL455" s="1" t="s">
        <v>224</v>
      </c>
      <c r="AM455" s="1">
        <v>1999</v>
      </c>
      <c r="AN455" s="1" t="s">
        <v>57</v>
      </c>
      <c r="AO455" s="1"/>
      <c r="AP455" s="1"/>
      <c r="AQ455">
        <f t="shared" si="12"/>
        <v>0</v>
      </c>
    </row>
    <row r="456" spans="2:43" x14ac:dyDescent="0.25">
      <c r="B456" s="1">
        <v>163</v>
      </c>
      <c r="C456" s="1">
        <v>37</v>
      </c>
      <c r="D456" s="1">
        <v>812989</v>
      </c>
      <c r="E456" s="2">
        <v>38052</v>
      </c>
      <c r="F456" s="1" t="s">
        <v>58</v>
      </c>
      <c r="G456" s="1" t="s">
        <v>41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</v>
      </c>
      <c r="R456" s="1">
        <v>-67300</v>
      </c>
      <c r="S456" s="2">
        <v>42020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</v>
      </c>
      <c r="AB456" s="1">
        <v>1</v>
      </c>
      <c r="AC456" s="1" t="s">
        <v>54</v>
      </c>
      <c r="AD456" s="1">
        <v>2</v>
      </c>
      <c r="AE456" s="1">
        <v>3</v>
      </c>
      <c r="AF456" s="1" t="s">
        <v>54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198</v>
      </c>
      <c r="AL456" s="1" t="s">
        <v>199</v>
      </c>
      <c r="AM456" s="1">
        <v>2005</v>
      </c>
      <c r="AN456" s="1" t="s">
        <v>83</v>
      </c>
      <c r="AO456" s="1"/>
      <c r="AP456" s="1"/>
      <c r="AQ456">
        <f t="shared" si="12"/>
        <v>0</v>
      </c>
    </row>
    <row r="457" spans="2:43" x14ac:dyDescent="0.25">
      <c r="B457" s="1">
        <v>352</v>
      </c>
      <c r="C457" s="1">
        <v>53</v>
      </c>
      <c r="D457" s="1">
        <v>993840</v>
      </c>
      <c r="E457" s="2">
        <v>41467</v>
      </c>
      <c r="F457" s="1" t="s">
        <v>84</v>
      </c>
      <c r="G457" s="1" t="s">
        <v>41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42019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</v>
      </c>
      <c r="AB457" s="1">
        <v>1</v>
      </c>
      <c r="AC457" s="1" t="s">
        <v>54</v>
      </c>
      <c r="AD457" s="1">
        <v>2</v>
      </c>
      <c r="AE457" s="1">
        <v>2</v>
      </c>
      <c r="AF457" s="1" t="s">
        <v>80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90</v>
      </c>
      <c r="AL457" s="1" t="s">
        <v>246</v>
      </c>
      <c r="AM457" s="1">
        <v>2009</v>
      </c>
      <c r="AN457" s="1" t="s">
        <v>83</v>
      </c>
      <c r="AO457" s="1"/>
      <c r="AP457" s="1"/>
      <c r="AQ457">
        <f t="shared" si="12"/>
        <v>0</v>
      </c>
    </row>
    <row r="458" spans="2:43" x14ac:dyDescent="0.25">
      <c r="B458" s="1">
        <v>27</v>
      </c>
      <c r="C458" s="1">
        <v>32</v>
      </c>
      <c r="D458" s="1">
        <v>327856</v>
      </c>
      <c r="E458" s="2">
        <v>41878</v>
      </c>
      <c r="F458" s="1" t="s">
        <v>40</v>
      </c>
      <c r="G458" s="1" t="s">
        <v>70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</v>
      </c>
      <c r="R458" s="1">
        <v>0</v>
      </c>
      <c r="S458" s="2">
        <v>42036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</v>
      </c>
      <c r="AB458" s="1">
        <v>1</v>
      </c>
      <c r="AC458" s="1" t="s">
        <v>80</v>
      </c>
      <c r="AD458" s="1">
        <v>1</v>
      </c>
      <c r="AE458" s="1">
        <v>0</v>
      </c>
      <c r="AF458" s="1" t="s">
        <v>63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81</v>
      </c>
      <c r="AL458" s="1" t="s">
        <v>145</v>
      </c>
      <c r="AM458" s="1">
        <v>2013</v>
      </c>
      <c r="AN458" s="1" t="s">
        <v>83</v>
      </c>
      <c r="AO458" s="1"/>
      <c r="AP458" s="1"/>
      <c r="AQ458">
        <f t="shared" si="12"/>
        <v>0</v>
      </c>
    </row>
    <row r="459" spans="2:43" x14ac:dyDescent="0.25">
      <c r="B459" s="1">
        <v>239</v>
      </c>
      <c r="C459" s="1">
        <v>39</v>
      </c>
      <c r="D459" s="1">
        <v>506333</v>
      </c>
      <c r="E459" s="2">
        <v>33046</v>
      </c>
      <c r="F459" s="1" t="s">
        <v>84</v>
      </c>
      <c r="G459" s="1" t="s">
        <v>70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</v>
      </c>
      <c r="R459" s="1">
        <v>0</v>
      </c>
      <c r="S459" s="2">
        <v>42010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</v>
      </c>
      <c r="AB459" s="1">
        <v>4</v>
      </c>
      <c r="AC459" s="1" t="s">
        <v>63</v>
      </c>
      <c r="AD459" s="1">
        <v>0</v>
      </c>
      <c r="AE459" s="1">
        <v>3</v>
      </c>
      <c r="AF459" s="1" t="s">
        <v>80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188</v>
      </c>
      <c r="AL459" s="1" t="s">
        <v>239</v>
      </c>
      <c r="AM459" s="1">
        <v>2007</v>
      </c>
      <c r="AN459" s="1" t="s">
        <v>83</v>
      </c>
      <c r="AO459" s="1"/>
      <c r="AP459" s="1"/>
      <c r="AQ459">
        <f t="shared" ref="AQ459:AQ522" si="13">COUNTBLANK(B459:AN459)</f>
        <v>0</v>
      </c>
    </row>
    <row r="460" spans="2:43" x14ac:dyDescent="0.25">
      <c r="B460" s="1">
        <v>33</v>
      </c>
      <c r="C460" s="1">
        <v>32</v>
      </c>
      <c r="D460" s="1">
        <v>263159</v>
      </c>
      <c r="E460" s="2">
        <v>39514</v>
      </c>
      <c r="F460" s="1" t="s">
        <v>40</v>
      </c>
      <c r="G460" s="1" t="s">
        <v>70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</v>
      </c>
      <c r="R460" s="1">
        <v>-50300</v>
      </c>
      <c r="S460" s="2">
        <v>42037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</v>
      </c>
      <c r="AB460" s="1">
        <v>1</v>
      </c>
      <c r="AC460" s="1" t="s">
        <v>54</v>
      </c>
      <c r="AD460" s="1">
        <v>0</v>
      </c>
      <c r="AE460" s="1">
        <v>1</v>
      </c>
      <c r="AF460" s="1" t="s">
        <v>63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116</v>
      </c>
      <c r="AL460" s="1" t="s">
        <v>117</v>
      </c>
      <c r="AM460" s="1">
        <v>2012</v>
      </c>
      <c r="AN460" s="1" t="s">
        <v>83</v>
      </c>
      <c r="AO460" s="1"/>
      <c r="AP460" s="1"/>
      <c r="AQ460">
        <f t="shared" si="13"/>
        <v>0</v>
      </c>
    </row>
    <row r="461" spans="2:43" x14ac:dyDescent="0.25">
      <c r="B461" s="1">
        <v>88</v>
      </c>
      <c r="C461" s="1">
        <v>30</v>
      </c>
      <c r="D461" s="1">
        <v>372912</v>
      </c>
      <c r="E461" s="2">
        <v>33821</v>
      </c>
      <c r="F461" s="1" t="s">
        <v>58</v>
      </c>
      <c r="G461" s="1" t="s">
        <v>70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</v>
      </c>
      <c r="R461" s="1">
        <v>-51200</v>
      </c>
      <c r="S461" s="2">
        <v>42060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</v>
      </c>
      <c r="AB461" s="1">
        <v>1</v>
      </c>
      <c r="AC461" s="1" t="s">
        <v>80</v>
      </c>
      <c r="AD461" s="1">
        <v>2</v>
      </c>
      <c r="AE461" s="1">
        <v>0</v>
      </c>
      <c r="AF461" s="1" t="s">
        <v>54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90</v>
      </c>
      <c r="AL461" s="1" t="s">
        <v>246</v>
      </c>
      <c r="AM461" s="1">
        <v>2003</v>
      </c>
      <c r="AN461" s="1" t="s">
        <v>83</v>
      </c>
      <c r="AO461" s="1"/>
      <c r="AP461" s="1"/>
      <c r="AQ461">
        <f t="shared" si="13"/>
        <v>0</v>
      </c>
    </row>
    <row r="462" spans="2:43" x14ac:dyDescent="0.25">
      <c r="B462" s="1">
        <v>101</v>
      </c>
      <c r="C462" s="1">
        <v>33</v>
      </c>
      <c r="D462" s="1">
        <v>552788</v>
      </c>
      <c r="E462" s="2">
        <v>33484</v>
      </c>
      <c r="F462" s="1" t="s">
        <v>84</v>
      </c>
      <c r="G462" s="1" t="s">
        <v>92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</v>
      </c>
      <c r="R462" s="1">
        <v>0</v>
      </c>
      <c r="S462" s="2">
        <v>42045</v>
      </c>
      <c r="T462" s="1" t="s">
        <v>139</v>
      </c>
      <c r="U462" s="1" t="s">
        <v>63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</v>
      </c>
      <c r="AB462" s="1">
        <v>1</v>
      </c>
      <c r="AC462" s="1" t="s">
        <v>54</v>
      </c>
      <c r="AD462" s="1">
        <v>1</v>
      </c>
      <c r="AE462" s="1">
        <v>0</v>
      </c>
      <c r="AF462" s="1" t="s">
        <v>80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110</v>
      </c>
      <c r="AL462" s="1" t="s">
        <v>135</v>
      </c>
      <c r="AM462" s="1">
        <v>1997</v>
      </c>
      <c r="AN462" s="1" t="s">
        <v>83</v>
      </c>
      <c r="AO462" s="1"/>
      <c r="AP462" s="1"/>
      <c r="AQ462">
        <f t="shared" si="13"/>
        <v>0</v>
      </c>
    </row>
    <row r="463" spans="2:43" x14ac:dyDescent="0.25">
      <c r="B463" s="1">
        <v>20</v>
      </c>
      <c r="C463" s="1">
        <v>37</v>
      </c>
      <c r="D463" s="1">
        <v>722747</v>
      </c>
      <c r="E463" s="2">
        <v>40788</v>
      </c>
      <c r="F463" s="1" t="s">
        <v>84</v>
      </c>
      <c r="G463" s="1" t="s">
        <v>41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</v>
      </c>
      <c r="R463" s="1">
        <v>-43600</v>
      </c>
      <c r="S463" s="2">
        <v>42057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</v>
      </c>
      <c r="AB463" s="1">
        <v>3</v>
      </c>
      <c r="AC463" s="1" t="s">
        <v>63</v>
      </c>
      <c r="AD463" s="1">
        <v>2</v>
      </c>
      <c r="AE463" s="1">
        <v>1</v>
      </c>
      <c r="AF463" s="1" t="s">
        <v>80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154</v>
      </c>
      <c r="AL463" s="1" t="s">
        <v>168</v>
      </c>
      <c r="AM463" s="1">
        <v>2003</v>
      </c>
      <c r="AN463" s="1" t="s">
        <v>83</v>
      </c>
      <c r="AO463" s="1"/>
      <c r="AP463" s="1"/>
      <c r="AQ463">
        <f t="shared" si="13"/>
        <v>0</v>
      </c>
    </row>
    <row r="464" spans="2:43" x14ac:dyDescent="0.25">
      <c r="B464" s="1">
        <v>126</v>
      </c>
      <c r="C464" s="1">
        <v>30</v>
      </c>
      <c r="D464" s="1">
        <v>248467</v>
      </c>
      <c r="E464" s="2">
        <v>41188</v>
      </c>
      <c r="F464" s="1" t="s">
        <v>84</v>
      </c>
      <c r="G464" s="1" t="s">
        <v>41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</v>
      </c>
      <c r="R464" s="1">
        <v>-42700</v>
      </c>
      <c r="S464" s="2">
        <v>42035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</v>
      </c>
      <c r="AB464" s="1">
        <v>1</v>
      </c>
      <c r="AC464" s="1" t="s">
        <v>63</v>
      </c>
      <c r="AD464" s="1">
        <v>2</v>
      </c>
      <c r="AE464" s="1">
        <v>3</v>
      </c>
      <c r="AF464" s="1" t="s">
        <v>80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90</v>
      </c>
      <c r="AL464" s="1" t="s">
        <v>246</v>
      </c>
      <c r="AM464" s="1">
        <v>2011</v>
      </c>
      <c r="AN464" s="1" t="s">
        <v>83</v>
      </c>
      <c r="AO464" s="1"/>
      <c r="AP464" s="1"/>
      <c r="AQ464">
        <f t="shared" si="13"/>
        <v>0</v>
      </c>
    </row>
    <row r="465" spans="2:43" x14ac:dyDescent="0.25">
      <c r="B465" s="1">
        <v>264</v>
      </c>
      <c r="C465" s="1">
        <v>43</v>
      </c>
      <c r="D465" s="1">
        <v>955953</v>
      </c>
      <c r="E465" s="2">
        <v>41657</v>
      </c>
      <c r="F465" s="1" t="s">
        <v>84</v>
      </c>
      <c r="G465" s="1" t="s">
        <v>92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</v>
      </c>
      <c r="R465" s="1">
        <v>-8500</v>
      </c>
      <c r="S465" s="2">
        <v>42047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</v>
      </c>
      <c r="AB465" s="1">
        <v>3</v>
      </c>
      <c r="AC465" s="1" t="s">
        <v>54</v>
      </c>
      <c r="AD465" s="1">
        <v>2</v>
      </c>
      <c r="AE465" s="1">
        <v>0</v>
      </c>
      <c r="AF465" s="1" t="s">
        <v>80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130</v>
      </c>
      <c r="AL465" s="1" t="s">
        <v>173</v>
      </c>
      <c r="AM465" s="1">
        <v>2007</v>
      </c>
      <c r="AN465" s="1" t="s">
        <v>83</v>
      </c>
      <c r="AO465" s="1"/>
      <c r="AP465" s="1"/>
      <c r="AQ465">
        <f t="shared" si="13"/>
        <v>0</v>
      </c>
    </row>
    <row r="466" spans="2:43" x14ac:dyDescent="0.25">
      <c r="B466" s="1">
        <v>78</v>
      </c>
      <c r="C466" s="1">
        <v>24</v>
      </c>
      <c r="D466" s="1">
        <v>910622</v>
      </c>
      <c r="E466" s="2">
        <v>33685</v>
      </c>
      <c r="F466" s="1" t="s">
        <v>58</v>
      </c>
      <c r="G466" s="1" t="s">
        <v>70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</v>
      </c>
      <c r="R466" s="1">
        <v>0</v>
      </c>
      <c r="S466" s="2">
        <v>42010</v>
      </c>
      <c r="T466" s="1" t="s">
        <v>62</v>
      </c>
      <c r="U466" s="1" t="s">
        <v>63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</v>
      </c>
      <c r="AB466" s="1">
        <v>1</v>
      </c>
      <c r="AC466" s="1" t="s">
        <v>63</v>
      </c>
      <c r="AD466" s="1">
        <v>0</v>
      </c>
      <c r="AE466" s="1">
        <v>1</v>
      </c>
      <c r="AF466" s="1" t="s">
        <v>54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81</v>
      </c>
      <c r="AL466" s="1" t="s">
        <v>145</v>
      </c>
      <c r="AM466" s="1">
        <v>2003</v>
      </c>
      <c r="AN466" s="1" t="s">
        <v>83</v>
      </c>
      <c r="AO466" s="1"/>
      <c r="AP466" s="1"/>
      <c r="AQ466">
        <f t="shared" si="13"/>
        <v>0</v>
      </c>
    </row>
    <row r="467" spans="2:43" x14ac:dyDescent="0.25">
      <c r="B467" s="1">
        <v>123</v>
      </c>
      <c r="C467" s="1">
        <v>28</v>
      </c>
      <c r="D467" s="1">
        <v>137675</v>
      </c>
      <c r="E467" s="2">
        <v>41246</v>
      </c>
      <c r="F467" s="1" t="s">
        <v>84</v>
      </c>
      <c r="G467" s="1" t="s">
        <v>70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</v>
      </c>
      <c r="R467" s="1">
        <v>-41200</v>
      </c>
      <c r="S467" s="2">
        <v>42005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</v>
      </c>
      <c r="AB467" s="1">
        <v>1</v>
      </c>
      <c r="AC467" s="1" t="s">
        <v>63</v>
      </c>
      <c r="AD467" s="1">
        <v>2</v>
      </c>
      <c r="AE467" s="1">
        <v>1</v>
      </c>
      <c r="AF467" s="1" t="s">
        <v>54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215</v>
      </c>
      <c r="AL467" s="1" t="s">
        <v>216</v>
      </c>
      <c r="AM467" s="1">
        <v>2011</v>
      </c>
      <c r="AN467" s="1" t="s">
        <v>57</v>
      </c>
      <c r="AO467" s="1"/>
      <c r="AP467" s="1"/>
      <c r="AQ467">
        <f t="shared" si="13"/>
        <v>0</v>
      </c>
    </row>
    <row r="468" spans="2:43" x14ac:dyDescent="0.25">
      <c r="B468" s="1">
        <v>347</v>
      </c>
      <c r="C468" s="1">
        <v>51</v>
      </c>
      <c r="D468" s="1">
        <v>343421</v>
      </c>
      <c r="E468" s="2">
        <v>35356</v>
      </c>
      <c r="F468" s="1" t="s">
        <v>40</v>
      </c>
      <c r="G468" s="1" t="s">
        <v>92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</v>
      </c>
      <c r="R468" s="1">
        <v>-12100</v>
      </c>
      <c r="S468" s="2">
        <v>42011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63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198</v>
      </c>
      <c r="AL468" s="1" t="s">
        <v>199</v>
      </c>
      <c r="AM468" s="1">
        <v>1997</v>
      </c>
      <c r="AN468" s="1" t="s">
        <v>83</v>
      </c>
      <c r="AO468" s="1"/>
      <c r="AP468" s="1"/>
      <c r="AQ468">
        <f t="shared" si="13"/>
        <v>0</v>
      </c>
    </row>
    <row r="469" spans="2:43" x14ac:dyDescent="0.25">
      <c r="B469" s="1">
        <v>163</v>
      </c>
      <c r="C469" s="1">
        <v>38</v>
      </c>
      <c r="D469" s="1">
        <v>413192</v>
      </c>
      <c r="E469" s="2">
        <v>35705</v>
      </c>
      <c r="F469" s="1" t="s">
        <v>58</v>
      </c>
      <c r="G469" s="1" t="s">
        <v>92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</v>
      </c>
      <c r="R469" s="1">
        <v>0</v>
      </c>
      <c r="S469" s="2">
        <v>42056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</v>
      </c>
      <c r="AB469" s="1">
        <v>1</v>
      </c>
      <c r="AC469" s="1" t="s">
        <v>54</v>
      </c>
      <c r="AD469" s="1">
        <v>2</v>
      </c>
      <c r="AE469" s="1">
        <v>3</v>
      </c>
      <c r="AF469" s="1" t="s">
        <v>63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96</v>
      </c>
      <c r="AL469" s="1" t="s">
        <v>149</v>
      </c>
      <c r="AM469" s="1">
        <v>1995</v>
      </c>
      <c r="AN469" s="1" t="s">
        <v>83</v>
      </c>
      <c r="AO469" s="1"/>
      <c r="AP469" s="1"/>
      <c r="AQ469">
        <f t="shared" si="13"/>
        <v>0</v>
      </c>
    </row>
    <row r="470" spans="2:43" x14ac:dyDescent="0.25">
      <c r="B470" s="1">
        <v>271</v>
      </c>
      <c r="C470" s="1">
        <v>44</v>
      </c>
      <c r="D470" s="1">
        <v>247801</v>
      </c>
      <c r="E470" s="2">
        <v>39525</v>
      </c>
      <c r="F470" s="1" t="s">
        <v>40</v>
      </c>
      <c r="G470" s="1" t="s">
        <v>41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</v>
      </c>
      <c r="R470" s="1">
        <v>0</v>
      </c>
      <c r="S470" s="2">
        <v>42049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</v>
      </c>
      <c r="AB470" s="1">
        <v>1</v>
      </c>
      <c r="AC470" s="1" t="s">
        <v>80</v>
      </c>
      <c r="AD470" s="1">
        <v>2</v>
      </c>
      <c r="AE470" s="1">
        <v>2</v>
      </c>
      <c r="AF470" s="1" t="s">
        <v>80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215</v>
      </c>
      <c r="AL470" s="1" t="s">
        <v>216</v>
      </c>
      <c r="AM470" s="1">
        <v>1997</v>
      </c>
      <c r="AN470" s="1" t="s">
        <v>57</v>
      </c>
      <c r="AO470" s="1"/>
      <c r="AP470" s="1"/>
      <c r="AQ470">
        <f t="shared" si="13"/>
        <v>0</v>
      </c>
    </row>
    <row r="471" spans="2:43" x14ac:dyDescent="0.25">
      <c r="B471" s="1">
        <v>410</v>
      </c>
      <c r="C471" s="1">
        <v>54</v>
      </c>
      <c r="D471" s="1">
        <v>171147</v>
      </c>
      <c r="E471" s="2">
        <v>40419</v>
      </c>
      <c r="F471" s="1" t="s">
        <v>84</v>
      </c>
      <c r="G471" s="1" t="s">
        <v>70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</v>
      </c>
      <c r="R471" s="1">
        <v>-17000</v>
      </c>
      <c r="S471" s="2">
        <v>42051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</v>
      </c>
      <c r="AB471" s="1">
        <v>1</v>
      </c>
      <c r="AC471" s="1" t="s">
        <v>54</v>
      </c>
      <c r="AD471" s="1">
        <v>0</v>
      </c>
      <c r="AE471" s="1">
        <v>2</v>
      </c>
      <c r="AF471" s="1" t="s">
        <v>80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210</v>
      </c>
      <c r="AL471" s="1" t="s">
        <v>232</v>
      </c>
      <c r="AM471" s="1">
        <v>2001</v>
      </c>
      <c r="AN471" s="1" t="s">
        <v>83</v>
      </c>
      <c r="AO471" s="1"/>
      <c r="AP471" s="1"/>
      <c r="AQ471">
        <f t="shared" si="13"/>
        <v>0</v>
      </c>
    </row>
    <row r="472" spans="2:43" x14ac:dyDescent="0.25">
      <c r="B472" s="1">
        <v>448</v>
      </c>
      <c r="C472" s="1">
        <v>57</v>
      </c>
      <c r="D472" s="1">
        <v>431283</v>
      </c>
      <c r="E472" s="2">
        <v>38442</v>
      </c>
      <c r="F472" s="1" t="s">
        <v>84</v>
      </c>
      <c r="G472" s="1" t="s">
        <v>70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</v>
      </c>
      <c r="R472" s="1">
        <v>-50300</v>
      </c>
      <c r="S472" s="2">
        <v>42039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</v>
      </c>
      <c r="AB472" s="1">
        <v>3</v>
      </c>
      <c r="AC472" s="1" t="s">
        <v>80</v>
      </c>
      <c r="AD472" s="1">
        <v>2</v>
      </c>
      <c r="AE472" s="1">
        <v>1</v>
      </c>
      <c r="AF472" s="1" t="s">
        <v>63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154</v>
      </c>
      <c r="AL472" s="1" t="s">
        <v>164</v>
      </c>
      <c r="AM472" s="1">
        <v>2013</v>
      </c>
      <c r="AN472" s="1" t="s">
        <v>57</v>
      </c>
      <c r="AO472" s="1"/>
      <c r="AP472" s="1"/>
      <c r="AQ472">
        <f t="shared" si="13"/>
        <v>0</v>
      </c>
    </row>
    <row r="473" spans="2:43" x14ac:dyDescent="0.25">
      <c r="B473" s="1">
        <v>218</v>
      </c>
      <c r="C473" s="1">
        <v>41</v>
      </c>
      <c r="D473" s="1">
        <v>461962</v>
      </c>
      <c r="E473" s="2">
        <v>41633</v>
      </c>
      <c r="F473" s="1" t="s">
        <v>84</v>
      </c>
      <c r="G473" s="1" t="s">
        <v>70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</v>
      </c>
      <c r="R473" s="1">
        <v>-72900</v>
      </c>
      <c r="S473" s="2">
        <v>42026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</v>
      </c>
      <c r="AB473" s="1">
        <v>3</v>
      </c>
      <c r="AC473" s="1" t="s">
        <v>80</v>
      </c>
      <c r="AD473" s="1">
        <v>2</v>
      </c>
      <c r="AE473" s="1">
        <v>0</v>
      </c>
      <c r="AF473" s="1" t="s">
        <v>80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55</v>
      </c>
      <c r="AL473" s="1">
        <v>93</v>
      </c>
      <c r="AM473" s="1">
        <v>2013</v>
      </c>
      <c r="AN473" s="1" t="s">
        <v>83</v>
      </c>
      <c r="AO473" s="1"/>
      <c r="AP473" s="1"/>
      <c r="AQ473">
        <f t="shared" si="13"/>
        <v>0</v>
      </c>
    </row>
    <row r="474" spans="2:43" x14ac:dyDescent="0.25">
      <c r="B474" s="1">
        <v>43</v>
      </c>
      <c r="C474" s="1">
        <v>38</v>
      </c>
      <c r="D474" s="1">
        <v>149467</v>
      </c>
      <c r="E474" s="2">
        <v>41709</v>
      </c>
      <c r="F474" s="1" t="s">
        <v>40</v>
      </c>
      <c r="G474" s="1" t="s">
        <v>92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</v>
      </c>
      <c r="R474" s="1">
        <v>0</v>
      </c>
      <c r="S474" s="2">
        <v>42050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</v>
      </c>
      <c r="AB474" s="1">
        <v>3</v>
      </c>
      <c r="AC474" s="1" t="s">
        <v>54</v>
      </c>
      <c r="AD474" s="1">
        <v>2</v>
      </c>
      <c r="AE474" s="1">
        <v>2</v>
      </c>
      <c r="AF474" s="1" t="s">
        <v>63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105</v>
      </c>
      <c r="AL474" s="1" t="s">
        <v>288</v>
      </c>
      <c r="AM474" s="1">
        <v>2006</v>
      </c>
      <c r="AN474" s="1" t="s">
        <v>83</v>
      </c>
      <c r="AO474" s="1"/>
      <c r="AP474" s="1"/>
      <c r="AQ474">
        <f t="shared" si="13"/>
        <v>0</v>
      </c>
    </row>
    <row r="475" spans="2:43" x14ac:dyDescent="0.25">
      <c r="B475" s="1">
        <v>33</v>
      </c>
      <c r="C475" s="1">
        <v>33</v>
      </c>
      <c r="D475" s="1">
        <v>758740</v>
      </c>
      <c r="E475" s="2">
        <v>35646</v>
      </c>
      <c r="F475" s="1" t="s">
        <v>84</v>
      </c>
      <c r="G475" s="1" t="s">
        <v>92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</v>
      </c>
      <c r="R475" s="1">
        <v>-60600</v>
      </c>
      <c r="S475" s="2">
        <v>42011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</v>
      </c>
      <c r="AB475" s="1">
        <v>1</v>
      </c>
      <c r="AC475" s="1" t="s">
        <v>63</v>
      </c>
      <c r="AD475" s="1">
        <v>2</v>
      </c>
      <c r="AE475" s="1">
        <v>1</v>
      </c>
      <c r="AF475" s="1" t="s">
        <v>63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188</v>
      </c>
      <c r="AL475" s="1" t="s">
        <v>202</v>
      </c>
      <c r="AM475" s="1">
        <v>1998</v>
      </c>
      <c r="AN475" s="1" t="s">
        <v>83</v>
      </c>
      <c r="AO475" s="1"/>
      <c r="AP475" s="1"/>
      <c r="AQ475">
        <f t="shared" si="13"/>
        <v>0</v>
      </c>
    </row>
    <row r="476" spans="2:43" x14ac:dyDescent="0.25">
      <c r="B476" s="1">
        <v>126</v>
      </c>
      <c r="C476" s="1">
        <v>34</v>
      </c>
      <c r="D476" s="1">
        <v>628337</v>
      </c>
      <c r="E476" s="2">
        <v>39400</v>
      </c>
      <c r="F476" s="1" t="s">
        <v>58</v>
      </c>
      <c r="G476" s="1" t="s">
        <v>70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</v>
      </c>
      <c r="R476" s="1">
        <v>0</v>
      </c>
      <c r="S476" s="2">
        <v>42058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</v>
      </c>
      <c r="AB476" s="1">
        <v>3</v>
      </c>
      <c r="AC476" s="1" t="s">
        <v>80</v>
      </c>
      <c r="AD476" s="1">
        <v>0</v>
      </c>
      <c r="AE476" s="1">
        <v>1</v>
      </c>
      <c r="AF476" s="1" t="s">
        <v>54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90</v>
      </c>
      <c r="AL476" s="1" t="s">
        <v>91</v>
      </c>
      <c r="AM476" s="1">
        <v>2007</v>
      </c>
      <c r="AN476" s="1" t="s">
        <v>83</v>
      </c>
      <c r="AO476" s="1"/>
      <c r="AP476" s="1"/>
      <c r="AQ476">
        <f t="shared" si="13"/>
        <v>0</v>
      </c>
    </row>
    <row r="477" spans="2:43" x14ac:dyDescent="0.25">
      <c r="B477" s="1">
        <v>411</v>
      </c>
      <c r="C477" s="1">
        <v>56</v>
      </c>
      <c r="D477" s="1">
        <v>574637</v>
      </c>
      <c r="E477" s="2">
        <v>33815</v>
      </c>
      <c r="F477" s="1" t="s">
        <v>84</v>
      </c>
      <c r="G477" s="1" t="s">
        <v>41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</v>
      </c>
      <c r="R477" s="1">
        <v>0</v>
      </c>
      <c r="S477" s="2">
        <v>42010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</v>
      </c>
      <c r="AB477" s="1">
        <v>3</v>
      </c>
      <c r="AC477" s="1" t="s">
        <v>63</v>
      </c>
      <c r="AD477" s="1">
        <v>0</v>
      </c>
      <c r="AE477" s="1">
        <v>0</v>
      </c>
      <c r="AF477" s="1" t="s">
        <v>63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215</v>
      </c>
      <c r="AL477" s="1" t="s">
        <v>216</v>
      </c>
      <c r="AM477" s="1">
        <v>2007</v>
      </c>
      <c r="AN477" s="1" t="s">
        <v>83</v>
      </c>
      <c r="AO477" s="1"/>
      <c r="AP477" s="1"/>
      <c r="AQ477">
        <f t="shared" si="13"/>
        <v>0</v>
      </c>
    </row>
    <row r="478" spans="2:43" x14ac:dyDescent="0.25">
      <c r="B478" s="1">
        <v>225</v>
      </c>
      <c r="C478" s="1">
        <v>37</v>
      </c>
      <c r="D478" s="1">
        <v>373600</v>
      </c>
      <c r="E478" s="2">
        <v>36861</v>
      </c>
      <c r="F478" s="1" t="s">
        <v>40</v>
      </c>
      <c r="G478" s="1" t="s">
        <v>70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</v>
      </c>
      <c r="R478" s="1">
        <v>0</v>
      </c>
      <c r="S478" s="2">
        <v>42042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</v>
      </c>
      <c r="AB478" s="1">
        <v>3</v>
      </c>
      <c r="AC478" s="1" t="s">
        <v>63</v>
      </c>
      <c r="AD478" s="1">
        <v>2</v>
      </c>
      <c r="AE478" s="1">
        <v>2</v>
      </c>
      <c r="AF478" s="1" t="s">
        <v>80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215</v>
      </c>
      <c r="AL478" s="1" t="s">
        <v>216</v>
      </c>
      <c r="AM478" s="1">
        <v>2015</v>
      </c>
      <c r="AN478" s="1" t="s">
        <v>83</v>
      </c>
      <c r="AO478" s="1"/>
      <c r="AP478" s="1"/>
      <c r="AQ478">
        <f t="shared" si="13"/>
        <v>0</v>
      </c>
    </row>
    <row r="479" spans="2:43" x14ac:dyDescent="0.25">
      <c r="B479" s="1">
        <v>35</v>
      </c>
      <c r="C479" s="1">
        <v>35</v>
      </c>
      <c r="D479" s="1">
        <v>930032</v>
      </c>
      <c r="E479" s="2">
        <v>37509</v>
      </c>
      <c r="F479" s="1" t="s">
        <v>84</v>
      </c>
      <c r="G479" s="1" t="s">
        <v>70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</v>
      </c>
      <c r="R479" s="1">
        <v>-51900</v>
      </c>
      <c r="S479" s="2">
        <v>42049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</v>
      </c>
      <c r="AB479" s="1">
        <v>3</v>
      </c>
      <c r="AC479" s="1" t="s">
        <v>80</v>
      </c>
      <c r="AD479" s="1">
        <v>2</v>
      </c>
      <c r="AE479" s="1">
        <v>2</v>
      </c>
      <c r="AF479" s="1" t="s">
        <v>80</v>
      </c>
      <c r="AG479" s="1">
        <v>53190</v>
      </c>
      <c r="AH479" s="1">
        <v>5910</v>
      </c>
      <c r="AI479" s="1">
        <v>11820</v>
      </c>
      <c r="AJ479" s="1">
        <v>35460</v>
      </c>
      <c r="AK479" s="1" t="s">
        <v>215</v>
      </c>
      <c r="AL479" s="1" t="s">
        <v>259</v>
      </c>
      <c r="AM479" s="1">
        <v>1996</v>
      </c>
      <c r="AN479" s="1" t="s">
        <v>83</v>
      </c>
      <c r="AO479" s="1"/>
      <c r="AP479" s="1"/>
      <c r="AQ479">
        <f t="shared" si="13"/>
        <v>0</v>
      </c>
    </row>
    <row r="480" spans="2:43" x14ac:dyDescent="0.25">
      <c r="B480" s="1">
        <v>460</v>
      </c>
      <c r="C480" s="1">
        <v>57</v>
      </c>
      <c r="D480" s="1">
        <v>396590</v>
      </c>
      <c r="E480" s="2">
        <v>35741</v>
      </c>
      <c r="F480" s="1" t="s">
        <v>40</v>
      </c>
      <c r="G480" s="1" t="s">
        <v>70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</v>
      </c>
      <c r="R480" s="1">
        <v>0</v>
      </c>
      <c r="S480" s="2">
        <v>42050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</v>
      </c>
      <c r="AB480" s="1">
        <v>1</v>
      </c>
      <c r="AC480" s="1" t="s">
        <v>63</v>
      </c>
      <c r="AD480" s="1">
        <v>2</v>
      </c>
      <c r="AE480" s="1">
        <v>3</v>
      </c>
      <c r="AF480" s="1" t="s">
        <v>80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105</v>
      </c>
      <c r="AL480" s="1" t="s">
        <v>152</v>
      </c>
      <c r="AM480" s="1">
        <v>2014</v>
      </c>
      <c r="AN480" s="1" t="s">
        <v>57</v>
      </c>
      <c r="AO480" s="1"/>
      <c r="AP480" s="1"/>
      <c r="AQ480">
        <f t="shared" si="13"/>
        <v>0</v>
      </c>
    </row>
    <row r="481" spans="2:43" x14ac:dyDescent="0.25">
      <c r="B481" s="1">
        <v>195</v>
      </c>
      <c r="C481" s="1">
        <v>38</v>
      </c>
      <c r="D481" s="1">
        <v>238412</v>
      </c>
      <c r="E481" s="2">
        <v>34107</v>
      </c>
      <c r="F481" s="1" t="s">
        <v>84</v>
      </c>
      <c r="G481" s="1" t="s">
        <v>92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</v>
      </c>
      <c r="R481" s="1">
        <v>-50300</v>
      </c>
      <c r="S481" s="2">
        <v>42049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</v>
      </c>
      <c r="AB481" s="1">
        <v>3</v>
      </c>
      <c r="AC481" s="1" t="s">
        <v>54</v>
      </c>
      <c r="AD481" s="1">
        <v>1</v>
      </c>
      <c r="AE481" s="1">
        <v>2</v>
      </c>
      <c r="AF481" s="1" t="s">
        <v>80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81</v>
      </c>
      <c r="AL481" s="1" t="s">
        <v>145</v>
      </c>
      <c r="AM481" s="1">
        <v>2003</v>
      </c>
      <c r="AN481" s="1" t="s">
        <v>83</v>
      </c>
      <c r="AO481" s="1"/>
      <c r="AP481" s="1"/>
      <c r="AQ481">
        <f t="shared" si="13"/>
        <v>0</v>
      </c>
    </row>
    <row r="482" spans="2:43" x14ac:dyDescent="0.25">
      <c r="B482" s="1">
        <v>360</v>
      </c>
      <c r="C482" s="1">
        <v>51</v>
      </c>
      <c r="D482" s="1">
        <v>484321</v>
      </c>
      <c r="E482" s="2">
        <v>35257</v>
      </c>
      <c r="F482" s="1" t="s">
        <v>84</v>
      </c>
      <c r="G482" s="1" t="s">
        <v>41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</v>
      </c>
      <c r="R482" s="1">
        <v>-62400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</v>
      </c>
      <c r="AB482" s="1">
        <v>3</v>
      </c>
      <c r="AC482" s="1" t="s">
        <v>80</v>
      </c>
      <c r="AD482" s="1">
        <v>2</v>
      </c>
      <c r="AE482" s="1">
        <v>0</v>
      </c>
      <c r="AF482" s="1" t="s">
        <v>54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188</v>
      </c>
      <c r="AL482" s="1" t="s">
        <v>239</v>
      </c>
      <c r="AM482" s="1">
        <v>2000</v>
      </c>
      <c r="AN482" s="1" t="s">
        <v>83</v>
      </c>
      <c r="AO482" s="1"/>
      <c r="AP482" s="1"/>
      <c r="AQ482">
        <f t="shared" si="13"/>
        <v>0</v>
      </c>
    </row>
    <row r="483" spans="2:43" x14ac:dyDescent="0.25">
      <c r="B483" s="1">
        <v>300</v>
      </c>
      <c r="C483" s="1">
        <v>49</v>
      </c>
      <c r="D483" s="1">
        <v>795847</v>
      </c>
      <c r="E483" s="2">
        <v>35050</v>
      </c>
      <c r="F483" s="1" t="s">
        <v>84</v>
      </c>
      <c r="G483" s="1" t="s">
        <v>70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</v>
      </c>
      <c r="R483" s="1">
        <v>0</v>
      </c>
      <c r="S483" s="2">
        <v>42008</v>
      </c>
      <c r="T483" s="1" t="s">
        <v>62</v>
      </c>
      <c r="U483" s="1" t="s">
        <v>63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</v>
      </c>
      <c r="AB483" s="1">
        <v>1</v>
      </c>
      <c r="AC483" s="1" t="s">
        <v>80</v>
      </c>
      <c r="AD483" s="1">
        <v>1</v>
      </c>
      <c r="AE483" s="1">
        <v>0</v>
      </c>
      <c r="AF483" s="1" t="s">
        <v>80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105</v>
      </c>
      <c r="AL483" s="1" t="s">
        <v>152</v>
      </c>
      <c r="AM483" s="1">
        <v>2001</v>
      </c>
      <c r="AN483" s="1" t="s">
        <v>83</v>
      </c>
      <c r="AO483" s="1"/>
      <c r="AP483" s="1"/>
      <c r="AQ483">
        <f t="shared" si="13"/>
        <v>0</v>
      </c>
    </row>
    <row r="484" spans="2:43" x14ac:dyDescent="0.25">
      <c r="B484" s="1">
        <v>245</v>
      </c>
      <c r="C484" s="1">
        <v>42</v>
      </c>
      <c r="D484" s="1">
        <v>218456</v>
      </c>
      <c r="E484" s="2">
        <v>37453</v>
      </c>
      <c r="F484" s="1" t="s">
        <v>84</v>
      </c>
      <c r="G484" s="1" t="s">
        <v>92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</v>
      </c>
      <c r="R484" s="1">
        <v>-68900</v>
      </c>
      <c r="S484" s="2">
        <v>42055</v>
      </c>
      <c r="T484" s="1" t="s">
        <v>139</v>
      </c>
      <c r="U484" s="1" t="s">
        <v>63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</v>
      </c>
      <c r="AB484" s="1">
        <v>1</v>
      </c>
      <c r="AC484" s="1" t="s">
        <v>63</v>
      </c>
      <c r="AD484" s="1">
        <v>2</v>
      </c>
      <c r="AE484" s="1">
        <v>2</v>
      </c>
      <c r="AF484" s="1" t="s">
        <v>63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116</v>
      </c>
      <c r="AL484" s="1" t="s">
        <v>117</v>
      </c>
      <c r="AM484" s="1">
        <v>2011</v>
      </c>
      <c r="AN484" s="1" t="s">
        <v>57</v>
      </c>
      <c r="AO484" s="1"/>
      <c r="AP484" s="1"/>
      <c r="AQ484">
        <f t="shared" si="13"/>
        <v>0</v>
      </c>
    </row>
    <row r="485" spans="2:43" x14ac:dyDescent="0.25">
      <c r="B485" s="1">
        <v>146</v>
      </c>
      <c r="C485" s="1">
        <v>36</v>
      </c>
      <c r="D485" s="1">
        <v>792673</v>
      </c>
      <c r="E485" s="2">
        <v>41376</v>
      </c>
      <c r="F485" s="1" t="s">
        <v>40</v>
      </c>
      <c r="G485" s="1" t="s">
        <v>92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</v>
      </c>
      <c r="R485" s="1">
        <v>-60600</v>
      </c>
      <c r="S485" s="2">
        <v>42040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</v>
      </c>
      <c r="AB485" s="1">
        <v>3</v>
      </c>
      <c r="AC485" s="1" t="s">
        <v>80</v>
      </c>
      <c r="AD485" s="1">
        <v>1</v>
      </c>
      <c r="AE485" s="1">
        <v>1</v>
      </c>
      <c r="AF485" s="1" t="s">
        <v>80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105</v>
      </c>
      <c r="AL485" s="1" t="s">
        <v>288</v>
      </c>
      <c r="AM485" s="1">
        <v>2015</v>
      </c>
      <c r="AN485" s="1" t="s">
        <v>83</v>
      </c>
      <c r="AO485" s="1"/>
      <c r="AP485" s="1"/>
      <c r="AQ485">
        <f t="shared" si="13"/>
        <v>0</v>
      </c>
    </row>
    <row r="486" spans="2:43" x14ac:dyDescent="0.25">
      <c r="B486" s="1">
        <v>67</v>
      </c>
      <c r="C486" s="1">
        <v>29</v>
      </c>
      <c r="D486" s="1">
        <v>662256</v>
      </c>
      <c r="E486" s="2">
        <v>35016</v>
      </c>
      <c r="F486" s="1" t="s">
        <v>84</v>
      </c>
      <c r="G486" s="1" t="s">
        <v>41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</v>
      </c>
      <c r="R486" s="1">
        <v>-67800</v>
      </c>
      <c r="S486" s="2">
        <v>42019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</v>
      </c>
      <c r="AB486" s="1">
        <v>1</v>
      </c>
      <c r="AC486" s="1" t="s">
        <v>80</v>
      </c>
      <c r="AD486" s="1">
        <v>0</v>
      </c>
      <c r="AE486" s="1">
        <v>3</v>
      </c>
      <c r="AF486" s="1" t="s">
        <v>54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55</v>
      </c>
      <c r="AL486" s="1" t="s">
        <v>56</v>
      </c>
      <c r="AM486" s="1">
        <v>1998</v>
      </c>
      <c r="AN486" s="1" t="s">
        <v>57</v>
      </c>
      <c r="AO486" s="1"/>
      <c r="AP486" s="1"/>
      <c r="AQ486">
        <f t="shared" si="13"/>
        <v>0</v>
      </c>
    </row>
    <row r="487" spans="2:43" x14ac:dyDescent="0.25">
      <c r="B487" s="1">
        <v>380</v>
      </c>
      <c r="C487" s="1">
        <v>56</v>
      </c>
      <c r="D487" s="1">
        <v>971338</v>
      </c>
      <c r="E487" s="2">
        <v>38295</v>
      </c>
      <c r="F487" s="1" t="s">
        <v>40</v>
      </c>
      <c r="G487" s="1" t="s">
        <v>70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</v>
      </c>
      <c r="R487" s="1">
        <v>0</v>
      </c>
      <c r="S487" s="2">
        <v>42009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</v>
      </c>
      <c r="AB487" s="1">
        <v>1</v>
      </c>
      <c r="AC487" s="1" t="s">
        <v>63</v>
      </c>
      <c r="AD487" s="1">
        <v>0</v>
      </c>
      <c r="AE487" s="1">
        <v>1</v>
      </c>
      <c r="AF487" s="1" t="s">
        <v>54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55</v>
      </c>
      <c r="AL487" s="1">
        <v>95</v>
      </c>
      <c r="AM487" s="1">
        <v>1996</v>
      </c>
      <c r="AN487" s="1" t="s">
        <v>57</v>
      </c>
      <c r="AO487" s="1"/>
      <c r="AP487" s="1"/>
      <c r="AQ487">
        <f t="shared" si="13"/>
        <v>0</v>
      </c>
    </row>
    <row r="488" spans="2:43" x14ac:dyDescent="0.25">
      <c r="B488" s="1">
        <v>389</v>
      </c>
      <c r="C488" s="1">
        <v>53</v>
      </c>
      <c r="D488" s="1">
        <v>714738</v>
      </c>
      <c r="E488" s="2">
        <v>35875</v>
      </c>
      <c r="F488" s="1" t="s">
        <v>84</v>
      </c>
      <c r="G488" s="1" t="s">
        <v>92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</v>
      </c>
      <c r="R488" s="1">
        <v>0</v>
      </c>
      <c r="S488" s="2">
        <v>42005</v>
      </c>
      <c r="T488" s="1" t="s">
        <v>62</v>
      </c>
      <c r="U488" s="1" t="s">
        <v>63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</v>
      </c>
      <c r="AB488" s="1">
        <v>1</v>
      </c>
      <c r="AC488" s="1" t="s">
        <v>80</v>
      </c>
      <c r="AD488" s="1">
        <v>1</v>
      </c>
      <c r="AE488" s="1">
        <v>2</v>
      </c>
      <c r="AF488" s="1" t="s">
        <v>80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68</v>
      </c>
      <c r="AL488" s="1" t="s">
        <v>194</v>
      </c>
      <c r="AM488" s="1">
        <v>2001</v>
      </c>
      <c r="AN488" s="1" t="s">
        <v>57</v>
      </c>
      <c r="AO488" s="1"/>
      <c r="AP488" s="1"/>
      <c r="AQ488">
        <f t="shared" si="13"/>
        <v>0</v>
      </c>
    </row>
    <row r="489" spans="2:43" x14ac:dyDescent="0.25">
      <c r="B489" s="1">
        <v>317</v>
      </c>
      <c r="C489" s="1">
        <v>46</v>
      </c>
      <c r="D489" s="1">
        <v>753844</v>
      </c>
      <c r="E489" s="2">
        <v>36363</v>
      </c>
      <c r="F489" s="1" t="s">
        <v>58</v>
      </c>
      <c r="G489" s="1" t="s">
        <v>41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</v>
      </c>
      <c r="R489" s="1">
        <v>0</v>
      </c>
      <c r="S489" s="2">
        <v>42030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</v>
      </c>
      <c r="AB489" s="1">
        <v>1</v>
      </c>
      <c r="AC489" s="1" t="s">
        <v>80</v>
      </c>
      <c r="AD489" s="1">
        <v>2</v>
      </c>
      <c r="AE489" s="1">
        <v>1</v>
      </c>
      <c r="AF489" s="1" t="s">
        <v>80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68</v>
      </c>
      <c r="AL489" s="1" t="s">
        <v>272</v>
      </c>
      <c r="AM489" s="1">
        <v>1999</v>
      </c>
      <c r="AN489" s="1" t="s">
        <v>57</v>
      </c>
      <c r="AO489" s="1"/>
      <c r="AP489" s="1"/>
      <c r="AQ489">
        <f t="shared" si="13"/>
        <v>0</v>
      </c>
    </row>
    <row r="490" spans="2:43" x14ac:dyDescent="0.25">
      <c r="B490" s="1">
        <v>264</v>
      </c>
      <c r="C490" s="1">
        <v>44</v>
      </c>
      <c r="D490" s="1">
        <v>976645</v>
      </c>
      <c r="E490" s="2">
        <v>40237</v>
      </c>
      <c r="F490" s="1" t="s">
        <v>84</v>
      </c>
      <c r="G490" s="1" t="s">
        <v>70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</v>
      </c>
      <c r="R490" s="1">
        <v>0</v>
      </c>
      <c r="S490" s="2">
        <v>42048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</v>
      </c>
      <c r="AB490" s="1">
        <v>3</v>
      </c>
      <c r="AC490" s="1" t="s">
        <v>80</v>
      </c>
      <c r="AD490" s="1">
        <v>0</v>
      </c>
      <c r="AE490" s="1">
        <v>2</v>
      </c>
      <c r="AF490" s="1" t="s">
        <v>80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130</v>
      </c>
      <c r="AL490" s="1" t="s">
        <v>250</v>
      </c>
      <c r="AM490" s="1">
        <v>1999</v>
      </c>
      <c r="AN490" s="1" t="s">
        <v>83</v>
      </c>
      <c r="AO490" s="1"/>
      <c r="AP490" s="1"/>
      <c r="AQ490">
        <f t="shared" si="13"/>
        <v>0</v>
      </c>
    </row>
    <row r="491" spans="2:43" x14ac:dyDescent="0.25">
      <c r="B491" s="1">
        <v>20</v>
      </c>
      <c r="C491" s="1">
        <v>21</v>
      </c>
      <c r="D491" s="1">
        <v>918037</v>
      </c>
      <c r="E491" s="2">
        <v>38382</v>
      </c>
      <c r="F491" s="1" t="s">
        <v>40</v>
      </c>
      <c r="G491" s="1" t="s">
        <v>41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</v>
      </c>
      <c r="R491" s="1">
        <v>-41200</v>
      </c>
      <c r="S491" s="2">
        <v>42018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</v>
      </c>
      <c r="AB491" s="1">
        <v>1</v>
      </c>
      <c r="AC491" s="1" t="s">
        <v>80</v>
      </c>
      <c r="AD491" s="1">
        <v>0</v>
      </c>
      <c r="AE491" s="1">
        <v>0</v>
      </c>
      <c r="AF491" s="1" t="s">
        <v>63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96</v>
      </c>
      <c r="AL491" s="1" t="s">
        <v>149</v>
      </c>
      <c r="AM491" s="1">
        <v>2006</v>
      </c>
      <c r="AN491" s="1" t="s">
        <v>83</v>
      </c>
      <c r="AO491" s="1"/>
      <c r="AP491" s="1"/>
      <c r="AQ491">
        <f t="shared" si="13"/>
        <v>0</v>
      </c>
    </row>
    <row r="492" spans="2:43" x14ac:dyDescent="0.25">
      <c r="B492" s="1">
        <v>116</v>
      </c>
      <c r="C492" s="1">
        <v>30</v>
      </c>
      <c r="D492" s="1">
        <v>996253</v>
      </c>
      <c r="E492" s="2">
        <v>37224</v>
      </c>
      <c r="F492" s="1" t="s">
        <v>58</v>
      </c>
      <c r="G492" s="1" t="s">
        <v>92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</v>
      </c>
      <c r="R492" s="1">
        <v>-35500</v>
      </c>
      <c r="S492" s="2">
        <v>42035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</v>
      </c>
      <c r="AB492" s="1">
        <v>3</v>
      </c>
      <c r="AC492" s="1" t="s">
        <v>80</v>
      </c>
      <c r="AD492" s="1">
        <v>0</v>
      </c>
      <c r="AE492" s="1">
        <v>3</v>
      </c>
      <c r="AF492" s="1" t="s">
        <v>63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215</v>
      </c>
      <c r="AL492" s="1" t="s">
        <v>216</v>
      </c>
      <c r="AM492" s="1">
        <v>2004</v>
      </c>
      <c r="AN492" s="1" t="s">
        <v>57</v>
      </c>
      <c r="AO492" s="1"/>
      <c r="AP492" s="1"/>
      <c r="AQ492">
        <f t="shared" si="13"/>
        <v>0</v>
      </c>
    </row>
    <row r="493" spans="2:43" x14ac:dyDescent="0.25">
      <c r="B493" s="1">
        <v>222</v>
      </c>
      <c r="C493" s="1">
        <v>40</v>
      </c>
      <c r="D493" s="1">
        <v>373731</v>
      </c>
      <c r="E493" s="2">
        <v>41267</v>
      </c>
      <c r="F493" s="1" t="s">
        <v>84</v>
      </c>
      <c r="G493" s="1" t="s">
        <v>70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</v>
      </c>
      <c r="R493" s="1">
        <v>-49200</v>
      </c>
      <c r="S493" s="2">
        <v>42026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</v>
      </c>
      <c r="AB493" s="1">
        <v>2</v>
      </c>
      <c r="AC493" s="1" t="s">
        <v>54</v>
      </c>
      <c r="AD493" s="1">
        <v>2</v>
      </c>
      <c r="AE493" s="1">
        <v>0</v>
      </c>
      <c r="AF493" s="1" t="s">
        <v>63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188</v>
      </c>
      <c r="AL493" s="1" t="s">
        <v>189</v>
      </c>
      <c r="AM493" s="1">
        <v>2013</v>
      </c>
      <c r="AN493" s="1" t="s">
        <v>83</v>
      </c>
      <c r="AO493" s="1"/>
      <c r="AP493" s="1"/>
      <c r="AQ493">
        <f t="shared" si="13"/>
        <v>0</v>
      </c>
    </row>
    <row r="494" spans="2:43" x14ac:dyDescent="0.25">
      <c r="B494" s="1">
        <v>439</v>
      </c>
      <c r="C494" s="1">
        <v>56</v>
      </c>
      <c r="D494" s="1">
        <v>836272</v>
      </c>
      <c r="E494" s="2">
        <v>35561</v>
      </c>
      <c r="F494" s="1" t="s">
        <v>40</v>
      </c>
      <c r="G494" s="1" t="s">
        <v>70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</v>
      </c>
      <c r="R494" s="1">
        <v>-40900</v>
      </c>
      <c r="S494" s="2">
        <v>42034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</v>
      </c>
      <c r="AB494" s="1">
        <v>1</v>
      </c>
      <c r="AC494" s="1" t="s">
        <v>80</v>
      </c>
      <c r="AD494" s="1">
        <v>2</v>
      </c>
      <c r="AE494" s="1">
        <v>0</v>
      </c>
      <c r="AF494" s="1" t="s">
        <v>63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198</v>
      </c>
      <c r="AL494" s="1" t="s">
        <v>199</v>
      </c>
      <c r="AM494" s="1">
        <v>2009</v>
      </c>
      <c r="AN494" s="1" t="s">
        <v>83</v>
      </c>
      <c r="AO494" s="1"/>
      <c r="AP494" s="1"/>
      <c r="AQ494">
        <f t="shared" si="13"/>
        <v>0</v>
      </c>
    </row>
    <row r="495" spans="2:43" x14ac:dyDescent="0.25">
      <c r="B495" s="1">
        <v>66</v>
      </c>
      <c r="C495" s="1">
        <v>28</v>
      </c>
      <c r="D495" s="1">
        <v>167231</v>
      </c>
      <c r="E495" s="2">
        <v>34360</v>
      </c>
      <c r="F495" s="1" t="s">
        <v>58</v>
      </c>
      <c r="G495" s="1" t="s">
        <v>70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</v>
      </c>
      <c r="R495" s="1">
        <v>-31700</v>
      </c>
      <c r="S495" s="2">
        <v>42052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</v>
      </c>
      <c r="AB495" s="1">
        <v>1</v>
      </c>
      <c r="AC495" s="1" t="s">
        <v>63</v>
      </c>
      <c r="AD495" s="1">
        <v>2</v>
      </c>
      <c r="AE495" s="1">
        <v>1</v>
      </c>
      <c r="AF495" s="1" t="s">
        <v>63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105</v>
      </c>
      <c r="AL495" s="1" t="s">
        <v>152</v>
      </c>
      <c r="AM495" s="1">
        <v>1995</v>
      </c>
      <c r="AN495" s="1" t="s">
        <v>83</v>
      </c>
      <c r="AO495" s="1"/>
      <c r="AP495" s="1"/>
      <c r="AQ495">
        <f t="shared" si="13"/>
        <v>0</v>
      </c>
    </row>
    <row r="496" spans="2:43" x14ac:dyDescent="0.25">
      <c r="B496" s="1">
        <v>128</v>
      </c>
      <c r="C496" s="1">
        <v>29</v>
      </c>
      <c r="D496" s="1">
        <v>743330</v>
      </c>
      <c r="E496" s="2">
        <v>40486</v>
      </c>
      <c r="F496" s="1" t="s">
        <v>40</v>
      </c>
      <c r="G496" s="1" t="s">
        <v>92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</v>
      </c>
      <c r="R496" s="1">
        <v>-76000</v>
      </c>
      <c r="S496" s="2">
        <v>42055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63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90</v>
      </c>
      <c r="AL496" s="1" t="s">
        <v>246</v>
      </c>
      <c r="AM496" s="1">
        <v>2003</v>
      </c>
      <c r="AN496" s="1" t="s">
        <v>83</v>
      </c>
      <c r="AO496" s="1"/>
      <c r="AP496" s="1"/>
      <c r="AQ496">
        <f t="shared" si="13"/>
        <v>0</v>
      </c>
    </row>
    <row r="497" spans="2:43" x14ac:dyDescent="0.25">
      <c r="B497" s="1">
        <v>69</v>
      </c>
      <c r="C497" s="1">
        <v>24</v>
      </c>
      <c r="D497" s="1">
        <v>807369</v>
      </c>
      <c r="E497" s="2">
        <v>33774</v>
      </c>
      <c r="F497" s="1" t="s">
        <v>58</v>
      </c>
      <c r="G497" s="1" t="s">
        <v>92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</v>
      </c>
      <c r="R497" s="1">
        <v>0</v>
      </c>
      <c r="S497" s="2">
        <v>42039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</v>
      </c>
      <c r="AB497" s="1">
        <v>3</v>
      </c>
      <c r="AC497" s="1" t="s">
        <v>63</v>
      </c>
      <c r="AD497" s="1">
        <v>0</v>
      </c>
      <c r="AE497" s="1">
        <v>0</v>
      </c>
      <c r="AF497" s="1" t="s">
        <v>80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81</v>
      </c>
      <c r="AL497" s="1" t="s">
        <v>82</v>
      </c>
      <c r="AM497" s="1">
        <v>2012</v>
      </c>
      <c r="AN497" s="1" t="s">
        <v>83</v>
      </c>
      <c r="AO497" s="1"/>
      <c r="AP497" s="1"/>
      <c r="AQ497">
        <f t="shared" si="13"/>
        <v>0</v>
      </c>
    </row>
    <row r="498" spans="2:43" x14ac:dyDescent="0.25">
      <c r="B498" s="1">
        <v>294</v>
      </c>
      <c r="C498" s="1">
        <v>46</v>
      </c>
      <c r="D498" s="1">
        <v>735307</v>
      </c>
      <c r="E498" s="2">
        <v>40331</v>
      </c>
      <c r="F498" s="1" t="s">
        <v>84</v>
      </c>
      <c r="G498" s="1" t="s">
        <v>70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</v>
      </c>
      <c r="R498" s="1">
        <v>0</v>
      </c>
      <c r="S498" s="2">
        <v>42058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</v>
      </c>
      <c r="AB498" s="1">
        <v>1</v>
      </c>
      <c r="AC498" s="1" t="s">
        <v>80</v>
      </c>
      <c r="AD498" s="1">
        <v>0</v>
      </c>
      <c r="AE498" s="1">
        <v>3</v>
      </c>
      <c r="AF498" s="1" t="s">
        <v>54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68</v>
      </c>
      <c r="AL498" s="1" t="s">
        <v>272</v>
      </c>
      <c r="AM498" s="1">
        <v>2013</v>
      </c>
      <c r="AN498" s="1" t="s">
        <v>83</v>
      </c>
      <c r="AO498" s="1"/>
      <c r="AP498" s="1"/>
      <c r="AQ498">
        <f t="shared" si="13"/>
        <v>0</v>
      </c>
    </row>
    <row r="499" spans="2:43" x14ac:dyDescent="0.25">
      <c r="B499" s="1">
        <v>19</v>
      </c>
      <c r="C499" s="1">
        <v>29</v>
      </c>
      <c r="D499" s="1">
        <v>789208</v>
      </c>
      <c r="E499" s="2">
        <v>37541</v>
      </c>
      <c r="F499" s="1" t="s">
        <v>40</v>
      </c>
      <c r="G499" s="1" t="s">
        <v>41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</v>
      </c>
      <c r="R499" s="1">
        <v>0</v>
      </c>
      <c r="S499" s="2">
        <v>42043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63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81</v>
      </c>
      <c r="AL499" s="1" t="s">
        <v>145</v>
      </c>
      <c r="AM499" s="1">
        <v>2005</v>
      </c>
      <c r="AN499" s="1" t="s">
        <v>57</v>
      </c>
      <c r="AO499" s="1"/>
      <c r="AP499" s="1"/>
      <c r="AQ499">
        <f t="shared" si="13"/>
        <v>0</v>
      </c>
    </row>
    <row r="500" spans="2:43" x14ac:dyDescent="0.25">
      <c r="B500" s="1">
        <v>191</v>
      </c>
      <c r="C500" s="1">
        <v>33</v>
      </c>
      <c r="D500" s="1">
        <v>585324</v>
      </c>
      <c r="E500" s="2">
        <v>39503</v>
      </c>
      <c r="F500" s="1" t="s">
        <v>40</v>
      </c>
      <c r="G500" s="1" t="s">
        <v>92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</v>
      </c>
      <c r="R500" s="1">
        <v>-30400</v>
      </c>
      <c r="S500" s="2">
        <v>42056</v>
      </c>
      <c r="T500" s="1" t="s">
        <v>62</v>
      </c>
      <c r="U500" s="1" t="s">
        <v>63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</v>
      </c>
      <c r="AB500" s="1">
        <v>1</v>
      </c>
      <c r="AC500" s="1" t="s">
        <v>54</v>
      </c>
      <c r="AD500" s="1">
        <v>1</v>
      </c>
      <c r="AE500" s="1">
        <v>1</v>
      </c>
      <c r="AF500" s="1" t="s">
        <v>80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116</v>
      </c>
      <c r="AL500" s="1" t="s">
        <v>184</v>
      </c>
      <c r="AM500" s="1">
        <v>2005</v>
      </c>
      <c r="AN500" s="1" t="s">
        <v>83</v>
      </c>
      <c r="AO500" s="1"/>
      <c r="AP500" s="1"/>
      <c r="AQ500">
        <f t="shared" si="13"/>
        <v>0</v>
      </c>
    </row>
    <row r="501" spans="2:43" x14ac:dyDescent="0.25">
      <c r="B501" s="1">
        <v>4</v>
      </c>
      <c r="C501" s="1">
        <v>39</v>
      </c>
      <c r="D501" s="1">
        <v>498759</v>
      </c>
      <c r="E501" s="2">
        <v>35313</v>
      </c>
      <c r="F501" s="1" t="s">
        <v>84</v>
      </c>
      <c r="G501" s="1" t="s">
        <v>70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</v>
      </c>
      <c r="R501" s="1">
        <v>0</v>
      </c>
      <c r="S501" s="2">
        <v>42017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</v>
      </c>
      <c r="AB501" s="1">
        <v>3</v>
      </c>
      <c r="AC501" s="1" t="s">
        <v>54</v>
      </c>
      <c r="AD501" s="1">
        <v>1</v>
      </c>
      <c r="AE501" s="1">
        <v>3</v>
      </c>
      <c r="AF501" s="1" t="s">
        <v>63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198</v>
      </c>
      <c r="AL501" s="1" t="s">
        <v>376</v>
      </c>
      <c r="AM501" s="1">
        <v>2007</v>
      </c>
      <c r="AN501" s="1" t="s">
        <v>83</v>
      </c>
      <c r="AO501" s="1"/>
      <c r="AP501" s="1"/>
      <c r="AQ501">
        <f t="shared" si="13"/>
        <v>0</v>
      </c>
    </row>
    <row r="502" spans="2:43" x14ac:dyDescent="0.25">
      <c r="B502" s="1">
        <v>298</v>
      </c>
      <c r="C502" s="1">
        <v>49</v>
      </c>
      <c r="D502" s="1">
        <v>795004</v>
      </c>
      <c r="E502" s="2">
        <v>35870</v>
      </c>
      <c r="F502" s="1" t="s">
        <v>40</v>
      </c>
      <c r="G502" s="1" t="s">
        <v>41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</v>
      </c>
      <c r="R502" s="1">
        <v>-71700</v>
      </c>
      <c r="S502" s="2">
        <v>42021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</v>
      </c>
      <c r="AB502" s="1">
        <v>3</v>
      </c>
      <c r="AC502" s="1" t="s">
        <v>80</v>
      </c>
      <c r="AD502" s="1">
        <v>0</v>
      </c>
      <c r="AE502" s="1">
        <v>2</v>
      </c>
      <c r="AF502" s="1" t="s">
        <v>80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55</v>
      </c>
      <c r="AL502" s="1">
        <v>95</v>
      </c>
      <c r="AM502" s="1">
        <v>2007</v>
      </c>
      <c r="AN502" s="1" t="s">
        <v>83</v>
      </c>
      <c r="AO502" s="1"/>
      <c r="AP502" s="1"/>
      <c r="AQ502">
        <f t="shared" si="13"/>
        <v>0</v>
      </c>
    </row>
    <row r="503" spans="2:43" x14ac:dyDescent="0.25">
      <c r="B503" s="1">
        <v>231</v>
      </c>
      <c r="C503" s="1">
        <v>43</v>
      </c>
      <c r="D503" s="1">
        <v>203250</v>
      </c>
      <c r="E503" s="2">
        <v>40290</v>
      </c>
      <c r="F503" s="1" t="s">
        <v>58</v>
      </c>
      <c r="G503" s="1" t="s">
        <v>70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</v>
      </c>
      <c r="R503" s="1">
        <v>0</v>
      </c>
      <c r="S503" s="2">
        <v>42053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</v>
      </c>
      <c r="AB503" s="1">
        <v>1</v>
      </c>
      <c r="AC503" s="1" t="s">
        <v>63</v>
      </c>
      <c r="AD503" s="1">
        <v>1</v>
      </c>
      <c r="AE503" s="1">
        <v>2</v>
      </c>
      <c r="AF503" s="1" t="s">
        <v>80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90</v>
      </c>
      <c r="AL503" s="1" t="s">
        <v>246</v>
      </c>
      <c r="AM503" s="1">
        <v>2015</v>
      </c>
      <c r="AN503" s="1" t="s">
        <v>83</v>
      </c>
      <c r="AO503" s="1"/>
      <c r="AP503" s="1"/>
      <c r="AQ503">
        <f t="shared" si="13"/>
        <v>0</v>
      </c>
    </row>
    <row r="504" spans="2:43" x14ac:dyDescent="0.25">
      <c r="B504" s="1">
        <v>338</v>
      </c>
      <c r="C504" s="1">
        <v>47</v>
      </c>
      <c r="D504" s="1">
        <v>430794</v>
      </c>
      <c r="E504" s="2">
        <v>39472</v>
      </c>
      <c r="F504" s="1" t="s">
        <v>40</v>
      </c>
      <c r="G504" s="1" t="s">
        <v>41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</v>
      </c>
      <c r="R504" s="1">
        <v>-56200</v>
      </c>
      <c r="S504" s="2">
        <v>42018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</v>
      </c>
      <c r="AB504" s="1">
        <v>3</v>
      </c>
      <c r="AC504" s="1" t="s">
        <v>80</v>
      </c>
      <c r="AD504" s="1">
        <v>2</v>
      </c>
      <c r="AE504" s="1">
        <v>3</v>
      </c>
      <c r="AF504" s="1" t="s">
        <v>63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81</v>
      </c>
      <c r="AL504" s="1" t="s">
        <v>82</v>
      </c>
      <c r="AM504" s="1">
        <v>2014</v>
      </c>
      <c r="AN504" s="1" t="s">
        <v>57</v>
      </c>
      <c r="AO504" s="1"/>
      <c r="AP504" s="1"/>
      <c r="AQ504">
        <f t="shared" si="13"/>
        <v>0</v>
      </c>
    </row>
    <row r="505" spans="2:43" x14ac:dyDescent="0.25">
      <c r="B505" s="1">
        <v>261</v>
      </c>
      <c r="C505" s="1">
        <v>46</v>
      </c>
      <c r="D505" s="1">
        <v>156636</v>
      </c>
      <c r="E505" s="2">
        <v>36779</v>
      </c>
      <c r="F505" s="1" t="s">
        <v>58</v>
      </c>
      <c r="G505" s="1" t="s">
        <v>70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</v>
      </c>
      <c r="R505" s="1">
        <v>-49400</v>
      </c>
      <c r="S505" s="2">
        <v>42031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</v>
      </c>
      <c r="AB505" s="1">
        <v>1</v>
      </c>
      <c r="AC505" s="1" t="s">
        <v>63</v>
      </c>
      <c r="AD505" s="1">
        <v>0</v>
      </c>
      <c r="AE505" s="1">
        <v>3</v>
      </c>
      <c r="AF505" s="1" t="s">
        <v>63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90</v>
      </c>
      <c r="AL505" s="1" t="s">
        <v>91</v>
      </c>
      <c r="AM505" s="1">
        <v>2013</v>
      </c>
      <c r="AN505" s="1" t="s">
        <v>83</v>
      </c>
      <c r="AO505" s="1"/>
      <c r="AP505" s="1"/>
      <c r="AQ505">
        <f t="shared" si="13"/>
        <v>0</v>
      </c>
    </row>
    <row r="506" spans="2:43" x14ac:dyDescent="0.25">
      <c r="B506" s="1">
        <v>321</v>
      </c>
      <c r="C506" s="1">
        <v>44</v>
      </c>
      <c r="D506" s="1">
        <v>284143</v>
      </c>
      <c r="E506" s="2">
        <v>39561</v>
      </c>
      <c r="F506" s="1" t="s">
        <v>84</v>
      </c>
      <c r="G506" s="1" t="s">
        <v>92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</v>
      </c>
      <c r="R506" s="1">
        <v>-39100</v>
      </c>
      <c r="S506" s="2">
        <v>42047</v>
      </c>
      <c r="T506" s="1" t="s">
        <v>62</v>
      </c>
      <c r="U506" s="1" t="s">
        <v>63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</v>
      </c>
      <c r="AB506" s="1">
        <v>1</v>
      </c>
      <c r="AC506" s="1" t="s">
        <v>63</v>
      </c>
      <c r="AD506" s="1">
        <v>1</v>
      </c>
      <c r="AE506" s="1">
        <v>2</v>
      </c>
      <c r="AF506" s="1" t="s">
        <v>80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96</v>
      </c>
      <c r="AL506" s="1" t="s">
        <v>149</v>
      </c>
      <c r="AM506" s="1">
        <v>1999</v>
      </c>
      <c r="AN506" s="1" t="s">
        <v>83</v>
      </c>
      <c r="AO506" s="1"/>
      <c r="AP506" s="1"/>
      <c r="AQ506">
        <f t="shared" si="13"/>
        <v>0</v>
      </c>
    </row>
    <row r="507" spans="2:43" x14ac:dyDescent="0.25">
      <c r="B507" s="1">
        <v>0</v>
      </c>
      <c r="C507" s="1">
        <v>32</v>
      </c>
      <c r="D507" s="1">
        <v>740518</v>
      </c>
      <c r="E507" s="2">
        <v>40592</v>
      </c>
      <c r="F507" s="1" t="s">
        <v>40</v>
      </c>
      <c r="G507" s="1" t="s">
        <v>92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</v>
      </c>
      <c r="R507" s="1">
        <v>-41100</v>
      </c>
      <c r="S507" s="2">
        <v>42021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</v>
      </c>
      <c r="AB507" s="1">
        <v>4</v>
      </c>
      <c r="AC507" s="1" t="s">
        <v>63</v>
      </c>
      <c r="AD507" s="1">
        <v>1</v>
      </c>
      <c r="AE507" s="1">
        <v>1</v>
      </c>
      <c r="AF507" s="1" t="s">
        <v>80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96</v>
      </c>
      <c r="AL507" s="1" t="s">
        <v>149</v>
      </c>
      <c r="AM507" s="1">
        <v>2002</v>
      </c>
      <c r="AN507" s="1" t="s">
        <v>83</v>
      </c>
      <c r="AO507" s="1"/>
      <c r="AP507" s="1"/>
      <c r="AQ507">
        <f t="shared" si="13"/>
        <v>0</v>
      </c>
    </row>
    <row r="508" spans="2:43" x14ac:dyDescent="0.25">
      <c r="B508" s="1">
        <v>405</v>
      </c>
      <c r="C508" s="1">
        <v>58</v>
      </c>
      <c r="D508" s="1">
        <v>445289</v>
      </c>
      <c r="E508" s="2">
        <v>41023</v>
      </c>
      <c r="F508" s="1" t="s">
        <v>84</v>
      </c>
      <c r="G508" s="1" t="s">
        <v>41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</v>
      </c>
      <c r="R508" s="1">
        <v>-46900</v>
      </c>
      <c r="S508" s="2">
        <v>42017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</v>
      </c>
      <c r="AB508" s="1">
        <v>1</v>
      </c>
      <c r="AC508" s="1" t="s">
        <v>63</v>
      </c>
      <c r="AD508" s="1">
        <v>0</v>
      </c>
      <c r="AE508" s="1">
        <v>0</v>
      </c>
      <c r="AF508" s="1" t="s">
        <v>63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68</v>
      </c>
      <c r="AL508" s="1" t="s">
        <v>272</v>
      </c>
      <c r="AM508" s="1">
        <v>1997</v>
      </c>
      <c r="AN508" s="1" t="s">
        <v>57</v>
      </c>
      <c r="AO508" s="1"/>
      <c r="AP508" s="1"/>
      <c r="AQ508">
        <f t="shared" si="13"/>
        <v>0</v>
      </c>
    </row>
    <row r="509" spans="2:43" x14ac:dyDescent="0.25">
      <c r="B509" s="1">
        <v>304</v>
      </c>
      <c r="C509" s="1">
        <v>49</v>
      </c>
      <c r="D509" s="1">
        <v>599262</v>
      </c>
      <c r="E509" s="2">
        <v>37159</v>
      </c>
      <c r="F509" s="1" t="s">
        <v>58</v>
      </c>
      <c r="G509" s="1" t="s">
        <v>70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</v>
      </c>
      <c r="R509" s="1">
        <v>0</v>
      </c>
      <c r="S509" s="2">
        <v>42025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54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55</v>
      </c>
      <c r="AL509" s="1">
        <v>95</v>
      </c>
      <c r="AM509" s="1">
        <v>2013</v>
      </c>
      <c r="AN509" s="1" t="s">
        <v>83</v>
      </c>
      <c r="AO509" s="1"/>
      <c r="AP509" s="1"/>
      <c r="AQ509">
        <f t="shared" si="13"/>
        <v>0</v>
      </c>
    </row>
    <row r="510" spans="2:43" x14ac:dyDescent="0.25">
      <c r="B510" s="1">
        <v>1</v>
      </c>
      <c r="C510" s="1">
        <v>29</v>
      </c>
      <c r="D510" s="1">
        <v>357949</v>
      </c>
      <c r="E510" s="2">
        <v>38861</v>
      </c>
      <c r="F510" s="1" t="s">
        <v>40</v>
      </c>
      <c r="G510" s="1" t="s">
        <v>92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</v>
      </c>
      <c r="R510" s="1">
        <v>0</v>
      </c>
      <c r="S510" s="2">
        <v>42005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</v>
      </c>
      <c r="AB510" s="1">
        <v>1</v>
      </c>
      <c r="AC510" s="1" t="s">
        <v>63</v>
      </c>
      <c r="AD510" s="1">
        <v>2</v>
      </c>
      <c r="AE510" s="1">
        <v>3</v>
      </c>
      <c r="AF510" s="1" t="s">
        <v>54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210</v>
      </c>
      <c r="AL510" s="1" t="s">
        <v>226</v>
      </c>
      <c r="AM510" s="1">
        <v>2003</v>
      </c>
      <c r="AN510" s="1" t="s">
        <v>83</v>
      </c>
      <c r="AO510" s="1"/>
      <c r="AP510" s="1"/>
      <c r="AQ510">
        <f t="shared" si="13"/>
        <v>0</v>
      </c>
    </row>
    <row r="511" spans="2:43" x14ac:dyDescent="0.25">
      <c r="B511" s="1">
        <v>26</v>
      </c>
      <c r="C511" s="1">
        <v>39</v>
      </c>
      <c r="D511" s="1">
        <v>493161</v>
      </c>
      <c r="E511" s="2">
        <v>33633</v>
      </c>
      <c r="F511" s="1" t="s">
        <v>58</v>
      </c>
      <c r="G511" s="1" t="s">
        <v>41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</v>
      </c>
      <c r="R511" s="1">
        <v>-53700</v>
      </c>
      <c r="S511" s="2">
        <v>42053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</v>
      </c>
      <c r="AB511" s="1">
        <v>1</v>
      </c>
      <c r="AC511" s="1" t="s">
        <v>80</v>
      </c>
      <c r="AD511" s="1">
        <v>0</v>
      </c>
      <c r="AE511" s="1">
        <v>2</v>
      </c>
      <c r="AF511" s="1" t="s">
        <v>63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68</v>
      </c>
      <c r="AL511" s="1" t="s">
        <v>272</v>
      </c>
      <c r="AM511" s="1">
        <v>2015</v>
      </c>
      <c r="AN511" s="1" t="s">
        <v>83</v>
      </c>
      <c r="AO511" s="1"/>
      <c r="AP511" s="1"/>
      <c r="AQ511">
        <f t="shared" si="13"/>
        <v>0</v>
      </c>
    </row>
    <row r="512" spans="2:43" x14ac:dyDescent="0.25">
      <c r="B512" s="1">
        <v>202</v>
      </c>
      <c r="C512" s="1">
        <v>38</v>
      </c>
      <c r="D512" s="1">
        <v>320251</v>
      </c>
      <c r="E512" s="2">
        <v>39837</v>
      </c>
      <c r="F512" s="1" t="s">
        <v>84</v>
      </c>
      <c r="G512" s="1" t="s">
        <v>70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</v>
      </c>
      <c r="R512" s="1">
        <v>-37500</v>
      </c>
      <c r="S512" s="2">
        <v>42039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</v>
      </c>
      <c r="AB512" s="1">
        <v>1</v>
      </c>
      <c r="AC512" s="1" t="s">
        <v>54</v>
      </c>
      <c r="AD512" s="1">
        <v>1</v>
      </c>
      <c r="AE512" s="1">
        <v>1</v>
      </c>
      <c r="AF512" s="1" t="s">
        <v>80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105</v>
      </c>
      <c r="AL512" s="1" t="s">
        <v>288</v>
      </c>
      <c r="AM512" s="1">
        <v>2005</v>
      </c>
      <c r="AN512" s="1" t="s">
        <v>83</v>
      </c>
      <c r="AO512" s="1"/>
      <c r="AP512" s="1"/>
      <c r="AQ512">
        <f t="shared" si="13"/>
        <v>0</v>
      </c>
    </row>
    <row r="513" spans="2:43" x14ac:dyDescent="0.25">
      <c r="B513" s="1">
        <v>289</v>
      </c>
      <c r="C513" s="1">
        <v>48</v>
      </c>
      <c r="D513" s="1">
        <v>231127</v>
      </c>
      <c r="E513" s="2">
        <v>34940</v>
      </c>
      <c r="F513" s="1" t="s">
        <v>84</v>
      </c>
      <c r="G513" s="1" t="s">
        <v>92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</v>
      </c>
      <c r="R513" s="1">
        <v>-42700</v>
      </c>
      <c r="S513" s="2">
        <v>42013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</v>
      </c>
      <c r="AB513" s="1">
        <v>1</v>
      </c>
      <c r="AC513" s="1" t="s">
        <v>63</v>
      </c>
      <c r="AD513" s="1">
        <v>1</v>
      </c>
      <c r="AE513" s="1">
        <v>0</v>
      </c>
      <c r="AF513" s="1" t="s">
        <v>63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96</v>
      </c>
      <c r="AL513" s="1" t="s">
        <v>159</v>
      </c>
      <c r="AM513" s="1">
        <v>1999</v>
      </c>
      <c r="AN513" s="1" t="s">
        <v>83</v>
      </c>
      <c r="AO513" s="1"/>
      <c r="AP513" s="1"/>
      <c r="AQ513">
        <f t="shared" si="13"/>
        <v>0</v>
      </c>
    </row>
    <row r="514" spans="2:43" x14ac:dyDescent="0.25">
      <c r="B514" s="1">
        <v>61</v>
      </c>
      <c r="C514" s="1">
        <v>26</v>
      </c>
      <c r="D514" s="1">
        <v>766193</v>
      </c>
      <c r="E514" s="2">
        <v>40755</v>
      </c>
      <c r="F514" s="1" t="s">
        <v>40</v>
      </c>
      <c r="G514" s="1" t="s">
        <v>70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</v>
      </c>
      <c r="R514" s="1">
        <v>-53800</v>
      </c>
      <c r="S514" s="2">
        <v>42049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</v>
      </c>
      <c r="AB514" s="1">
        <v>2</v>
      </c>
      <c r="AC514" s="1" t="s">
        <v>54</v>
      </c>
      <c r="AD514" s="1">
        <v>1</v>
      </c>
      <c r="AE514" s="1">
        <v>0</v>
      </c>
      <c r="AF514" s="1" t="s">
        <v>80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130</v>
      </c>
      <c r="AL514" s="1" t="s">
        <v>131</v>
      </c>
      <c r="AM514" s="1">
        <v>2015</v>
      </c>
      <c r="AN514" s="1" t="s">
        <v>57</v>
      </c>
      <c r="AO514" s="1"/>
      <c r="AP514" s="1"/>
      <c r="AQ514">
        <f t="shared" si="13"/>
        <v>0</v>
      </c>
    </row>
    <row r="515" spans="2:43" x14ac:dyDescent="0.25">
      <c r="B515" s="1">
        <v>334</v>
      </c>
      <c r="C515" s="1">
        <v>46</v>
      </c>
      <c r="D515" s="1">
        <v>555374</v>
      </c>
      <c r="E515" s="2">
        <v>41279</v>
      </c>
      <c r="F515" s="1" t="s">
        <v>84</v>
      </c>
      <c r="G515" s="1" t="s">
        <v>70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</v>
      </c>
      <c r="R515" s="1">
        <v>0</v>
      </c>
      <c r="S515" s="2">
        <v>42007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</v>
      </c>
      <c r="AB515" s="1">
        <v>1</v>
      </c>
      <c r="AC515" s="1" t="s">
        <v>80</v>
      </c>
      <c r="AD515" s="1">
        <v>2</v>
      </c>
      <c r="AE515" s="1">
        <v>1</v>
      </c>
      <c r="AF515" s="1" t="s">
        <v>80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198</v>
      </c>
      <c r="AL515" s="1" t="s">
        <v>376</v>
      </c>
      <c r="AM515" s="1">
        <v>1998</v>
      </c>
      <c r="AN515" s="1" t="s">
        <v>83</v>
      </c>
      <c r="AO515" s="1"/>
      <c r="AP515" s="1"/>
      <c r="AQ515">
        <f t="shared" si="13"/>
        <v>0</v>
      </c>
    </row>
    <row r="516" spans="2:43" x14ac:dyDescent="0.25">
      <c r="B516" s="1">
        <v>12</v>
      </c>
      <c r="C516" s="1">
        <v>24</v>
      </c>
      <c r="D516" s="1">
        <v>491484</v>
      </c>
      <c r="E516" s="2">
        <v>34656</v>
      </c>
      <c r="F516" s="1" t="s">
        <v>84</v>
      </c>
      <c r="G516" s="1" t="s">
        <v>92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</v>
      </c>
      <c r="R516" s="1">
        <v>0</v>
      </c>
      <c r="S516" s="2">
        <v>42039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</v>
      </c>
      <c r="AB516" s="1">
        <v>3</v>
      </c>
      <c r="AC516" s="1" t="s">
        <v>80</v>
      </c>
      <c r="AD516" s="1">
        <v>2</v>
      </c>
      <c r="AE516" s="1">
        <v>1</v>
      </c>
      <c r="AF516" s="1" t="s">
        <v>63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105</v>
      </c>
      <c r="AL516" s="1" t="s">
        <v>288</v>
      </c>
      <c r="AM516" s="1">
        <v>2011</v>
      </c>
      <c r="AN516" s="1" t="s">
        <v>83</v>
      </c>
      <c r="AO516" s="1"/>
      <c r="AP516" s="1"/>
      <c r="AQ516">
        <f t="shared" si="13"/>
        <v>0</v>
      </c>
    </row>
    <row r="517" spans="2:43" x14ac:dyDescent="0.25">
      <c r="B517" s="1">
        <v>86</v>
      </c>
      <c r="C517" s="1">
        <v>29</v>
      </c>
      <c r="D517" s="1">
        <v>925128</v>
      </c>
      <c r="E517" s="2">
        <v>41881</v>
      </c>
      <c r="F517" s="1" t="s">
        <v>84</v>
      </c>
      <c r="G517" s="1" t="s">
        <v>70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</v>
      </c>
      <c r="R517" s="1">
        <v>-68100</v>
      </c>
      <c r="S517" s="2">
        <v>42034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</v>
      </c>
      <c r="AB517" s="1">
        <v>1</v>
      </c>
      <c r="AC517" s="1" t="s">
        <v>80</v>
      </c>
      <c r="AD517" s="1">
        <v>2</v>
      </c>
      <c r="AE517" s="1">
        <v>2</v>
      </c>
      <c r="AF517" s="1" t="s">
        <v>54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96</v>
      </c>
      <c r="AL517" s="1" t="s">
        <v>149</v>
      </c>
      <c r="AM517" s="1">
        <v>2005</v>
      </c>
      <c r="AN517" s="1" t="s">
        <v>83</v>
      </c>
      <c r="AO517" s="1"/>
      <c r="AP517" s="1"/>
      <c r="AQ517">
        <f t="shared" si="13"/>
        <v>0</v>
      </c>
    </row>
    <row r="518" spans="2:43" x14ac:dyDescent="0.25">
      <c r="B518" s="1">
        <v>83</v>
      </c>
      <c r="C518" s="1">
        <v>24</v>
      </c>
      <c r="D518" s="1">
        <v>265093</v>
      </c>
      <c r="E518" s="2">
        <v>38718</v>
      </c>
      <c r="F518" s="1" t="s">
        <v>58</v>
      </c>
      <c r="G518" s="1" t="s">
        <v>92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</v>
      </c>
      <c r="R518" s="1">
        <v>0</v>
      </c>
      <c r="S518" s="2">
        <v>42055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</v>
      </c>
      <c r="AB518" s="1">
        <v>3</v>
      </c>
      <c r="AC518" s="1" t="s">
        <v>63</v>
      </c>
      <c r="AD518" s="1">
        <v>0</v>
      </c>
      <c r="AE518" s="1">
        <v>1</v>
      </c>
      <c r="AF518" s="1" t="s">
        <v>80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210</v>
      </c>
      <c r="AL518" s="1" t="s">
        <v>226</v>
      </c>
      <c r="AM518" s="1">
        <v>2003</v>
      </c>
      <c r="AN518" s="1" t="s">
        <v>83</v>
      </c>
      <c r="AO518" s="1"/>
      <c r="AP518" s="1"/>
      <c r="AQ518">
        <f t="shared" si="13"/>
        <v>0</v>
      </c>
    </row>
    <row r="519" spans="2:43" x14ac:dyDescent="0.25">
      <c r="B519" s="1">
        <v>126</v>
      </c>
      <c r="C519" s="1">
        <v>30</v>
      </c>
      <c r="D519" s="1">
        <v>267808</v>
      </c>
      <c r="E519" s="2">
        <v>36048</v>
      </c>
      <c r="F519" s="1" t="s">
        <v>84</v>
      </c>
      <c r="G519" s="1" t="s">
        <v>92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</v>
      </c>
      <c r="R519" s="1">
        <v>-58400</v>
      </c>
      <c r="S519" s="2">
        <v>42011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</v>
      </c>
      <c r="AB519" s="1">
        <v>3</v>
      </c>
      <c r="AC519" s="1" t="s">
        <v>54</v>
      </c>
      <c r="AD519" s="1">
        <v>2</v>
      </c>
      <c r="AE519" s="1">
        <v>0</v>
      </c>
      <c r="AF519" s="1" t="s">
        <v>80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68</v>
      </c>
      <c r="AL519" s="1" t="s">
        <v>69</v>
      </c>
      <c r="AM519" s="1">
        <v>2002</v>
      </c>
      <c r="AN519" s="1" t="s">
        <v>83</v>
      </c>
      <c r="AO519" s="1"/>
      <c r="AP519" s="1"/>
      <c r="AQ519">
        <f t="shared" si="13"/>
        <v>0</v>
      </c>
    </row>
    <row r="520" spans="2:43" x14ac:dyDescent="0.25">
      <c r="B520" s="1">
        <v>209</v>
      </c>
      <c r="C520" s="1">
        <v>38</v>
      </c>
      <c r="D520" s="1">
        <v>116735</v>
      </c>
      <c r="E520" s="2">
        <v>40206</v>
      </c>
      <c r="F520" s="1" t="s">
        <v>40</v>
      </c>
      <c r="G520" s="1" t="s">
        <v>41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</v>
      </c>
      <c r="R520" s="1">
        <v>-52900</v>
      </c>
      <c r="S520" s="2">
        <v>42035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</v>
      </c>
      <c r="AB520" s="1">
        <v>1</v>
      </c>
      <c r="AC520" s="1" t="s">
        <v>80</v>
      </c>
      <c r="AD520" s="1">
        <v>2</v>
      </c>
      <c r="AE520" s="1">
        <v>0</v>
      </c>
      <c r="AF520" s="1" t="s">
        <v>63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110</v>
      </c>
      <c r="AL520" s="1" t="s">
        <v>135</v>
      </c>
      <c r="AM520" s="1">
        <v>2015</v>
      </c>
      <c r="AN520" s="1" t="s">
        <v>83</v>
      </c>
      <c r="AO520" s="1"/>
      <c r="AP520" s="1"/>
      <c r="AQ520">
        <f t="shared" si="13"/>
        <v>0</v>
      </c>
    </row>
    <row r="521" spans="2:43" x14ac:dyDescent="0.25">
      <c r="B521" s="1">
        <v>283</v>
      </c>
      <c r="C521" s="1">
        <v>48</v>
      </c>
      <c r="D521" s="1">
        <v>963680</v>
      </c>
      <c r="E521" s="2">
        <v>37625</v>
      </c>
      <c r="F521" s="1" t="s">
        <v>40</v>
      </c>
      <c r="G521" s="1" t="s">
        <v>92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</v>
      </c>
      <c r="R521" s="1">
        <v>-46200</v>
      </c>
      <c r="S521" s="2">
        <v>42052</v>
      </c>
      <c r="T521" s="1" t="s">
        <v>139</v>
      </c>
      <c r="U521" s="1" t="s">
        <v>63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</v>
      </c>
      <c r="AB521" s="1">
        <v>1</v>
      </c>
      <c r="AC521" s="1" t="s">
        <v>63</v>
      </c>
      <c r="AD521" s="1">
        <v>2</v>
      </c>
      <c r="AE521" s="1">
        <v>3</v>
      </c>
      <c r="AF521" s="1" t="s">
        <v>80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215</v>
      </c>
      <c r="AL521" s="1" t="s">
        <v>259</v>
      </c>
      <c r="AM521" s="1">
        <v>2003</v>
      </c>
      <c r="AN521" s="1" t="s">
        <v>83</v>
      </c>
      <c r="AO521" s="1"/>
      <c r="AP521" s="1"/>
      <c r="AQ521">
        <f t="shared" si="13"/>
        <v>0</v>
      </c>
    </row>
    <row r="522" spans="2:43" x14ac:dyDescent="0.25">
      <c r="B522" s="1">
        <v>194</v>
      </c>
      <c r="C522" s="1">
        <v>34</v>
      </c>
      <c r="D522" s="1">
        <v>445694</v>
      </c>
      <c r="E522" s="2">
        <v>38131</v>
      </c>
      <c r="F522" s="1" t="s">
        <v>84</v>
      </c>
      <c r="G522" s="1" t="s">
        <v>41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</v>
      </c>
      <c r="R522" s="1">
        <v>0</v>
      </c>
      <c r="S522" s="2">
        <v>42028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</v>
      </c>
      <c r="AB522" s="1">
        <v>1</v>
      </c>
      <c r="AC522" s="1" t="s">
        <v>63</v>
      </c>
      <c r="AD522" s="1">
        <v>2</v>
      </c>
      <c r="AE522" s="1">
        <v>1</v>
      </c>
      <c r="AF522" s="1" t="s">
        <v>54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105</v>
      </c>
      <c r="AL522" s="1" t="s">
        <v>106</v>
      </c>
      <c r="AM522" s="1">
        <v>1997</v>
      </c>
      <c r="AN522" s="1" t="s">
        <v>83</v>
      </c>
      <c r="AO522" s="1"/>
      <c r="AP522" s="1"/>
      <c r="AQ522">
        <f t="shared" si="13"/>
        <v>0</v>
      </c>
    </row>
    <row r="523" spans="2:43" x14ac:dyDescent="0.25">
      <c r="B523" s="1">
        <v>184</v>
      </c>
      <c r="C523" s="1">
        <v>38</v>
      </c>
      <c r="D523" s="1">
        <v>215534</v>
      </c>
      <c r="E523" s="2">
        <v>34589</v>
      </c>
      <c r="F523" s="1" t="s">
        <v>84</v>
      </c>
      <c r="G523" s="1" t="s">
        <v>41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</v>
      </c>
      <c r="R523" s="1">
        <v>0</v>
      </c>
      <c r="S523" s="2">
        <v>42037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</v>
      </c>
      <c r="AB523" s="1">
        <v>3</v>
      </c>
      <c r="AC523" s="1" t="s">
        <v>63</v>
      </c>
      <c r="AD523" s="1">
        <v>0</v>
      </c>
      <c r="AE523" s="1">
        <v>2</v>
      </c>
      <c r="AF523" s="1" t="s">
        <v>80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81</v>
      </c>
      <c r="AL523" s="1" t="s">
        <v>82</v>
      </c>
      <c r="AM523" s="1">
        <v>2013</v>
      </c>
      <c r="AN523" s="1" t="s">
        <v>57</v>
      </c>
      <c r="AO523" s="1"/>
      <c r="AP523" s="1"/>
      <c r="AQ523">
        <f t="shared" ref="AQ523:AQ586" si="14">COUNTBLANK(B523:AN523)</f>
        <v>0</v>
      </c>
    </row>
    <row r="524" spans="2:43" x14ac:dyDescent="0.25">
      <c r="B524" s="1">
        <v>479</v>
      </c>
      <c r="C524" s="1">
        <v>60</v>
      </c>
      <c r="D524" s="1">
        <v>232854</v>
      </c>
      <c r="E524" s="2">
        <v>35618</v>
      </c>
      <c r="F524" s="1" t="s">
        <v>84</v>
      </c>
      <c r="G524" s="1" t="s">
        <v>70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</v>
      </c>
      <c r="R524" s="1">
        <v>0</v>
      </c>
      <c r="S524" s="2">
        <v>42013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</v>
      </c>
      <c r="AB524" s="1">
        <v>1</v>
      </c>
      <c r="AC524" s="1" t="s">
        <v>80</v>
      </c>
      <c r="AD524" s="1">
        <v>0</v>
      </c>
      <c r="AE524" s="1">
        <v>0</v>
      </c>
      <c r="AF524" s="1" t="s">
        <v>80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210</v>
      </c>
      <c r="AL524" s="1" t="s">
        <v>211</v>
      </c>
      <c r="AM524" s="1">
        <v>2001</v>
      </c>
      <c r="AN524" s="1" t="s">
        <v>83</v>
      </c>
      <c r="AO524" s="1"/>
      <c r="AP524" s="1"/>
      <c r="AQ524">
        <f t="shared" si="14"/>
        <v>0</v>
      </c>
    </row>
    <row r="525" spans="2:43" x14ac:dyDescent="0.25">
      <c r="B525" s="1">
        <v>284</v>
      </c>
      <c r="C525" s="1">
        <v>48</v>
      </c>
      <c r="D525" s="1">
        <v>168260</v>
      </c>
      <c r="E525" s="2">
        <v>33298</v>
      </c>
      <c r="F525" s="1" t="s">
        <v>40</v>
      </c>
      <c r="G525" s="1" t="s">
        <v>41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</v>
      </c>
      <c r="R525" s="1">
        <v>-42400</v>
      </c>
      <c r="S525" s="2">
        <v>42063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</v>
      </c>
      <c r="AB525" s="1">
        <v>1</v>
      </c>
      <c r="AC525" s="1" t="s">
        <v>63</v>
      </c>
      <c r="AD525" s="1">
        <v>0</v>
      </c>
      <c r="AE525" s="1">
        <v>3</v>
      </c>
      <c r="AF525" s="1" t="s">
        <v>54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68</v>
      </c>
      <c r="AL525" s="1" t="s">
        <v>69</v>
      </c>
      <c r="AM525" s="1">
        <v>2001</v>
      </c>
      <c r="AN525" s="1" t="s">
        <v>83</v>
      </c>
      <c r="AO525" s="1"/>
      <c r="AP525" s="1"/>
      <c r="AQ525">
        <f t="shared" si="14"/>
        <v>0</v>
      </c>
    </row>
    <row r="526" spans="2:43" x14ac:dyDescent="0.25">
      <c r="B526" s="1">
        <v>65</v>
      </c>
      <c r="C526" s="1">
        <v>27</v>
      </c>
      <c r="D526" s="1">
        <v>538955</v>
      </c>
      <c r="E526" s="2">
        <v>37163</v>
      </c>
      <c r="F526" s="1" t="s">
        <v>58</v>
      </c>
      <c r="G526" s="1" t="s">
        <v>70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</v>
      </c>
      <c r="R526" s="1">
        <v>-42500</v>
      </c>
      <c r="S526" s="2">
        <v>42021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</v>
      </c>
      <c r="AB526" s="1">
        <v>1</v>
      </c>
      <c r="AC526" s="1" t="s">
        <v>63</v>
      </c>
      <c r="AD526" s="1">
        <v>1</v>
      </c>
      <c r="AE526" s="1">
        <v>2</v>
      </c>
      <c r="AF526" s="1" t="s">
        <v>54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90</v>
      </c>
      <c r="AL526" s="1" t="s">
        <v>224</v>
      </c>
      <c r="AM526" s="1">
        <v>2004</v>
      </c>
      <c r="AN526" s="1" t="s">
        <v>83</v>
      </c>
      <c r="AO526" s="1"/>
      <c r="AP526" s="1"/>
      <c r="AQ526">
        <f t="shared" si="14"/>
        <v>0</v>
      </c>
    </row>
    <row r="527" spans="2:43" x14ac:dyDescent="0.25">
      <c r="B527" s="1">
        <v>222</v>
      </c>
      <c r="C527" s="1">
        <v>39</v>
      </c>
      <c r="D527" s="1">
        <v>243226</v>
      </c>
      <c r="E527" s="2">
        <v>40918</v>
      </c>
      <c r="F527" s="1" t="s">
        <v>84</v>
      </c>
      <c r="G527" s="1" t="s">
        <v>41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</v>
      </c>
      <c r="R527" s="1">
        <v>-51200</v>
      </c>
      <c r="S527" s="2">
        <v>42044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</v>
      </c>
      <c r="AB527" s="1">
        <v>3</v>
      </c>
      <c r="AC527" s="1" t="s">
        <v>63</v>
      </c>
      <c r="AD527" s="1">
        <v>1</v>
      </c>
      <c r="AE527" s="1">
        <v>0</v>
      </c>
      <c r="AF527" s="1" t="s">
        <v>80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198</v>
      </c>
      <c r="AL527" s="1" t="s">
        <v>199</v>
      </c>
      <c r="AM527" s="1">
        <v>1999</v>
      </c>
      <c r="AN527" s="1" t="s">
        <v>57</v>
      </c>
      <c r="AO527" s="1"/>
      <c r="AP527" s="1"/>
      <c r="AQ527">
        <f t="shared" si="14"/>
        <v>0</v>
      </c>
    </row>
    <row r="528" spans="2:43" x14ac:dyDescent="0.25">
      <c r="B528" s="1">
        <v>196</v>
      </c>
      <c r="C528" s="1">
        <v>41</v>
      </c>
      <c r="D528" s="1">
        <v>246435</v>
      </c>
      <c r="E528" s="2">
        <v>37077</v>
      </c>
      <c r="F528" s="1" t="s">
        <v>84</v>
      </c>
      <c r="G528" s="1" t="s">
        <v>41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</v>
      </c>
      <c r="R528" s="1">
        <v>-78600</v>
      </c>
      <c r="S528" s="2">
        <v>42018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</v>
      </c>
      <c r="AB528" s="1">
        <v>3</v>
      </c>
      <c r="AC528" s="1" t="s">
        <v>80</v>
      </c>
      <c r="AD528" s="1">
        <v>1</v>
      </c>
      <c r="AE528" s="1">
        <v>0</v>
      </c>
      <c r="AF528" s="1" t="s">
        <v>80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198</v>
      </c>
      <c r="AL528" s="1" t="s">
        <v>376</v>
      </c>
      <c r="AM528" s="1">
        <v>2009</v>
      </c>
      <c r="AN528" s="1" t="s">
        <v>83</v>
      </c>
      <c r="AO528" s="1"/>
      <c r="AP528" s="1"/>
      <c r="AQ528">
        <f t="shared" si="14"/>
        <v>0</v>
      </c>
    </row>
    <row r="529" spans="2:43" x14ac:dyDescent="0.25">
      <c r="B529" s="1">
        <v>253</v>
      </c>
      <c r="C529" s="1">
        <v>43</v>
      </c>
      <c r="D529" s="1">
        <v>582480</v>
      </c>
      <c r="E529" s="2">
        <v>33457</v>
      </c>
      <c r="F529" s="1" t="s">
        <v>84</v>
      </c>
      <c r="G529" s="1" t="s">
        <v>92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</v>
      </c>
      <c r="R529" s="1">
        <v>-33000</v>
      </c>
      <c r="S529" s="2">
        <v>42037</v>
      </c>
      <c r="T529" s="1" t="s">
        <v>62</v>
      </c>
      <c r="U529" s="1" t="s">
        <v>63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</v>
      </c>
      <c r="AB529" s="1">
        <v>1</v>
      </c>
      <c r="AC529" s="1" t="s">
        <v>80</v>
      </c>
      <c r="AD529" s="1">
        <v>0</v>
      </c>
      <c r="AE529" s="1">
        <v>1</v>
      </c>
      <c r="AF529" s="1" t="s">
        <v>63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90</v>
      </c>
      <c r="AL529" s="1" t="s">
        <v>91</v>
      </c>
      <c r="AM529" s="1">
        <v>2014</v>
      </c>
      <c r="AN529" s="1" t="s">
        <v>83</v>
      </c>
      <c r="AO529" s="1"/>
      <c r="AP529" s="1"/>
      <c r="AQ529">
        <f t="shared" si="14"/>
        <v>0</v>
      </c>
    </row>
    <row r="530" spans="2:43" x14ac:dyDescent="0.25">
      <c r="B530" s="1">
        <v>280</v>
      </c>
      <c r="C530" s="1">
        <v>43</v>
      </c>
      <c r="D530" s="1">
        <v>345539</v>
      </c>
      <c r="E530" s="2">
        <v>41114</v>
      </c>
      <c r="F530" s="1" t="s">
        <v>58</v>
      </c>
      <c r="G530" s="1" t="s">
        <v>70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</v>
      </c>
      <c r="R530" s="1">
        <v>-51600</v>
      </c>
      <c r="S530" s="2">
        <v>42052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</v>
      </c>
      <c r="AB530" s="1">
        <v>1</v>
      </c>
      <c r="AC530" s="1" t="s">
        <v>80</v>
      </c>
      <c r="AD530" s="1">
        <v>0</v>
      </c>
      <c r="AE530" s="1">
        <v>2</v>
      </c>
      <c r="AF530" s="1" t="s">
        <v>63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96</v>
      </c>
      <c r="AL530" s="1" t="s">
        <v>97</v>
      </c>
      <c r="AM530" s="1">
        <v>2004</v>
      </c>
      <c r="AN530" s="1" t="s">
        <v>83</v>
      </c>
      <c r="AO530" s="1"/>
      <c r="AP530" s="1"/>
      <c r="AQ530">
        <f t="shared" si="14"/>
        <v>0</v>
      </c>
    </row>
    <row r="531" spans="2:43" x14ac:dyDescent="0.25">
      <c r="B531" s="1">
        <v>5</v>
      </c>
      <c r="C531" s="1">
        <v>26</v>
      </c>
      <c r="D531" s="1">
        <v>924318</v>
      </c>
      <c r="E531" s="2">
        <v>41847</v>
      </c>
      <c r="F531" s="1" t="s">
        <v>84</v>
      </c>
      <c r="G531" s="1" t="s">
        <v>41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</v>
      </c>
      <c r="R531" s="1">
        <v>0</v>
      </c>
      <c r="S531" s="2">
        <v>42029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</v>
      </c>
      <c r="AB531" s="1">
        <v>1</v>
      </c>
      <c r="AC531" s="1" t="s">
        <v>54</v>
      </c>
      <c r="AD531" s="1">
        <v>1</v>
      </c>
      <c r="AE531" s="1">
        <v>3</v>
      </c>
      <c r="AF531" s="1" t="s">
        <v>63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110</v>
      </c>
      <c r="AL531" s="1" t="s">
        <v>111</v>
      </c>
      <c r="AM531" s="1">
        <v>2003</v>
      </c>
      <c r="AN531" s="1" t="s">
        <v>83</v>
      </c>
      <c r="AO531" s="1"/>
      <c r="AP531" s="1"/>
      <c r="AQ531">
        <f t="shared" si="14"/>
        <v>0</v>
      </c>
    </row>
    <row r="532" spans="2:43" x14ac:dyDescent="0.25">
      <c r="B532" s="1">
        <v>220</v>
      </c>
      <c r="C532" s="1">
        <v>42</v>
      </c>
      <c r="D532" s="1">
        <v>726880</v>
      </c>
      <c r="E532" s="2">
        <v>34554</v>
      </c>
      <c r="F532" s="1" t="s">
        <v>58</v>
      </c>
      <c r="G532" s="1" t="s">
        <v>70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</v>
      </c>
      <c r="R532" s="1">
        <v>-49500</v>
      </c>
      <c r="S532" s="2">
        <v>42048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</v>
      </c>
      <c r="AB532" s="1">
        <v>4</v>
      </c>
      <c r="AC532" s="1" t="s">
        <v>80</v>
      </c>
      <c r="AD532" s="1">
        <v>0</v>
      </c>
      <c r="AE532" s="1">
        <v>2</v>
      </c>
      <c r="AF532" s="1" t="s">
        <v>54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210</v>
      </c>
      <c r="AL532" s="1" t="s">
        <v>211</v>
      </c>
      <c r="AM532" s="1">
        <v>2005</v>
      </c>
      <c r="AN532" s="1" t="s">
        <v>83</v>
      </c>
      <c r="AO532" s="1"/>
      <c r="AP532" s="1"/>
      <c r="AQ532">
        <f t="shared" si="14"/>
        <v>0</v>
      </c>
    </row>
    <row r="533" spans="2:43" x14ac:dyDescent="0.25">
      <c r="B533" s="1">
        <v>85</v>
      </c>
      <c r="C533" s="1">
        <v>30</v>
      </c>
      <c r="D533" s="1">
        <v>190588</v>
      </c>
      <c r="E533" s="2">
        <v>37234</v>
      </c>
      <c r="F533" s="1" t="s">
        <v>40</v>
      </c>
      <c r="G533" s="1" t="s">
        <v>70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</v>
      </c>
      <c r="R533" s="1">
        <v>-77000</v>
      </c>
      <c r="S533" s="2">
        <v>42055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</v>
      </c>
      <c r="AB533" s="1">
        <v>3</v>
      </c>
      <c r="AC533" s="1" t="s">
        <v>54</v>
      </c>
      <c r="AD533" s="1">
        <v>2</v>
      </c>
      <c r="AE533" s="1">
        <v>1</v>
      </c>
      <c r="AF533" s="1" t="s">
        <v>54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130</v>
      </c>
      <c r="AL533" s="1" t="s">
        <v>131</v>
      </c>
      <c r="AM533" s="1">
        <v>2004</v>
      </c>
      <c r="AN533" s="1" t="s">
        <v>83</v>
      </c>
      <c r="AO533" s="1"/>
      <c r="AP533" s="1"/>
      <c r="AQ533">
        <f t="shared" si="14"/>
        <v>0</v>
      </c>
    </row>
    <row r="534" spans="2:43" x14ac:dyDescent="0.25">
      <c r="B534" s="1">
        <v>266</v>
      </c>
      <c r="C534" s="1">
        <v>46</v>
      </c>
      <c r="D534" s="1">
        <v>246705</v>
      </c>
      <c r="E534" s="2">
        <v>32946</v>
      </c>
      <c r="F534" s="1" t="s">
        <v>40</v>
      </c>
      <c r="G534" s="1" t="s">
        <v>41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</v>
      </c>
      <c r="R534" s="1">
        <v>-45800</v>
      </c>
      <c r="S534" s="2">
        <v>42012</v>
      </c>
      <c r="T534" s="1" t="s">
        <v>139</v>
      </c>
      <c r="U534" s="1" t="s">
        <v>63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</v>
      </c>
      <c r="AB534" s="1">
        <v>1</v>
      </c>
      <c r="AC534" s="1" t="s">
        <v>80</v>
      </c>
      <c r="AD534" s="1">
        <v>1</v>
      </c>
      <c r="AE534" s="1">
        <v>2</v>
      </c>
      <c r="AF534" s="1" t="s">
        <v>63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116</v>
      </c>
      <c r="AL534" s="1" t="s">
        <v>184</v>
      </c>
      <c r="AM534" s="1">
        <v>2004</v>
      </c>
      <c r="AN534" s="1" t="s">
        <v>83</v>
      </c>
      <c r="AO534" s="1"/>
      <c r="AP534" s="1"/>
      <c r="AQ534">
        <f t="shared" si="14"/>
        <v>0</v>
      </c>
    </row>
    <row r="535" spans="2:43" x14ac:dyDescent="0.25">
      <c r="B535" s="1">
        <v>41</v>
      </c>
      <c r="C535" s="1">
        <v>26</v>
      </c>
      <c r="D535" s="1">
        <v>619589</v>
      </c>
      <c r="E535" s="2">
        <v>38804</v>
      </c>
      <c r="F535" s="1" t="s">
        <v>84</v>
      </c>
      <c r="G535" s="1" t="s">
        <v>70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</v>
      </c>
      <c r="R535" s="1">
        <v>0</v>
      </c>
      <c r="S535" s="2">
        <v>42063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</v>
      </c>
      <c r="AB535" s="1">
        <v>1</v>
      </c>
      <c r="AC535" s="1" t="s">
        <v>54</v>
      </c>
      <c r="AD535" s="1">
        <v>1</v>
      </c>
      <c r="AE535" s="1">
        <v>1</v>
      </c>
      <c r="AF535" s="1" t="s">
        <v>63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198</v>
      </c>
      <c r="AL535" s="1" t="s">
        <v>376</v>
      </c>
      <c r="AM535" s="1">
        <v>1997</v>
      </c>
      <c r="AN535" s="1" t="s">
        <v>83</v>
      </c>
      <c r="AO535" s="1"/>
      <c r="AP535" s="1"/>
      <c r="AQ535">
        <f t="shared" si="14"/>
        <v>0</v>
      </c>
    </row>
    <row r="536" spans="2:43" x14ac:dyDescent="0.25">
      <c r="B536" s="1">
        <v>316</v>
      </c>
      <c r="C536" s="1">
        <v>45</v>
      </c>
      <c r="D536" s="1">
        <v>164988</v>
      </c>
      <c r="E536" s="2">
        <v>41631</v>
      </c>
      <c r="F536" s="1" t="s">
        <v>84</v>
      </c>
      <c r="G536" s="1" t="s">
        <v>70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</v>
      </c>
      <c r="R536" s="1">
        <v>0</v>
      </c>
      <c r="S536" s="2">
        <v>42047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</v>
      </c>
      <c r="AB536" s="1">
        <v>3</v>
      </c>
      <c r="AC536" s="1" t="s">
        <v>80</v>
      </c>
      <c r="AD536" s="1">
        <v>2</v>
      </c>
      <c r="AE536" s="1">
        <v>0</v>
      </c>
      <c r="AF536" s="1" t="s">
        <v>54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154</v>
      </c>
      <c r="AL536" s="1" t="s">
        <v>155</v>
      </c>
      <c r="AM536" s="1">
        <v>2013</v>
      </c>
      <c r="AN536" s="1" t="s">
        <v>83</v>
      </c>
      <c r="AO536" s="1"/>
      <c r="AP536" s="1"/>
      <c r="AQ536">
        <f t="shared" si="14"/>
        <v>0</v>
      </c>
    </row>
    <row r="537" spans="2:43" x14ac:dyDescent="0.25">
      <c r="B537" s="1">
        <v>285</v>
      </c>
      <c r="C537" s="1">
        <v>47</v>
      </c>
      <c r="D537" s="1">
        <v>729534</v>
      </c>
      <c r="E537" s="2">
        <v>33511</v>
      </c>
      <c r="F537" s="1" t="s">
        <v>58</v>
      </c>
      <c r="G537" s="1" t="s">
        <v>70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</v>
      </c>
      <c r="R537" s="1">
        <v>0</v>
      </c>
      <c r="S537" s="2">
        <v>42010</v>
      </c>
      <c r="T537" s="1" t="s">
        <v>62</v>
      </c>
      <c r="U537" s="1" t="s">
        <v>63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</v>
      </c>
      <c r="AB537" s="1">
        <v>1</v>
      </c>
      <c r="AC537" s="1" t="s">
        <v>80</v>
      </c>
      <c r="AD537" s="1">
        <v>1</v>
      </c>
      <c r="AE537" s="1">
        <v>1</v>
      </c>
      <c r="AF537" s="1" t="s">
        <v>80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130</v>
      </c>
      <c r="AL537" s="1" t="s">
        <v>131</v>
      </c>
      <c r="AM537" s="1">
        <v>2013</v>
      </c>
      <c r="AN537" s="1" t="s">
        <v>83</v>
      </c>
      <c r="AO537" s="1"/>
      <c r="AP537" s="1"/>
      <c r="AQ537">
        <f t="shared" si="14"/>
        <v>0</v>
      </c>
    </row>
    <row r="538" spans="2:43" x14ac:dyDescent="0.25">
      <c r="B538" s="1">
        <v>379</v>
      </c>
      <c r="C538" s="1">
        <v>54</v>
      </c>
      <c r="D538" s="1">
        <v>505014</v>
      </c>
      <c r="E538" s="2">
        <v>37252</v>
      </c>
      <c r="F538" s="1" t="s">
        <v>84</v>
      </c>
      <c r="G538" s="1" t="s">
        <v>70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</v>
      </c>
      <c r="R538" s="1">
        <v>0</v>
      </c>
      <c r="S538" s="2">
        <v>42050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</v>
      </c>
      <c r="AB538" s="1">
        <v>1</v>
      </c>
      <c r="AC538" s="1" t="s">
        <v>63</v>
      </c>
      <c r="AD538" s="1">
        <v>0</v>
      </c>
      <c r="AE538" s="1">
        <v>1</v>
      </c>
      <c r="AF538" s="1" t="s">
        <v>80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198</v>
      </c>
      <c r="AL538" s="1" t="s">
        <v>376</v>
      </c>
      <c r="AM538" s="1">
        <v>2010</v>
      </c>
      <c r="AN538" s="1" t="s">
        <v>83</v>
      </c>
      <c r="AO538" s="1"/>
      <c r="AP538" s="1"/>
      <c r="AQ538">
        <f t="shared" si="14"/>
        <v>0</v>
      </c>
    </row>
    <row r="539" spans="2:43" x14ac:dyDescent="0.25">
      <c r="B539" s="1">
        <v>15</v>
      </c>
      <c r="C539" s="1">
        <v>34</v>
      </c>
      <c r="D539" s="1">
        <v>920826</v>
      </c>
      <c r="E539" s="2">
        <v>38449</v>
      </c>
      <c r="F539" s="1" t="s">
        <v>58</v>
      </c>
      <c r="G539" s="1" t="s">
        <v>41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</v>
      </c>
      <c r="R539" s="1">
        <v>-58900</v>
      </c>
      <c r="S539" s="2">
        <v>42024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</v>
      </c>
      <c r="AB539" s="1">
        <v>1</v>
      </c>
      <c r="AC539" s="1" t="s">
        <v>54</v>
      </c>
      <c r="AD539" s="1">
        <v>1</v>
      </c>
      <c r="AE539" s="1">
        <v>3</v>
      </c>
      <c r="AF539" s="1" t="s">
        <v>63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188</v>
      </c>
      <c r="AL539" s="1" t="s">
        <v>204</v>
      </c>
      <c r="AM539" s="1">
        <v>2010</v>
      </c>
      <c r="AN539" s="1" t="s">
        <v>57</v>
      </c>
      <c r="AO539" s="1"/>
      <c r="AP539" s="1"/>
      <c r="AQ539">
        <f t="shared" si="14"/>
        <v>0</v>
      </c>
    </row>
    <row r="540" spans="2:43" x14ac:dyDescent="0.25">
      <c r="B540" s="1">
        <v>354</v>
      </c>
      <c r="C540" s="1">
        <v>48</v>
      </c>
      <c r="D540" s="1">
        <v>534982</v>
      </c>
      <c r="E540" s="2">
        <v>37719</v>
      </c>
      <c r="F540" s="1" t="s">
        <v>84</v>
      </c>
      <c r="G540" s="1" t="s">
        <v>92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</v>
      </c>
      <c r="R540" s="1">
        <v>0</v>
      </c>
      <c r="S540" s="2">
        <v>42007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</v>
      </c>
      <c r="AB540" s="1">
        <v>1</v>
      </c>
      <c r="AC540" s="1" t="s">
        <v>63</v>
      </c>
      <c r="AD540" s="1">
        <v>2</v>
      </c>
      <c r="AE540" s="1">
        <v>3</v>
      </c>
      <c r="AF540" s="1" t="s">
        <v>54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90</v>
      </c>
      <c r="AL540" s="1" t="s">
        <v>246</v>
      </c>
      <c r="AM540" s="1">
        <v>1995</v>
      </c>
      <c r="AN540" s="1" t="s">
        <v>83</v>
      </c>
      <c r="AO540" s="1"/>
      <c r="AP540" s="1"/>
      <c r="AQ540">
        <f t="shared" si="14"/>
        <v>0</v>
      </c>
    </row>
    <row r="541" spans="2:43" x14ac:dyDescent="0.25">
      <c r="B541" s="1">
        <v>342</v>
      </c>
      <c r="C541" s="1">
        <v>53</v>
      </c>
      <c r="D541" s="1">
        <v>110408</v>
      </c>
      <c r="E541" s="2">
        <v>38670</v>
      </c>
      <c r="F541" s="1" t="s">
        <v>58</v>
      </c>
      <c r="G541" s="1" t="s">
        <v>70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</v>
      </c>
      <c r="R541" s="1">
        <v>0</v>
      </c>
      <c r="S541" s="2">
        <v>42030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</v>
      </c>
      <c r="AB541" s="1">
        <v>1</v>
      </c>
      <c r="AC541" s="1" t="s">
        <v>63</v>
      </c>
      <c r="AD541" s="1">
        <v>0</v>
      </c>
      <c r="AE541" s="1">
        <v>0</v>
      </c>
      <c r="AF541" s="1" t="s">
        <v>80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96</v>
      </c>
      <c r="AL541" s="1" t="s">
        <v>149</v>
      </c>
      <c r="AM541" s="1">
        <v>2000</v>
      </c>
      <c r="AN541" s="1" t="s">
        <v>83</v>
      </c>
      <c r="AO541" s="1"/>
      <c r="AP541" s="1"/>
      <c r="AQ541">
        <f t="shared" si="14"/>
        <v>0</v>
      </c>
    </row>
    <row r="542" spans="2:43" x14ac:dyDescent="0.25">
      <c r="B542" s="1">
        <v>169</v>
      </c>
      <c r="C542" s="1">
        <v>38</v>
      </c>
      <c r="D542" s="1">
        <v>283052</v>
      </c>
      <c r="E542" s="2">
        <v>38359</v>
      </c>
      <c r="F542" s="1" t="s">
        <v>84</v>
      </c>
      <c r="G542" s="1" t="s">
        <v>70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</v>
      </c>
      <c r="R542" s="1">
        <v>0</v>
      </c>
      <c r="S542" s="2">
        <v>42029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</v>
      </c>
      <c r="AB542" s="1">
        <v>3</v>
      </c>
      <c r="AC542" s="1" t="s">
        <v>80</v>
      </c>
      <c r="AD542" s="1">
        <v>1</v>
      </c>
      <c r="AE542" s="1">
        <v>3</v>
      </c>
      <c r="AF542" s="1" t="s">
        <v>54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68</v>
      </c>
      <c r="AL542" s="1" t="s">
        <v>194</v>
      </c>
      <c r="AM542" s="1">
        <v>2012</v>
      </c>
      <c r="AN542" s="1" t="s">
        <v>83</v>
      </c>
      <c r="AO542" s="1"/>
      <c r="AP542" s="1"/>
      <c r="AQ542">
        <f t="shared" si="14"/>
        <v>0</v>
      </c>
    </row>
    <row r="543" spans="2:43" x14ac:dyDescent="0.25">
      <c r="B543" s="1">
        <v>339</v>
      </c>
      <c r="C543" s="1">
        <v>49</v>
      </c>
      <c r="D543" s="1">
        <v>840806</v>
      </c>
      <c r="E543" s="2">
        <v>34379</v>
      </c>
      <c r="F543" s="1" t="s">
        <v>58</v>
      </c>
      <c r="G543" s="1" t="s">
        <v>92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</v>
      </c>
      <c r="R543" s="1">
        <v>-65300</v>
      </c>
      <c r="S543" s="2">
        <v>42022</v>
      </c>
      <c r="T543" s="1" t="s">
        <v>62</v>
      </c>
      <c r="U543" s="1" t="s">
        <v>63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</v>
      </c>
      <c r="AB543" s="1">
        <v>1</v>
      </c>
      <c r="AC543" s="1" t="s">
        <v>80</v>
      </c>
      <c r="AD543" s="1">
        <v>0</v>
      </c>
      <c r="AE543" s="1">
        <v>3</v>
      </c>
      <c r="AF543" s="1" t="s">
        <v>80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68</v>
      </c>
      <c r="AL543" s="1" t="s">
        <v>272</v>
      </c>
      <c r="AM543" s="1">
        <v>2009</v>
      </c>
      <c r="AN543" s="1" t="s">
        <v>83</v>
      </c>
      <c r="AO543" s="1"/>
      <c r="AP543" s="1"/>
      <c r="AQ543">
        <f t="shared" si="14"/>
        <v>0</v>
      </c>
    </row>
    <row r="544" spans="2:43" x14ac:dyDescent="0.25">
      <c r="B544" s="1">
        <v>259</v>
      </c>
      <c r="C544" s="1">
        <v>42</v>
      </c>
      <c r="D544" s="1">
        <v>382394</v>
      </c>
      <c r="E544" s="2">
        <v>35087</v>
      </c>
      <c r="F544" s="1" t="s">
        <v>40</v>
      </c>
      <c r="G544" s="1" t="s">
        <v>70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</v>
      </c>
      <c r="R544" s="1">
        <v>-49200</v>
      </c>
      <c r="S544" s="2">
        <v>42016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</v>
      </c>
      <c r="AB544" s="1">
        <v>3</v>
      </c>
      <c r="AC544" s="1" t="s">
        <v>80</v>
      </c>
      <c r="AD544" s="1">
        <v>1</v>
      </c>
      <c r="AE544" s="1">
        <v>2</v>
      </c>
      <c r="AF544" s="1" t="s">
        <v>54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105</v>
      </c>
      <c r="AL544" s="1" t="s">
        <v>106</v>
      </c>
      <c r="AM544" s="1">
        <v>2006</v>
      </c>
      <c r="AN544" s="1" t="s">
        <v>83</v>
      </c>
      <c r="AO544" s="1"/>
      <c r="AP544" s="1"/>
      <c r="AQ544">
        <f t="shared" si="14"/>
        <v>0</v>
      </c>
    </row>
    <row r="545" spans="2:43" x14ac:dyDescent="0.25">
      <c r="B545" s="1">
        <v>65</v>
      </c>
      <c r="C545" s="1">
        <v>23</v>
      </c>
      <c r="D545" s="1">
        <v>876699</v>
      </c>
      <c r="E545" s="2">
        <v>36506</v>
      </c>
      <c r="F545" s="1" t="s">
        <v>40</v>
      </c>
      <c r="G545" s="1" t="s">
        <v>41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</v>
      </c>
      <c r="R545" s="1">
        <v>-71900</v>
      </c>
      <c r="S545" s="2">
        <v>42019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</v>
      </c>
      <c r="AB545" s="1">
        <v>1</v>
      </c>
      <c r="AC545" s="1" t="s">
        <v>80</v>
      </c>
      <c r="AD545" s="1">
        <v>1</v>
      </c>
      <c r="AE545" s="1">
        <v>0</v>
      </c>
      <c r="AF545" s="1" t="s">
        <v>54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96</v>
      </c>
      <c r="AL545" s="1" t="s">
        <v>149</v>
      </c>
      <c r="AM545" s="1">
        <v>2005</v>
      </c>
      <c r="AN545" s="1" t="s">
        <v>57</v>
      </c>
      <c r="AO545" s="1"/>
      <c r="AP545" s="1"/>
      <c r="AQ545">
        <f t="shared" si="14"/>
        <v>0</v>
      </c>
    </row>
    <row r="546" spans="2:43" x14ac:dyDescent="0.25">
      <c r="B546" s="1">
        <v>254</v>
      </c>
      <c r="C546" s="1">
        <v>46</v>
      </c>
      <c r="D546" s="1">
        <v>871432</v>
      </c>
      <c r="E546" s="2">
        <v>38183</v>
      </c>
      <c r="F546" s="1" t="s">
        <v>84</v>
      </c>
      <c r="G546" s="1" t="s">
        <v>41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</v>
      </c>
      <c r="R546" s="1">
        <v>-90600</v>
      </c>
      <c r="S546" s="2">
        <v>42014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</v>
      </c>
      <c r="AB546" s="1">
        <v>3</v>
      </c>
      <c r="AC546" s="1" t="s">
        <v>63</v>
      </c>
      <c r="AD546" s="1">
        <v>1</v>
      </c>
      <c r="AE546" s="1">
        <v>3</v>
      </c>
      <c r="AF546" s="1" t="s">
        <v>54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215</v>
      </c>
      <c r="AL546" s="1" t="s">
        <v>259</v>
      </c>
      <c r="AM546" s="1">
        <v>2004</v>
      </c>
      <c r="AN546" s="1" t="s">
        <v>83</v>
      </c>
      <c r="AO546" s="1"/>
      <c r="AP546" s="1"/>
      <c r="AQ546">
        <f t="shared" si="14"/>
        <v>0</v>
      </c>
    </row>
    <row r="547" spans="2:43" x14ac:dyDescent="0.25">
      <c r="B547" s="1">
        <v>440</v>
      </c>
      <c r="C547" s="1">
        <v>55</v>
      </c>
      <c r="D547" s="1">
        <v>379882</v>
      </c>
      <c r="E547" s="2">
        <v>41220</v>
      </c>
      <c r="F547" s="1" t="s">
        <v>84</v>
      </c>
      <c r="G547" s="1" t="s">
        <v>41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</v>
      </c>
      <c r="R547" s="1">
        <v>-56200</v>
      </c>
      <c r="S547" s="2">
        <v>42027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</v>
      </c>
      <c r="AB547" s="1">
        <v>3</v>
      </c>
      <c r="AC547" s="1" t="s">
        <v>54</v>
      </c>
      <c r="AD547" s="1">
        <v>2</v>
      </c>
      <c r="AE547" s="1">
        <v>1</v>
      </c>
      <c r="AF547" s="1" t="s">
        <v>80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105</v>
      </c>
      <c r="AL547" s="1" t="s">
        <v>288</v>
      </c>
      <c r="AM547" s="1">
        <v>1995</v>
      </c>
      <c r="AN547" s="1" t="s">
        <v>83</v>
      </c>
      <c r="AO547" s="1"/>
      <c r="AP547" s="1"/>
      <c r="AQ547">
        <f t="shared" si="14"/>
        <v>0</v>
      </c>
    </row>
    <row r="548" spans="2:43" x14ac:dyDescent="0.25">
      <c r="B548" s="1">
        <v>478</v>
      </c>
      <c r="C548" s="1">
        <v>63</v>
      </c>
      <c r="D548" s="1">
        <v>852002</v>
      </c>
      <c r="E548" s="2">
        <v>39993</v>
      </c>
      <c r="F548" s="1" t="s">
        <v>84</v>
      </c>
      <c r="G548" s="1" t="s">
        <v>41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</v>
      </c>
      <c r="R548" s="1">
        <v>0</v>
      </c>
      <c r="S548" s="2">
        <v>42056</v>
      </c>
      <c r="T548" s="1" t="s">
        <v>139</v>
      </c>
      <c r="U548" s="1" t="s">
        <v>63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</v>
      </c>
      <c r="AB548" s="1">
        <v>1</v>
      </c>
      <c r="AC548" s="1" t="s">
        <v>54</v>
      </c>
      <c r="AD548" s="1">
        <v>1</v>
      </c>
      <c r="AE548" s="1">
        <v>3</v>
      </c>
      <c r="AF548" s="1" t="s">
        <v>80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81</v>
      </c>
      <c r="AL548" s="1" t="s">
        <v>145</v>
      </c>
      <c r="AM548" s="1">
        <v>2007</v>
      </c>
      <c r="AN548" s="1" t="s">
        <v>57</v>
      </c>
      <c r="AO548" s="1"/>
      <c r="AP548" s="1"/>
      <c r="AQ548">
        <f t="shared" si="14"/>
        <v>0</v>
      </c>
    </row>
    <row r="549" spans="2:43" x14ac:dyDescent="0.25">
      <c r="B549" s="1">
        <v>230</v>
      </c>
      <c r="C549" s="1">
        <v>44</v>
      </c>
      <c r="D549" s="1">
        <v>372891</v>
      </c>
      <c r="E549" s="2">
        <v>36703</v>
      </c>
      <c r="F549" s="1" t="s">
        <v>58</v>
      </c>
      <c r="G549" s="1" t="s">
        <v>41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</v>
      </c>
      <c r="R549" s="1">
        <v>-39400</v>
      </c>
      <c r="S549" s="2">
        <v>42052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</v>
      </c>
      <c r="AB549" s="1">
        <v>1</v>
      </c>
      <c r="AC549" s="1" t="s">
        <v>80</v>
      </c>
      <c r="AD549" s="1">
        <v>0</v>
      </c>
      <c r="AE549" s="1">
        <v>2</v>
      </c>
      <c r="AF549" s="1" t="s">
        <v>54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188</v>
      </c>
      <c r="AL549" s="1" t="s">
        <v>204</v>
      </c>
      <c r="AM549" s="1">
        <v>2015</v>
      </c>
      <c r="AN549" s="1" t="s">
        <v>83</v>
      </c>
      <c r="AO549" s="1"/>
      <c r="AP549" s="1"/>
      <c r="AQ549">
        <f t="shared" si="14"/>
        <v>0</v>
      </c>
    </row>
    <row r="550" spans="2:43" x14ac:dyDescent="0.25">
      <c r="B550" s="1">
        <v>138</v>
      </c>
      <c r="C550" s="1">
        <v>30</v>
      </c>
      <c r="D550" s="1">
        <v>689034</v>
      </c>
      <c r="E550" s="2">
        <v>37265</v>
      </c>
      <c r="F550" s="1" t="s">
        <v>40</v>
      </c>
      <c r="G550" s="1" t="s">
        <v>92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</v>
      </c>
      <c r="R550" s="1">
        <v>-72400</v>
      </c>
      <c r="S550" s="2">
        <v>42010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</v>
      </c>
      <c r="AB550" s="1">
        <v>1</v>
      </c>
      <c r="AC550" s="1" t="s">
        <v>63</v>
      </c>
      <c r="AD550" s="1">
        <v>2</v>
      </c>
      <c r="AE550" s="1">
        <v>2</v>
      </c>
      <c r="AF550" s="1" t="s">
        <v>80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215</v>
      </c>
      <c r="AL550" s="1" t="s">
        <v>259</v>
      </c>
      <c r="AM550" s="1">
        <v>2011</v>
      </c>
      <c r="AN550" s="1" t="s">
        <v>83</v>
      </c>
      <c r="AO550" s="1"/>
      <c r="AP550" s="1"/>
      <c r="AQ550">
        <f t="shared" si="14"/>
        <v>0</v>
      </c>
    </row>
    <row r="551" spans="2:43" x14ac:dyDescent="0.25">
      <c r="B551" s="1">
        <v>239</v>
      </c>
      <c r="C551" s="1">
        <v>41</v>
      </c>
      <c r="D551" s="1">
        <v>743092</v>
      </c>
      <c r="E551" s="2">
        <v>41589</v>
      </c>
      <c r="F551" s="1" t="s">
        <v>40</v>
      </c>
      <c r="G551" s="1" t="s">
        <v>41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</v>
      </c>
      <c r="R551" s="1">
        <v>-6300</v>
      </c>
      <c r="S551" s="2">
        <v>42053</v>
      </c>
      <c r="T551" s="1" t="s">
        <v>139</v>
      </c>
      <c r="U551" s="1" t="s">
        <v>63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</v>
      </c>
      <c r="AB551" s="1">
        <v>1</v>
      </c>
      <c r="AC551" s="1" t="s">
        <v>63</v>
      </c>
      <c r="AD551" s="1">
        <v>0</v>
      </c>
      <c r="AE551" s="1">
        <v>2</v>
      </c>
      <c r="AF551" s="1" t="s">
        <v>54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68</v>
      </c>
      <c r="AL551" s="1" t="s">
        <v>69</v>
      </c>
      <c r="AM551" s="1">
        <v>2013</v>
      </c>
      <c r="AN551" s="1" t="s">
        <v>83</v>
      </c>
      <c r="AO551" s="1"/>
      <c r="AP551" s="1"/>
      <c r="AQ551">
        <f t="shared" si="14"/>
        <v>0</v>
      </c>
    </row>
    <row r="552" spans="2:43" x14ac:dyDescent="0.25">
      <c r="B552" s="1">
        <v>93</v>
      </c>
      <c r="C552" s="1">
        <v>31</v>
      </c>
      <c r="D552" s="1">
        <v>599174</v>
      </c>
      <c r="E552" s="2">
        <v>39461</v>
      </c>
      <c r="F552" s="1" t="s">
        <v>84</v>
      </c>
      <c r="G552" s="1" t="s">
        <v>70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</v>
      </c>
      <c r="R552" s="1">
        <v>0</v>
      </c>
      <c r="S552" s="2">
        <v>42052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</v>
      </c>
      <c r="AB552" s="1">
        <v>3</v>
      </c>
      <c r="AC552" s="1" t="s">
        <v>54</v>
      </c>
      <c r="AD552" s="1">
        <v>1</v>
      </c>
      <c r="AE552" s="1">
        <v>3</v>
      </c>
      <c r="AF552" s="1" t="s">
        <v>80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55</v>
      </c>
      <c r="AL552" s="1" t="s">
        <v>56</v>
      </c>
      <c r="AM552" s="1">
        <v>2014</v>
      </c>
      <c r="AN552" s="1" t="s">
        <v>83</v>
      </c>
      <c r="AO552" s="1"/>
      <c r="AP552" s="1"/>
      <c r="AQ552">
        <f t="shared" si="14"/>
        <v>0</v>
      </c>
    </row>
    <row r="553" spans="2:43" x14ac:dyDescent="0.25">
      <c r="B553" s="1">
        <v>37</v>
      </c>
      <c r="C553" s="1">
        <v>25</v>
      </c>
      <c r="D553" s="1">
        <v>421092</v>
      </c>
      <c r="E553" s="2">
        <v>37684</v>
      </c>
      <c r="F553" s="1" t="s">
        <v>40</v>
      </c>
      <c r="G553" s="1" t="s">
        <v>70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</v>
      </c>
      <c r="R553" s="1">
        <v>0</v>
      </c>
      <c r="S553" s="2">
        <v>42028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</v>
      </c>
      <c r="AB553" s="1">
        <v>3</v>
      </c>
      <c r="AC553" s="1" t="s">
        <v>54</v>
      </c>
      <c r="AD553" s="1">
        <v>0</v>
      </c>
      <c r="AE553" s="1">
        <v>0</v>
      </c>
      <c r="AF553" s="1" t="s">
        <v>54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154</v>
      </c>
      <c r="AL553" s="1" t="s">
        <v>164</v>
      </c>
      <c r="AM553" s="1">
        <v>1996</v>
      </c>
      <c r="AN553" s="1" t="s">
        <v>83</v>
      </c>
      <c r="AO553" s="1"/>
      <c r="AP553" s="1"/>
      <c r="AQ553">
        <f t="shared" si="14"/>
        <v>0</v>
      </c>
    </row>
    <row r="554" spans="2:43" x14ac:dyDescent="0.25">
      <c r="B554" s="1">
        <v>254</v>
      </c>
      <c r="C554" s="1">
        <v>40</v>
      </c>
      <c r="D554" s="1">
        <v>349658</v>
      </c>
      <c r="E554" s="2">
        <v>34492</v>
      </c>
      <c r="F554" s="1" t="s">
        <v>58</v>
      </c>
      <c r="G554" s="1" t="s">
        <v>70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</v>
      </c>
      <c r="R554" s="1">
        <v>0</v>
      </c>
      <c r="S554" s="2">
        <v>42025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</v>
      </c>
      <c r="AB554" s="1">
        <v>1</v>
      </c>
      <c r="AC554" s="1" t="s">
        <v>54</v>
      </c>
      <c r="AD554" s="1">
        <v>0</v>
      </c>
      <c r="AE554" s="1">
        <v>1</v>
      </c>
      <c r="AF554" s="1" t="s">
        <v>63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210</v>
      </c>
      <c r="AL554" s="1" t="s">
        <v>211</v>
      </c>
      <c r="AM554" s="1">
        <v>1996</v>
      </c>
      <c r="AN554" s="1" t="s">
        <v>57</v>
      </c>
      <c r="AO554" s="1"/>
      <c r="AP554" s="1"/>
      <c r="AQ554">
        <f t="shared" si="14"/>
        <v>0</v>
      </c>
    </row>
    <row r="555" spans="2:43" x14ac:dyDescent="0.25">
      <c r="B555" s="1">
        <v>131</v>
      </c>
      <c r="C555" s="1">
        <v>29</v>
      </c>
      <c r="D555" s="1">
        <v>811042</v>
      </c>
      <c r="E555" s="2">
        <v>41459</v>
      </c>
      <c r="F555" s="1" t="s">
        <v>58</v>
      </c>
      <c r="G555" s="1" t="s">
        <v>41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</v>
      </c>
      <c r="R555" s="1">
        <v>0</v>
      </c>
      <c r="S555" s="2">
        <v>42038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</v>
      </c>
      <c r="AB555" s="1">
        <v>1</v>
      </c>
      <c r="AC555" s="1" t="s">
        <v>63</v>
      </c>
      <c r="AD555" s="1">
        <v>1</v>
      </c>
      <c r="AE555" s="1">
        <v>3</v>
      </c>
      <c r="AF555" s="1" t="s">
        <v>80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154</v>
      </c>
      <c r="AL555" s="1" t="s">
        <v>168</v>
      </c>
      <c r="AM555" s="1">
        <v>2003</v>
      </c>
      <c r="AN555" s="1" t="s">
        <v>83</v>
      </c>
      <c r="AO555" s="1"/>
      <c r="AP555" s="1"/>
      <c r="AQ555">
        <f t="shared" si="14"/>
        <v>0</v>
      </c>
    </row>
    <row r="556" spans="2:43" x14ac:dyDescent="0.25">
      <c r="B556" s="1">
        <v>230</v>
      </c>
      <c r="C556" s="1">
        <v>43</v>
      </c>
      <c r="D556" s="1">
        <v>505316</v>
      </c>
      <c r="E556" s="2">
        <v>37437</v>
      </c>
      <c r="F556" s="1" t="s">
        <v>58</v>
      </c>
      <c r="G556" s="1" t="s">
        <v>70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</v>
      </c>
      <c r="R556" s="1">
        <v>0</v>
      </c>
      <c r="S556" s="2">
        <v>42011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</v>
      </c>
      <c r="AB556" s="1">
        <v>1</v>
      </c>
      <c r="AC556" s="1" t="s">
        <v>63</v>
      </c>
      <c r="AD556" s="1">
        <v>0</v>
      </c>
      <c r="AE556" s="1">
        <v>2</v>
      </c>
      <c r="AF556" s="1" t="s">
        <v>63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110</v>
      </c>
      <c r="AL556" s="1" t="s">
        <v>111</v>
      </c>
      <c r="AM556" s="1">
        <v>2002</v>
      </c>
      <c r="AN556" s="1" t="s">
        <v>83</v>
      </c>
      <c r="AO556" s="1"/>
      <c r="AP556" s="1"/>
      <c r="AQ556">
        <f t="shared" si="14"/>
        <v>0</v>
      </c>
    </row>
    <row r="557" spans="2:43" x14ac:dyDescent="0.25">
      <c r="B557" s="1">
        <v>313</v>
      </c>
      <c r="C557" s="1">
        <v>50</v>
      </c>
      <c r="D557" s="1">
        <v>116645</v>
      </c>
      <c r="E557" s="2">
        <v>38168</v>
      </c>
      <c r="F557" s="1" t="s">
        <v>40</v>
      </c>
      <c r="G557" s="1" t="s">
        <v>70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</v>
      </c>
      <c r="R557" s="1">
        <v>0</v>
      </c>
      <c r="S557" s="2">
        <v>42037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</v>
      </c>
      <c r="AB557" s="1">
        <v>3</v>
      </c>
      <c r="AC557" s="1" t="s">
        <v>54</v>
      </c>
      <c r="AD557" s="1">
        <v>2</v>
      </c>
      <c r="AE557" s="1">
        <v>1</v>
      </c>
      <c r="AF557" s="1" t="s">
        <v>54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130</v>
      </c>
      <c r="AL557" s="1" t="s">
        <v>131</v>
      </c>
      <c r="AM557" s="1">
        <v>1995</v>
      </c>
      <c r="AN557" s="1" t="s">
        <v>57</v>
      </c>
      <c r="AO557" s="1"/>
      <c r="AP557" s="1"/>
      <c r="AQ557">
        <f t="shared" si="14"/>
        <v>0</v>
      </c>
    </row>
    <row r="558" spans="2:43" x14ac:dyDescent="0.25">
      <c r="B558" s="1">
        <v>210</v>
      </c>
      <c r="C558" s="1">
        <v>38</v>
      </c>
      <c r="D558" s="1">
        <v>950880</v>
      </c>
      <c r="E558" s="2">
        <v>36148</v>
      </c>
      <c r="F558" s="1" t="s">
        <v>58</v>
      </c>
      <c r="G558" s="1" t="s">
        <v>41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</v>
      </c>
      <c r="R558" s="1">
        <v>0</v>
      </c>
      <c r="S558" s="2">
        <v>42017</v>
      </c>
      <c r="T558" s="1" t="s">
        <v>62</v>
      </c>
      <c r="U558" s="1" t="s">
        <v>63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</v>
      </c>
      <c r="AB558" s="1">
        <v>1</v>
      </c>
      <c r="AC558" s="1" t="s">
        <v>63</v>
      </c>
      <c r="AD558" s="1">
        <v>1</v>
      </c>
      <c r="AE558" s="1">
        <v>2</v>
      </c>
      <c r="AF558" s="1" t="s">
        <v>80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96</v>
      </c>
      <c r="AL558" s="1" t="s">
        <v>159</v>
      </c>
      <c r="AM558" s="1">
        <v>2008</v>
      </c>
      <c r="AN558" s="1" t="s">
        <v>83</v>
      </c>
      <c r="AO558" s="1"/>
      <c r="AP558" s="1"/>
      <c r="AQ558">
        <f t="shared" si="14"/>
        <v>0</v>
      </c>
    </row>
    <row r="559" spans="2:43" x14ac:dyDescent="0.25">
      <c r="B559" s="1">
        <v>101</v>
      </c>
      <c r="C559" s="1">
        <v>29</v>
      </c>
      <c r="D559" s="1">
        <v>788502</v>
      </c>
      <c r="E559" s="2">
        <v>41882</v>
      </c>
      <c r="F559" s="1" t="s">
        <v>40</v>
      </c>
      <c r="G559" s="1" t="s">
        <v>41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</v>
      </c>
      <c r="R559" s="1">
        <v>-53000</v>
      </c>
      <c r="S559" s="2">
        <v>42063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</v>
      </c>
      <c r="AB559" s="1">
        <v>3</v>
      </c>
      <c r="AC559" s="1" t="s">
        <v>63</v>
      </c>
      <c r="AD559" s="1">
        <v>2</v>
      </c>
      <c r="AE559" s="1">
        <v>1</v>
      </c>
      <c r="AF559" s="1" t="s">
        <v>63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188</v>
      </c>
      <c r="AL559" s="1" t="s">
        <v>239</v>
      </c>
      <c r="AM559" s="1">
        <v>1996</v>
      </c>
      <c r="AN559" s="1" t="s">
        <v>83</v>
      </c>
      <c r="AO559" s="1"/>
      <c r="AP559" s="1"/>
      <c r="AQ559">
        <f t="shared" si="14"/>
        <v>0</v>
      </c>
    </row>
    <row r="560" spans="2:43" x14ac:dyDescent="0.25">
      <c r="B560" s="1">
        <v>153</v>
      </c>
      <c r="C560" s="1">
        <v>37</v>
      </c>
      <c r="D560" s="1">
        <v>627486</v>
      </c>
      <c r="E560" s="2">
        <v>38666</v>
      </c>
      <c r="F560" s="1" t="s">
        <v>58</v>
      </c>
      <c r="G560" s="1" t="s">
        <v>92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</v>
      </c>
      <c r="R560" s="1">
        <v>-55600</v>
      </c>
      <c r="S560" s="2">
        <v>42020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</v>
      </c>
      <c r="AB560" s="1">
        <v>3</v>
      </c>
      <c r="AC560" s="1" t="s">
        <v>63</v>
      </c>
      <c r="AD560" s="1">
        <v>0</v>
      </c>
      <c r="AE560" s="1">
        <v>3</v>
      </c>
      <c r="AF560" s="1" t="s">
        <v>80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215</v>
      </c>
      <c r="AL560" s="1" t="s">
        <v>259</v>
      </c>
      <c r="AM560" s="1">
        <v>1999</v>
      </c>
      <c r="AN560" s="1" t="s">
        <v>83</v>
      </c>
      <c r="AO560" s="1"/>
      <c r="AP560" s="1"/>
      <c r="AQ560">
        <f t="shared" si="14"/>
        <v>0</v>
      </c>
    </row>
    <row r="561" spans="2:43" x14ac:dyDescent="0.25">
      <c r="B561" s="1">
        <v>337</v>
      </c>
      <c r="C561" s="1">
        <v>53</v>
      </c>
      <c r="D561" s="1">
        <v>498842</v>
      </c>
      <c r="E561" s="2">
        <v>36650</v>
      </c>
      <c r="F561" s="1" t="s">
        <v>40</v>
      </c>
      <c r="G561" s="1" t="s">
        <v>70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</v>
      </c>
      <c r="R561" s="1">
        <v>-34600</v>
      </c>
      <c r="S561" s="2">
        <v>42036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</v>
      </c>
      <c r="AB561" s="1">
        <v>1</v>
      </c>
      <c r="AC561" s="1" t="s">
        <v>54</v>
      </c>
      <c r="AD561" s="1">
        <v>0</v>
      </c>
      <c r="AE561" s="1">
        <v>1</v>
      </c>
      <c r="AF561" s="1" t="s">
        <v>80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96</v>
      </c>
      <c r="AL561" s="1" t="s">
        <v>97</v>
      </c>
      <c r="AM561" s="1">
        <v>2001</v>
      </c>
      <c r="AN561" s="1" t="s">
        <v>83</v>
      </c>
      <c r="AO561" s="1"/>
      <c r="AP561" s="1"/>
      <c r="AQ561">
        <f t="shared" si="14"/>
        <v>0</v>
      </c>
    </row>
    <row r="562" spans="2:43" x14ac:dyDescent="0.25">
      <c r="B562" s="1">
        <v>360</v>
      </c>
      <c r="C562" s="1">
        <v>51</v>
      </c>
      <c r="D562" s="1">
        <v>550294</v>
      </c>
      <c r="E562" s="2">
        <v>37221</v>
      </c>
      <c r="F562" s="1" t="s">
        <v>84</v>
      </c>
      <c r="G562" s="1" t="s">
        <v>92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</v>
      </c>
      <c r="R562" s="1">
        <v>-32900</v>
      </c>
      <c r="S562" s="2">
        <v>42034</v>
      </c>
      <c r="T562" s="1" t="s">
        <v>62</v>
      </c>
      <c r="U562" s="1" t="s">
        <v>63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63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81</v>
      </c>
      <c r="AL562" s="1" t="s">
        <v>82</v>
      </c>
      <c r="AM562" s="1">
        <v>2009</v>
      </c>
      <c r="AN562" s="1" t="s">
        <v>57</v>
      </c>
      <c r="AO562" s="1"/>
      <c r="AP562" s="1"/>
      <c r="AQ562">
        <f t="shared" si="14"/>
        <v>0</v>
      </c>
    </row>
    <row r="563" spans="2:43" x14ac:dyDescent="0.25">
      <c r="B563" s="1">
        <v>428</v>
      </c>
      <c r="C563" s="1">
        <v>53</v>
      </c>
      <c r="D563" s="1">
        <v>328387</v>
      </c>
      <c r="E563" s="2">
        <v>41765</v>
      </c>
      <c r="F563" s="1" t="s">
        <v>84</v>
      </c>
      <c r="G563" s="1" t="s">
        <v>70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</v>
      </c>
      <c r="R563" s="1">
        <v>0</v>
      </c>
      <c r="S563" s="2">
        <v>42051</v>
      </c>
      <c r="T563" s="1" t="s">
        <v>139</v>
      </c>
      <c r="U563" s="1" t="s">
        <v>63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80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210</v>
      </c>
      <c r="AL563" s="1" t="s">
        <v>226</v>
      </c>
      <c r="AM563" s="1">
        <v>2013</v>
      </c>
      <c r="AN563" s="1" t="s">
        <v>83</v>
      </c>
      <c r="AO563" s="1"/>
      <c r="AP563" s="1"/>
      <c r="AQ563">
        <f t="shared" si="14"/>
        <v>0</v>
      </c>
    </row>
    <row r="564" spans="2:43" x14ac:dyDescent="0.25">
      <c r="B564" s="1">
        <v>204</v>
      </c>
      <c r="C564" s="1">
        <v>40</v>
      </c>
      <c r="D564" s="1">
        <v>540152</v>
      </c>
      <c r="E564" s="2">
        <v>33265</v>
      </c>
      <c r="F564" s="1" t="s">
        <v>84</v>
      </c>
      <c r="G564" s="1" t="s">
        <v>70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</v>
      </c>
      <c r="R564" s="1">
        <v>0</v>
      </c>
      <c r="S564" s="2">
        <v>42011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</v>
      </c>
      <c r="AB564" s="1">
        <v>3</v>
      </c>
      <c r="AC564" s="1" t="s">
        <v>54</v>
      </c>
      <c r="AD564" s="1">
        <v>1</v>
      </c>
      <c r="AE564" s="1">
        <v>2</v>
      </c>
      <c r="AF564" s="1" t="s">
        <v>54</v>
      </c>
      <c r="AG564" s="1">
        <v>41700</v>
      </c>
      <c r="AH564" s="1">
        <v>8340</v>
      </c>
      <c r="AI564" s="1">
        <v>8340</v>
      </c>
      <c r="AJ564" s="1">
        <v>25020</v>
      </c>
      <c r="AK564" s="1" t="s">
        <v>55</v>
      </c>
      <c r="AL564" s="1">
        <v>95</v>
      </c>
      <c r="AM564" s="1">
        <v>2013</v>
      </c>
      <c r="AN564" s="1" t="s">
        <v>83</v>
      </c>
      <c r="AO564" s="1"/>
      <c r="AP564" s="1"/>
      <c r="AQ564">
        <f t="shared" si="14"/>
        <v>0</v>
      </c>
    </row>
    <row r="565" spans="2:43" x14ac:dyDescent="0.25">
      <c r="B565" s="1">
        <v>364</v>
      </c>
      <c r="C565" s="1">
        <v>51</v>
      </c>
      <c r="D565" s="1">
        <v>385932</v>
      </c>
      <c r="E565" s="2">
        <v>33722</v>
      </c>
      <c r="F565" s="1" t="s">
        <v>84</v>
      </c>
      <c r="G565" s="1" t="s">
        <v>70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</v>
      </c>
      <c r="R565" s="1">
        <v>0</v>
      </c>
      <c r="S565" s="2">
        <v>42014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</v>
      </c>
      <c r="AB565" s="1">
        <v>1</v>
      </c>
      <c r="AC565" s="1" t="s">
        <v>54</v>
      </c>
      <c r="AD565" s="1">
        <v>2</v>
      </c>
      <c r="AE565" s="1">
        <v>1</v>
      </c>
      <c r="AF565" s="1" t="s">
        <v>80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215</v>
      </c>
      <c r="AL565" s="1" t="s">
        <v>259</v>
      </c>
      <c r="AM565" s="1">
        <v>2014</v>
      </c>
      <c r="AN565" s="1" t="s">
        <v>57</v>
      </c>
      <c r="AO565" s="1"/>
      <c r="AP565" s="1"/>
      <c r="AQ565">
        <f t="shared" si="14"/>
        <v>0</v>
      </c>
    </row>
    <row r="566" spans="2:43" x14ac:dyDescent="0.25">
      <c r="B566" s="1">
        <v>185</v>
      </c>
      <c r="C566" s="1">
        <v>35</v>
      </c>
      <c r="D566" s="1">
        <v>618682</v>
      </c>
      <c r="E566" s="2">
        <v>36589</v>
      </c>
      <c r="F566" s="1" t="s">
        <v>58</v>
      </c>
      <c r="G566" s="1" t="s">
        <v>92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</v>
      </c>
      <c r="R566" s="1">
        <v>0</v>
      </c>
      <c r="S566" s="2">
        <v>42035</v>
      </c>
      <c r="T566" s="1" t="s">
        <v>62</v>
      </c>
      <c r="U566" s="1" t="s">
        <v>63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</v>
      </c>
      <c r="AB566" s="1">
        <v>1</v>
      </c>
      <c r="AC566" s="1" t="s">
        <v>63</v>
      </c>
      <c r="AD566" s="1">
        <v>2</v>
      </c>
      <c r="AE566" s="1">
        <v>3</v>
      </c>
      <c r="AF566" s="1" t="s">
        <v>54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130</v>
      </c>
      <c r="AL566" s="1" t="s">
        <v>131</v>
      </c>
      <c r="AM566" s="1">
        <v>2011</v>
      </c>
      <c r="AN566" s="1" t="s">
        <v>83</v>
      </c>
      <c r="AO566" s="1"/>
      <c r="AP566" s="1"/>
      <c r="AQ566">
        <f t="shared" si="14"/>
        <v>0</v>
      </c>
    </row>
    <row r="567" spans="2:43" x14ac:dyDescent="0.25">
      <c r="B567" s="1">
        <v>63</v>
      </c>
      <c r="C567" s="1">
        <v>26</v>
      </c>
      <c r="D567" s="1">
        <v>550930</v>
      </c>
      <c r="E567" s="2">
        <v>34984</v>
      </c>
      <c r="F567" s="1" t="s">
        <v>84</v>
      </c>
      <c r="G567" s="1" t="s">
        <v>92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</v>
      </c>
      <c r="R567" s="1">
        <v>-36500</v>
      </c>
      <c r="S567" s="2">
        <v>42048</v>
      </c>
      <c r="T567" s="1" t="s">
        <v>62</v>
      </c>
      <c r="U567" s="1" t="s">
        <v>63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</v>
      </c>
      <c r="AB567" s="1">
        <v>1</v>
      </c>
      <c r="AC567" s="1" t="s">
        <v>80</v>
      </c>
      <c r="AD567" s="1">
        <v>0</v>
      </c>
      <c r="AE567" s="1">
        <v>2</v>
      </c>
      <c r="AF567" s="1" t="s">
        <v>54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96</v>
      </c>
      <c r="AL567" s="1" t="s">
        <v>159</v>
      </c>
      <c r="AM567" s="1">
        <v>2004</v>
      </c>
      <c r="AN567" s="1" t="s">
        <v>83</v>
      </c>
      <c r="AO567" s="1"/>
      <c r="AP567" s="1"/>
      <c r="AQ567">
        <f t="shared" si="14"/>
        <v>0</v>
      </c>
    </row>
    <row r="568" spans="2:43" x14ac:dyDescent="0.25">
      <c r="B568" s="1">
        <v>210</v>
      </c>
      <c r="C568" s="1">
        <v>35</v>
      </c>
      <c r="D568" s="1">
        <v>998192</v>
      </c>
      <c r="E568" s="2">
        <v>41754</v>
      </c>
      <c r="F568" s="1" t="s">
        <v>84</v>
      </c>
      <c r="G568" s="1" t="s">
        <v>70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</v>
      </c>
      <c r="R568" s="1">
        <v>-19500</v>
      </c>
      <c r="S568" s="2">
        <v>42057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</v>
      </c>
      <c r="AB568" s="1">
        <v>3</v>
      </c>
      <c r="AC568" s="1" t="s">
        <v>80</v>
      </c>
      <c r="AD568" s="1">
        <v>2</v>
      </c>
      <c r="AE568" s="1">
        <v>1</v>
      </c>
      <c r="AF568" s="1" t="s">
        <v>63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55</v>
      </c>
      <c r="AL568" s="1">
        <v>95</v>
      </c>
      <c r="AM568" s="1">
        <v>2006</v>
      </c>
      <c r="AN568" s="1" t="s">
        <v>57</v>
      </c>
      <c r="AO568" s="1"/>
      <c r="AP568" s="1"/>
      <c r="AQ568">
        <f t="shared" si="14"/>
        <v>0</v>
      </c>
    </row>
    <row r="569" spans="2:43" x14ac:dyDescent="0.25">
      <c r="B569" s="1">
        <v>194</v>
      </c>
      <c r="C569" s="1">
        <v>38</v>
      </c>
      <c r="D569" s="1">
        <v>663938</v>
      </c>
      <c r="E569" s="2">
        <v>40569</v>
      </c>
      <c r="F569" s="1" t="s">
        <v>58</v>
      </c>
      <c r="G569" s="1" t="s">
        <v>70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</v>
      </c>
      <c r="R569" s="1">
        <v>0</v>
      </c>
      <c r="S569" s="2">
        <v>42012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</v>
      </c>
      <c r="AB569" s="1">
        <v>3</v>
      </c>
      <c r="AC569" s="1" t="s">
        <v>63</v>
      </c>
      <c r="AD569" s="1">
        <v>1</v>
      </c>
      <c r="AE569" s="1">
        <v>0</v>
      </c>
      <c r="AF569" s="1" t="s">
        <v>63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116</v>
      </c>
      <c r="AL569" s="1" t="s">
        <v>117</v>
      </c>
      <c r="AM569" s="1">
        <v>2011</v>
      </c>
      <c r="AN569" s="1" t="s">
        <v>83</v>
      </c>
      <c r="AO569" s="1"/>
      <c r="AP569" s="1"/>
      <c r="AQ569">
        <f t="shared" si="14"/>
        <v>0</v>
      </c>
    </row>
    <row r="570" spans="2:43" x14ac:dyDescent="0.25">
      <c r="B570" s="1">
        <v>294</v>
      </c>
      <c r="C570" s="1">
        <v>49</v>
      </c>
      <c r="D570" s="1">
        <v>756870</v>
      </c>
      <c r="E570" s="2">
        <v>35090</v>
      </c>
      <c r="F570" s="1" t="s">
        <v>58</v>
      </c>
      <c r="G570" s="1" t="s">
        <v>92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</v>
      </c>
      <c r="R570" s="1">
        <v>0</v>
      </c>
      <c r="S570" s="2">
        <v>42039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</v>
      </c>
      <c r="AB570" s="1">
        <v>3</v>
      </c>
      <c r="AC570" s="1" t="s">
        <v>54</v>
      </c>
      <c r="AD570" s="1">
        <v>1</v>
      </c>
      <c r="AE570" s="1">
        <v>1</v>
      </c>
      <c r="AF570" s="1" t="s">
        <v>54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90</v>
      </c>
      <c r="AL570" s="1" t="s">
        <v>246</v>
      </c>
      <c r="AM570" s="1">
        <v>2010</v>
      </c>
      <c r="AN570" s="1" t="s">
        <v>83</v>
      </c>
      <c r="AO570" s="1"/>
      <c r="AP570" s="1"/>
      <c r="AQ570">
        <f t="shared" si="14"/>
        <v>0</v>
      </c>
    </row>
    <row r="571" spans="2:43" x14ac:dyDescent="0.25">
      <c r="B571" s="1">
        <v>272</v>
      </c>
      <c r="C571" s="1">
        <v>41</v>
      </c>
      <c r="D571" s="1">
        <v>337158</v>
      </c>
      <c r="E571" s="2">
        <v>33336</v>
      </c>
      <c r="F571" s="1" t="s">
        <v>40</v>
      </c>
      <c r="G571" s="1" t="s">
        <v>41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</v>
      </c>
      <c r="R571" s="1">
        <v>-42800</v>
      </c>
      <c r="S571" s="2">
        <v>42039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</v>
      </c>
      <c r="AB571" s="1">
        <v>1</v>
      </c>
      <c r="AC571" s="1" t="s">
        <v>80</v>
      </c>
      <c r="AD571" s="1">
        <v>0</v>
      </c>
      <c r="AE571" s="1">
        <v>0</v>
      </c>
      <c r="AF571" s="1" t="s">
        <v>80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130</v>
      </c>
      <c r="AL571" s="1" t="s">
        <v>173</v>
      </c>
      <c r="AM571" s="1">
        <v>2009</v>
      </c>
      <c r="AN571" s="1" t="s">
        <v>57</v>
      </c>
      <c r="AO571" s="1"/>
      <c r="AP571" s="1"/>
      <c r="AQ571">
        <f t="shared" si="14"/>
        <v>0</v>
      </c>
    </row>
    <row r="572" spans="2:43" x14ac:dyDescent="0.25">
      <c r="B572" s="1">
        <v>27</v>
      </c>
      <c r="C572" s="1">
        <v>27</v>
      </c>
      <c r="D572" s="1">
        <v>919875</v>
      </c>
      <c r="E572" s="2">
        <v>37436</v>
      </c>
      <c r="F572" s="1" t="s">
        <v>58</v>
      </c>
      <c r="G572" s="1" t="s">
        <v>70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</v>
      </c>
      <c r="R572" s="1">
        <v>-55800</v>
      </c>
      <c r="S572" s="2">
        <v>42061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</v>
      </c>
      <c r="AB572" s="1">
        <v>1</v>
      </c>
      <c r="AC572" s="1" t="s">
        <v>63</v>
      </c>
      <c r="AD572" s="1">
        <v>1</v>
      </c>
      <c r="AE572" s="1">
        <v>3</v>
      </c>
      <c r="AF572" s="1" t="s">
        <v>63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130</v>
      </c>
      <c r="AL572" s="1" t="s">
        <v>250</v>
      </c>
      <c r="AM572" s="1">
        <v>2008</v>
      </c>
      <c r="AN572" s="1" t="s">
        <v>83</v>
      </c>
      <c r="AO572" s="1"/>
      <c r="AP572" s="1"/>
      <c r="AQ572">
        <f t="shared" si="14"/>
        <v>0</v>
      </c>
    </row>
    <row r="573" spans="2:43" x14ac:dyDescent="0.25">
      <c r="B573" s="1">
        <v>251</v>
      </c>
      <c r="C573" s="1">
        <v>39</v>
      </c>
      <c r="D573" s="1">
        <v>315631</v>
      </c>
      <c r="E573" s="2">
        <v>36259</v>
      </c>
      <c r="F573" s="1" t="s">
        <v>58</v>
      </c>
      <c r="G573" s="1" t="s">
        <v>92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</v>
      </c>
      <c r="R573" s="1">
        <v>-31700</v>
      </c>
      <c r="S573" s="2">
        <v>42012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</v>
      </c>
      <c r="AB573" s="1">
        <v>1</v>
      </c>
      <c r="AC573" s="1" t="s">
        <v>54</v>
      </c>
      <c r="AD573" s="1">
        <v>0</v>
      </c>
      <c r="AE573" s="1">
        <v>0</v>
      </c>
      <c r="AF573" s="1" t="s">
        <v>63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81</v>
      </c>
      <c r="AL573" s="1" t="s">
        <v>82</v>
      </c>
      <c r="AM573" s="1">
        <v>1997</v>
      </c>
      <c r="AN573" s="1" t="s">
        <v>83</v>
      </c>
      <c r="AO573" s="1"/>
      <c r="AP573" s="1"/>
      <c r="AQ573">
        <f t="shared" si="14"/>
        <v>0</v>
      </c>
    </row>
    <row r="574" spans="2:43" x14ac:dyDescent="0.25">
      <c r="B574" s="1">
        <v>180</v>
      </c>
      <c r="C574" s="1">
        <v>33</v>
      </c>
      <c r="D574" s="1">
        <v>113464</v>
      </c>
      <c r="E574" s="2">
        <v>39922</v>
      </c>
      <c r="F574" s="1" t="s">
        <v>58</v>
      </c>
      <c r="G574" s="1" t="s">
        <v>92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</v>
      </c>
      <c r="R574" s="1">
        <v>-49000</v>
      </c>
      <c r="S574" s="2">
        <v>42050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</v>
      </c>
      <c r="AB574" s="1">
        <v>4</v>
      </c>
      <c r="AC574" s="1" t="s">
        <v>63</v>
      </c>
      <c r="AD574" s="1">
        <v>2</v>
      </c>
      <c r="AE574" s="1">
        <v>3</v>
      </c>
      <c r="AF574" s="1" t="s">
        <v>54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198</v>
      </c>
      <c r="AL574" s="1" t="s">
        <v>376</v>
      </c>
      <c r="AM574" s="1">
        <v>2002</v>
      </c>
      <c r="AN574" s="1" t="s">
        <v>83</v>
      </c>
      <c r="AO574" s="1"/>
      <c r="AP574" s="1"/>
      <c r="AQ574">
        <f t="shared" si="14"/>
        <v>0</v>
      </c>
    </row>
    <row r="575" spans="2:43" x14ac:dyDescent="0.25">
      <c r="B575" s="1">
        <v>392</v>
      </c>
      <c r="C575" s="1">
        <v>50</v>
      </c>
      <c r="D575" s="1">
        <v>556415</v>
      </c>
      <c r="E575" s="2">
        <v>33472</v>
      </c>
      <c r="F575" s="1" t="s">
        <v>40</v>
      </c>
      <c r="G575" s="1" t="s">
        <v>70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</v>
      </c>
      <c r="R575" s="1">
        <v>-66800</v>
      </c>
      <c r="S575" s="2">
        <v>42018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</v>
      </c>
      <c r="AB575" s="1">
        <v>1</v>
      </c>
      <c r="AC575" s="1" t="s">
        <v>80</v>
      </c>
      <c r="AD575" s="1">
        <v>2</v>
      </c>
      <c r="AE575" s="1">
        <v>2</v>
      </c>
      <c r="AF575" s="1" t="s">
        <v>54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55</v>
      </c>
      <c r="AL575" s="1" t="s">
        <v>56</v>
      </c>
      <c r="AM575" s="1">
        <v>2002</v>
      </c>
      <c r="AN575" s="1" t="s">
        <v>83</v>
      </c>
      <c r="AO575" s="1"/>
      <c r="AP575" s="1"/>
      <c r="AQ575">
        <f t="shared" si="14"/>
        <v>0</v>
      </c>
    </row>
    <row r="576" spans="2:43" x14ac:dyDescent="0.25">
      <c r="B576" s="1">
        <v>143</v>
      </c>
      <c r="C576" s="1">
        <v>30</v>
      </c>
      <c r="D576" s="1">
        <v>250249</v>
      </c>
      <c r="E576" s="2">
        <v>33570</v>
      </c>
      <c r="F576" s="1" t="s">
        <v>58</v>
      </c>
      <c r="G576" s="1" t="s">
        <v>70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</v>
      </c>
      <c r="R576" s="1">
        <v>-65700</v>
      </c>
      <c r="S576" s="2">
        <v>42016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</v>
      </c>
      <c r="AB576" s="1">
        <v>1</v>
      </c>
      <c r="AC576" s="1" t="s">
        <v>80</v>
      </c>
      <c r="AD576" s="1">
        <v>2</v>
      </c>
      <c r="AE576" s="1">
        <v>0</v>
      </c>
      <c r="AF576" s="1" t="s">
        <v>54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116</v>
      </c>
      <c r="AL576" s="1" t="s">
        <v>141</v>
      </c>
      <c r="AM576" s="1">
        <v>2010</v>
      </c>
      <c r="AN576" s="1" t="s">
        <v>83</v>
      </c>
      <c r="AO576" s="1"/>
      <c r="AP576" s="1"/>
      <c r="AQ576">
        <f t="shared" si="14"/>
        <v>0</v>
      </c>
    </row>
    <row r="577" spans="2:43" x14ac:dyDescent="0.25">
      <c r="B577" s="1">
        <v>371</v>
      </c>
      <c r="C577" s="1">
        <v>54</v>
      </c>
      <c r="D577" s="1">
        <v>403776</v>
      </c>
      <c r="E577" s="2">
        <v>41026</v>
      </c>
      <c r="F577" s="1" t="s">
        <v>58</v>
      </c>
      <c r="G577" s="1" t="s">
        <v>70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</v>
      </c>
      <c r="R577" s="1">
        <v>-81000</v>
      </c>
      <c r="S577" s="2">
        <v>42022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</v>
      </c>
      <c r="AB577" s="1">
        <v>3</v>
      </c>
      <c r="AC577" s="1" t="s">
        <v>63</v>
      </c>
      <c r="AD577" s="1">
        <v>1</v>
      </c>
      <c r="AE577" s="1">
        <v>2</v>
      </c>
      <c r="AF577" s="1" t="s">
        <v>63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130</v>
      </c>
      <c r="AL577" s="1" t="s">
        <v>250</v>
      </c>
      <c r="AM577" s="1">
        <v>2010</v>
      </c>
      <c r="AN577" s="1" t="s">
        <v>57</v>
      </c>
      <c r="AO577" s="1"/>
      <c r="AP577" s="1"/>
      <c r="AQ577">
        <f t="shared" si="14"/>
        <v>0</v>
      </c>
    </row>
    <row r="578" spans="2:43" x14ac:dyDescent="0.25">
      <c r="B578" s="1">
        <v>292</v>
      </c>
      <c r="C578" s="1">
        <v>42</v>
      </c>
      <c r="D578" s="1">
        <v>396002</v>
      </c>
      <c r="E578" s="2">
        <v>39145</v>
      </c>
      <c r="F578" s="1" t="s">
        <v>58</v>
      </c>
      <c r="G578" s="1" t="s">
        <v>41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</v>
      </c>
      <c r="R578" s="1">
        <v>-53800</v>
      </c>
      <c r="S578" s="2">
        <v>42019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</v>
      </c>
      <c r="AB578" s="1">
        <v>3</v>
      </c>
      <c r="AC578" s="1" t="s">
        <v>54</v>
      </c>
      <c r="AD578" s="1">
        <v>1</v>
      </c>
      <c r="AE578" s="1">
        <v>1</v>
      </c>
      <c r="AF578" s="1" t="s">
        <v>80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90</v>
      </c>
      <c r="AL578" s="1" t="s">
        <v>246</v>
      </c>
      <c r="AM578" s="1">
        <v>2007</v>
      </c>
      <c r="AN578" s="1" t="s">
        <v>83</v>
      </c>
      <c r="AO578" s="1"/>
      <c r="AP578" s="1"/>
      <c r="AQ578">
        <f t="shared" si="14"/>
        <v>0</v>
      </c>
    </row>
    <row r="579" spans="2:43" x14ac:dyDescent="0.25">
      <c r="B579" s="1">
        <v>165</v>
      </c>
      <c r="C579" s="1">
        <v>35</v>
      </c>
      <c r="D579" s="1">
        <v>976908</v>
      </c>
      <c r="E579" s="2">
        <v>41274</v>
      </c>
      <c r="F579" s="1" t="s">
        <v>84</v>
      </c>
      <c r="G579" s="1" t="s">
        <v>41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</v>
      </c>
      <c r="R579" s="1">
        <v>-49900</v>
      </c>
      <c r="S579" s="2">
        <v>42059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</v>
      </c>
      <c r="AB579" s="1">
        <v>1</v>
      </c>
      <c r="AC579" s="1" t="s">
        <v>80</v>
      </c>
      <c r="AD579" s="1">
        <v>1</v>
      </c>
      <c r="AE579" s="1">
        <v>3</v>
      </c>
      <c r="AF579" s="1" t="s">
        <v>54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188</v>
      </c>
      <c r="AL579" s="1" t="s">
        <v>189</v>
      </c>
      <c r="AM579" s="1">
        <v>2008</v>
      </c>
      <c r="AN579" s="1" t="s">
        <v>83</v>
      </c>
      <c r="AO579" s="1"/>
      <c r="AP579" s="1"/>
      <c r="AQ579">
        <f t="shared" si="14"/>
        <v>0</v>
      </c>
    </row>
    <row r="580" spans="2:43" x14ac:dyDescent="0.25">
      <c r="B580" s="1">
        <v>158</v>
      </c>
      <c r="C580" s="1">
        <v>33</v>
      </c>
      <c r="D580" s="1">
        <v>509489</v>
      </c>
      <c r="E580" s="2">
        <v>41629</v>
      </c>
      <c r="F580" s="1" t="s">
        <v>40</v>
      </c>
      <c r="G580" s="1" t="s">
        <v>70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</v>
      </c>
      <c r="R580" s="1">
        <v>0</v>
      </c>
      <c r="S580" s="2">
        <v>42042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</v>
      </c>
      <c r="AB580" s="1">
        <v>3</v>
      </c>
      <c r="AC580" s="1" t="s">
        <v>80</v>
      </c>
      <c r="AD580" s="1">
        <v>0</v>
      </c>
      <c r="AE580" s="1">
        <v>1</v>
      </c>
      <c r="AF580" s="1" t="s">
        <v>80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215</v>
      </c>
      <c r="AL580" s="1" t="s">
        <v>259</v>
      </c>
      <c r="AM580" s="1">
        <v>1998</v>
      </c>
      <c r="AN580" s="1" t="s">
        <v>83</v>
      </c>
      <c r="AO580" s="1"/>
      <c r="AP580" s="1"/>
      <c r="AQ580">
        <f t="shared" si="14"/>
        <v>0</v>
      </c>
    </row>
    <row r="581" spans="2:43" x14ac:dyDescent="0.25">
      <c r="B581" s="1">
        <v>241</v>
      </c>
      <c r="C581" s="1">
        <v>39</v>
      </c>
      <c r="D581" s="1">
        <v>485295</v>
      </c>
      <c r="E581" s="2">
        <v>38470</v>
      </c>
      <c r="F581" s="1" t="s">
        <v>40</v>
      </c>
      <c r="G581" s="1" t="s">
        <v>41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</v>
      </c>
      <c r="R581" s="1">
        <v>-54900</v>
      </c>
      <c r="S581" s="2">
        <v>42057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</v>
      </c>
      <c r="AB581" s="1">
        <v>3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198</v>
      </c>
      <c r="AL581" s="1" t="s">
        <v>199</v>
      </c>
      <c r="AM581" s="1">
        <v>2010</v>
      </c>
      <c r="AN581" s="1" t="s">
        <v>83</v>
      </c>
      <c r="AO581" s="1"/>
      <c r="AP581" s="1"/>
      <c r="AQ581">
        <f t="shared" si="14"/>
        <v>0</v>
      </c>
    </row>
    <row r="582" spans="2:43" x14ac:dyDescent="0.25">
      <c r="B582" s="1">
        <v>103</v>
      </c>
      <c r="C582" s="1">
        <v>33</v>
      </c>
      <c r="D582" s="1">
        <v>361829</v>
      </c>
      <c r="E582" s="2">
        <v>34594</v>
      </c>
      <c r="F582" s="1" t="s">
        <v>40</v>
      </c>
      <c r="G582" s="1" t="s">
        <v>92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</v>
      </c>
      <c r="R582" s="1">
        <v>-47700</v>
      </c>
      <c r="S582" s="2">
        <v>42023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</v>
      </c>
      <c r="AB582" s="1">
        <v>3</v>
      </c>
      <c r="AC582" s="1" t="s">
        <v>80</v>
      </c>
      <c r="AD582" s="1">
        <v>2</v>
      </c>
      <c r="AE582" s="1">
        <v>3</v>
      </c>
      <c r="AF582" s="1" t="s">
        <v>63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81</v>
      </c>
      <c r="AL582" s="1" t="s">
        <v>82</v>
      </c>
      <c r="AM582" s="1">
        <v>2014</v>
      </c>
      <c r="AN582" s="1" t="s">
        <v>83</v>
      </c>
      <c r="AO582" s="1"/>
      <c r="AP582" s="1"/>
      <c r="AQ582">
        <f t="shared" si="14"/>
        <v>0</v>
      </c>
    </row>
    <row r="583" spans="2:43" x14ac:dyDescent="0.25">
      <c r="B583" s="1">
        <v>402</v>
      </c>
      <c r="C583" s="1">
        <v>54</v>
      </c>
      <c r="D583" s="1">
        <v>603632</v>
      </c>
      <c r="E583" s="2">
        <v>37849</v>
      </c>
      <c r="F583" s="1" t="s">
        <v>40</v>
      </c>
      <c r="G583" s="1" t="s">
        <v>41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</v>
      </c>
      <c r="R583" s="1">
        <v>-79600</v>
      </c>
      <c r="S583" s="2">
        <v>42063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</v>
      </c>
      <c r="AB583" s="1">
        <v>1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68</v>
      </c>
      <c r="AL583" s="1" t="s">
        <v>272</v>
      </c>
      <c r="AM583" s="1">
        <v>2013</v>
      </c>
      <c r="AN583" s="1" t="s">
        <v>57</v>
      </c>
      <c r="AO583" s="1"/>
      <c r="AP583" s="1"/>
      <c r="AQ583">
        <f t="shared" si="14"/>
        <v>0</v>
      </c>
    </row>
    <row r="584" spans="2:43" x14ac:dyDescent="0.25">
      <c r="B584" s="1">
        <v>102</v>
      </c>
      <c r="C584" s="1">
        <v>32</v>
      </c>
      <c r="D584" s="1">
        <v>783494</v>
      </c>
      <c r="E584" s="2">
        <v>41884</v>
      </c>
      <c r="F584" s="1" t="s">
        <v>40</v>
      </c>
      <c r="G584" s="1" t="s">
        <v>70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</v>
      </c>
      <c r="R584" s="1">
        <v>0</v>
      </c>
      <c r="S584" s="2">
        <v>42039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</v>
      </c>
      <c r="AB584" s="1">
        <v>1</v>
      </c>
      <c r="AC584" s="1" t="s">
        <v>80</v>
      </c>
      <c r="AD584" s="1">
        <v>1</v>
      </c>
      <c r="AE584" s="1">
        <v>0</v>
      </c>
      <c r="AF584" s="1" t="s">
        <v>80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90</v>
      </c>
      <c r="AL584" s="1" t="s">
        <v>224</v>
      </c>
      <c r="AM584" s="1">
        <v>2004</v>
      </c>
      <c r="AN584" s="1" t="s">
        <v>57</v>
      </c>
      <c r="AO584" s="1"/>
      <c r="AP584" s="1"/>
      <c r="AQ584">
        <f t="shared" si="14"/>
        <v>0</v>
      </c>
    </row>
    <row r="585" spans="2:43" x14ac:dyDescent="0.25">
      <c r="B585" s="1">
        <v>182</v>
      </c>
      <c r="C585" s="1">
        <v>40</v>
      </c>
      <c r="D585" s="1">
        <v>439049</v>
      </c>
      <c r="E585" s="2">
        <v>40889</v>
      </c>
      <c r="F585" s="1" t="s">
        <v>58</v>
      </c>
      <c r="G585" s="1" t="s">
        <v>70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</v>
      </c>
      <c r="R585" s="1">
        <v>-56900</v>
      </c>
      <c r="S585" s="2">
        <v>42052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</v>
      </c>
      <c r="AB585" s="1">
        <v>1</v>
      </c>
      <c r="AC585" s="1" t="s">
        <v>54</v>
      </c>
      <c r="AD585" s="1">
        <v>0</v>
      </c>
      <c r="AE585" s="1">
        <v>2</v>
      </c>
      <c r="AF585" s="1" t="s">
        <v>63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110</v>
      </c>
      <c r="AL585" s="1" t="s">
        <v>135</v>
      </c>
      <c r="AM585" s="1">
        <v>2008</v>
      </c>
      <c r="AN585" s="1" t="s">
        <v>83</v>
      </c>
      <c r="AO585" s="1"/>
      <c r="AP585" s="1"/>
      <c r="AQ585">
        <f t="shared" si="14"/>
        <v>0</v>
      </c>
    </row>
    <row r="586" spans="2:43" x14ac:dyDescent="0.25">
      <c r="B586" s="1">
        <v>282</v>
      </c>
      <c r="C586" s="1">
        <v>46</v>
      </c>
      <c r="D586" s="1">
        <v>502634</v>
      </c>
      <c r="E586" s="2">
        <v>33467</v>
      </c>
      <c r="F586" s="1" t="s">
        <v>40</v>
      </c>
      <c r="G586" s="1" t="s">
        <v>70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</v>
      </c>
      <c r="R586" s="1">
        <v>-75100</v>
      </c>
      <c r="S586" s="2">
        <v>42052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</v>
      </c>
      <c r="AB586" s="1">
        <v>1</v>
      </c>
      <c r="AC586" s="1" t="s">
        <v>63</v>
      </c>
      <c r="AD586" s="1">
        <v>2</v>
      </c>
      <c r="AE586" s="1">
        <v>2</v>
      </c>
      <c r="AF586" s="1" t="s">
        <v>80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188</v>
      </c>
      <c r="AL586" s="1" t="s">
        <v>202</v>
      </c>
      <c r="AM586" s="1">
        <v>2012</v>
      </c>
      <c r="AN586" s="1" t="s">
        <v>83</v>
      </c>
      <c r="AO586" s="1"/>
      <c r="AP586" s="1"/>
      <c r="AQ586">
        <f t="shared" si="14"/>
        <v>0</v>
      </c>
    </row>
    <row r="587" spans="2:43" x14ac:dyDescent="0.25">
      <c r="B587" s="1">
        <v>222</v>
      </c>
      <c r="C587" s="1">
        <v>39</v>
      </c>
      <c r="D587" s="1">
        <v>378588</v>
      </c>
      <c r="E587" s="2">
        <v>38046</v>
      </c>
      <c r="F587" s="1" t="s">
        <v>40</v>
      </c>
      <c r="G587" s="1" t="s">
        <v>92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</v>
      </c>
      <c r="R587" s="1">
        <v>0</v>
      </c>
      <c r="S587" s="2">
        <v>42021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</v>
      </c>
      <c r="AB587" s="1">
        <v>3</v>
      </c>
      <c r="AC587" s="1" t="s">
        <v>54</v>
      </c>
      <c r="AD587" s="1">
        <v>2</v>
      </c>
      <c r="AE587" s="1">
        <v>1</v>
      </c>
      <c r="AF587" s="1" t="s">
        <v>63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55</v>
      </c>
      <c r="AL587" s="1">
        <v>93</v>
      </c>
      <c r="AM587" s="1">
        <v>1996</v>
      </c>
      <c r="AN587" s="1" t="s">
        <v>57</v>
      </c>
      <c r="AO587" s="1"/>
      <c r="AP587" s="1"/>
      <c r="AQ587">
        <f t="shared" ref="AQ587:AQ650" si="15">COUNTBLANK(B587:AN587)</f>
        <v>0</v>
      </c>
    </row>
    <row r="588" spans="2:43" x14ac:dyDescent="0.25">
      <c r="B588" s="1">
        <v>415</v>
      </c>
      <c r="C588" s="1">
        <v>52</v>
      </c>
      <c r="D588" s="1">
        <v>794731</v>
      </c>
      <c r="E588" s="2">
        <v>42057</v>
      </c>
      <c r="F588" s="1" t="s">
        <v>58</v>
      </c>
      <c r="G588" s="1" t="s">
        <v>41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</v>
      </c>
      <c r="R588" s="1">
        <v>0</v>
      </c>
      <c r="S588" s="2">
        <v>42037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</v>
      </c>
      <c r="AB588" s="1">
        <v>2</v>
      </c>
      <c r="AC588" s="1" t="s">
        <v>54</v>
      </c>
      <c r="AD588" s="1">
        <v>1</v>
      </c>
      <c r="AE588" s="1">
        <v>3</v>
      </c>
      <c r="AF588" s="1" t="s">
        <v>54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116</v>
      </c>
      <c r="AL588" s="1" t="s">
        <v>141</v>
      </c>
      <c r="AM588" s="1">
        <v>2003</v>
      </c>
      <c r="AN588" s="1" t="s">
        <v>83</v>
      </c>
      <c r="AO588" s="1"/>
      <c r="AP588" s="1"/>
      <c r="AQ588">
        <f t="shared" si="15"/>
        <v>0</v>
      </c>
    </row>
    <row r="589" spans="2:43" x14ac:dyDescent="0.25">
      <c r="B589" s="1">
        <v>51</v>
      </c>
      <c r="C589" s="1">
        <v>34</v>
      </c>
      <c r="D589" s="1">
        <v>641934</v>
      </c>
      <c r="E589" s="2">
        <v>41633</v>
      </c>
      <c r="F589" s="1" t="s">
        <v>40</v>
      </c>
      <c r="G589" s="1" t="s">
        <v>92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</v>
      </c>
      <c r="R589" s="1">
        <v>0</v>
      </c>
      <c r="S589" s="2">
        <v>42047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</v>
      </c>
      <c r="AB589" s="1">
        <v>1</v>
      </c>
      <c r="AC589" s="1" t="s">
        <v>63</v>
      </c>
      <c r="AD589" s="1">
        <v>2</v>
      </c>
      <c r="AE589" s="1">
        <v>3</v>
      </c>
      <c r="AF589" s="1" t="s">
        <v>80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210</v>
      </c>
      <c r="AL589" s="1" t="s">
        <v>211</v>
      </c>
      <c r="AM589" s="1">
        <v>2007</v>
      </c>
      <c r="AN589" s="1" t="s">
        <v>57</v>
      </c>
      <c r="AO589" s="1"/>
      <c r="AP589" s="1"/>
      <c r="AQ589">
        <f t="shared" si="15"/>
        <v>0</v>
      </c>
    </row>
    <row r="590" spans="2:43" x14ac:dyDescent="0.25">
      <c r="B590" s="1">
        <v>255</v>
      </c>
      <c r="C590" s="1">
        <v>45</v>
      </c>
      <c r="D590" s="1">
        <v>113516</v>
      </c>
      <c r="E590" s="2">
        <v>33159</v>
      </c>
      <c r="F590" s="1" t="s">
        <v>84</v>
      </c>
      <c r="G590" s="1" t="s">
        <v>92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</v>
      </c>
      <c r="R590" s="1">
        <v>-40200</v>
      </c>
      <c r="S590" s="2">
        <v>42008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</v>
      </c>
      <c r="AB590" s="1">
        <v>1</v>
      </c>
      <c r="AC590" s="1" t="s">
        <v>80</v>
      </c>
      <c r="AD590" s="1">
        <v>2</v>
      </c>
      <c r="AE590" s="1">
        <v>0</v>
      </c>
      <c r="AF590" s="1" t="s">
        <v>54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130</v>
      </c>
      <c r="AL590" s="1" t="s">
        <v>250</v>
      </c>
      <c r="AM590" s="1">
        <v>2006</v>
      </c>
      <c r="AN590" s="1" t="s">
        <v>83</v>
      </c>
      <c r="AO590" s="1"/>
      <c r="AP590" s="1"/>
      <c r="AQ590">
        <f t="shared" si="15"/>
        <v>0</v>
      </c>
    </row>
    <row r="591" spans="2:43" x14ac:dyDescent="0.25">
      <c r="B591" s="1">
        <v>143</v>
      </c>
      <c r="C591" s="1">
        <v>31</v>
      </c>
      <c r="D591" s="1">
        <v>425631</v>
      </c>
      <c r="E591" s="2">
        <v>41825</v>
      </c>
      <c r="F591" s="1" t="s">
        <v>84</v>
      </c>
      <c r="G591" s="1" t="s">
        <v>41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</v>
      </c>
      <c r="R591" s="1">
        <v>0</v>
      </c>
      <c r="S591" s="2">
        <v>42056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</v>
      </c>
      <c r="AB591" s="1">
        <v>4</v>
      </c>
      <c r="AC591" s="1" t="s">
        <v>54</v>
      </c>
      <c r="AD591" s="1">
        <v>2</v>
      </c>
      <c r="AE591" s="1">
        <v>0</v>
      </c>
      <c r="AF591" s="1" t="s">
        <v>63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110</v>
      </c>
      <c r="AL591" s="1" t="s">
        <v>111</v>
      </c>
      <c r="AM591" s="1">
        <v>1999</v>
      </c>
      <c r="AN591" s="1" t="s">
        <v>83</v>
      </c>
      <c r="AO591" s="1"/>
      <c r="AP591" s="1"/>
      <c r="AQ591">
        <f t="shared" si="15"/>
        <v>0</v>
      </c>
    </row>
    <row r="592" spans="2:43" x14ac:dyDescent="0.25">
      <c r="B592" s="1">
        <v>130</v>
      </c>
      <c r="C592" s="1">
        <v>28</v>
      </c>
      <c r="D592" s="1">
        <v>542245</v>
      </c>
      <c r="E592" s="2">
        <v>33567</v>
      </c>
      <c r="F592" s="1" t="s">
        <v>40</v>
      </c>
      <c r="G592" s="1" t="s">
        <v>92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</v>
      </c>
      <c r="R592" s="1">
        <v>-38500</v>
      </c>
      <c r="S592" s="2">
        <v>42027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</v>
      </c>
      <c r="AB592" s="1">
        <v>2</v>
      </c>
      <c r="AC592" s="1" t="s">
        <v>54</v>
      </c>
      <c r="AD592" s="1">
        <v>2</v>
      </c>
      <c r="AE592" s="1">
        <v>1</v>
      </c>
      <c r="AF592" s="1" t="s">
        <v>80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130</v>
      </c>
      <c r="AL592" s="1" t="s">
        <v>250</v>
      </c>
      <c r="AM592" s="1">
        <v>2010</v>
      </c>
      <c r="AN592" s="1" t="s">
        <v>83</v>
      </c>
      <c r="AO592" s="1"/>
      <c r="AP592" s="1"/>
      <c r="AQ592">
        <f t="shared" si="15"/>
        <v>0</v>
      </c>
    </row>
    <row r="593" spans="2:43" x14ac:dyDescent="0.25">
      <c r="B593" s="1">
        <v>242</v>
      </c>
      <c r="C593" s="1">
        <v>41</v>
      </c>
      <c r="D593" s="1">
        <v>512894</v>
      </c>
      <c r="E593" s="2">
        <v>33148</v>
      </c>
      <c r="F593" s="1" t="s">
        <v>40</v>
      </c>
      <c r="G593" s="1" t="s">
        <v>41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</v>
      </c>
      <c r="R593" s="1">
        <v>-57000</v>
      </c>
      <c r="S593" s="2">
        <v>42047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</v>
      </c>
      <c r="AB593" s="1">
        <v>3</v>
      </c>
      <c r="AC593" s="1" t="s">
        <v>80</v>
      </c>
      <c r="AD593" s="1">
        <v>0</v>
      </c>
      <c r="AE593" s="1">
        <v>1</v>
      </c>
      <c r="AF593" s="1" t="s">
        <v>63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116</v>
      </c>
      <c r="AL593" s="1" t="s">
        <v>184</v>
      </c>
      <c r="AM593" s="1">
        <v>2009</v>
      </c>
      <c r="AN593" s="1" t="s">
        <v>83</v>
      </c>
      <c r="AO593" s="1"/>
      <c r="AP593" s="1"/>
      <c r="AQ593">
        <f t="shared" si="15"/>
        <v>0</v>
      </c>
    </row>
    <row r="594" spans="2:43" x14ac:dyDescent="0.25">
      <c r="B594" s="1">
        <v>96</v>
      </c>
      <c r="C594" s="1">
        <v>27</v>
      </c>
      <c r="D594" s="1">
        <v>633090</v>
      </c>
      <c r="E594" s="2">
        <v>39861</v>
      </c>
      <c r="F594" s="1" t="s">
        <v>84</v>
      </c>
      <c r="G594" s="1" t="s">
        <v>70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</v>
      </c>
      <c r="R594" s="1">
        <v>0</v>
      </c>
      <c r="S594" s="2">
        <v>42027</v>
      </c>
      <c r="T594" s="1" t="s">
        <v>139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</v>
      </c>
      <c r="AB594" s="1">
        <v>1</v>
      </c>
      <c r="AC594" s="1" t="s">
        <v>63</v>
      </c>
      <c r="AD594" s="1">
        <v>1</v>
      </c>
      <c r="AE594" s="1">
        <v>2</v>
      </c>
      <c r="AF594" s="1" t="s">
        <v>80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105</v>
      </c>
      <c r="AL594" s="1" t="s">
        <v>106</v>
      </c>
      <c r="AM594" s="1">
        <v>2007</v>
      </c>
      <c r="AN594" s="1" t="s">
        <v>83</v>
      </c>
      <c r="AO594" s="1"/>
      <c r="AP594" s="1"/>
      <c r="AQ594">
        <f t="shared" si="15"/>
        <v>0</v>
      </c>
    </row>
    <row r="595" spans="2:43" x14ac:dyDescent="0.25">
      <c r="B595" s="1">
        <v>180</v>
      </c>
      <c r="C595" s="1">
        <v>35</v>
      </c>
      <c r="D595" s="1">
        <v>464234</v>
      </c>
      <c r="E595" s="2">
        <v>38550</v>
      </c>
      <c r="F595" s="1" t="s">
        <v>84</v>
      </c>
      <c r="G595" s="1" t="s">
        <v>92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</v>
      </c>
      <c r="R595" s="1">
        <v>-55800</v>
      </c>
      <c r="S595" s="2">
        <v>42045</v>
      </c>
      <c r="T595" s="1" t="s">
        <v>62</v>
      </c>
      <c r="U595" s="1" t="s">
        <v>63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</v>
      </c>
      <c r="AB595" s="1">
        <v>1</v>
      </c>
      <c r="AC595" s="1" t="s">
        <v>63</v>
      </c>
      <c r="AD595" s="1">
        <v>1</v>
      </c>
      <c r="AE595" s="1">
        <v>3</v>
      </c>
      <c r="AF595" s="1" t="s">
        <v>80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90</v>
      </c>
      <c r="AL595" s="1" t="s">
        <v>246</v>
      </c>
      <c r="AM595" s="1">
        <v>2000</v>
      </c>
      <c r="AN595" s="1" t="s">
        <v>83</v>
      </c>
      <c r="AO595" s="1"/>
      <c r="AP595" s="1"/>
      <c r="AQ595">
        <f t="shared" si="15"/>
        <v>0</v>
      </c>
    </row>
    <row r="596" spans="2:43" x14ac:dyDescent="0.25">
      <c r="B596" s="1">
        <v>150</v>
      </c>
      <c r="C596" s="1">
        <v>30</v>
      </c>
      <c r="D596" s="1">
        <v>290162</v>
      </c>
      <c r="E596" s="2">
        <v>34405</v>
      </c>
      <c r="F596" s="1" t="s">
        <v>58</v>
      </c>
      <c r="G596" s="1" t="s">
        <v>70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</v>
      </c>
      <c r="R596" s="1">
        <v>0</v>
      </c>
      <c r="S596" s="2">
        <v>42014</v>
      </c>
      <c r="T596" s="1" t="s">
        <v>62</v>
      </c>
      <c r="U596" s="1" t="s">
        <v>63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</v>
      </c>
      <c r="AB596" s="1">
        <v>1</v>
      </c>
      <c r="AC596" s="1" t="s">
        <v>54</v>
      </c>
      <c r="AD596" s="1">
        <v>1</v>
      </c>
      <c r="AE596" s="1">
        <v>3</v>
      </c>
      <c r="AF596" s="1" t="s">
        <v>54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215</v>
      </c>
      <c r="AL596" s="1" t="s">
        <v>259</v>
      </c>
      <c r="AM596" s="1">
        <v>2013</v>
      </c>
      <c r="AN596" s="1" t="s">
        <v>83</v>
      </c>
      <c r="AO596" s="1"/>
      <c r="AP596" s="1"/>
      <c r="AQ596">
        <f t="shared" si="15"/>
        <v>0</v>
      </c>
    </row>
    <row r="597" spans="2:43" x14ac:dyDescent="0.25">
      <c r="B597" s="1">
        <v>463</v>
      </c>
      <c r="C597" s="1">
        <v>59</v>
      </c>
      <c r="D597" s="1">
        <v>638155</v>
      </c>
      <c r="E597" s="2">
        <v>34549</v>
      </c>
      <c r="F597" s="1" t="s">
        <v>84</v>
      </c>
      <c r="G597" s="1" t="s">
        <v>41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</v>
      </c>
      <c r="R597" s="1">
        <v>0</v>
      </c>
      <c r="S597" s="2">
        <v>42047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</v>
      </c>
      <c r="AB597" s="1">
        <v>2</v>
      </c>
      <c r="AC597" s="1" t="s">
        <v>63</v>
      </c>
      <c r="AD597" s="1">
        <v>1</v>
      </c>
      <c r="AE597" s="1">
        <v>2</v>
      </c>
      <c r="AF597" s="1" t="s">
        <v>80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90</v>
      </c>
      <c r="AL597" s="1" t="s">
        <v>91</v>
      </c>
      <c r="AM597" s="1">
        <v>1999</v>
      </c>
      <c r="AN597" s="1" t="s">
        <v>57</v>
      </c>
      <c r="AO597" s="1"/>
      <c r="AP597" s="1"/>
      <c r="AQ597">
        <f t="shared" si="15"/>
        <v>0</v>
      </c>
    </row>
    <row r="598" spans="2:43" x14ac:dyDescent="0.25">
      <c r="B598" s="1">
        <v>472</v>
      </c>
      <c r="C598" s="1">
        <v>64</v>
      </c>
      <c r="D598" s="1">
        <v>911429</v>
      </c>
      <c r="E598" s="2">
        <v>41146</v>
      </c>
      <c r="F598" s="1" t="s">
        <v>58</v>
      </c>
      <c r="G598" s="1" t="s">
        <v>41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</v>
      </c>
      <c r="R598" s="1">
        <v>0</v>
      </c>
      <c r="S598" s="2">
        <v>42056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</v>
      </c>
      <c r="AB598" s="1">
        <v>1</v>
      </c>
      <c r="AC598" s="1" t="s">
        <v>80</v>
      </c>
      <c r="AD598" s="1">
        <v>2</v>
      </c>
      <c r="AE598" s="1">
        <v>3</v>
      </c>
      <c r="AF598" s="1" t="s">
        <v>80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68</v>
      </c>
      <c r="AL598" s="1" t="s">
        <v>272</v>
      </c>
      <c r="AM598" s="1">
        <v>2002</v>
      </c>
      <c r="AN598" s="1" t="s">
        <v>83</v>
      </c>
      <c r="AO598" s="1"/>
      <c r="AP598" s="1"/>
      <c r="AQ598">
        <f t="shared" si="15"/>
        <v>0</v>
      </c>
    </row>
    <row r="599" spans="2:43" x14ac:dyDescent="0.25">
      <c r="B599" s="1">
        <v>75</v>
      </c>
      <c r="C599" s="1">
        <v>25</v>
      </c>
      <c r="D599" s="1">
        <v>106186</v>
      </c>
      <c r="E599" s="2">
        <v>40879</v>
      </c>
      <c r="F599" s="1" t="s">
        <v>84</v>
      </c>
      <c r="G599" s="1" t="s">
        <v>92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</v>
      </c>
      <c r="R599" s="1">
        <v>0</v>
      </c>
      <c r="S599" s="2">
        <v>42022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</v>
      </c>
      <c r="AB599" s="1">
        <v>2</v>
      </c>
      <c r="AC599" s="1" t="s">
        <v>63</v>
      </c>
      <c r="AD599" s="1">
        <v>2</v>
      </c>
      <c r="AE599" s="1">
        <v>3</v>
      </c>
      <c r="AF599" s="1" t="s">
        <v>54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55</v>
      </c>
      <c r="AL599" s="1">
        <v>93</v>
      </c>
      <c r="AM599" s="1">
        <v>2011</v>
      </c>
      <c r="AN599" s="1" t="s">
        <v>83</v>
      </c>
      <c r="AO599" s="1"/>
      <c r="AP599" s="1"/>
      <c r="AQ599">
        <f t="shared" si="15"/>
        <v>0</v>
      </c>
    </row>
    <row r="600" spans="2:43" x14ac:dyDescent="0.25">
      <c r="B600" s="1">
        <v>193</v>
      </c>
      <c r="C600" s="1">
        <v>40</v>
      </c>
      <c r="D600" s="1">
        <v>311783</v>
      </c>
      <c r="E600" s="2">
        <v>38408</v>
      </c>
      <c r="F600" s="1" t="s">
        <v>40</v>
      </c>
      <c r="G600" s="1" t="s">
        <v>70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</v>
      </c>
      <c r="R600" s="1">
        <v>0</v>
      </c>
      <c r="S600" s="2">
        <v>42063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</v>
      </c>
      <c r="AB600" s="1">
        <v>3</v>
      </c>
      <c r="AC600" s="1" t="s">
        <v>63</v>
      </c>
      <c r="AD600" s="1">
        <v>2</v>
      </c>
      <c r="AE600" s="1">
        <v>1</v>
      </c>
      <c r="AF600" s="1" t="s">
        <v>54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130</v>
      </c>
      <c r="AL600" s="1" t="s">
        <v>173</v>
      </c>
      <c r="AM600" s="1">
        <v>1999</v>
      </c>
      <c r="AN600" s="1" t="s">
        <v>83</v>
      </c>
      <c r="AO600" s="1"/>
      <c r="AP600" s="1"/>
      <c r="AQ600">
        <f t="shared" si="15"/>
        <v>0</v>
      </c>
    </row>
    <row r="601" spans="2:43" x14ac:dyDescent="0.25">
      <c r="B601" s="1">
        <v>43</v>
      </c>
      <c r="C601" s="1">
        <v>43</v>
      </c>
      <c r="D601" s="1">
        <v>528385</v>
      </c>
      <c r="E601" s="2">
        <v>35741</v>
      </c>
      <c r="F601" s="1" t="s">
        <v>84</v>
      </c>
      <c r="G601" s="1" t="s">
        <v>92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</v>
      </c>
      <c r="R601" s="1">
        <v>0</v>
      </c>
      <c r="S601" s="2">
        <v>42023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</v>
      </c>
      <c r="AB601" s="1">
        <v>1</v>
      </c>
      <c r="AC601" s="1" t="s">
        <v>63</v>
      </c>
      <c r="AD601" s="1">
        <v>2</v>
      </c>
      <c r="AE601" s="1">
        <v>1</v>
      </c>
      <c r="AF601" s="1" t="s">
        <v>63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210</v>
      </c>
      <c r="AL601" s="1" t="s">
        <v>226</v>
      </c>
      <c r="AM601" s="1">
        <v>1996</v>
      </c>
      <c r="AN601" s="1" t="s">
        <v>57</v>
      </c>
      <c r="AO601" s="1"/>
      <c r="AP601" s="1"/>
      <c r="AQ601">
        <f t="shared" si="15"/>
        <v>0</v>
      </c>
    </row>
    <row r="602" spans="2:43" x14ac:dyDescent="0.25">
      <c r="B602" s="1">
        <v>253</v>
      </c>
      <c r="C602" s="1">
        <v>41</v>
      </c>
      <c r="D602" s="1">
        <v>228403</v>
      </c>
      <c r="E602" s="2">
        <v>38097</v>
      </c>
      <c r="F602" s="1" t="s">
        <v>58</v>
      </c>
      <c r="G602" s="1" t="s">
        <v>70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</v>
      </c>
      <c r="R602" s="1">
        <v>0</v>
      </c>
      <c r="S602" s="2">
        <v>42015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</v>
      </c>
      <c r="AB602" s="1">
        <v>1</v>
      </c>
      <c r="AC602" s="1" t="s">
        <v>80</v>
      </c>
      <c r="AD602" s="1">
        <v>2</v>
      </c>
      <c r="AE602" s="1">
        <v>0</v>
      </c>
      <c r="AF602" s="1" t="s">
        <v>63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90</v>
      </c>
      <c r="AL602" s="1" t="s">
        <v>91</v>
      </c>
      <c r="AM602" s="1">
        <v>1995</v>
      </c>
      <c r="AN602" s="1" t="s">
        <v>83</v>
      </c>
      <c r="AO602" s="1"/>
      <c r="AP602" s="1"/>
      <c r="AQ602">
        <f t="shared" si="15"/>
        <v>0</v>
      </c>
    </row>
    <row r="603" spans="2:43" x14ac:dyDescent="0.25">
      <c r="B603" s="1">
        <v>152</v>
      </c>
      <c r="C603" s="1">
        <v>30</v>
      </c>
      <c r="D603" s="1">
        <v>209177</v>
      </c>
      <c r="E603" s="2">
        <v>40134</v>
      </c>
      <c r="F603" s="1" t="s">
        <v>58</v>
      </c>
      <c r="G603" s="1" t="s">
        <v>92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</v>
      </c>
      <c r="R603" s="1">
        <v>0</v>
      </c>
      <c r="S603" s="2">
        <v>42046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</v>
      </c>
      <c r="AB603" s="1">
        <v>1</v>
      </c>
      <c r="AC603" s="1" t="s">
        <v>54</v>
      </c>
      <c r="AD603" s="1">
        <v>1</v>
      </c>
      <c r="AE603" s="1">
        <v>1</v>
      </c>
      <c r="AF603" s="1" t="s">
        <v>63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116</v>
      </c>
      <c r="AL603" s="1" t="s">
        <v>141</v>
      </c>
      <c r="AM603" s="1">
        <v>2000</v>
      </c>
      <c r="AN603" s="1" t="s">
        <v>57</v>
      </c>
      <c r="AO603" s="1"/>
      <c r="AP603" s="1"/>
      <c r="AQ603">
        <f t="shared" si="15"/>
        <v>0</v>
      </c>
    </row>
    <row r="604" spans="2:43" x14ac:dyDescent="0.25">
      <c r="B604" s="1">
        <v>160</v>
      </c>
      <c r="C604" s="1">
        <v>38</v>
      </c>
      <c r="D604" s="1">
        <v>497929</v>
      </c>
      <c r="E604" s="2">
        <v>40075</v>
      </c>
      <c r="F604" s="1" t="s">
        <v>40</v>
      </c>
      <c r="G604" s="1" t="s">
        <v>41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</v>
      </c>
      <c r="R604" s="1">
        <v>-43800</v>
      </c>
      <c r="S604" s="2">
        <v>42013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</v>
      </c>
      <c r="AB604" s="1">
        <v>3</v>
      </c>
      <c r="AC604" s="1" t="s">
        <v>80</v>
      </c>
      <c r="AD604" s="1">
        <v>2</v>
      </c>
      <c r="AE604" s="1">
        <v>1</v>
      </c>
      <c r="AF604" s="1" t="s">
        <v>54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68</v>
      </c>
      <c r="AL604" s="1" t="s">
        <v>272</v>
      </c>
      <c r="AM604" s="1">
        <v>1996</v>
      </c>
      <c r="AN604" s="1" t="s">
        <v>83</v>
      </c>
      <c r="AO604" s="1"/>
      <c r="AP604" s="1"/>
      <c r="AQ604">
        <f t="shared" si="15"/>
        <v>0</v>
      </c>
    </row>
    <row r="605" spans="2:43" x14ac:dyDescent="0.25">
      <c r="B605" s="1">
        <v>56</v>
      </c>
      <c r="C605" s="1">
        <v>36</v>
      </c>
      <c r="D605" s="1">
        <v>735844</v>
      </c>
      <c r="E605" s="2">
        <v>40125</v>
      </c>
      <c r="F605" s="1" t="s">
        <v>58</v>
      </c>
      <c r="G605" s="1" t="s">
        <v>70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</v>
      </c>
      <c r="R605" s="1">
        <v>-28800</v>
      </c>
      <c r="S605" s="2">
        <v>42024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</v>
      </c>
      <c r="AB605" s="1">
        <v>1</v>
      </c>
      <c r="AC605" s="1" t="s">
        <v>54</v>
      </c>
      <c r="AD605" s="1">
        <v>1</v>
      </c>
      <c r="AE605" s="1">
        <v>2</v>
      </c>
      <c r="AF605" s="1" t="s">
        <v>54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130</v>
      </c>
      <c r="AL605" s="1" t="s">
        <v>173</v>
      </c>
      <c r="AM605" s="1">
        <v>2001</v>
      </c>
      <c r="AN605" s="1" t="s">
        <v>83</v>
      </c>
      <c r="AO605" s="1"/>
      <c r="AP605" s="1"/>
      <c r="AQ605">
        <f t="shared" si="15"/>
        <v>0</v>
      </c>
    </row>
    <row r="606" spans="2:43" x14ac:dyDescent="0.25">
      <c r="B606" s="1">
        <v>286</v>
      </c>
      <c r="C606" s="1">
        <v>41</v>
      </c>
      <c r="D606" s="1">
        <v>710741</v>
      </c>
      <c r="E606" s="2">
        <v>37146</v>
      </c>
      <c r="F606" s="1" t="s">
        <v>84</v>
      </c>
      <c r="G606" s="1" t="s">
        <v>70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</v>
      </c>
      <c r="R606" s="1">
        <v>-62500</v>
      </c>
      <c r="S606" s="2">
        <v>42061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</v>
      </c>
      <c r="AB606" s="1">
        <v>1</v>
      </c>
      <c r="AC606" s="1" t="s">
        <v>63</v>
      </c>
      <c r="AD606" s="1">
        <v>2</v>
      </c>
      <c r="AE606" s="1">
        <v>0</v>
      </c>
      <c r="AF606" s="1" t="s">
        <v>80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81</v>
      </c>
      <c r="AL606" s="1" t="s">
        <v>82</v>
      </c>
      <c r="AM606" s="1">
        <v>2003</v>
      </c>
      <c r="AN606" s="1" t="s">
        <v>83</v>
      </c>
      <c r="AO606" s="1"/>
      <c r="AP606" s="1"/>
      <c r="AQ606">
        <f t="shared" si="15"/>
        <v>0</v>
      </c>
    </row>
    <row r="607" spans="2:43" x14ac:dyDescent="0.25">
      <c r="B607" s="1">
        <v>3</v>
      </c>
      <c r="C607" s="1">
        <v>29</v>
      </c>
      <c r="D607" s="1">
        <v>276804</v>
      </c>
      <c r="E607" s="2">
        <v>33935</v>
      </c>
      <c r="F607" s="1" t="s">
        <v>84</v>
      </c>
      <c r="G607" s="1" t="s">
        <v>70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</v>
      </c>
      <c r="R607" s="1">
        <v>0</v>
      </c>
      <c r="S607" s="2">
        <v>42037</v>
      </c>
      <c r="T607" s="1" t="s">
        <v>139</v>
      </c>
      <c r="U607" s="1" t="s">
        <v>63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</v>
      </c>
      <c r="AB607" s="1">
        <v>1</v>
      </c>
      <c r="AC607" s="1" t="s">
        <v>63</v>
      </c>
      <c r="AD607" s="1">
        <v>2</v>
      </c>
      <c r="AE607" s="1">
        <v>1</v>
      </c>
      <c r="AF607" s="1" t="s">
        <v>63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68</v>
      </c>
      <c r="AL607" s="1" t="s">
        <v>69</v>
      </c>
      <c r="AM607" s="1">
        <v>2008</v>
      </c>
      <c r="AN607" s="1" t="s">
        <v>57</v>
      </c>
      <c r="AO607" s="1"/>
      <c r="AP607" s="1"/>
      <c r="AQ607">
        <f t="shared" si="15"/>
        <v>0</v>
      </c>
    </row>
    <row r="608" spans="2:43" x14ac:dyDescent="0.25">
      <c r="B608" s="1">
        <v>286</v>
      </c>
      <c r="C608" s="1">
        <v>41</v>
      </c>
      <c r="D608" s="1">
        <v>507545</v>
      </c>
      <c r="E608" s="2">
        <v>36136</v>
      </c>
      <c r="F608" s="1" t="s">
        <v>84</v>
      </c>
      <c r="G608" s="1" t="s">
        <v>41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</v>
      </c>
      <c r="R608" s="1">
        <v>-70300</v>
      </c>
      <c r="S608" s="2">
        <v>42008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</v>
      </c>
      <c r="AB608" s="1">
        <v>3</v>
      </c>
      <c r="AC608" s="1" t="s">
        <v>63</v>
      </c>
      <c r="AD608" s="1">
        <v>1</v>
      </c>
      <c r="AE608" s="1">
        <v>3</v>
      </c>
      <c r="AF608" s="1" t="s">
        <v>54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55</v>
      </c>
      <c r="AL608" s="1" t="s">
        <v>56</v>
      </c>
      <c r="AM608" s="1">
        <v>2007</v>
      </c>
      <c r="AN608" s="1" t="s">
        <v>83</v>
      </c>
      <c r="AO608" s="1"/>
      <c r="AP608" s="1"/>
      <c r="AQ608">
        <f t="shared" si="15"/>
        <v>0</v>
      </c>
    </row>
    <row r="609" spans="2:43" x14ac:dyDescent="0.25">
      <c r="B609" s="1">
        <v>239</v>
      </c>
      <c r="C609" s="1">
        <v>38</v>
      </c>
      <c r="D609" s="1">
        <v>485642</v>
      </c>
      <c r="E609" s="2">
        <v>33110</v>
      </c>
      <c r="F609" s="1" t="s">
        <v>40</v>
      </c>
      <c r="G609" s="1" t="s">
        <v>41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</v>
      </c>
      <c r="R609" s="1">
        <v>0</v>
      </c>
      <c r="S609" s="2">
        <v>42054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</v>
      </c>
      <c r="AB609" s="1">
        <v>3</v>
      </c>
      <c r="AC609" s="1" t="s">
        <v>80</v>
      </c>
      <c r="AD609" s="1">
        <v>1</v>
      </c>
      <c r="AE609" s="1">
        <v>3</v>
      </c>
      <c r="AF609" s="1" t="s">
        <v>63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55</v>
      </c>
      <c r="AL609" s="1">
        <v>93</v>
      </c>
      <c r="AM609" s="1">
        <v>2003</v>
      </c>
      <c r="AN609" s="1" t="s">
        <v>83</v>
      </c>
      <c r="AO609" s="1"/>
      <c r="AP609" s="1"/>
      <c r="AQ609">
        <f t="shared" si="15"/>
        <v>0</v>
      </c>
    </row>
    <row r="610" spans="2:43" x14ac:dyDescent="0.25">
      <c r="B610" s="1">
        <v>64</v>
      </c>
      <c r="C610" s="1">
        <v>29</v>
      </c>
      <c r="D610" s="1">
        <v>796375</v>
      </c>
      <c r="E610" s="2">
        <v>40838</v>
      </c>
      <c r="F610" s="1" t="s">
        <v>40</v>
      </c>
      <c r="G610" s="1" t="s">
        <v>41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</v>
      </c>
      <c r="R610" s="1">
        <v>-61400</v>
      </c>
      <c r="S610" s="2">
        <v>42016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</v>
      </c>
      <c r="AB610" s="1">
        <v>1</v>
      </c>
      <c r="AC610" s="1" t="s">
        <v>63</v>
      </c>
      <c r="AD610" s="1">
        <v>1</v>
      </c>
      <c r="AE610" s="1">
        <v>2</v>
      </c>
      <c r="AF610" s="1" t="s">
        <v>80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105</v>
      </c>
      <c r="AL610" s="1" t="s">
        <v>106</v>
      </c>
      <c r="AM610" s="1">
        <v>2007</v>
      </c>
      <c r="AN610" s="1" t="s">
        <v>57</v>
      </c>
      <c r="AO610" s="1"/>
      <c r="AP610" s="1"/>
      <c r="AQ610">
        <f t="shared" si="15"/>
        <v>0</v>
      </c>
    </row>
    <row r="611" spans="2:43" x14ac:dyDescent="0.25">
      <c r="B611" s="1">
        <v>98</v>
      </c>
      <c r="C611" s="1">
        <v>31</v>
      </c>
      <c r="D611" s="1">
        <v>171183</v>
      </c>
      <c r="E611" s="2">
        <v>32905</v>
      </c>
      <c r="F611" s="1" t="s">
        <v>58</v>
      </c>
      <c r="G611" s="1" t="s">
        <v>70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</v>
      </c>
      <c r="R611" s="1">
        <v>-26400</v>
      </c>
      <c r="S611" s="2">
        <v>42028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</v>
      </c>
      <c r="AB611" s="1">
        <v>1</v>
      </c>
      <c r="AC611" s="1" t="s">
        <v>63</v>
      </c>
      <c r="AD611" s="1">
        <v>2</v>
      </c>
      <c r="AE611" s="1">
        <v>0</v>
      </c>
      <c r="AF611" s="1" t="s">
        <v>63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130</v>
      </c>
      <c r="AL611" s="1" t="s">
        <v>173</v>
      </c>
      <c r="AM611" s="1">
        <v>1997</v>
      </c>
      <c r="AN611" s="1" t="s">
        <v>83</v>
      </c>
      <c r="AO611" s="1"/>
      <c r="AP611" s="1"/>
      <c r="AQ611">
        <f t="shared" si="15"/>
        <v>0</v>
      </c>
    </row>
    <row r="612" spans="2:43" x14ac:dyDescent="0.25">
      <c r="B612" s="1">
        <v>16</v>
      </c>
      <c r="C612" s="1">
        <v>35</v>
      </c>
      <c r="D612" s="1">
        <v>110084</v>
      </c>
      <c r="E612" s="2">
        <v>33204</v>
      </c>
      <c r="F612" s="1" t="s">
        <v>84</v>
      </c>
      <c r="G612" s="1" t="s">
        <v>41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</v>
      </c>
      <c r="R612" s="1">
        <v>-31400</v>
      </c>
      <c r="S612" s="2">
        <v>42052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</v>
      </c>
      <c r="AB612" s="1">
        <v>1</v>
      </c>
      <c r="AC612" s="1" t="s">
        <v>80</v>
      </c>
      <c r="AD612" s="1">
        <v>2</v>
      </c>
      <c r="AE612" s="1">
        <v>1</v>
      </c>
      <c r="AF612" s="1" t="s">
        <v>63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215</v>
      </c>
      <c r="AL612" s="1" t="s">
        <v>259</v>
      </c>
      <c r="AM612" s="1">
        <v>2008</v>
      </c>
      <c r="AN612" s="1" t="s">
        <v>57</v>
      </c>
      <c r="AO612" s="1"/>
      <c r="AP612" s="1"/>
      <c r="AQ612">
        <f t="shared" si="15"/>
        <v>0</v>
      </c>
    </row>
    <row r="613" spans="2:43" x14ac:dyDescent="0.25">
      <c r="B613" s="1">
        <v>70</v>
      </c>
      <c r="C613" s="1">
        <v>27</v>
      </c>
      <c r="D613" s="1">
        <v>714784</v>
      </c>
      <c r="E613" s="2">
        <v>38184</v>
      </c>
      <c r="F613" s="1" t="s">
        <v>58</v>
      </c>
      <c r="G613" s="1" t="s">
        <v>41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</v>
      </c>
      <c r="R613" s="1">
        <v>0</v>
      </c>
      <c r="S613" s="2">
        <v>42017</v>
      </c>
      <c r="T613" s="1" t="s">
        <v>62</v>
      </c>
      <c r="U613" s="1" t="s">
        <v>63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</v>
      </c>
      <c r="AB613" s="1">
        <v>1</v>
      </c>
      <c r="AC613" s="1" t="s">
        <v>80</v>
      </c>
      <c r="AD613" s="1">
        <v>2</v>
      </c>
      <c r="AE613" s="1">
        <v>3</v>
      </c>
      <c r="AF613" s="1" t="s">
        <v>63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116</v>
      </c>
      <c r="AL613" s="1" t="s">
        <v>117</v>
      </c>
      <c r="AM613" s="1">
        <v>2000</v>
      </c>
      <c r="AN613" s="1" t="s">
        <v>83</v>
      </c>
      <c r="AO613" s="1"/>
      <c r="AP613" s="1"/>
      <c r="AQ613">
        <f t="shared" si="15"/>
        <v>0</v>
      </c>
    </row>
    <row r="614" spans="2:43" x14ac:dyDescent="0.25">
      <c r="B614" s="1">
        <v>75</v>
      </c>
      <c r="C614" s="1">
        <v>27</v>
      </c>
      <c r="D614" s="1">
        <v>143924</v>
      </c>
      <c r="E614" s="2">
        <v>34313</v>
      </c>
      <c r="F614" s="1" t="s">
        <v>40</v>
      </c>
      <c r="G614" s="1" t="s">
        <v>70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</v>
      </c>
      <c r="R614" s="1">
        <v>0</v>
      </c>
      <c r="S614" s="2">
        <v>42063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</v>
      </c>
      <c r="AB614" s="1">
        <v>2</v>
      </c>
      <c r="AC614" s="1" t="s">
        <v>63</v>
      </c>
      <c r="AD614" s="1">
        <v>0</v>
      </c>
      <c r="AE614" s="1">
        <v>1</v>
      </c>
      <c r="AF614" s="1" t="s">
        <v>54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116</v>
      </c>
      <c r="AL614" s="1" t="s">
        <v>141</v>
      </c>
      <c r="AM614" s="1">
        <v>2008</v>
      </c>
      <c r="AN614" s="1" t="s">
        <v>83</v>
      </c>
      <c r="AO614" s="1"/>
      <c r="AP614" s="1"/>
      <c r="AQ614">
        <f t="shared" si="15"/>
        <v>0</v>
      </c>
    </row>
    <row r="615" spans="2:43" x14ac:dyDescent="0.25">
      <c r="B615" s="1">
        <v>246</v>
      </c>
      <c r="C615" s="1">
        <v>44</v>
      </c>
      <c r="D615" s="1">
        <v>996850</v>
      </c>
      <c r="E615" s="2">
        <v>34766</v>
      </c>
      <c r="F615" s="1" t="s">
        <v>40</v>
      </c>
      <c r="G615" s="1" t="s">
        <v>70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</v>
      </c>
      <c r="R615" s="1">
        <v>0</v>
      </c>
      <c r="S615" s="2">
        <v>42007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</v>
      </c>
      <c r="AB615" s="1">
        <v>1</v>
      </c>
      <c r="AC615" s="1" t="s">
        <v>80</v>
      </c>
      <c r="AD615" s="1">
        <v>1</v>
      </c>
      <c r="AE615" s="1">
        <v>0</v>
      </c>
      <c r="AF615" s="1" t="s">
        <v>80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96</v>
      </c>
      <c r="AL615" s="1" t="s">
        <v>149</v>
      </c>
      <c r="AM615" s="1">
        <v>1997</v>
      </c>
      <c r="AN615" s="1" t="s">
        <v>83</v>
      </c>
      <c r="AO615" s="1"/>
      <c r="AP615" s="1"/>
      <c r="AQ615">
        <f t="shared" si="15"/>
        <v>0</v>
      </c>
    </row>
    <row r="616" spans="2:43" x14ac:dyDescent="0.25">
      <c r="B616" s="1">
        <v>110</v>
      </c>
      <c r="C616" s="1">
        <v>27</v>
      </c>
      <c r="D616" s="1">
        <v>284834</v>
      </c>
      <c r="E616" s="2">
        <v>40028</v>
      </c>
      <c r="F616" s="1" t="s">
        <v>40</v>
      </c>
      <c r="G616" s="1" t="s">
        <v>92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</v>
      </c>
      <c r="R616" s="1">
        <v>-66200</v>
      </c>
      <c r="S616" s="2">
        <v>42040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</v>
      </c>
      <c r="AB616" s="1">
        <v>1</v>
      </c>
      <c r="AC616" s="1" t="s">
        <v>63</v>
      </c>
      <c r="AD616" s="1">
        <v>0</v>
      </c>
      <c r="AE616" s="1">
        <v>3</v>
      </c>
      <c r="AF616" s="1" t="s">
        <v>63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110</v>
      </c>
      <c r="AL616" s="1" t="s">
        <v>135</v>
      </c>
      <c r="AM616" s="1">
        <v>2010</v>
      </c>
      <c r="AN616" s="1" t="s">
        <v>83</v>
      </c>
      <c r="AO616" s="1"/>
      <c r="AP616" s="1"/>
      <c r="AQ616">
        <f t="shared" si="15"/>
        <v>0</v>
      </c>
    </row>
    <row r="617" spans="2:43" x14ac:dyDescent="0.25">
      <c r="B617" s="1">
        <v>236</v>
      </c>
      <c r="C617" s="1">
        <v>39</v>
      </c>
      <c r="D617" s="1">
        <v>830878</v>
      </c>
      <c r="E617" s="2">
        <v>35372</v>
      </c>
      <c r="F617" s="1" t="s">
        <v>58</v>
      </c>
      <c r="G617" s="1" t="s">
        <v>41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</v>
      </c>
      <c r="R617" s="1">
        <v>-63900</v>
      </c>
      <c r="S617" s="2">
        <v>42005</v>
      </c>
      <c r="T617" s="1" t="s">
        <v>139</v>
      </c>
      <c r="U617" s="1" t="s">
        <v>63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</v>
      </c>
      <c r="AB617" s="1">
        <v>1</v>
      </c>
      <c r="AC617" s="1" t="s">
        <v>54</v>
      </c>
      <c r="AD617" s="1">
        <v>0</v>
      </c>
      <c r="AE617" s="1">
        <v>0</v>
      </c>
      <c r="AF617" s="1" t="s">
        <v>63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96</v>
      </c>
      <c r="AL617" s="1" t="s">
        <v>97</v>
      </c>
      <c r="AM617" s="1">
        <v>2003</v>
      </c>
      <c r="AN617" s="1" t="s">
        <v>83</v>
      </c>
      <c r="AO617" s="1"/>
      <c r="AP617" s="1"/>
      <c r="AQ617">
        <f t="shared" si="15"/>
        <v>0</v>
      </c>
    </row>
    <row r="618" spans="2:43" x14ac:dyDescent="0.25">
      <c r="B618" s="1">
        <v>267</v>
      </c>
      <c r="C618" s="1">
        <v>46</v>
      </c>
      <c r="D618" s="1">
        <v>270208</v>
      </c>
      <c r="E618" s="2">
        <v>38208</v>
      </c>
      <c r="F618" s="1" t="s">
        <v>40</v>
      </c>
      <c r="G618" s="1" t="s">
        <v>70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</v>
      </c>
      <c r="R618" s="1">
        <v>0</v>
      </c>
      <c r="S618" s="2">
        <v>42010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</v>
      </c>
      <c r="AB618" s="1">
        <v>4</v>
      </c>
      <c r="AC618" s="1" t="s">
        <v>80</v>
      </c>
      <c r="AD618" s="1">
        <v>2</v>
      </c>
      <c r="AE618" s="1">
        <v>1</v>
      </c>
      <c r="AF618" s="1" t="s">
        <v>63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215</v>
      </c>
      <c r="AL618" s="1" t="s">
        <v>259</v>
      </c>
      <c r="AM618" s="1">
        <v>1996</v>
      </c>
      <c r="AN618" s="1" t="s">
        <v>83</v>
      </c>
      <c r="AO618" s="1"/>
      <c r="AP618" s="1"/>
      <c r="AQ618">
        <f t="shared" si="15"/>
        <v>0</v>
      </c>
    </row>
    <row r="619" spans="2:43" x14ac:dyDescent="0.25">
      <c r="B619" s="1">
        <v>463</v>
      </c>
      <c r="C619" s="1">
        <v>57</v>
      </c>
      <c r="D619" s="1">
        <v>407958</v>
      </c>
      <c r="E619" s="2">
        <v>33439</v>
      </c>
      <c r="F619" s="1" t="s">
        <v>84</v>
      </c>
      <c r="G619" s="1" t="s">
        <v>41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</v>
      </c>
      <c r="R619" s="1">
        <v>0</v>
      </c>
      <c r="S619" s="2">
        <v>42038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</v>
      </c>
      <c r="AB619" s="1">
        <v>1</v>
      </c>
      <c r="AC619" s="1" t="s">
        <v>80</v>
      </c>
      <c r="AD619" s="1">
        <v>2</v>
      </c>
      <c r="AE619" s="1">
        <v>0</v>
      </c>
      <c r="AF619" s="1" t="s">
        <v>54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81</v>
      </c>
      <c r="AL619" s="1" t="s">
        <v>145</v>
      </c>
      <c r="AM619" s="1">
        <v>1995</v>
      </c>
      <c r="AN619" s="1" t="s">
        <v>83</v>
      </c>
      <c r="AO619" s="1"/>
      <c r="AP619" s="1"/>
      <c r="AQ619">
        <f t="shared" si="15"/>
        <v>0</v>
      </c>
    </row>
    <row r="620" spans="2:43" x14ac:dyDescent="0.25">
      <c r="B620" s="1">
        <v>303</v>
      </c>
      <c r="C620" s="1">
        <v>46</v>
      </c>
      <c r="D620" s="1">
        <v>832300</v>
      </c>
      <c r="E620" s="2">
        <v>38366</v>
      </c>
      <c r="F620" s="1" t="s">
        <v>58</v>
      </c>
      <c r="G620" s="1" t="s">
        <v>70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</v>
      </c>
      <c r="R620" s="1">
        <v>0</v>
      </c>
      <c r="S620" s="2">
        <v>42047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</v>
      </c>
      <c r="AB620" s="1">
        <v>3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116</v>
      </c>
      <c r="AL620" s="1" t="s">
        <v>184</v>
      </c>
      <c r="AM620" s="1">
        <v>2006</v>
      </c>
      <c r="AN620" s="1" t="s">
        <v>83</v>
      </c>
      <c r="AO620" s="1"/>
      <c r="AP620" s="1"/>
      <c r="AQ620">
        <f t="shared" si="15"/>
        <v>0</v>
      </c>
    </row>
    <row r="621" spans="2:43" x14ac:dyDescent="0.25">
      <c r="B621" s="1">
        <v>137</v>
      </c>
      <c r="C621" s="1">
        <v>30</v>
      </c>
      <c r="D621" s="1">
        <v>927205</v>
      </c>
      <c r="E621" s="2">
        <v>40893</v>
      </c>
      <c r="F621" s="1" t="s">
        <v>84</v>
      </c>
      <c r="G621" s="1" t="s">
        <v>41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</v>
      </c>
      <c r="R621" s="1">
        <v>-59700</v>
      </c>
      <c r="S621" s="2">
        <v>42051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</v>
      </c>
      <c r="AB621" s="1">
        <v>3</v>
      </c>
      <c r="AC621" s="1" t="s">
        <v>63</v>
      </c>
      <c r="AD621" s="1">
        <v>2</v>
      </c>
      <c r="AE621" s="1">
        <v>1</v>
      </c>
      <c r="AF621" s="1" t="s">
        <v>63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90</v>
      </c>
      <c r="AL621" s="1" t="s">
        <v>91</v>
      </c>
      <c r="AM621" s="1">
        <v>2005</v>
      </c>
      <c r="AN621" s="1" t="s">
        <v>83</v>
      </c>
      <c r="AO621" s="1"/>
      <c r="AP621" s="1"/>
      <c r="AQ621">
        <f t="shared" si="15"/>
        <v>0</v>
      </c>
    </row>
    <row r="622" spans="2:43" x14ac:dyDescent="0.25">
      <c r="B622" s="1">
        <v>56</v>
      </c>
      <c r="C622" s="1">
        <v>42</v>
      </c>
      <c r="D622" s="1">
        <v>655356</v>
      </c>
      <c r="E622" s="2">
        <v>35253</v>
      </c>
      <c r="F622" s="1" t="s">
        <v>84</v>
      </c>
      <c r="G622" s="1" t="s">
        <v>41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</v>
      </c>
      <c r="R622" s="1">
        <v>0</v>
      </c>
      <c r="S622" s="2">
        <v>42060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</v>
      </c>
      <c r="AB622" s="1">
        <v>1</v>
      </c>
      <c r="AC622" s="1" t="s">
        <v>63</v>
      </c>
      <c r="AD622" s="1">
        <v>1</v>
      </c>
      <c r="AE622" s="1">
        <v>2</v>
      </c>
      <c r="AF622" s="1" t="s">
        <v>54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188</v>
      </c>
      <c r="AL622" s="1" t="s">
        <v>204</v>
      </c>
      <c r="AM622" s="1">
        <v>1998</v>
      </c>
      <c r="AN622" s="1" t="s">
        <v>83</v>
      </c>
      <c r="AO622" s="1"/>
      <c r="AP622" s="1"/>
      <c r="AQ622">
        <f t="shared" si="15"/>
        <v>0</v>
      </c>
    </row>
    <row r="623" spans="2:43" x14ac:dyDescent="0.25">
      <c r="B623" s="1">
        <v>75</v>
      </c>
      <c r="C623" s="1">
        <v>27</v>
      </c>
      <c r="D623" s="1">
        <v>831053</v>
      </c>
      <c r="E623" s="2">
        <v>33821</v>
      </c>
      <c r="F623" s="1" t="s">
        <v>58</v>
      </c>
      <c r="G623" s="1" t="s">
        <v>41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</v>
      </c>
      <c r="R623" s="1">
        <v>-90100</v>
      </c>
      <c r="S623" s="2">
        <v>42025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</v>
      </c>
      <c r="AB623" s="1">
        <v>3</v>
      </c>
      <c r="AC623" s="1" t="s">
        <v>80</v>
      </c>
      <c r="AD623" s="1">
        <v>0</v>
      </c>
      <c r="AE623" s="1">
        <v>2</v>
      </c>
      <c r="AF623" s="1" t="s">
        <v>54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215</v>
      </c>
      <c r="AL623" s="1" t="s">
        <v>216</v>
      </c>
      <c r="AM623" s="1">
        <v>2003</v>
      </c>
      <c r="AN623" s="1" t="s">
        <v>83</v>
      </c>
      <c r="AO623" s="1"/>
      <c r="AP623" s="1"/>
      <c r="AQ623">
        <f t="shared" si="15"/>
        <v>0</v>
      </c>
    </row>
    <row r="624" spans="2:43" x14ac:dyDescent="0.25">
      <c r="B624" s="1">
        <v>131</v>
      </c>
      <c r="C624" s="1">
        <v>33</v>
      </c>
      <c r="D624" s="1">
        <v>432740</v>
      </c>
      <c r="E624" s="2">
        <v>33155</v>
      </c>
      <c r="F624" s="1" t="s">
        <v>84</v>
      </c>
      <c r="G624" s="1" t="s">
        <v>70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</v>
      </c>
      <c r="R624" s="1">
        <v>-65200</v>
      </c>
      <c r="S624" s="2">
        <v>42032</v>
      </c>
      <c r="T624" s="1" t="s">
        <v>139</v>
      </c>
      <c r="U624" s="1" t="s">
        <v>63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</v>
      </c>
      <c r="AB624" s="1">
        <v>1</v>
      </c>
      <c r="AC624" s="1" t="s">
        <v>63</v>
      </c>
      <c r="AD624" s="1">
        <v>0</v>
      </c>
      <c r="AE624" s="1">
        <v>1</v>
      </c>
      <c r="AF624" s="1" t="s">
        <v>80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116</v>
      </c>
      <c r="AL624" s="1" t="s">
        <v>117</v>
      </c>
      <c r="AM624" s="1">
        <v>2010</v>
      </c>
      <c r="AN624" s="1" t="s">
        <v>83</v>
      </c>
      <c r="AO624" s="1"/>
      <c r="AP624" s="1"/>
      <c r="AQ624">
        <f t="shared" si="15"/>
        <v>0</v>
      </c>
    </row>
    <row r="625" spans="2:43" x14ac:dyDescent="0.25">
      <c r="B625" s="1">
        <v>153</v>
      </c>
      <c r="C625" s="1">
        <v>34</v>
      </c>
      <c r="D625" s="1">
        <v>893853</v>
      </c>
      <c r="E625" s="2">
        <v>34392</v>
      </c>
      <c r="F625" s="1" t="s">
        <v>84</v>
      </c>
      <c r="G625" s="1" t="s">
        <v>41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</v>
      </c>
      <c r="R625" s="1">
        <v>-61400</v>
      </c>
      <c r="S625" s="2">
        <v>42062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</v>
      </c>
      <c r="AB625" s="1">
        <v>3</v>
      </c>
      <c r="AC625" s="1" t="s">
        <v>63</v>
      </c>
      <c r="AD625" s="1">
        <v>1</v>
      </c>
      <c r="AE625" s="1">
        <v>0</v>
      </c>
      <c r="AF625" s="1" t="s">
        <v>80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105</v>
      </c>
      <c r="AL625" s="1" t="s">
        <v>106</v>
      </c>
      <c r="AM625" s="1">
        <v>2000</v>
      </c>
      <c r="AN625" s="1" t="s">
        <v>83</v>
      </c>
      <c r="AO625" s="1"/>
      <c r="AP625" s="1"/>
      <c r="AQ625">
        <f t="shared" si="15"/>
        <v>0</v>
      </c>
    </row>
    <row r="626" spans="2:43" x14ac:dyDescent="0.25">
      <c r="B626" s="1">
        <v>255</v>
      </c>
      <c r="C626" s="1">
        <v>43</v>
      </c>
      <c r="D626" s="1">
        <v>594988</v>
      </c>
      <c r="E626" s="2">
        <v>39208</v>
      </c>
      <c r="F626" s="1" t="s">
        <v>58</v>
      </c>
      <c r="G626" s="1" t="s">
        <v>92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</v>
      </c>
      <c r="R626" s="1">
        <v>0</v>
      </c>
      <c r="S626" s="2">
        <v>42045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</v>
      </c>
      <c r="AB626" s="1">
        <v>2</v>
      </c>
      <c r="AC626" s="1" t="s">
        <v>63</v>
      </c>
      <c r="AD626" s="1">
        <v>2</v>
      </c>
      <c r="AE626" s="1">
        <v>2</v>
      </c>
      <c r="AF626" s="1" t="s">
        <v>63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105</v>
      </c>
      <c r="AL626" s="1" t="s">
        <v>152</v>
      </c>
      <c r="AM626" s="1">
        <v>2007</v>
      </c>
      <c r="AN626" s="1" t="s">
        <v>57</v>
      </c>
      <c r="AO626" s="1"/>
      <c r="AP626" s="1"/>
      <c r="AQ626">
        <f t="shared" si="15"/>
        <v>0</v>
      </c>
    </row>
    <row r="627" spans="2:43" x14ac:dyDescent="0.25">
      <c r="B627" s="1">
        <v>103</v>
      </c>
      <c r="C627" s="1">
        <v>26</v>
      </c>
      <c r="D627" s="1">
        <v>979544</v>
      </c>
      <c r="E627" s="2">
        <v>41750</v>
      </c>
      <c r="F627" s="1" t="s">
        <v>84</v>
      </c>
      <c r="G627" s="1" t="s">
        <v>70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</v>
      </c>
      <c r="R627" s="1">
        <v>0</v>
      </c>
      <c r="S627" s="2">
        <v>42022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</v>
      </c>
      <c r="AB627" s="1">
        <v>2</v>
      </c>
      <c r="AC627" s="1" t="s">
        <v>80</v>
      </c>
      <c r="AD627" s="1">
        <v>2</v>
      </c>
      <c r="AE627" s="1">
        <v>2</v>
      </c>
      <c r="AF627" s="1" t="s">
        <v>63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215</v>
      </c>
      <c r="AL627" s="1" t="s">
        <v>216</v>
      </c>
      <c r="AM627" s="1">
        <v>2010</v>
      </c>
      <c r="AN627" s="1" t="s">
        <v>83</v>
      </c>
      <c r="AO627" s="1"/>
      <c r="AP627" s="1"/>
      <c r="AQ627">
        <f t="shared" si="15"/>
        <v>0</v>
      </c>
    </row>
    <row r="628" spans="2:43" x14ac:dyDescent="0.25">
      <c r="B628" s="1">
        <v>97</v>
      </c>
      <c r="C628" s="1">
        <v>28</v>
      </c>
      <c r="D628" s="1">
        <v>191891</v>
      </c>
      <c r="E628" s="2">
        <v>40220</v>
      </c>
      <c r="F628" s="1" t="s">
        <v>40</v>
      </c>
      <c r="G628" s="1" t="s">
        <v>70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</v>
      </c>
      <c r="R628" s="1">
        <v>-32600</v>
      </c>
      <c r="S628" s="2">
        <v>42017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</v>
      </c>
      <c r="AB628" s="1">
        <v>1</v>
      </c>
      <c r="AC628" s="1" t="s">
        <v>63</v>
      </c>
      <c r="AD628" s="1">
        <v>1</v>
      </c>
      <c r="AE628" s="1">
        <v>0</v>
      </c>
      <c r="AF628" s="1" t="s">
        <v>63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198</v>
      </c>
      <c r="AL628" s="1" t="s">
        <v>199</v>
      </c>
      <c r="AM628" s="1">
        <v>2006</v>
      </c>
      <c r="AN628" s="1" t="s">
        <v>83</v>
      </c>
      <c r="AO628" s="1"/>
      <c r="AP628" s="1"/>
      <c r="AQ628">
        <f t="shared" si="15"/>
        <v>0</v>
      </c>
    </row>
    <row r="629" spans="2:43" x14ac:dyDescent="0.25">
      <c r="B629" s="1">
        <v>214</v>
      </c>
      <c r="C629" s="1">
        <v>36</v>
      </c>
      <c r="D629" s="1">
        <v>831479</v>
      </c>
      <c r="E629" s="2">
        <v>36681</v>
      </c>
      <c r="F629" s="1" t="s">
        <v>84</v>
      </c>
      <c r="G629" s="1" t="s">
        <v>70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</v>
      </c>
      <c r="R629" s="1">
        <v>0</v>
      </c>
      <c r="S629" s="2">
        <v>42035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</v>
      </c>
      <c r="AB629" s="1">
        <v>3</v>
      </c>
      <c r="AC629" s="1" t="s">
        <v>80</v>
      </c>
      <c r="AD629" s="1">
        <v>0</v>
      </c>
      <c r="AE629" s="1">
        <v>3</v>
      </c>
      <c r="AF629" s="1" t="s">
        <v>63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55</v>
      </c>
      <c r="AL629" s="1">
        <v>93</v>
      </c>
      <c r="AM629" s="1">
        <v>2006</v>
      </c>
      <c r="AN629" s="1" t="s">
        <v>83</v>
      </c>
      <c r="AO629" s="1"/>
      <c r="AP629" s="1"/>
      <c r="AQ629">
        <f t="shared" si="15"/>
        <v>0</v>
      </c>
    </row>
    <row r="630" spans="2:43" x14ac:dyDescent="0.25">
      <c r="B630" s="1">
        <v>438</v>
      </c>
      <c r="C630" s="1">
        <v>57</v>
      </c>
      <c r="D630" s="1">
        <v>714346</v>
      </c>
      <c r="E630" s="2">
        <v>33516</v>
      </c>
      <c r="F630" s="1" t="s">
        <v>40</v>
      </c>
      <c r="G630" s="1" t="s">
        <v>92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</v>
      </c>
      <c r="R630" s="1">
        <v>0</v>
      </c>
      <c r="S630" s="2">
        <v>42019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</v>
      </c>
      <c r="AB630" s="1">
        <v>1</v>
      </c>
      <c r="AC630" s="1" t="s">
        <v>63</v>
      </c>
      <c r="AD630" s="1">
        <v>0</v>
      </c>
      <c r="AE630" s="1">
        <v>0</v>
      </c>
      <c r="AF630" s="1" t="s">
        <v>80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215</v>
      </c>
      <c r="AL630" s="1" t="s">
        <v>216</v>
      </c>
      <c r="AM630" s="1">
        <v>2000</v>
      </c>
      <c r="AN630" s="1" t="s">
        <v>57</v>
      </c>
      <c r="AO630" s="1"/>
      <c r="AP630" s="1"/>
      <c r="AQ630">
        <f t="shared" si="15"/>
        <v>0</v>
      </c>
    </row>
    <row r="631" spans="2:43" x14ac:dyDescent="0.25">
      <c r="B631" s="1">
        <v>87</v>
      </c>
      <c r="C631" s="1">
        <v>27</v>
      </c>
      <c r="D631" s="1">
        <v>326289</v>
      </c>
      <c r="E631" s="2">
        <v>37989</v>
      </c>
      <c r="F631" s="1" t="s">
        <v>40</v>
      </c>
      <c r="G631" s="1" t="s">
        <v>70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</v>
      </c>
      <c r="R631" s="1">
        <v>0</v>
      </c>
      <c r="S631" s="2">
        <v>42048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</v>
      </c>
      <c r="AB631" s="1">
        <v>1</v>
      </c>
      <c r="AC631" s="1" t="s">
        <v>63</v>
      </c>
      <c r="AD631" s="1">
        <v>2</v>
      </c>
      <c r="AE631" s="1">
        <v>1</v>
      </c>
      <c r="AF631" s="1" t="s">
        <v>54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130</v>
      </c>
      <c r="AL631" s="1" t="s">
        <v>131</v>
      </c>
      <c r="AM631" s="1">
        <v>1996</v>
      </c>
      <c r="AN631" s="1" t="s">
        <v>83</v>
      </c>
      <c r="AO631" s="1"/>
      <c r="AP631" s="1"/>
      <c r="AQ631">
        <f t="shared" si="15"/>
        <v>0</v>
      </c>
    </row>
    <row r="632" spans="2:43" x14ac:dyDescent="0.25">
      <c r="B632" s="1">
        <v>27</v>
      </c>
      <c r="C632" s="1">
        <v>28</v>
      </c>
      <c r="D632" s="1">
        <v>944537</v>
      </c>
      <c r="E632" s="2">
        <v>33808</v>
      </c>
      <c r="F632" s="1" t="s">
        <v>40</v>
      </c>
      <c r="G632" s="1" t="s">
        <v>92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</v>
      </c>
      <c r="R632" s="1">
        <v>0</v>
      </c>
      <c r="S632" s="2">
        <v>42048</v>
      </c>
      <c r="T632" s="1" t="s">
        <v>139</v>
      </c>
      <c r="U632" s="1" t="s">
        <v>63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</v>
      </c>
      <c r="AB632" s="1">
        <v>1</v>
      </c>
      <c r="AC632" s="1" t="s">
        <v>63</v>
      </c>
      <c r="AD632" s="1">
        <v>2</v>
      </c>
      <c r="AE632" s="1">
        <v>0</v>
      </c>
      <c r="AF632" s="1" t="s">
        <v>63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198</v>
      </c>
      <c r="AL632" s="1" t="s">
        <v>376</v>
      </c>
      <c r="AM632" s="1">
        <v>2012</v>
      </c>
      <c r="AN632" s="1" t="s">
        <v>83</v>
      </c>
      <c r="AO632" s="1"/>
      <c r="AP632" s="1"/>
      <c r="AQ632">
        <f t="shared" si="15"/>
        <v>0</v>
      </c>
    </row>
    <row r="633" spans="2:43" x14ac:dyDescent="0.25">
      <c r="B633" s="1">
        <v>206</v>
      </c>
      <c r="C633" s="1">
        <v>42</v>
      </c>
      <c r="D633" s="1">
        <v>779156</v>
      </c>
      <c r="E633" s="2">
        <v>34252</v>
      </c>
      <c r="F633" s="1" t="s">
        <v>84</v>
      </c>
      <c r="G633" s="1" t="s">
        <v>92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</v>
      </c>
      <c r="R633" s="1">
        <v>-74200</v>
      </c>
      <c r="S633" s="2">
        <v>42007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</v>
      </c>
      <c r="AB633" s="1">
        <v>1</v>
      </c>
      <c r="AC633" s="1" t="s">
        <v>63</v>
      </c>
      <c r="AD633" s="1">
        <v>1</v>
      </c>
      <c r="AE633" s="1">
        <v>1</v>
      </c>
      <c r="AF633" s="1" t="s">
        <v>80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55</v>
      </c>
      <c r="AL633" s="1" t="s">
        <v>56</v>
      </c>
      <c r="AM633" s="1">
        <v>1997</v>
      </c>
      <c r="AN633" s="1" t="s">
        <v>57</v>
      </c>
      <c r="AO633" s="1"/>
      <c r="AP633" s="1"/>
      <c r="AQ633">
        <f t="shared" si="15"/>
        <v>0</v>
      </c>
    </row>
    <row r="634" spans="2:43" x14ac:dyDescent="0.25">
      <c r="B634" s="1">
        <v>127</v>
      </c>
      <c r="C634" s="1">
        <v>31</v>
      </c>
      <c r="D634" s="1">
        <v>856153</v>
      </c>
      <c r="E634" s="2">
        <v>37446</v>
      </c>
      <c r="F634" s="1" t="s">
        <v>40</v>
      </c>
      <c r="G634" s="1" t="s">
        <v>92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</v>
      </c>
      <c r="R634" s="1">
        <v>0</v>
      </c>
      <c r="S634" s="2">
        <v>42017</v>
      </c>
      <c r="T634" s="1" t="s">
        <v>139</v>
      </c>
      <c r="U634" s="1" t="s">
        <v>63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</v>
      </c>
      <c r="AB634" s="1">
        <v>1</v>
      </c>
      <c r="AC634" s="1" t="s">
        <v>54</v>
      </c>
      <c r="AD634" s="1">
        <v>1</v>
      </c>
      <c r="AE634" s="1">
        <v>0</v>
      </c>
      <c r="AF634" s="1" t="s">
        <v>80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105</v>
      </c>
      <c r="AL634" s="1" t="s">
        <v>288</v>
      </c>
      <c r="AM634" s="1">
        <v>1996</v>
      </c>
      <c r="AN634" s="1" t="s">
        <v>83</v>
      </c>
      <c r="AO634" s="1"/>
      <c r="AP634" s="1"/>
      <c r="AQ634">
        <f t="shared" si="15"/>
        <v>0</v>
      </c>
    </row>
    <row r="635" spans="2:43" x14ac:dyDescent="0.25">
      <c r="B635" s="1">
        <v>422</v>
      </c>
      <c r="C635" s="1">
        <v>60</v>
      </c>
      <c r="D635" s="1">
        <v>473338</v>
      </c>
      <c r="E635" s="2">
        <v>40496</v>
      </c>
      <c r="F635" s="1" t="s">
        <v>58</v>
      </c>
      <c r="G635" s="1" t="s">
        <v>70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</v>
      </c>
      <c r="R635" s="1">
        <v>-67800</v>
      </c>
      <c r="S635" s="2">
        <v>42049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</v>
      </c>
      <c r="AB635" s="1">
        <v>1</v>
      </c>
      <c r="AC635" s="1" t="s">
        <v>54</v>
      </c>
      <c r="AD635" s="1">
        <v>1</v>
      </c>
      <c r="AE635" s="1">
        <v>1</v>
      </c>
      <c r="AF635" s="1" t="s">
        <v>80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68</v>
      </c>
      <c r="AL635" s="1" t="s">
        <v>69</v>
      </c>
      <c r="AM635" s="1">
        <v>1999</v>
      </c>
      <c r="AN635" s="1" t="s">
        <v>83</v>
      </c>
      <c r="AO635" s="1"/>
      <c r="AP635" s="1"/>
      <c r="AQ635">
        <f t="shared" si="15"/>
        <v>0</v>
      </c>
    </row>
    <row r="636" spans="2:43" x14ac:dyDescent="0.25">
      <c r="B636" s="1">
        <v>303</v>
      </c>
      <c r="C636" s="1">
        <v>50</v>
      </c>
      <c r="D636" s="1">
        <v>521694</v>
      </c>
      <c r="E636" s="2">
        <v>35492</v>
      </c>
      <c r="F636" s="1" t="s">
        <v>84</v>
      </c>
      <c r="G636" s="1" t="s">
        <v>70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</v>
      </c>
      <c r="R636" s="1">
        <v>0</v>
      </c>
      <c r="S636" s="2">
        <v>42024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</v>
      </c>
      <c r="AB636" s="1">
        <v>4</v>
      </c>
      <c r="AC636" s="1" t="s">
        <v>54</v>
      </c>
      <c r="AD636" s="1">
        <v>1</v>
      </c>
      <c r="AE636" s="1">
        <v>2</v>
      </c>
      <c r="AF636" s="1" t="s">
        <v>80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81</v>
      </c>
      <c r="AL636" s="1" t="s">
        <v>145</v>
      </c>
      <c r="AM636" s="1">
        <v>2010</v>
      </c>
      <c r="AN636" s="1" t="s">
        <v>83</v>
      </c>
      <c r="AO636" s="1"/>
      <c r="AP636" s="1"/>
      <c r="AQ636">
        <f t="shared" si="15"/>
        <v>0</v>
      </c>
    </row>
    <row r="637" spans="2:43" x14ac:dyDescent="0.25">
      <c r="B637" s="1">
        <v>228</v>
      </c>
      <c r="C637" s="1">
        <v>40</v>
      </c>
      <c r="D637" s="1">
        <v>136520</v>
      </c>
      <c r="E637" s="2">
        <v>35490</v>
      </c>
      <c r="F637" s="1" t="s">
        <v>58</v>
      </c>
      <c r="G637" s="1" t="s">
        <v>70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</v>
      </c>
      <c r="R637" s="1">
        <v>0</v>
      </c>
      <c r="S637" s="2">
        <v>42022</v>
      </c>
      <c r="T637" s="1" t="s">
        <v>139</v>
      </c>
      <c r="U637" s="1" t="s">
        <v>63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</v>
      </c>
      <c r="AB637" s="1">
        <v>1</v>
      </c>
      <c r="AC637" s="1" t="s">
        <v>63</v>
      </c>
      <c r="AD637" s="1">
        <v>0</v>
      </c>
      <c r="AE637" s="1">
        <v>2</v>
      </c>
      <c r="AF637" s="1" t="s">
        <v>80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116</v>
      </c>
      <c r="AL637" s="1" t="s">
        <v>117</v>
      </c>
      <c r="AM637" s="1">
        <v>2010</v>
      </c>
      <c r="AN637" s="1" t="s">
        <v>83</v>
      </c>
      <c r="AO637" s="1"/>
      <c r="AP637" s="1"/>
      <c r="AQ637">
        <f t="shared" si="15"/>
        <v>0</v>
      </c>
    </row>
    <row r="638" spans="2:43" x14ac:dyDescent="0.25">
      <c r="B638" s="1">
        <v>239</v>
      </c>
      <c r="C638" s="1">
        <v>39</v>
      </c>
      <c r="D638" s="1">
        <v>730819</v>
      </c>
      <c r="E638" s="2">
        <v>33103</v>
      </c>
      <c r="F638" s="1" t="s">
        <v>58</v>
      </c>
      <c r="G638" s="1" t="s">
        <v>41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</v>
      </c>
      <c r="R638" s="1">
        <v>-37000</v>
      </c>
      <c r="S638" s="2">
        <v>42007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</v>
      </c>
      <c r="AB638" s="1">
        <v>1</v>
      </c>
      <c r="AC638" s="1" t="s">
        <v>80</v>
      </c>
      <c r="AD638" s="1">
        <v>2</v>
      </c>
      <c r="AE638" s="1">
        <v>3</v>
      </c>
      <c r="AF638" s="1" t="s">
        <v>54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188</v>
      </c>
      <c r="AL638" s="1" t="s">
        <v>239</v>
      </c>
      <c r="AM638" s="1">
        <v>2014</v>
      </c>
      <c r="AN638" s="1" t="s">
        <v>57</v>
      </c>
      <c r="AO638" s="1"/>
      <c r="AP638" s="1"/>
      <c r="AQ638">
        <f t="shared" si="15"/>
        <v>0</v>
      </c>
    </row>
    <row r="639" spans="2:43" x14ac:dyDescent="0.25">
      <c r="B639" s="1">
        <v>330</v>
      </c>
      <c r="C639" s="1">
        <v>47</v>
      </c>
      <c r="D639" s="1">
        <v>912665</v>
      </c>
      <c r="E639" s="2">
        <v>41787</v>
      </c>
      <c r="F639" s="1" t="s">
        <v>84</v>
      </c>
      <c r="G639" s="1" t="s">
        <v>70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</v>
      </c>
      <c r="R639" s="1">
        <v>-56400</v>
      </c>
      <c r="S639" s="2">
        <v>42064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</v>
      </c>
      <c r="AB639" s="1">
        <v>2</v>
      </c>
      <c r="AC639" s="1" t="s">
        <v>63</v>
      </c>
      <c r="AD639" s="1">
        <v>0</v>
      </c>
      <c r="AE639" s="1">
        <v>2</v>
      </c>
      <c r="AF639" s="1" t="s">
        <v>54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130</v>
      </c>
      <c r="AL639" s="1" t="s">
        <v>131</v>
      </c>
      <c r="AM639" s="1">
        <v>1999</v>
      </c>
      <c r="AN639" s="1" t="s">
        <v>57</v>
      </c>
      <c r="AO639" s="1"/>
      <c r="AP639" s="1"/>
      <c r="AQ639">
        <f t="shared" si="15"/>
        <v>0</v>
      </c>
    </row>
    <row r="640" spans="2:43" x14ac:dyDescent="0.25">
      <c r="B640" s="1">
        <v>128</v>
      </c>
      <c r="C640" s="1">
        <v>35</v>
      </c>
      <c r="D640" s="1">
        <v>469966</v>
      </c>
      <c r="E640" s="2">
        <v>38190</v>
      </c>
      <c r="F640" s="1" t="s">
        <v>58</v>
      </c>
      <c r="G640" s="1" t="s">
        <v>92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</v>
      </c>
      <c r="R640" s="1">
        <v>0</v>
      </c>
      <c r="S640" s="2">
        <v>42005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</v>
      </c>
      <c r="AB640" s="1">
        <v>3</v>
      </c>
      <c r="AC640" s="1" t="s">
        <v>63</v>
      </c>
      <c r="AD640" s="1">
        <v>2</v>
      </c>
      <c r="AE640" s="1">
        <v>1</v>
      </c>
      <c r="AF640" s="1" t="s">
        <v>80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90</v>
      </c>
      <c r="AL640" s="1" t="s">
        <v>246</v>
      </c>
      <c r="AM640" s="1">
        <v>2008</v>
      </c>
      <c r="AN640" s="1" t="s">
        <v>83</v>
      </c>
      <c r="AO640" s="1"/>
      <c r="AP640" s="1"/>
      <c r="AQ640">
        <f t="shared" si="15"/>
        <v>0</v>
      </c>
    </row>
    <row r="641" spans="2:43" x14ac:dyDescent="0.25">
      <c r="B641" s="1">
        <v>147</v>
      </c>
      <c r="C641" s="1">
        <v>37</v>
      </c>
      <c r="D641" s="1">
        <v>952300</v>
      </c>
      <c r="E641" s="2">
        <v>40027</v>
      </c>
      <c r="F641" s="1" t="s">
        <v>40</v>
      </c>
      <c r="G641" s="1" t="s">
        <v>92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</v>
      </c>
      <c r="R641" s="1">
        <v>-48400</v>
      </c>
      <c r="S641" s="2">
        <v>42033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</v>
      </c>
      <c r="AB641" s="1">
        <v>2</v>
      </c>
      <c r="AC641" s="1" t="s">
        <v>80</v>
      </c>
      <c r="AD641" s="1">
        <v>1</v>
      </c>
      <c r="AE641" s="1">
        <v>2</v>
      </c>
      <c r="AF641" s="1" t="s">
        <v>80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96</v>
      </c>
      <c r="AL641" s="1" t="s">
        <v>149</v>
      </c>
      <c r="AM641" s="1">
        <v>2004</v>
      </c>
      <c r="AN641" s="1" t="s">
        <v>83</v>
      </c>
      <c r="AO641" s="1"/>
      <c r="AP641" s="1"/>
      <c r="AQ641">
        <f t="shared" si="15"/>
        <v>0</v>
      </c>
    </row>
    <row r="642" spans="2:43" x14ac:dyDescent="0.25">
      <c r="B642" s="1">
        <v>287</v>
      </c>
      <c r="C642" s="1">
        <v>45</v>
      </c>
      <c r="D642" s="1">
        <v>322609</v>
      </c>
      <c r="E642" s="2">
        <v>39268</v>
      </c>
      <c r="F642" s="1" t="s">
        <v>40</v>
      </c>
      <c r="G642" s="1" t="s">
        <v>92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</v>
      </c>
      <c r="R642" s="1">
        <v>-54600</v>
      </c>
      <c r="S642" s="2">
        <v>42014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</v>
      </c>
      <c r="AB642" s="1">
        <v>1</v>
      </c>
      <c r="AC642" s="1" t="s">
        <v>80</v>
      </c>
      <c r="AD642" s="1">
        <v>0</v>
      </c>
      <c r="AE642" s="1">
        <v>2</v>
      </c>
      <c r="AF642" s="1" t="s">
        <v>80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96</v>
      </c>
      <c r="AL642" s="1" t="s">
        <v>149</v>
      </c>
      <c r="AM642" s="1">
        <v>2006</v>
      </c>
      <c r="AN642" s="1" t="s">
        <v>83</v>
      </c>
      <c r="AO642" s="1"/>
      <c r="AP642" s="1"/>
      <c r="AQ642">
        <f t="shared" si="15"/>
        <v>0</v>
      </c>
    </row>
    <row r="643" spans="2:43" x14ac:dyDescent="0.25">
      <c r="B643" s="1">
        <v>142</v>
      </c>
      <c r="C643" s="1">
        <v>29</v>
      </c>
      <c r="D643" s="1">
        <v>890280</v>
      </c>
      <c r="E643" s="2">
        <v>40202</v>
      </c>
      <c r="F643" s="1" t="s">
        <v>40</v>
      </c>
      <c r="G643" s="1" t="s">
        <v>70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</v>
      </c>
      <c r="R643" s="1">
        <v>-48500</v>
      </c>
      <c r="S643" s="2">
        <v>42033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</v>
      </c>
      <c r="AB643" s="1">
        <v>1</v>
      </c>
      <c r="AC643" s="1" t="s">
        <v>54</v>
      </c>
      <c r="AD643" s="1">
        <v>1</v>
      </c>
      <c r="AE643" s="1">
        <v>2</v>
      </c>
      <c r="AF643" s="1" t="s">
        <v>80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68</v>
      </c>
      <c r="AL643" s="1" t="s">
        <v>69</v>
      </c>
      <c r="AM643" s="1">
        <v>1995</v>
      </c>
      <c r="AN643" s="1" t="s">
        <v>57</v>
      </c>
      <c r="AO643" s="1"/>
      <c r="AP643" s="1"/>
      <c r="AQ643">
        <f t="shared" si="15"/>
        <v>0</v>
      </c>
    </row>
    <row r="644" spans="2:43" x14ac:dyDescent="0.25">
      <c r="B644" s="1">
        <v>162</v>
      </c>
      <c r="C644" s="1">
        <v>35</v>
      </c>
      <c r="D644" s="1">
        <v>431583</v>
      </c>
      <c r="E644" s="2">
        <v>36661</v>
      </c>
      <c r="F644" s="1" t="s">
        <v>84</v>
      </c>
      <c r="G644" s="1" t="s">
        <v>92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</v>
      </c>
      <c r="R644" s="1">
        <v>0</v>
      </c>
      <c r="S644" s="2">
        <v>42055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</v>
      </c>
      <c r="AB644" s="1">
        <v>1</v>
      </c>
      <c r="AC644" s="1" t="s">
        <v>54</v>
      </c>
      <c r="AD644" s="1">
        <v>0</v>
      </c>
      <c r="AE644" s="1">
        <v>3</v>
      </c>
      <c r="AF644" s="1" t="s">
        <v>54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116</v>
      </c>
      <c r="AL644" s="1" t="s">
        <v>117</v>
      </c>
      <c r="AM644" s="1">
        <v>2001</v>
      </c>
      <c r="AN644" s="1" t="s">
        <v>83</v>
      </c>
      <c r="AO644" s="1"/>
      <c r="AP644" s="1"/>
      <c r="AQ644">
        <f t="shared" si="15"/>
        <v>0</v>
      </c>
    </row>
    <row r="645" spans="2:43" x14ac:dyDescent="0.25">
      <c r="B645" s="1">
        <v>140</v>
      </c>
      <c r="C645" s="1">
        <v>35</v>
      </c>
      <c r="D645" s="1">
        <v>155912</v>
      </c>
      <c r="E645" s="2">
        <v>39528</v>
      </c>
      <c r="F645" s="1" t="s">
        <v>40</v>
      </c>
      <c r="G645" s="1" t="s">
        <v>70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</v>
      </c>
      <c r="R645" s="1">
        <v>-42900</v>
      </c>
      <c r="S645" s="2">
        <v>42025</v>
      </c>
      <c r="T645" s="1" t="s">
        <v>139</v>
      </c>
      <c r="U645" s="1" t="s">
        <v>63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</v>
      </c>
      <c r="AB645" s="1">
        <v>1</v>
      </c>
      <c r="AC645" s="1" t="s">
        <v>63</v>
      </c>
      <c r="AD645" s="1">
        <v>0</v>
      </c>
      <c r="AE645" s="1">
        <v>2</v>
      </c>
      <c r="AF645" s="1" t="s">
        <v>54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90</v>
      </c>
      <c r="AL645" s="1" t="s">
        <v>91</v>
      </c>
      <c r="AM645" s="1">
        <v>1997</v>
      </c>
      <c r="AN645" s="1" t="s">
        <v>57</v>
      </c>
      <c r="AO645" s="1"/>
      <c r="AP645" s="1"/>
      <c r="AQ645">
        <f t="shared" si="15"/>
        <v>0</v>
      </c>
    </row>
    <row r="646" spans="2:43" x14ac:dyDescent="0.25">
      <c r="B646" s="1">
        <v>106</v>
      </c>
      <c r="C646" s="1">
        <v>28</v>
      </c>
      <c r="D646" s="1">
        <v>110143</v>
      </c>
      <c r="E646" s="2">
        <v>33000</v>
      </c>
      <c r="F646" s="1" t="s">
        <v>40</v>
      </c>
      <c r="G646" s="1" t="s">
        <v>70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</v>
      </c>
      <c r="R646" s="1">
        <v>0</v>
      </c>
      <c r="S646" s="2">
        <v>42022</v>
      </c>
      <c r="T646" s="1" t="s">
        <v>62</v>
      </c>
      <c r="U646" s="1" t="s">
        <v>63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</v>
      </c>
      <c r="AB646" s="1">
        <v>1</v>
      </c>
      <c r="AC646" s="1" t="s">
        <v>54</v>
      </c>
      <c r="AD646" s="1">
        <v>2</v>
      </c>
      <c r="AE646" s="1">
        <v>1</v>
      </c>
      <c r="AF646" s="1" t="s">
        <v>54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55</v>
      </c>
      <c r="AL646" s="1">
        <v>95</v>
      </c>
      <c r="AM646" s="1">
        <v>1999</v>
      </c>
      <c r="AN646" s="1" t="s">
        <v>83</v>
      </c>
      <c r="AO646" s="1"/>
      <c r="AP646" s="1"/>
      <c r="AQ646">
        <f t="shared" si="15"/>
        <v>0</v>
      </c>
    </row>
    <row r="647" spans="2:43" x14ac:dyDescent="0.25">
      <c r="B647" s="1">
        <v>292</v>
      </c>
      <c r="C647" s="1">
        <v>45</v>
      </c>
      <c r="D647" s="1">
        <v>808544</v>
      </c>
      <c r="E647" s="2">
        <v>33274</v>
      </c>
      <c r="F647" s="1" t="s">
        <v>84</v>
      </c>
      <c r="G647" s="1" t="s">
        <v>92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</v>
      </c>
      <c r="R647" s="1">
        <v>0</v>
      </c>
      <c r="S647" s="2">
        <v>42013</v>
      </c>
      <c r="T647" s="1" t="s">
        <v>62</v>
      </c>
      <c r="U647" s="1" t="s">
        <v>63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63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154</v>
      </c>
      <c r="AL647" s="1" t="s">
        <v>164</v>
      </c>
      <c r="AM647" s="1">
        <v>1997</v>
      </c>
      <c r="AN647" s="1" t="s">
        <v>83</v>
      </c>
      <c r="AO647" s="1"/>
      <c r="AP647" s="1"/>
      <c r="AQ647">
        <f t="shared" si="15"/>
        <v>0</v>
      </c>
    </row>
    <row r="648" spans="2:43" x14ac:dyDescent="0.25">
      <c r="B648" s="1">
        <v>34</v>
      </c>
      <c r="C648" s="1">
        <v>34</v>
      </c>
      <c r="D648" s="1">
        <v>409074</v>
      </c>
      <c r="E648" s="2">
        <v>33682</v>
      </c>
      <c r="F648" s="1" t="s">
        <v>40</v>
      </c>
      <c r="G648" s="1" t="s">
        <v>92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</v>
      </c>
      <c r="R648" s="1">
        <v>0</v>
      </c>
      <c r="S648" s="2">
        <v>42017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</v>
      </c>
      <c r="AB648" s="1">
        <v>3</v>
      </c>
      <c r="AC648" s="1" t="s">
        <v>63</v>
      </c>
      <c r="AD648" s="1">
        <v>1</v>
      </c>
      <c r="AE648" s="1">
        <v>0</v>
      </c>
      <c r="AF648" s="1" t="s">
        <v>80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110</v>
      </c>
      <c r="AL648" s="1" t="s">
        <v>135</v>
      </c>
      <c r="AM648" s="1">
        <v>1997</v>
      </c>
      <c r="AN648" s="1" t="s">
        <v>57</v>
      </c>
      <c r="AO648" s="1"/>
      <c r="AP648" s="1"/>
      <c r="AQ648">
        <f t="shared" si="15"/>
        <v>0</v>
      </c>
    </row>
    <row r="649" spans="2:43" x14ac:dyDescent="0.25">
      <c r="B649" s="1">
        <v>290</v>
      </c>
      <c r="C649" s="1">
        <v>48</v>
      </c>
      <c r="D649" s="1">
        <v>824728</v>
      </c>
      <c r="E649" s="2">
        <v>41388</v>
      </c>
      <c r="F649" s="1" t="s">
        <v>84</v>
      </c>
      <c r="G649" s="1" t="s">
        <v>41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</v>
      </c>
      <c r="R649" s="1">
        <v>0</v>
      </c>
      <c r="S649" s="2">
        <v>42048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</v>
      </c>
      <c r="AB649" s="1">
        <v>2</v>
      </c>
      <c r="AC649" s="1" t="s">
        <v>63</v>
      </c>
      <c r="AD649" s="1">
        <v>1</v>
      </c>
      <c r="AE649" s="1">
        <v>1</v>
      </c>
      <c r="AF649" s="1" t="s">
        <v>63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105</v>
      </c>
      <c r="AL649" s="1" t="s">
        <v>288</v>
      </c>
      <c r="AM649" s="1">
        <v>2014</v>
      </c>
      <c r="AN649" s="1" t="s">
        <v>83</v>
      </c>
      <c r="AO649" s="1"/>
      <c r="AP649" s="1"/>
      <c r="AQ649">
        <f t="shared" si="15"/>
        <v>0</v>
      </c>
    </row>
    <row r="650" spans="2:43" x14ac:dyDescent="0.25">
      <c r="B650" s="1">
        <v>182</v>
      </c>
      <c r="C650" s="1">
        <v>38</v>
      </c>
      <c r="D650" s="1">
        <v>606037</v>
      </c>
      <c r="E650" s="2">
        <v>39913</v>
      </c>
      <c r="F650" s="1" t="s">
        <v>40</v>
      </c>
      <c r="G650" s="1" t="s">
        <v>92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</v>
      </c>
      <c r="R650" s="1">
        <v>-78300</v>
      </c>
      <c r="S650" s="2">
        <v>42012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</v>
      </c>
      <c r="AB650" s="1">
        <v>1</v>
      </c>
      <c r="AC650" s="1" t="s">
        <v>63</v>
      </c>
      <c r="AD650" s="1">
        <v>2</v>
      </c>
      <c r="AE650" s="1">
        <v>3</v>
      </c>
      <c r="AF650" s="1" t="s">
        <v>54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81</v>
      </c>
      <c r="AL650" s="1" t="s">
        <v>82</v>
      </c>
      <c r="AM650" s="1">
        <v>2005</v>
      </c>
      <c r="AN650" s="1" t="s">
        <v>83</v>
      </c>
      <c r="AO650" s="1"/>
      <c r="AP650" s="1"/>
      <c r="AQ650">
        <f t="shared" si="15"/>
        <v>0</v>
      </c>
    </row>
    <row r="651" spans="2:43" x14ac:dyDescent="0.25">
      <c r="B651" s="1">
        <v>362</v>
      </c>
      <c r="C651" s="1">
        <v>55</v>
      </c>
      <c r="D651" s="1">
        <v>636843</v>
      </c>
      <c r="E651" s="2">
        <v>39783</v>
      </c>
      <c r="F651" s="1" t="s">
        <v>40</v>
      </c>
      <c r="G651" s="1" t="s">
        <v>70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</v>
      </c>
      <c r="R651" s="1">
        <v>-71500</v>
      </c>
      <c r="S651" s="2">
        <v>42052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</v>
      </c>
      <c r="AB651" s="1">
        <v>3</v>
      </c>
      <c r="AC651" s="1" t="s">
        <v>80</v>
      </c>
      <c r="AD651" s="1">
        <v>0</v>
      </c>
      <c r="AE651" s="1">
        <v>3</v>
      </c>
      <c r="AF651" s="1" t="s">
        <v>80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154</v>
      </c>
      <c r="AL651" s="1" t="s">
        <v>155</v>
      </c>
      <c r="AM651" s="1">
        <v>1998</v>
      </c>
      <c r="AN651" s="1" t="s">
        <v>83</v>
      </c>
      <c r="AO651" s="1"/>
      <c r="AP651" s="1"/>
      <c r="AQ651">
        <f t="shared" ref="AQ651:AQ714" si="16">COUNTBLANK(B651:AN651)</f>
        <v>0</v>
      </c>
    </row>
    <row r="652" spans="2:43" x14ac:dyDescent="0.25">
      <c r="B652" s="1">
        <v>143</v>
      </c>
      <c r="C652" s="1">
        <v>32</v>
      </c>
      <c r="D652" s="1">
        <v>111874</v>
      </c>
      <c r="E652" s="2">
        <v>36712</v>
      </c>
      <c r="F652" s="1" t="s">
        <v>84</v>
      </c>
      <c r="G652" s="1" t="s">
        <v>92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</v>
      </c>
      <c r="R652" s="1">
        <v>0</v>
      </c>
      <c r="S652" s="2">
        <v>42019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</v>
      </c>
      <c r="AB652" s="1">
        <v>1</v>
      </c>
      <c r="AC652" s="1" t="s">
        <v>63</v>
      </c>
      <c r="AD652" s="1">
        <v>2</v>
      </c>
      <c r="AE652" s="1">
        <v>0</v>
      </c>
      <c r="AF652" s="1" t="s">
        <v>80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55</v>
      </c>
      <c r="AL652" s="1" t="s">
        <v>56</v>
      </c>
      <c r="AM652" s="1">
        <v>1995</v>
      </c>
      <c r="AN652" s="1" t="s">
        <v>83</v>
      </c>
      <c r="AO652" s="1"/>
      <c r="AP652" s="1"/>
      <c r="AQ652">
        <f t="shared" si="16"/>
        <v>0</v>
      </c>
    </row>
    <row r="653" spans="2:43" x14ac:dyDescent="0.25">
      <c r="B653" s="1">
        <v>183</v>
      </c>
      <c r="C653" s="1">
        <v>38</v>
      </c>
      <c r="D653" s="1">
        <v>439844</v>
      </c>
      <c r="E653" s="2">
        <v>41801</v>
      </c>
      <c r="F653" s="1" t="s">
        <v>84</v>
      </c>
      <c r="G653" s="1" t="s">
        <v>41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</v>
      </c>
      <c r="R653" s="1">
        <v>0</v>
      </c>
      <c r="S653" s="2">
        <v>42028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</v>
      </c>
      <c r="AB653" s="1">
        <v>1</v>
      </c>
      <c r="AC653" s="1" t="s">
        <v>80</v>
      </c>
      <c r="AD653" s="1">
        <v>0</v>
      </c>
      <c r="AE653" s="1">
        <v>1</v>
      </c>
      <c r="AF653" s="1" t="s">
        <v>54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110</v>
      </c>
      <c r="AL653" s="1" t="s">
        <v>135</v>
      </c>
      <c r="AM653" s="1">
        <v>2001</v>
      </c>
      <c r="AN653" s="1" t="s">
        <v>57</v>
      </c>
      <c r="AO653" s="1"/>
      <c r="AP653" s="1"/>
      <c r="AQ653">
        <f t="shared" si="16"/>
        <v>0</v>
      </c>
    </row>
    <row r="654" spans="2:43" x14ac:dyDescent="0.25">
      <c r="B654" s="1">
        <v>254</v>
      </c>
      <c r="C654" s="1">
        <v>40</v>
      </c>
      <c r="D654" s="1">
        <v>463513</v>
      </c>
      <c r="E654" s="2">
        <v>34812</v>
      </c>
      <c r="F654" s="1" t="s">
        <v>84</v>
      </c>
      <c r="G654" s="1" t="s">
        <v>41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</v>
      </c>
      <c r="R654" s="1">
        <v>-74400</v>
      </c>
      <c r="S654" s="2">
        <v>42063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</v>
      </c>
      <c r="AB654" s="1">
        <v>1</v>
      </c>
      <c r="AC654" s="1" t="s">
        <v>63</v>
      </c>
      <c r="AD654" s="1">
        <v>2</v>
      </c>
      <c r="AE654" s="1">
        <v>2</v>
      </c>
      <c r="AF654" s="1" t="s">
        <v>63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215</v>
      </c>
      <c r="AL654" s="1" t="s">
        <v>259</v>
      </c>
      <c r="AM654" s="1">
        <v>2009</v>
      </c>
      <c r="AN654" s="1" t="s">
        <v>83</v>
      </c>
      <c r="AO654" s="1"/>
      <c r="AP654" s="1"/>
      <c r="AQ654">
        <f t="shared" si="16"/>
        <v>0</v>
      </c>
    </row>
    <row r="655" spans="2:43" x14ac:dyDescent="0.25">
      <c r="B655" s="1">
        <v>249</v>
      </c>
      <c r="C655" s="1">
        <v>43</v>
      </c>
      <c r="D655" s="1">
        <v>577858</v>
      </c>
      <c r="E655" s="2">
        <v>33132</v>
      </c>
      <c r="F655" s="1" t="s">
        <v>40</v>
      </c>
      <c r="G655" s="1" t="s">
        <v>70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</v>
      </c>
      <c r="R655" s="1">
        <v>-71200</v>
      </c>
      <c r="S655" s="2">
        <v>42051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</v>
      </c>
      <c r="AB655" s="1">
        <v>3</v>
      </c>
      <c r="AC655" s="1" t="s">
        <v>54</v>
      </c>
      <c r="AD655" s="1">
        <v>2</v>
      </c>
      <c r="AE655" s="1">
        <v>1</v>
      </c>
      <c r="AF655" s="1" t="s">
        <v>54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210</v>
      </c>
      <c r="AL655" s="1" t="s">
        <v>226</v>
      </c>
      <c r="AM655" s="1">
        <v>2014</v>
      </c>
      <c r="AN655" s="1" t="s">
        <v>83</v>
      </c>
      <c r="AO655" s="1"/>
      <c r="AP655" s="1"/>
      <c r="AQ655">
        <f t="shared" si="16"/>
        <v>0</v>
      </c>
    </row>
    <row r="656" spans="2:43" x14ac:dyDescent="0.25">
      <c r="B656" s="1">
        <v>169</v>
      </c>
      <c r="C656" s="1">
        <v>36</v>
      </c>
      <c r="D656" s="1">
        <v>607351</v>
      </c>
      <c r="E656" s="2">
        <v>36140</v>
      </c>
      <c r="F656" s="1" t="s">
        <v>58</v>
      </c>
      <c r="G656" s="1" t="s">
        <v>41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</v>
      </c>
      <c r="R656" s="1">
        <v>-57600</v>
      </c>
      <c r="S656" s="2">
        <v>42044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</v>
      </c>
      <c r="AB656" s="1">
        <v>3</v>
      </c>
      <c r="AC656" s="1" t="s">
        <v>80</v>
      </c>
      <c r="AD656" s="1">
        <v>2</v>
      </c>
      <c r="AE656" s="1">
        <v>3</v>
      </c>
      <c r="AF656" s="1" t="s">
        <v>63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81</v>
      </c>
      <c r="AL656" s="1" t="s">
        <v>145</v>
      </c>
      <c r="AM656" s="1">
        <v>2004</v>
      </c>
      <c r="AN656" s="1" t="s">
        <v>83</v>
      </c>
      <c r="AO656" s="1"/>
      <c r="AP656" s="1"/>
      <c r="AQ656">
        <f t="shared" si="16"/>
        <v>0</v>
      </c>
    </row>
    <row r="657" spans="2:43" x14ac:dyDescent="0.25">
      <c r="B657" s="1">
        <v>235</v>
      </c>
      <c r="C657" s="1">
        <v>40</v>
      </c>
      <c r="D657" s="1">
        <v>682754</v>
      </c>
      <c r="E657" s="2">
        <v>34981</v>
      </c>
      <c r="F657" s="1" t="s">
        <v>84</v>
      </c>
      <c r="G657" s="1" t="s">
        <v>92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</v>
      </c>
      <c r="R657" s="1">
        <v>0</v>
      </c>
      <c r="S657" s="2">
        <v>42028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</v>
      </c>
      <c r="AB657" s="1">
        <v>1</v>
      </c>
      <c r="AC657" s="1" t="s">
        <v>80</v>
      </c>
      <c r="AD657" s="1">
        <v>1</v>
      </c>
      <c r="AE657" s="1">
        <v>2</v>
      </c>
      <c r="AF657" s="1" t="s">
        <v>80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154</v>
      </c>
      <c r="AL657" s="1" t="s">
        <v>168</v>
      </c>
      <c r="AM657" s="1">
        <v>2003</v>
      </c>
      <c r="AN657" s="1" t="s">
        <v>83</v>
      </c>
      <c r="AO657" s="1"/>
      <c r="AP657" s="1"/>
      <c r="AQ657">
        <f t="shared" si="16"/>
        <v>0</v>
      </c>
    </row>
    <row r="658" spans="2:43" x14ac:dyDescent="0.25">
      <c r="B658" s="1">
        <v>112</v>
      </c>
      <c r="C658" s="1">
        <v>32</v>
      </c>
      <c r="D658" s="1">
        <v>757352</v>
      </c>
      <c r="E658" s="2">
        <v>36515</v>
      </c>
      <c r="F658" s="1" t="s">
        <v>40</v>
      </c>
      <c r="G658" s="1" t="s">
        <v>92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</v>
      </c>
      <c r="R658" s="1">
        <v>-53700</v>
      </c>
      <c r="S658" s="2">
        <v>42046</v>
      </c>
      <c r="T658" s="1" t="s">
        <v>139</v>
      </c>
      <c r="U658" s="1" t="s">
        <v>63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</v>
      </c>
      <c r="AB658" s="1">
        <v>1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210</v>
      </c>
      <c r="AL658" s="1" t="s">
        <v>226</v>
      </c>
      <c r="AM658" s="1">
        <v>2012</v>
      </c>
      <c r="AN658" s="1" t="s">
        <v>83</v>
      </c>
      <c r="AO658" s="1"/>
      <c r="AP658" s="1"/>
      <c r="AQ658">
        <f t="shared" si="16"/>
        <v>0</v>
      </c>
    </row>
    <row r="659" spans="2:43" x14ac:dyDescent="0.25">
      <c r="B659" s="1">
        <v>16</v>
      </c>
      <c r="C659" s="1">
        <v>32</v>
      </c>
      <c r="D659" s="1">
        <v>307469</v>
      </c>
      <c r="E659" s="2">
        <v>37465</v>
      </c>
      <c r="F659" s="1" t="s">
        <v>84</v>
      </c>
      <c r="G659" s="1" t="s">
        <v>70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</v>
      </c>
      <c r="R659" s="1">
        <v>-66200</v>
      </c>
      <c r="S659" s="2">
        <v>42031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</v>
      </c>
      <c r="AB659" s="1">
        <v>3</v>
      </c>
      <c r="AC659" s="1" t="s">
        <v>63</v>
      </c>
      <c r="AD659" s="1">
        <v>0</v>
      </c>
      <c r="AE659" s="1">
        <v>2</v>
      </c>
      <c r="AF659" s="1" t="s">
        <v>63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81</v>
      </c>
      <c r="AL659" s="1" t="s">
        <v>82</v>
      </c>
      <c r="AM659" s="1">
        <v>1995</v>
      </c>
      <c r="AN659" s="1" t="s">
        <v>57</v>
      </c>
      <c r="AO659" s="1"/>
      <c r="AP659" s="1"/>
      <c r="AQ659">
        <f t="shared" si="16"/>
        <v>0</v>
      </c>
    </row>
    <row r="660" spans="2:43" x14ac:dyDescent="0.25">
      <c r="B660" s="1">
        <v>128</v>
      </c>
      <c r="C660" s="1">
        <v>31</v>
      </c>
      <c r="D660" s="1">
        <v>526296</v>
      </c>
      <c r="E660" s="2">
        <v>34184</v>
      </c>
      <c r="F660" s="1" t="s">
        <v>84</v>
      </c>
      <c r="G660" s="1" t="s">
        <v>70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</v>
      </c>
      <c r="R660" s="1">
        <v>-28300</v>
      </c>
      <c r="S660" s="2">
        <v>42023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</v>
      </c>
      <c r="AB660" s="1">
        <v>3</v>
      </c>
      <c r="AC660" s="1" t="s">
        <v>80</v>
      </c>
      <c r="AD660" s="1">
        <v>0</v>
      </c>
      <c r="AE660" s="1">
        <v>2</v>
      </c>
      <c r="AF660" s="1" t="s">
        <v>63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130</v>
      </c>
      <c r="AL660" s="1" t="s">
        <v>173</v>
      </c>
      <c r="AM660" s="1">
        <v>2013</v>
      </c>
      <c r="AN660" s="1" t="s">
        <v>57</v>
      </c>
      <c r="AO660" s="1"/>
      <c r="AP660" s="1"/>
      <c r="AQ660">
        <f t="shared" si="16"/>
        <v>0</v>
      </c>
    </row>
    <row r="661" spans="2:43" x14ac:dyDescent="0.25">
      <c r="B661" s="1">
        <v>103</v>
      </c>
      <c r="C661" s="1">
        <v>27</v>
      </c>
      <c r="D661" s="1">
        <v>658816</v>
      </c>
      <c r="E661" s="2">
        <v>39432</v>
      </c>
      <c r="F661" s="1" t="s">
        <v>58</v>
      </c>
      <c r="G661" s="1" t="s">
        <v>70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</v>
      </c>
      <c r="R661" s="1">
        <v>-74800</v>
      </c>
      <c r="S661" s="2">
        <v>42055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</v>
      </c>
      <c r="AB661" s="1">
        <v>3</v>
      </c>
      <c r="AC661" s="1" t="s">
        <v>54</v>
      </c>
      <c r="AD661" s="1">
        <v>1</v>
      </c>
      <c r="AE661" s="1">
        <v>1</v>
      </c>
      <c r="AF661" s="1" t="s">
        <v>80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198</v>
      </c>
      <c r="AL661" s="1" t="s">
        <v>199</v>
      </c>
      <c r="AM661" s="1">
        <v>2008</v>
      </c>
      <c r="AN661" s="1" t="s">
        <v>83</v>
      </c>
      <c r="AO661" s="1"/>
      <c r="AP661" s="1"/>
      <c r="AQ661">
        <f t="shared" si="16"/>
        <v>0</v>
      </c>
    </row>
    <row r="662" spans="2:43" x14ac:dyDescent="0.25">
      <c r="B662" s="1">
        <v>356</v>
      </c>
      <c r="C662" s="1">
        <v>54</v>
      </c>
      <c r="D662" s="1">
        <v>913337</v>
      </c>
      <c r="E662" s="2">
        <v>39488</v>
      </c>
      <c r="F662" s="1" t="s">
        <v>40</v>
      </c>
      <c r="G662" s="1" t="s">
        <v>92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</v>
      </c>
      <c r="R662" s="1">
        <v>-44000</v>
      </c>
      <c r="S662" s="2">
        <v>42014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</v>
      </c>
      <c r="AB662" s="1">
        <v>3</v>
      </c>
      <c r="AC662" s="1" t="s">
        <v>80</v>
      </c>
      <c r="AD662" s="1">
        <v>2</v>
      </c>
      <c r="AE662" s="1">
        <v>1</v>
      </c>
      <c r="AF662" s="1" t="s">
        <v>63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110</v>
      </c>
      <c r="AL662" s="1" t="s">
        <v>111</v>
      </c>
      <c r="AM662" s="1">
        <v>2007</v>
      </c>
      <c r="AN662" s="1" t="s">
        <v>57</v>
      </c>
      <c r="AO662" s="1"/>
      <c r="AP662" s="1"/>
      <c r="AQ662">
        <f t="shared" si="16"/>
        <v>0</v>
      </c>
    </row>
    <row r="663" spans="2:43" x14ac:dyDescent="0.25">
      <c r="B663" s="1">
        <v>109</v>
      </c>
      <c r="C663" s="1">
        <v>29</v>
      </c>
      <c r="D663" s="1">
        <v>488464</v>
      </c>
      <c r="E663" s="2">
        <v>38991</v>
      </c>
      <c r="F663" s="1" t="s">
        <v>40</v>
      </c>
      <c r="G663" s="1" t="s">
        <v>70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</v>
      </c>
      <c r="R663" s="1">
        <v>0</v>
      </c>
      <c r="S663" s="2">
        <v>42056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</v>
      </c>
      <c r="AB663" s="1">
        <v>3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198</v>
      </c>
      <c r="AL663" s="1" t="s">
        <v>199</v>
      </c>
      <c r="AM663" s="1">
        <v>1995</v>
      </c>
      <c r="AN663" s="1" t="s">
        <v>83</v>
      </c>
      <c r="AO663" s="1"/>
      <c r="AP663" s="1"/>
      <c r="AQ663">
        <f t="shared" si="16"/>
        <v>0</v>
      </c>
    </row>
    <row r="664" spans="2:43" x14ac:dyDescent="0.25">
      <c r="B664" s="1">
        <v>2</v>
      </c>
      <c r="C664" s="1">
        <v>20</v>
      </c>
      <c r="D664" s="1">
        <v>480094</v>
      </c>
      <c r="E664" s="2">
        <v>37689</v>
      </c>
      <c r="F664" s="1" t="s">
        <v>58</v>
      </c>
      <c r="G664" s="1" t="s">
        <v>92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</v>
      </c>
      <c r="R664" s="1">
        <v>-54700</v>
      </c>
      <c r="S664" s="2">
        <v>42036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</v>
      </c>
      <c r="AB664" s="1">
        <v>1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110</v>
      </c>
      <c r="AL664" s="1" t="s">
        <v>111</v>
      </c>
      <c r="AM664" s="1">
        <v>2000</v>
      </c>
      <c r="AN664" s="1" t="s">
        <v>83</v>
      </c>
      <c r="AO664" s="1"/>
      <c r="AP664" s="1"/>
      <c r="AQ664">
        <f t="shared" si="16"/>
        <v>0</v>
      </c>
    </row>
    <row r="665" spans="2:43" x14ac:dyDescent="0.25">
      <c r="B665" s="1">
        <v>198</v>
      </c>
      <c r="C665" s="1">
        <v>34</v>
      </c>
      <c r="D665" s="1">
        <v>263108</v>
      </c>
      <c r="E665" s="2">
        <v>37770</v>
      </c>
      <c r="F665" s="1" t="s">
        <v>40</v>
      </c>
      <c r="G665" s="1" t="s">
        <v>41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</v>
      </c>
      <c r="R665" s="1">
        <v>-55100</v>
      </c>
      <c r="S665" s="2">
        <v>42060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</v>
      </c>
      <c r="AB665" s="1">
        <v>1</v>
      </c>
      <c r="AC665" s="1" t="s">
        <v>54</v>
      </c>
      <c r="AD665" s="1">
        <v>1</v>
      </c>
      <c r="AE665" s="1">
        <v>1</v>
      </c>
      <c r="AF665" s="1" t="s">
        <v>54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130</v>
      </c>
      <c r="AL665" s="1" t="s">
        <v>131</v>
      </c>
      <c r="AM665" s="1">
        <v>2001</v>
      </c>
      <c r="AN665" s="1" t="s">
        <v>83</v>
      </c>
      <c r="AO665" s="1"/>
      <c r="AP665" s="1"/>
      <c r="AQ665">
        <f t="shared" si="16"/>
        <v>0</v>
      </c>
    </row>
    <row r="666" spans="2:43" x14ac:dyDescent="0.25">
      <c r="B666" s="1">
        <v>107</v>
      </c>
      <c r="C666" s="1">
        <v>32</v>
      </c>
      <c r="D666" s="1">
        <v>298412</v>
      </c>
      <c r="E666" s="2">
        <v>37382</v>
      </c>
      <c r="F666" s="1" t="s">
        <v>40</v>
      </c>
      <c r="G666" s="1" t="s">
        <v>70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</v>
      </c>
      <c r="R666" s="1">
        <v>0</v>
      </c>
      <c r="S666" s="2">
        <v>42059</v>
      </c>
      <c r="T666" s="1" t="s">
        <v>62</v>
      </c>
      <c r="U666" s="1" t="s">
        <v>63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</v>
      </c>
      <c r="AB666" s="1">
        <v>1</v>
      </c>
      <c r="AC666" s="1" t="s">
        <v>63</v>
      </c>
      <c r="AD666" s="1">
        <v>1</v>
      </c>
      <c r="AE666" s="1">
        <v>3</v>
      </c>
      <c r="AF666" s="1" t="s">
        <v>80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130</v>
      </c>
      <c r="AL666" s="1" t="s">
        <v>131</v>
      </c>
      <c r="AM666" s="1">
        <v>2010</v>
      </c>
      <c r="AN666" s="1" t="s">
        <v>83</v>
      </c>
      <c r="AO666" s="1"/>
      <c r="AP666" s="1"/>
      <c r="AQ666">
        <f t="shared" si="16"/>
        <v>0</v>
      </c>
    </row>
    <row r="667" spans="2:43" x14ac:dyDescent="0.25">
      <c r="B667" s="1">
        <v>252</v>
      </c>
      <c r="C667" s="1">
        <v>39</v>
      </c>
      <c r="D667" s="1">
        <v>261905</v>
      </c>
      <c r="E667" s="2">
        <v>38045</v>
      </c>
      <c r="F667" s="1" t="s">
        <v>84</v>
      </c>
      <c r="G667" s="1" t="s">
        <v>92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</v>
      </c>
      <c r="R667" s="1">
        <v>-33300</v>
      </c>
      <c r="S667" s="2">
        <v>42056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</v>
      </c>
      <c r="AB667" s="1">
        <v>3</v>
      </c>
      <c r="AC667" s="1" t="s">
        <v>63</v>
      </c>
      <c r="AD667" s="1">
        <v>0</v>
      </c>
      <c r="AE667" s="1">
        <v>3</v>
      </c>
      <c r="AF667" s="1" t="s">
        <v>80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198</v>
      </c>
      <c r="AL667" s="1" t="s">
        <v>376</v>
      </c>
      <c r="AM667" s="1">
        <v>2010</v>
      </c>
      <c r="AN667" s="1" t="s">
        <v>57</v>
      </c>
      <c r="AO667" s="1"/>
      <c r="AP667" s="1"/>
      <c r="AQ667">
        <f t="shared" si="16"/>
        <v>0</v>
      </c>
    </row>
    <row r="668" spans="2:43" x14ac:dyDescent="0.25">
      <c r="B668" s="1">
        <v>303</v>
      </c>
      <c r="C668" s="1">
        <v>43</v>
      </c>
      <c r="D668" s="1">
        <v>674485</v>
      </c>
      <c r="E668" s="2">
        <v>36174</v>
      </c>
      <c r="F668" s="1" t="s">
        <v>40</v>
      </c>
      <c r="G668" s="1" t="s">
        <v>92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</v>
      </c>
      <c r="R668" s="1">
        <v>-61500</v>
      </c>
      <c r="S668" s="2">
        <v>42012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</v>
      </c>
      <c r="AB668" s="1">
        <v>1</v>
      </c>
      <c r="AC668" s="1" t="s">
        <v>63</v>
      </c>
      <c r="AD668" s="1">
        <v>2</v>
      </c>
      <c r="AE668" s="1">
        <v>0</v>
      </c>
      <c r="AF668" s="1" t="s">
        <v>63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105</v>
      </c>
      <c r="AL668" s="1" t="s">
        <v>152</v>
      </c>
      <c r="AM668" s="1">
        <v>2013</v>
      </c>
      <c r="AN668" s="1" t="s">
        <v>83</v>
      </c>
      <c r="AO668" s="1"/>
      <c r="AP668" s="1"/>
      <c r="AQ668">
        <f t="shared" si="16"/>
        <v>0</v>
      </c>
    </row>
    <row r="669" spans="2:43" x14ac:dyDescent="0.25">
      <c r="B669" s="1">
        <v>101</v>
      </c>
      <c r="C669" s="1">
        <v>32</v>
      </c>
      <c r="D669" s="1">
        <v>223404</v>
      </c>
      <c r="E669" s="2">
        <v>37279</v>
      </c>
      <c r="F669" s="1" t="s">
        <v>84</v>
      </c>
      <c r="G669" s="1" t="s">
        <v>41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</v>
      </c>
      <c r="R669" s="1">
        <v>-30400</v>
      </c>
      <c r="S669" s="2">
        <v>42014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</v>
      </c>
      <c r="AB669" s="1">
        <v>1</v>
      </c>
      <c r="AC669" s="1" t="s">
        <v>63</v>
      </c>
      <c r="AD669" s="1">
        <v>0</v>
      </c>
      <c r="AE669" s="1">
        <v>3</v>
      </c>
      <c r="AF669" s="1" t="s">
        <v>54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154</v>
      </c>
      <c r="AL669" s="1" t="s">
        <v>155</v>
      </c>
      <c r="AM669" s="1">
        <v>2010</v>
      </c>
      <c r="AN669" s="1" t="s">
        <v>83</v>
      </c>
      <c r="AO669" s="1"/>
      <c r="AP669" s="1"/>
      <c r="AQ669">
        <f t="shared" si="16"/>
        <v>0</v>
      </c>
    </row>
    <row r="670" spans="2:43" x14ac:dyDescent="0.25">
      <c r="B670" s="1">
        <v>446</v>
      </c>
      <c r="C670" s="1">
        <v>57</v>
      </c>
      <c r="D670" s="1">
        <v>991480</v>
      </c>
      <c r="E670" s="2">
        <v>33947</v>
      </c>
      <c r="F670" s="1" t="s">
        <v>58</v>
      </c>
      <c r="G670" s="1" t="s">
        <v>70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</v>
      </c>
      <c r="R670" s="1">
        <v>-64900</v>
      </c>
      <c r="S670" s="2">
        <v>42049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</v>
      </c>
      <c r="AB670" s="1">
        <v>3</v>
      </c>
      <c r="AC670" s="1" t="s">
        <v>80</v>
      </c>
      <c r="AD670" s="1">
        <v>0</v>
      </c>
      <c r="AE670" s="1">
        <v>0</v>
      </c>
      <c r="AF670" s="1" t="s">
        <v>80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198</v>
      </c>
      <c r="AL670" s="1" t="s">
        <v>199</v>
      </c>
      <c r="AM670" s="1">
        <v>2012</v>
      </c>
      <c r="AN670" s="1" t="s">
        <v>83</v>
      </c>
      <c r="AO670" s="1"/>
      <c r="AP670" s="1"/>
      <c r="AQ670">
        <f t="shared" si="16"/>
        <v>0</v>
      </c>
    </row>
    <row r="671" spans="2:43" x14ac:dyDescent="0.25">
      <c r="B671" s="1">
        <v>330</v>
      </c>
      <c r="C671" s="1">
        <v>48</v>
      </c>
      <c r="D671" s="1">
        <v>804219</v>
      </c>
      <c r="E671" s="2">
        <v>35970</v>
      </c>
      <c r="F671" s="1" t="s">
        <v>40</v>
      </c>
      <c r="G671" s="1" t="s">
        <v>41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</v>
      </c>
      <c r="R671" s="1">
        <v>0</v>
      </c>
      <c r="S671" s="2">
        <v>42061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</v>
      </c>
      <c r="AB671" s="1">
        <v>1</v>
      </c>
      <c r="AC671" s="1" t="s">
        <v>54</v>
      </c>
      <c r="AD671" s="1">
        <v>1</v>
      </c>
      <c r="AE671" s="1">
        <v>3</v>
      </c>
      <c r="AF671" s="1" t="s">
        <v>63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81</v>
      </c>
      <c r="AL671" s="1" t="s">
        <v>145</v>
      </c>
      <c r="AM671" s="1">
        <v>2006</v>
      </c>
      <c r="AN671" s="1" t="s">
        <v>83</v>
      </c>
      <c r="AO671" s="1"/>
      <c r="AP671" s="1"/>
      <c r="AQ671">
        <f t="shared" si="16"/>
        <v>0</v>
      </c>
    </row>
    <row r="672" spans="2:43" x14ac:dyDescent="0.25">
      <c r="B672" s="1">
        <v>211</v>
      </c>
      <c r="C672" s="1">
        <v>37</v>
      </c>
      <c r="D672" s="1">
        <v>483088</v>
      </c>
      <c r="E672" s="2">
        <v>40549</v>
      </c>
      <c r="F672" s="1" t="s">
        <v>40</v>
      </c>
      <c r="G672" s="1" t="s">
        <v>41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</v>
      </c>
      <c r="R672" s="1">
        <v>-33800</v>
      </c>
      <c r="S672" s="2">
        <v>42034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</v>
      </c>
      <c r="AB672" s="1">
        <v>3</v>
      </c>
      <c r="AC672" s="1" t="s">
        <v>54</v>
      </c>
      <c r="AD672" s="1">
        <v>1</v>
      </c>
      <c r="AE672" s="1">
        <v>0</v>
      </c>
      <c r="AF672" s="1" t="s">
        <v>63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210</v>
      </c>
      <c r="AL672" s="1" t="s">
        <v>226</v>
      </c>
      <c r="AM672" s="1">
        <v>2009</v>
      </c>
      <c r="AN672" s="1" t="s">
        <v>83</v>
      </c>
      <c r="AO672" s="1"/>
      <c r="AP672" s="1"/>
      <c r="AQ672">
        <f t="shared" si="16"/>
        <v>0</v>
      </c>
    </row>
    <row r="673" spans="2:43" x14ac:dyDescent="0.25">
      <c r="B673" s="1">
        <v>172</v>
      </c>
      <c r="C673" s="1">
        <v>33</v>
      </c>
      <c r="D673" s="1">
        <v>100804</v>
      </c>
      <c r="E673" s="2">
        <v>40963</v>
      </c>
      <c r="F673" s="1" t="s">
        <v>84</v>
      </c>
      <c r="G673" s="1" t="s">
        <v>70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</v>
      </c>
      <c r="R673" s="1">
        <v>-42000</v>
      </c>
      <c r="S673" s="2">
        <v>42011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</v>
      </c>
      <c r="AB673" s="1">
        <v>3</v>
      </c>
      <c r="AC673" s="1" t="s">
        <v>80</v>
      </c>
      <c r="AD673" s="1">
        <v>0</v>
      </c>
      <c r="AE673" s="1">
        <v>1</v>
      </c>
      <c r="AF673" s="1" t="s">
        <v>80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55</v>
      </c>
      <c r="AL673" s="1">
        <v>95</v>
      </c>
      <c r="AM673" s="1">
        <v>1999</v>
      </c>
      <c r="AN673" s="1" t="s">
        <v>83</v>
      </c>
      <c r="AO673" s="1"/>
      <c r="AP673" s="1"/>
      <c r="AQ673">
        <f t="shared" si="16"/>
        <v>0</v>
      </c>
    </row>
    <row r="674" spans="2:43" x14ac:dyDescent="0.25">
      <c r="B674" s="1">
        <v>316</v>
      </c>
      <c r="C674" s="1">
        <v>46</v>
      </c>
      <c r="D674" s="1">
        <v>941807</v>
      </c>
      <c r="E674" s="2">
        <v>40719</v>
      </c>
      <c r="F674" s="1" t="s">
        <v>40</v>
      </c>
      <c r="G674" s="1" t="s">
        <v>70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</v>
      </c>
      <c r="R674" s="1">
        <v>-51000</v>
      </c>
      <c r="S674" s="2">
        <v>42062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</v>
      </c>
      <c r="AB674" s="1">
        <v>1</v>
      </c>
      <c r="AC674" s="1" t="s">
        <v>63</v>
      </c>
      <c r="AD674" s="1">
        <v>0</v>
      </c>
      <c r="AE674" s="1">
        <v>1</v>
      </c>
      <c r="AF674" s="1" t="s">
        <v>54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96</v>
      </c>
      <c r="AL674" s="1" t="s">
        <v>159</v>
      </c>
      <c r="AM674" s="1">
        <v>2000</v>
      </c>
      <c r="AN674" s="1" t="s">
        <v>83</v>
      </c>
      <c r="AO674" s="1"/>
      <c r="AP674" s="1"/>
      <c r="AQ674">
        <f t="shared" si="16"/>
        <v>0</v>
      </c>
    </row>
    <row r="675" spans="2:43" x14ac:dyDescent="0.25">
      <c r="B675" s="1">
        <v>435</v>
      </c>
      <c r="C675" s="1">
        <v>60</v>
      </c>
      <c r="D675" s="1">
        <v>593466</v>
      </c>
      <c r="E675" s="2">
        <v>39042</v>
      </c>
      <c r="F675" s="1" t="s">
        <v>40</v>
      </c>
      <c r="G675" s="1" t="s">
        <v>92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</v>
      </c>
      <c r="R675" s="1">
        <v>-43300</v>
      </c>
      <c r="S675" s="2">
        <v>42048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</v>
      </c>
      <c r="AB675" s="1">
        <v>1</v>
      </c>
      <c r="AC675" s="1" t="s">
        <v>80</v>
      </c>
      <c r="AD675" s="1">
        <v>2</v>
      </c>
      <c r="AE675" s="1">
        <v>1</v>
      </c>
      <c r="AF675" s="1" t="s">
        <v>63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68</v>
      </c>
      <c r="AL675" s="1" t="s">
        <v>69</v>
      </c>
      <c r="AM675" s="1">
        <v>2007</v>
      </c>
      <c r="AN675" s="1" t="s">
        <v>57</v>
      </c>
      <c r="AO675" s="1"/>
      <c r="AP675" s="1"/>
      <c r="AQ675">
        <f t="shared" si="16"/>
        <v>0</v>
      </c>
    </row>
    <row r="676" spans="2:43" x14ac:dyDescent="0.25">
      <c r="B676" s="1">
        <v>344</v>
      </c>
      <c r="C676" s="1">
        <v>51</v>
      </c>
      <c r="D676" s="1">
        <v>437442</v>
      </c>
      <c r="E676" s="2">
        <v>39626</v>
      </c>
      <c r="F676" s="1" t="s">
        <v>84</v>
      </c>
      <c r="G676" s="1" t="s">
        <v>70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</v>
      </c>
      <c r="R676" s="1">
        <v>-38700</v>
      </c>
      <c r="S676" s="2">
        <v>42037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</v>
      </c>
      <c r="AB676" s="1">
        <v>3</v>
      </c>
      <c r="AC676" s="1" t="s">
        <v>63</v>
      </c>
      <c r="AD676" s="1">
        <v>2</v>
      </c>
      <c r="AE676" s="1">
        <v>2</v>
      </c>
      <c r="AF676" s="1" t="s">
        <v>54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188</v>
      </c>
      <c r="AL676" s="1" t="s">
        <v>239</v>
      </c>
      <c r="AM676" s="1">
        <v>2006</v>
      </c>
      <c r="AN676" s="1" t="s">
        <v>57</v>
      </c>
      <c r="AO676" s="1"/>
      <c r="AP676" s="1"/>
      <c r="AQ676">
        <f t="shared" si="16"/>
        <v>0</v>
      </c>
    </row>
    <row r="677" spans="2:43" x14ac:dyDescent="0.25">
      <c r="B677" s="1">
        <v>204</v>
      </c>
      <c r="C677" s="1">
        <v>40</v>
      </c>
      <c r="D677" s="1">
        <v>942106</v>
      </c>
      <c r="E677" s="2">
        <v>34211</v>
      </c>
      <c r="F677" s="1" t="s">
        <v>40</v>
      </c>
      <c r="G677" s="1" t="s">
        <v>41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</v>
      </c>
      <c r="R677" s="1">
        <v>-49300</v>
      </c>
      <c r="S677" s="2">
        <v>42062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</v>
      </c>
      <c r="AB677" s="1">
        <v>1</v>
      </c>
      <c r="AC677" s="1" t="s">
        <v>54</v>
      </c>
      <c r="AD677" s="1">
        <v>1</v>
      </c>
      <c r="AE677" s="1">
        <v>1</v>
      </c>
      <c r="AF677" s="1" t="s">
        <v>80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110</v>
      </c>
      <c r="AL677" s="1" t="s">
        <v>111</v>
      </c>
      <c r="AM677" s="1">
        <v>1997</v>
      </c>
      <c r="AN677" s="1" t="s">
        <v>83</v>
      </c>
      <c r="AO677" s="1"/>
      <c r="AP677" s="1"/>
      <c r="AQ677">
        <f t="shared" si="16"/>
        <v>0</v>
      </c>
    </row>
    <row r="678" spans="2:43" x14ac:dyDescent="0.25">
      <c r="B678" s="1">
        <v>278</v>
      </c>
      <c r="C678" s="1">
        <v>47</v>
      </c>
      <c r="D678" s="1">
        <v>794951</v>
      </c>
      <c r="E678" s="2">
        <v>39559</v>
      </c>
      <c r="F678" s="1" t="s">
        <v>58</v>
      </c>
      <c r="G678" s="1" t="s">
        <v>92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</v>
      </c>
      <c r="R678" s="1">
        <v>-39800</v>
      </c>
      <c r="S678" s="2">
        <v>42037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</v>
      </c>
      <c r="AB678" s="1">
        <v>1</v>
      </c>
      <c r="AC678" s="1" t="s">
        <v>80</v>
      </c>
      <c r="AD678" s="1">
        <v>2</v>
      </c>
      <c r="AE678" s="1">
        <v>2</v>
      </c>
      <c r="AF678" s="1" t="s">
        <v>54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116</v>
      </c>
      <c r="AL678" s="1" t="s">
        <v>117</v>
      </c>
      <c r="AM678" s="1">
        <v>2010</v>
      </c>
      <c r="AN678" s="1" t="s">
        <v>83</v>
      </c>
      <c r="AO678" s="1"/>
      <c r="AP678" s="1"/>
      <c r="AQ678">
        <f t="shared" si="16"/>
        <v>0</v>
      </c>
    </row>
    <row r="679" spans="2:43" x14ac:dyDescent="0.25">
      <c r="B679" s="1">
        <v>434</v>
      </c>
      <c r="C679" s="1">
        <v>57</v>
      </c>
      <c r="D679" s="1">
        <v>182450</v>
      </c>
      <c r="E679" s="2">
        <v>36700</v>
      </c>
      <c r="F679" s="1" t="s">
        <v>40</v>
      </c>
      <c r="G679" s="1" t="s">
        <v>92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</v>
      </c>
      <c r="R679" s="1">
        <v>0</v>
      </c>
      <c r="S679" s="2">
        <v>42021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</v>
      </c>
      <c r="AB679" s="1">
        <v>3</v>
      </c>
      <c r="AC679" s="1" t="s">
        <v>80</v>
      </c>
      <c r="AD679" s="1">
        <v>1</v>
      </c>
      <c r="AE679" s="1">
        <v>3</v>
      </c>
      <c r="AF679" s="1" t="s">
        <v>80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105</v>
      </c>
      <c r="AL679" s="1" t="s">
        <v>152</v>
      </c>
      <c r="AM679" s="1">
        <v>2003</v>
      </c>
      <c r="AN679" s="1" t="s">
        <v>83</v>
      </c>
      <c r="AO679" s="1"/>
      <c r="AP679" s="1"/>
      <c r="AQ679">
        <f t="shared" si="16"/>
        <v>0</v>
      </c>
    </row>
    <row r="680" spans="2:43" x14ac:dyDescent="0.25">
      <c r="B680" s="1">
        <v>209</v>
      </c>
      <c r="C680" s="1">
        <v>36</v>
      </c>
      <c r="D680" s="1">
        <v>730973</v>
      </c>
      <c r="E680" s="2">
        <v>40189</v>
      </c>
      <c r="F680" s="1" t="s">
        <v>58</v>
      </c>
      <c r="G680" s="1" t="s">
        <v>70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</v>
      </c>
      <c r="R680" s="1">
        <v>0</v>
      </c>
      <c r="S680" s="2">
        <v>42016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</v>
      </c>
      <c r="AB680" s="1">
        <v>3</v>
      </c>
      <c r="AC680" s="1" t="s">
        <v>63</v>
      </c>
      <c r="AD680" s="1">
        <v>1</v>
      </c>
      <c r="AE680" s="1">
        <v>3</v>
      </c>
      <c r="AF680" s="1" t="s">
        <v>63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198</v>
      </c>
      <c r="AL680" s="1" t="s">
        <v>199</v>
      </c>
      <c r="AM680" s="1">
        <v>2014</v>
      </c>
      <c r="AN680" s="1" t="s">
        <v>83</v>
      </c>
      <c r="AO680" s="1"/>
      <c r="AP680" s="1"/>
      <c r="AQ680">
        <f t="shared" si="16"/>
        <v>0</v>
      </c>
    </row>
    <row r="681" spans="2:43" x14ac:dyDescent="0.25">
      <c r="B681" s="1">
        <v>250</v>
      </c>
      <c r="C681" s="1">
        <v>43</v>
      </c>
      <c r="D681" s="1">
        <v>687755</v>
      </c>
      <c r="E681" s="2">
        <v>32960</v>
      </c>
      <c r="F681" s="1" t="s">
        <v>84</v>
      </c>
      <c r="G681" s="1" t="s">
        <v>92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</v>
      </c>
      <c r="R681" s="1">
        <v>0</v>
      </c>
      <c r="S681" s="2">
        <v>42024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</v>
      </c>
      <c r="AB681" s="1">
        <v>1</v>
      </c>
      <c r="AC681" s="1" t="s">
        <v>80</v>
      </c>
      <c r="AD681" s="1">
        <v>0</v>
      </c>
      <c r="AE681" s="1">
        <v>3</v>
      </c>
      <c r="AF681" s="1" t="s">
        <v>63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130</v>
      </c>
      <c r="AL681" s="1" t="s">
        <v>131</v>
      </c>
      <c r="AM681" s="1">
        <v>2002</v>
      </c>
      <c r="AN681" s="1" t="s">
        <v>83</v>
      </c>
      <c r="AO681" s="1"/>
      <c r="AP681" s="1"/>
      <c r="AQ681">
        <f t="shared" si="16"/>
        <v>0</v>
      </c>
    </row>
    <row r="682" spans="2:43" x14ac:dyDescent="0.25">
      <c r="B682" s="1">
        <v>61</v>
      </c>
      <c r="C682" s="1">
        <v>25</v>
      </c>
      <c r="D682" s="1">
        <v>757644</v>
      </c>
      <c r="E682" s="2">
        <v>35824</v>
      </c>
      <c r="F682" s="1" t="s">
        <v>58</v>
      </c>
      <c r="G682" s="1" t="s">
        <v>70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</v>
      </c>
      <c r="R682" s="1">
        <v>0</v>
      </c>
      <c r="S682" s="2">
        <v>42040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</v>
      </c>
      <c r="AB682" s="1">
        <v>3</v>
      </c>
      <c r="AC682" s="1" t="s">
        <v>54</v>
      </c>
      <c r="AD682" s="1">
        <v>1</v>
      </c>
      <c r="AE682" s="1">
        <v>0</v>
      </c>
      <c r="AF682" s="1" t="s">
        <v>80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81</v>
      </c>
      <c r="AL682" s="1" t="s">
        <v>82</v>
      </c>
      <c r="AM682" s="1">
        <v>2000</v>
      </c>
      <c r="AN682" s="1" t="s">
        <v>83</v>
      </c>
      <c r="AO682" s="1"/>
      <c r="AP682" s="1"/>
      <c r="AQ682">
        <f t="shared" si="16"/>
        <v>0</v>
      </c>
    </row>
    <row r="683" spans="2:43" x14ac:dyDescent="0.25">
      <c r="B683" s="1">
        <v>80</v>
      </c>
      <c r="C683" s="1">
        <v>28</v>
      </c>
      <c r="D683" s="1">
        <v>998865</v>
      </c>
      <c r="E683" s="2">
        <v>41978</v>
      </c>
      <c r="F683" s="1" t="s">
        <v>84</v>
      </c>
      <c r="G683" s="1" t="s">
        <v>92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</v>
      </c>
      <c r="R683" s="1">
        <v>-18600</v>
      </c>
      <c r="S683" s="2">
        <v>42024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</v>
      </c>
      <c r="AB683" s="1">
        <v>1</v>
      </c>
      <c r="AC683" s="1" t="s">
        <v>63</v>
      </c>
      <c r="AD683" s="1">
        <v>0</v>
      </c>
      <c r="AE683" s="1">
        <v>1</v>
      </c>
      <c r="AF683" s="1" t="s">
        <v>63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81</v>
      </c>
      <c r="AL683" s="1" t="s">
        <v>145</v>
      </c>
      <c r="AM683" s="1">
        <v>2011</v>
      </c>
      <c r="AN683" s="1" t="s">
        <v>83</v>
      </c>
      <c r="AO683" s="1"/>
      <c r="AP683" s="1"/>
      <c r="AQ683">
        <f t="shared" si="16"/>
        <v>0</v>
      </c>
    </row>
    <row r="684" spans="2:43" x14ac:dyDescent="0.25">
      <c r="B684" s="1">
        <v>25</v>
      </c>
      <c r="C684" s="1">
        <v>38</v>
      </c>
      <c r="D684" s="1">
        <v>944953</v>
      </c>
      <c r="E684" s="2">
        <v>35040</v>
      </c>
      <c r="F684" s="1" t="s">
        <v>40</v>
      </c>
      <c r="G684" s="1" t="s">
        <v>41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</v>
      </c>
      <c r="R684" s="1">
        <v>0</v>
      </c>
      <c r="S684" s="2">
        <v>42059</v>
      </c>
      <c r="T684" s="1" t="s">
        <v>62</v>
      </c>
      <c r="U684" s="1" t="s">
        <v>63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</v>
      </c>
      <c r="AB684" s="1">
        <v>1</v>
      </c>
      <c r="AC684" s="1" t="s">
        <v>80</v>
      </c>
      <c r="AD684" s="1">
        <v>1</v>
      </c>
      <c r="AE684" s="1">
        <v>1</v>
      </c>
      <c r="AF684" s="1" t="s">
        <v>54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116</v>
      </c>
      <c r="AL684" s="1" t="s">
        <v>184</v>
      </c>
      <c r="AM684" s="1">
        <v>1995</v>
      </c>
      <c r="AN684" s="1" t="s">
        <v>83</v>
      </c>
      <c r="AO684" s="1"/>
      <c r="AP684" s="1"/>
      <c r="AQ684">
        <f t="shared" si="16"/>
        <v>0</v>
      </c>
    </row>
    <row r="685" spans="2:43" x14ac:dyDescent="0.25">
      <c r="B685" s="1">
        <v>4</v>
      </c>
      <c r="C685" s="1">
        <v>29</v>
      </c>
      <c r="D685" s="1">
        <v>386429</v>
      </c>
      <c r="E685" s="2">
        <v>37403</v>
      </c>
      <c r="F685" s="1" t="s">
        <v>84</v>
      </c>
      <c r="G685" s="1" t="s">
        <v>41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</v>
      </c>
      <c r="R685" s="1">
        <v>-77800</v>
      </c>
      <c r="S685" s="2">
        <v>42056</v>
      </c>
      <c r="T685" s="1" t="s">
        <v>62</v>
      </c>
      <c r="U685" s="1" t="s">
        <v>63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</v>
      </c>
      <c r="AB685" s="1">
        <v>1</v>
      </c>
      <c r="AC685" s="1" t="s">
        <v>80</v>
      </c>
      <c r="AD685" s="1">
        <v>0</v>
      </c>
      <c r="AE685" s="1">
        <v>2</v>
      </c>
      <c r="AF685" s="1" t="s">
        <v>63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198</v>
      </c>
      <c r="AL685" s="1" t="s">
        <v>199</v>
      </c>
      <c r="AM685" s="1">
        <v>2008</v>
      </c>
      <c r="AN685" s="1" t="s">
        <v>83</v>
      </c>
      <c r="AO685" s="1"/>
      <c r="AP685" s="1"/>
      <c r="AQ685">
        <f t="shared" si="16"/>
        <v>0</v>
      </c>
    </row>
    <row r="686" spans="2:43" x14ac:dyDescent="0.25">
      <c r="B686" s="1">
        <v>32</v>
      </c>
      <c r="C686" s="1">
        <v>29</v>
      </c>
      <c r="D686" s="1">
        <v>108270</v>
      </c>
      <c r="E686" s="2">
        <v>37477</v>
      </c>
      <c r="F686" s="1" t="s">
        <v>40</v>
      </c>
      <c r="G686" s="1" t="s">
        <v>70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</v>
      </c>
      <c r="R686" s="1">
        <v>-45700</v>
      </c>
      <c r="S686" s="2">
        <v>42046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</v>
      </c>
      <c r="AB686" s="1">
        <v>3</v>
      </c>
      <c r="AC686" s="1" t="s">
        <v>54</v>
      </c>
      <c r="AD686" s="1">
        <v>2</v>
      </c>
      <c r="AE686" s="1">
        <v>0</v>
      </c>
      <c r="AF686" s="1" t="s">
        <v>80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55</v>
      </c>
      <c r="AL686" s="1">
        <v>93</v>
      </c>
      <c r="AM686" s="1">
        <v>2006</v>
      </c>
      <c r="AN686" s="1" t="s">
        <v>83</v>
      </c>
      <c r="AO686" s="1"/>
      <c r="AP686" s="1"/>
      <c r="AQ686">
        <f t="shared" si="16"/>
        <v>0</v>
      </c>
    </row>
    <row r="687" spans="2:43" x14ac:dyDescent="0.25">
      <c r="B687" s="1">
        <v>125</v>
      </c>
      <c r="C687" s="1">
        <v>31</v>
      </c>
      <c r="D687" s="1">
        <v>205134</v>
      </c>
      <c r="E687" s="2">
        <v>41245</v>
      </c>
      <c r="F687" s="1" t="s">
        <v>58</v>
      </c>
      <c r="G687" s="1" t="s">
        <v>92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</v>
      </c>
      <c r="R687" s="1">
        <v>-40400</v>
      </c>
      <c r="S687" s="2">
        <v>42028</v>
      </c>
      <c r="T687" s="1" t="s">
        <v>139</v>
      </c>
      <c r="U687" s="1" t="s">
        <v>63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</v>
      </c>
      <c r="AB687" s="1">
        <v>1</v>
      </c>
      <c r="AC687" s="1" t="s">
        <v>54</v>
      </c>
      <c r="AD687" s="1">
        <v>1</v>
      </c>
      <c r="AE687" s="1">
        <v>2</v>
      </c>
      <c r="AF687" s="1" t="s">
        <v>63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55</v>
      </c>
      <c r="AL687" s="1">
        <v>93</v>
      </c>
      <c r="AM687" s="1">
        <v>2003</v>
      </c>
      <c r="AN687" s="1" t="s">
        <v>83</v>
      </c>
      <c r="AO687" s="1"/>
      <c r="AP687" s="1"/>
      <c r="AQ687">
        <f t="shared" si="16"/>
        <v>0</v>
      </c>
    </row>
    <row r="688" spans="2:43" x14ac:dyDescent="0.25">
      <c r="B688" s="1">
        <v>276</v>
      </c>
      <c r="C688" s="1">
        <v>45</v>
      </c>
      <c r="D688" s="1">
        <v>749325</v>
      </c>
      <c r="E688" s="2">
        <v>36607</v>
      </c>
      <c r="F688" s="1" t="s">
        <v>84</v>
      </c>
      <c r="G688" s="1" t="s">
        <v>92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</v>
      </c>
      <c r="R688" s="1">
        <v>-61400</v>
      </c>
      <c r="S688" s="2">
        <v>42010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</v>
      </c>
      <c r="AB688" s="1">
        <v>3</v>
      </c>
      <c r="AC688" s="1" t="s">
        <v>63</v>
      </c>
      <c r="AD688" s="1">
        <v>0</v>
      </c>
      <c r="AE688" s="1">
        <v>2</v>
      </c>
      <c r="AF688" s="1" t="s">
        <v>63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130</v>
      </c>
      <c r="AL688" s="1" t="s">
        <v>173</v>
      </c>
      <c r="AM688" s="1">
        <v>2010</v>
      </c>
      <c r="AN688" s="1" t="s">
        <v>83</v>
      </c>
      <c r="AO688" s="1"/>
      <c r="AP688" s="1"/>
      <c r="AQ688">
        <f t="shared" si="16"/>
        <v>0</v>
      </c>
    </row>
    <row r="689" spans="2:43" x14ac:dyDescent="0.25">
      <c r="B689" s="1">
        <v>148</v>
      </c>
      <c r="C689" s="1">
        <v>30</v>
      </c>
      <c r="D689" s="1">
        <v>774303</v>
      </c>
      <c r="E689" s="2">
        <v>37359</v>
      </c>
      <c r="F689" s="1" t="s">
        <v>40</v>
      </c>
      <c r="G689" s="1" t="s">
        <v>70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</v>
      </c>
      <c r="R689" s="1">
        <v>-93600</v>
      </c>
      <c r="S689" s="2">
        <v>42019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</v>
      </c>
      <c r="AB689" s="1">
        <v>3</v>
      </c>
      <c r="AC689" s="1" t="s">
        <v>80</v>
      </c>
      <c r="AD689" s="1">
        <v>2</v>
      </c>
      <c r="AE689" s="1">
        <v>2</v>
      </c>
      <c r="AF689" s="1" t="s">
        <v>80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81</v>
      </c>
      <c r="AL689" s="1" t="s">
        <v>145</v>
      </c>
      <c r="AM689" s="1">
        <v>1997</v>
      </c>
      <c r="AN689" s="1" t="s">
        <v>83</v>
      </c>
      <c r="AO689" s="1"/>
      <c r="AP689" s="1"/>
      <c r="AQ689">
        <f t="shared" si="16"/>
        <v>0</v>
      </c>
    </row>
    <row r="690" spans="2:43" x14ac:dyDescent="0.25">
      <c r="B690" s="1">
        <v>222</v>
      </c>
      <c r="C690" s="1">
        <v>38</v>
      </c>
      <c r="D690" s="1">
        <v>698470</v>
      </c>
      <c r="E690" s="2">
        <v>39616</v>
      </c>
      <c r="F690" s="1" t="s">
        <v>58</v>
      </c>
      <c r="G690" s="1" t="s">
        <v>70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</v>
      </c>
      <c r="R690" s="1">
        <v>-64500</v>
      </c>
      <c r="S690" s="2">
        <v>42057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</v>
      </c>
      <c r="AB690" s="1">
        <v>1</v>
      </c>
      <c r="AC690" s="1" t="s">
        <v>63</v>
      </c>
      <c r="AD690" s="1">
        <v>2</v>
      </c>
      <c r="AE690" s="1">
        <v>2</v>
      </c>
      <c r="AF690" s="1" t="s">
        <v>54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96</v>
      </c>
      <c r="AL690" s="1" t="s">
        <v>159</v>
      </c>
      <c r="AM690" s="1">
        <v>2001</v>
      </c>
      <c r="AN690" s="1" t="s">
        <v>83</v>
      </c>
      <c r="AO690" s="1"/>
      <c r="AP690" s="1"/>
      <c r="AQ690">
        <f t="shared" si="16"/>
        <v>0</v>
      </c>
    </row>
    <row r="691" spans="2:43" x14ac:dyDescent="0.25">
      <c r="B691" s="1">
        <v>32</v>
      </c>
      <c r="C691" s="1">
        <v>38</v>
      </c>
      <c r="D691" s="1">
        <v>719989</v>
      </c>
      <c r="E691" s="2">
        <v>34431</v>
      </c>
      <c r="F691" s="1" t="s">
        <v>84</v>
      </c>
      <c r="G691" s="1" t="s">
        <v>41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</v>
      </c>
      <c r="R691" s="1">
        <v>0</v>
      </c>
      <c r="S691" s="2">
        <v>42025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</v>
      </c>
      <c r="AB691" s="1">
        <v>1</v>
      </c>
      <c r="AC691" s="1" t="s">
        <v>54</v>
      </c>
      <c r="AD691" s="1">
        <v>0</v>
      </c>
      <c r="AE691" s="1">
        <v>0</v>
      </c>
      <c r="AF691" s="1" t="s">
        <v>80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210</v>
      </c>
      <c r="AL691" s="1" t="s">
        <v>226</v>
      </c>
      <c r="AM691" s="1">
        <v>2015</v>
      </c>
      <c r="AN691" s="1" t="s">
        <v>83</v>
      </c>
      <c r="AO691" s="1"/>
      <c r="AP691" s="1"/>
      <c r="AQ691">
        <f t="shared" si="16"/>
        <v>0</v>
      </c>
    </row>
    <row r="692" spans="2:43" x14ac:dyDescent="0.25">
      <c r="B692" s="1">
        <v>78</v>
      </c>
      <c r="C692" s="1">
        <v>27</v>
      </c>
      <c r="D692" s="1">
        <v>309323</v>
      </c>
      <c r="E692" s="2">
        <v>33663</v>
      </c>
      <c r="F692" s="1" t="s">
        <v>40</v>
      </c>
      <c r="G692" s="1" t="s">
        <v>92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</v>
      </c>
      <c r="R692" s="1">
        <v>-66500</v>
      </c>
      <c r="S692" s="2">
        <v>42038</v>
      </c>
      <c r="T692" s="1" t="s">
        <v>139</v>
      </c>
      <c r="U692" s="1" t="s">
        <v>63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</v>
      </c>
      <c r="AB692" s="1">
        <v>1</v>
      </c>
      <c r="AC692" s="1" t="s">
        <v>80</v>
      </c>
      <c r="AD692" s="1">
        <v>0</v>
      </c>
      <c r="AE692" s="1">
        <v>3</v>
      </c>
      <c r="AF692" s="1" t="s">
        <v>80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215</v>
      </c>
      <c r="AL692" s="1" t="s">
        <v>216</v>
      </c>
      <c r="AM692" s="1">
        <v>2009</v>
      </c>
      <c r="AN692" s="1" t="s">
        <v>83</v>
      </c>
      <c r="AO692" s="1"/>
      <c r="AP692" s="1"/>
      <c r="AQ692">
        <f t="shared" si="16"/>
        <v>0</v>
      </c>
    </row>
    <row r="693" spans="2:43" x14ac:dyDescent="0.25">
      <c r="B693" s="1">
        <v>238</v>
      </c>
      <c r="C693" s="1">
        <v>43</v>
      </c>
      <c r="D693" s="1">
        <v>444035</v>
      </c>
      <c r="E693" s="2">
        <v>35196</v>
      </c>
      <c r="F693" s="1" t="s">
        <v>40</v>
      </c>
      <c r="G693" s="1" t="s">
        <v>41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</v>
      </c>
      <c r="R693" s="1">
        <v>-44800</v>
      </c>
      <c r="S693" s="2">
        <v>42051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</v>
      </c>
      <c r="AB693" s="1">
        <v>4</v>
      </c>
      <c r="AC693" s="1" t="s">
        <v>80</v>
      </c>
      <c r="AD693" s="1">
        <v>0</v>
      </c>
      <c r="AE693" s="1">
        <v>0</v>
      </c>
      <c r="AF693" s="1" t="s">
        <v>80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55</v>
      </c>
      <c r="AL693" s="1" t="s">
        <v>56</v>
      </c>
      <c r="AM693" s="1">
        <v>1995</v>
      </c>
      <c r="AN693" s="1" t="s">
        <v>57</v>
      </c>
      <c r="AO693" s="1"/>
      <c r="AP693" s="1"/>
      <c r="AQ693">
        <f t="shared" si="16"/>
        <v>0</v>
      </c>
    </row>
    <row r="694" spans="2:43" x14ac:dyDescent="0.25">
      <c r="B694" s="1">
        <v>313</v>
      </c>
      <c r="C694" s="1">
        <v>47</v>
      </c>
      <c r="D694" s="1">
        <v>431478</v>
      </c>
      <c r="E694" s="2">
        <v>41367</v>
      </c>
      <c r="F694" s="1" t="s">
        <v>58</v>
      </c>
      <c r="G694" s="1" t="s">
        <v>41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</v>
      </c>
      <c r="R694" s="1">
        <v>-53300</v>
      </c>
      <c r="S694" s="2">
        <v>42042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</v>
      </c>
      <c r="AB694" s="1">
        <v>1</v>
      </c>
      <c r="AC694" s="1" t="s">
        <v>54</v>
      </c>
      <c r="AD694" s="1">
        <v>1</v>
      </c>
      <c r="AE694" s="1">
        <v>3</v>
      </c>
      <c r="AF694" s="1" t="s">
        <v>80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96</v>
      </c>
      <c r="AL694" s="1" t="s">
        <v>149</v>
      </c>
      <c r="AM694" s="1">
        <v>1996</v>
      </c>
      <c r="AN694" s="1" t="s">
        <v>57</v>
      </c>
      <c r="AO694" s="1"/>
      <c r="AP694" s="1"/>
      <c r="AQ694">
        <f t="shared" si="16"/>
        <v>0</v>
      </c>
    </row>
    <row r="695" spans="2:43" x14ac:dyDescent="0.25">
      <c r="B695" s="1">
        <v>334</v>
      </c>
      <c r="C695" s="1">
        <v>50</v>
      </c>
      <c r="D695" s="1">
        <v>797634</v>
      </c>
      <c r="E695" s="2">
        <v>40129</v>
      </c>
      <c r="F695" s="1" t="s">
        <v>40</v>
      </c>
      <c r="G695" s="1" t="s">
        <v>92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</v>
      </c>
      <c r="R695" s="1">
        <v>-47200</v>
      </c>
      <c r="S695" s="2">
        <v>42018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</v>
      </c>
      <c r="AB695" s="1">
        <v>1</v>
      </c>
      <c r="AC695" s="1" t="s">
        <v>80</v>
      </c>
      <c r="AD695" s="1">
        <v>2</v>
      </c>
      <c r="AE695" s="1">
        <v>0</v>
      </c>
      <c r="AF695" s="1" t="s">
        <v>63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90</v>
      </c>
      <c r="AL695" s="1" t="s">
        <v>224</v>
      </c>
      <c r="AM695" s="1">
        <v>2008</v>
      </c>
      <c r="AN695" s="1" t="s">
        <v>83</v>
      </c>
      <c r="AO695" s="1"/>
      <c r="AP695" s="1"/>
      <c r="AQ695">
        <f t="shared" si="16"/>
        <v>0</v>
      </c>
    </row>
    <row r="696" spans="2:43" x14ac:dyDescent="0.25">
      <c r="B696" s="1">
        <v>190</v>
      </c>
      <c r="C696" s="1">
        <v>35</v>
      </c>
      <c r="D696" s="1">
        <v>284836</v>
      </c>
      <c r="E696" s="2">
        <v>39757</v>
      </c>
      <c r="F696" s="1" t="s">
        <v>58</v>
      </c>
      <c r="G696" s="1" t="s">
        <v>41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</v>
      </c>
      <c r="R696" s="1">
        <v>0</v>
      </c>
      <c r="S696" s="2">
        <v>42037</v>
      </c>
      <c r="T696" s="1" t="s">
        <v>139</v>
      </c>
      <c r="U696" s="1" t="s">
        <v>63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</v>
      </c>
      <c r="AB696" s="1">
        <v>1</v>
      </c>
      <c r="AC696" s="1" t="s">
        <v>80</v>
      </c>
      <c r="AD696" s="1">
        <v>0</v>
      </c>
      <c r="AE696" s="1">
        <v>1</v>
      </c>
      <c r="AF696" s="1" t="s">
        <v>80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55</v>
      </c>
      <c r="AL696" s="1" t="s">
        <v>56</v>
      </c>
      <c r="AM696" s="1">
        <v>1998</v>
      </c>
      <c r="AN696" s="1" t="s">
        <v>83</v>
      </c>
      <c r="AO696" s="1"/>
      <c r="AP696" s="1"/>
      <c r="AQ696">
        <f t="shared" si="16"/>
        <v>0</v>
      </c>
    </row>
    <row r="697" spans="2:43" x14ac:dyDescent="0.25">
      <c r="B697" s="1">
        <v>194</v>
      </c>
      <c r="C697" s="1">
        <v>41</v>
      </c>
      <c r="D697" s="1">
        <v>238196</v>
      </c>
      <c r="E697" s="2">
        <v>34015</v>
      </c>
      <c r="F697" s="1" t="s">
        <v>84</v>
      </c>
      <c r="G697" s="1" t="s">
        <v>41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</v>
      </c>
      <c r="R697" s="1">
        <v>-51300</v>
      </c>
      <c r="S697" s="2">
        <v>42041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</v>
      </c>
      <c r="AB697" s="1">
        <v>3</v>
      </c>
      <c r="AC697" s="1" t="s">
        <v>63</v>
      </c>
      <c r="AD697" s="1">
        <v>0</v>
      </c>
      <c r="AE697" s="1">
        <v>2</v>
      </c>
      <c r="AF697" s="1" t="s">
        <v>63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55</v>
      </c>
      <c r="AL697" s="1">
        <v>95</v>
      </c>
      <c r="AM697" s="1">
        <v>1999</v>
      </c>
      <c r="AN697" s="1" t="s">
        <v>83</v>
      </c>
      <c r="AO697" s="1"/>
      <c r="AP697" s="1"/>
      <c r="AQ697">
        <f t="shared" si="16"/>
        <v>0</v>
      </c>
    </row>
    <row r="698" spans="2:43" x14ac:dyDescent="0.25">
      <c r="B698" s="1">
        <v>290</v>
      </c>
      <c r="C698" s="1">
        <v>47</v>
      </c>
      <c r="D698" s="1">
        <v>885789</v>
      </c>
      <c r="E698" s="2">
        <v>39650</v>
      </c>
      <c r="F698" s="1" t="s">
        <v>58</v>
      </c>
      <c r="G698" s="1" t="s">
        <v>41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</v>
      </c>
      <c r="R698" s="1">
        <v>-61400</v>
      </c>
      <c r="S698" s="2">
        <v>42019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</v>
      </c>
      <c r="AB698" s="1">
        <v>3</v>
      </c>
      <c r="AC698" s="1" t="s">
        <v>54</v>
      </c>
      <c r="AD698" s="1">
        <v>1</v>
      </c>
      <c r="AE698" s="1">
        <v>3</v>
      </c>
      <c r="AF698" s="1" t="s">
        <v>54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110</v>
      </c>
      <c r="AL698" s="1" t="s">
        <v>111</v>
      </c>
      <c r="AM698" s="1">
        <v>2002</v>
      </c>
      <c r="AN698" s="1" t="s">
        <v>83</v>
      </c>
      <c r="AO698" s="1"/>
      <c r="AP698" s="1"/>
      <c r="AQ698">
        <f t="shared" si="16"/>
        <v>0</v>
      </c>
    </row>
    <row r="699" spans="2:43" x14ac:dyDescent="0.25">
      <c r="B699" s="1">
        <v>26</v>
      </c>
      <c r="C699" s="1">
        <v>42</v>
      </c>
      <c r="D699" s="1">
        <v>287436</v>
      </c>
      <c r="E699" s="2">
        <v>40432</v>
      </c>
      <c r="F699" s="1" t="s">
        <v>40</v>
      </c>
      <c r="G699" s="1" t="s">
        <v>70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</v>
      </c>
      <c r="R699" s="1">
        <v>-36300</v>
      </c>
      <c r="S699" s="2">
        <v>42059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</v>
      </c>
      <c r="AB699" s="1">
        <v>1</v>
      </c>
      <c r="AC699" s="1" t="s">
        <v>80</v>
      </c>
      <c r="AD699" s="1">
        <v>2</v>
      </c>
      <c r="AE699" s="1">
        <v>3</v>
      </c>
      <c r="AF699" s="1" t="s">
        <v>63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55</v>
      </c>
      <c r="AL699" s="1" t="s">
        <v>56</v>
      </c>
      <c r="AM699" s="1">
        <v>1996</v>
      </c>
      <c r="AN699" s="1" t="s">
        <v>83</v>
      </c>
      <c r="AO699" s="1"/>
      <c r="AP699" s="1"/>
      <c r="AQ699">
        <f t="shared" si="16"/>
        <v>0</v>
      </c>
    </row>
    <row r="700" spans="2:43" x14ac:dyDescent="0.25">
      <c r="B700" s="1">
        <v>254</v>
      </c>
      <c r="C700" s="1">
        <v>41</v>
      </c>
      <c r="D700" s="1">
        <v>496067</v>
      </c>
      <c r="E700" s="2">
        <v>35055</v>
      </c>
      <c r="F700" s="1" t="s">
        <v>84</v>
      </c>
      <c r="G700" s="1" t="s">
        <v>41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</v>
      </c>
      <c r="R700" s="1">
        <v>-48000</v>
      </c>
      <c r="S700" s="2">
        <v>42011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</v>
      </c>
      <c r="AB700" s="1">
        <v>1</v>
      </c>
      <c r="AC700" s="1" t="s">
        <v>54</v>
      </c>
      <c r="AD700" s="1">
        <v>2</v>
      </c>
      <c r="AE700" s="1">
        <v>2</v>
      </c>
      <c r="AF700" s="1" t="s">
        <v>80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188</v>
      </c>
      <c r="AL700" s="1" t="s">
        <v>239</v>
      </c>
      <c r="AM700" s="1">
        <v>1999</v>
      </c>
      <c r="AN700" s="1" t="s">
        <v>83</v>
      </c>
      <c r="AO700" s="1"/>
      <c r="AP700" s="1"/>
      <c r="AQ700">
        <f t="shared" si="16"/>
        <v>0</v>
      </c>
    </row>
    <row r="701" spans="2:43" x14ac:dyDescent="0.25">
      <c r="B701" s="1">
        <v>199</v>
      </c>
      <c r="C701" s="1">
        <v>38</v>
      </c>
      <c r="D701" s="1">
        <v>206004</v>
      </c>
      <c r="E701" s="2">
        <v>33507</v>
      </c>
      <c r="F701" s="1" t="s">
        <v>84</v>
      </c>
      <c r="G701" s="1" t="s">
        <v>41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</v>
      </c>
      <c r="R701" s="1">
        <v>-53100</v>
      </c>
      <c r="S701" s="2">
        <v>42039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</v>
      </c>
      <c r="AB701" s="1">
        <v>1</v>
      </c>
      <c r="AC701" s="1" t="s">
        <v>63</v>
      </c>
      <c r="AD701" s="1">
        <v>0</v>
      </c>
      <c r="AE701" s="1">
        <v>2</v>
      </c>
      <c r="AF701" s="1" t="s">
        <v>80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188</v>
      </c>
      <c r="AL701" s="1" t="s">
        <v>239</v>
      </c>
      <c r="AM701" s="1">
        <v>2007</v>
      </c>
      <c r="AN701" s="1" t="s">
        <v>57</v>
      </c>
      <c r="AO701" s="1"/>
      <c r="AP701" s="1"/>
      <c r="AQ701">
        <f t="shared" si="16"/>
        <v>0</v>
      </c>
    </row>
    <row r="702" spans="2:43" x14ac:dyDescent="0.25">
      <c r="B702" s="1">
        <v>137</v>
      </c>
      <c r="C702" s="1">
        <v>35</v>
      </c>
      <c r="D702" s="1">
        <v>153027</v>
      </c>
      <c r="E702" s="2">
        <v>40248</v>
      </c>
      <c r="F702" s="1" t="s">
        <v>58</v>
      </c>
      <c r="G702" s="1" t="s">
        <v>41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</v>
      </c>
      <c r="R702" s="1">
        <v>-67400</v>
      </c>
      <c r="S702" s="2">
        <v>42039</v>
      </c>
      <c r="T702" s="1" t="s">
        <v>139</v>
      </c>
      <c r="U702" s="1" t="s">
        <v>63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</v>
      </c>
      <c r="AB702" s="1">
        <v>1</v>
      </c>
      <c r="AC702" s="1" t="s">
        <v>54</v>
      </c>
      <c r="AD702" s="1">
        <v>1</v>
      </c>
      <c r="AE702" s="1">
        <v>1</v>
      </c>
      <c r="AF702" s="1" t="s">
        <v>80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198</v>
      </c>
      <c r="AL702" s="1" t="s">
        <v>376</v>
      </c>
      <c r="AM702" s="1">
        <v>2005</v>
      </c>
      <c r="AN702" s="1" t="s">
        <v>83</v>
      </c>
      <c r="AO702" s="1"/>
      <c r="AP702" s="1"/>
      <c r="AQ702">
        <f t="shared" si="16"/>
        <v>0</v>
      </c>
    </row>
    <row r="703" spans="2:43" x14ac:dyDescent="0.25">
      <c r="B703" s="1">
        <v>134</v>
      </c>
      <c r="C703" s="1">
        <v>36</v>
      </c>
      <c r="D703" s="1">
        <v>469426</v>
      </c>
      <c r="E703" s="2">
        <v>33069</v>
      </c>
      <c r="F703" s="1" t="s">
        <v>40</v>
      </c>
      <c r="G703" s="1" t="s">
        <v>41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</v>
      </c>
      <c r="R703" s="1">
        <v>-44500</v>
      </c>
      <c r="S703" s="2">
        <v>42029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</v>
      </c>
      <c r="AB703" s="1">
        <v>3</v>
      </c>
      <c r="AC703" s="1" t="s">
        <v>80</v>
      </c>
      <c r="AD703" s="1">
        <v>2</v>
      </c>
      <c r="AE703" s="1">
        <v>0</v>
      </c>
      <c r="AF703" s="1" t="s">
        <v>54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130</v>
      </c>
      <c r="AL703" s="1" t="s">
        <v>173</v>
      </c>
      <c r="AM703" s="1">
        <v>1996</v>
      </c>
      <c r="AN703" s="1" t="s">
        <v>83</v>
      </c>
      <c r="AO703" s="1"/>
      <c r="AP703" s="1"/>
      <c r="AQ703">
        <f t="shared" si="16"/>
        <v>0</v>
      </c>
    </row>
    <row r="704" spans="2:43" x14ac:dyDescent="0.25">
      <c r="B704" s="1">
        <v>73</v>
      </c>
      <c r="C704" s="1">
        <v>30</v>
      </c>
      <c r="D704" s="1">
        <v>654974</v>
      </c>
      <c r="E704" s="2">
        <v>39943</v>
      </c>
      <c r="F704" s="1" t="s">
        <v>40</v>
      </c>
      <c r="G704" s="1" t="s">
        <v>70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</v>
      </c>
      <c r="R704" s="1">
        <v>0</v>
      </c>
      <c r="S704" s="2">
        <v>42060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</v>
      </c>
      <c r="AB704" s="1">
        <v>3</v>
      </c>
      <c r="AC704" s="1" t="s">
        <v>63</v>
      </c>
      <c r="AD704" s="1">
        <v>0</v>
      </c>
      <c r="AE704" s="1">
        <v>0</v>
      </c>
      <c r="AF704" s="1" t="s">
        <v>54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110</v>
      </c>
      <c r="AL704" s="1" t="s">
        <v>135</v>
      </c>
      <c r="AM704" s="1">
        <v>2013</v>
      </c>
      <c r="AN704" s="1" t="s">
        <v>83</v>
      </c>
      <c r="AO704" s="1"/>
      <c r="AP704" s="1"/>
      <c r="AQ704">
        <f t="shared" si="16"/>
        <v>0</v>
      </c>
    </row>
    <row r="705" spans="2:43" x14ac:dyDescent="0.25">
      <c r="B705" s="1">
        <v>289</v>
      </c>
      <c r="C705" s="1">
        <v>45</v>
      </c>
      <c r="D705" s="1">
        <v>943425</v>
      </c>
      <c r="E705" s="2">
        <v>36461</v>
      </c>
      <c r="F705" s="1" t="s">
        <v>40</v>
      </c>
      <c r="G705" s="1" t="s">
        <v>41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</v>
      </c>
      <c r="R705" s="1">
        <v>-72500</v>
      </c>
      <c r="S705" s="2">
        <v>42062</v>
      </c>
      <c r="T705" s="1" t="s">
        <v>62</v>
      </c>
      <c r="U705" s="1" t="s">
        <v>63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</v>
      </c>
      <c r="AB705" s="1">
        <v>1</v>
      </c>
      <c r="AC705" s="1" t="s">
        <v>80</v>
      </c>
      <c r="AD705" s="1">
        <v>2</v>
      </c>
      <c r="AE705" s="1">
        <v>1</v>
      </c>
      <c r="AF705" s="1" t="s">
        <v>80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210</v>
      </c>
      <c r="AL705" s="1" t="s">
        <v>232</v>
      </c>
      <c r="AM705" s="1">
        <v>2006</v>
      </c>
      <c r="AN705" s="1" t="s">
        <v>83</v>
      </c>
      <c r="AO705" s="1"/>
      <c r="AP705" s="1"/>
      <c r="AQ705">
        <f t="shared" si="16"/>
        <v>0</v>
      </c>
    </row>
    <row r="706" spans="2:43" x14ac:dyDescent="0.25">
      <c r="B706" s="1">
        <v>176</v>
      </c>
      <c r="C706" s="1">
        <v>36</v>
      </c>
      <c r="D706" s="1">
        <v>641845</v>
      </c>
      <c r="E706" s="2">
        <v>34788</v>
      </c>
      <c r="F706" s="1" t="s">
        <v>40</v>
      </c>
      <c r="G706" s="1" t="s">
        <v>41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</v>
      </c>
      <c r="R706" s="1">
        <v>-50600</v>
      </c>
      <c r="S706" s="2">
        <v>42046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</v>
      </c>
      <c r="AB706" s="1">
        <v>1</v>
      </c>
      <c r="AC706" s="1" t="s">
        <v>63</v>
      </c>
      <c r="AD706" s="1">
        <v>2</v>
      </c>
      <c r="AE706" s="1">
        <v>1</v>
      </c>
      <c r="AF706" s="1" t="s">
        <v>54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215</v>
      </c>
      <c r="AL706" s="1" t="s">
        <v>259</v>
      </c>
      <c r="AM706" s="1">
        <v>2006</v>
      </c>
      <c r="AN706" s="1" t="s">
        <v>83</v>
      </c>
      <c r="AO706" s="1"/>
      <c r="AP706" s="1"/>
      <c r="AQ706">
        <f t="shared" si="16"/>
        <v>0</v>
      </c>
    </row>
    <row r="707" spans="2:43" x14ac:dyDescent="0.25">
      <c r="B707" s="1">
        <v>145</v>
      </c>
      <c r="C707" s="1">
        <v>37</v>
      </c>
      <c r="D707" s="1">
        <v>794534</v>
      </c>
      <c r="E707" s="2">
        <v>33586</v>
      </c>
      <c r="F707" s="1" t="s">
        <v>40</v>
      </c>
      <c r="G707" s="1" t="s">
        <v>41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</v>
      </c>
      <c r="R707" s="1">
        <v>-35900</v>
      </c>
      <c r="S707" s="2">
        <v>42008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</v>
      </c>
      <c r="AB707" s="1">
        <v>1</v>
      </c>
      <c r="AC707" s="1" t="s">
        <v>63</v>
      </c>
      <c r="AD707" s="1">
        <v>2</v>
      </c>
      <c r="AE707" s="1">
        <v>3</v>
      </c>
      <c r="AF707" s="1" t="s">
        <v>63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105</v>
      </c>
      <c r="AL707" s="1" t="s">
        <v>152</v>
      </c>
      <c r="AM707" s="1">
        <v>2002</v>
      </c>
      <c r="AN707" s="1" t="s">
        <v>83</v>
      </c>
      <c r="AO707" s="1"/>
      <c r="AP707" s="1"/>
      <c r="AQ707">
        <f t="shared" si="16"/>
        <v>0</v>
      </c>
    </row>
    <row r="708" spans="2:43" x14ac:dyDescent="0.25">
      <c r="B708" s="1">
        <v>164</v>
      </c>
      <c r="C708" s="1">
        <v>31</v>
      </c>
      <c r="D708" s="1">
        <v>357808</v>
      </c>
      <c r="E708" s="2">
        <v>40574</v>
      </c>
      <c r="F708" s="1" t="s">
        <v>58</v>
      </c>
      <c r="G708" s="1" t="s">
        <v>92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</v>
      </c>
      <c r="R708" s="1">
        <v>-55900</v>
      </c>
      <c r="S708" s="2">
        <v>42030</v>
      </c>
      <c r="T708" s="1" t="s">
        <v>62</v>
      </c>
      <c r="U708" s="1" t="s">
        <v>63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</v>
      </c>
      <c r="AB708" s="1">
        <v>1</v>
      </c>
      <c r="AC708" s="1" t="s">
        <v>54</v>
      </c>
      <c r="AD708" s="1">
        <v>1</v>
      </c>
      <c r="AE708" s="1">
        <v>0</v>
      </c>
      <c r="AF708" s="1" t="s">
        <v>80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68</v>
      </c>
      <c r="AL708" s="1" t="s">
        <v>69</v>
      </c>
      <c r="AM708" s="1">
        <v>2002</v>
      </c>
      <c r="AN708" s="1" t="s">
        <v>83</v>
      </c>
      <c r="AO708" s="1"/>
      <c r="AP708" s="1"/>
      <c r="AQ708">
        <f t="shared" si="16"/>
        <v>0</v>
      </c>
    </row>
    <row r="709" spans="2:43" x14ac:dyDescent="0.25">
      <c r="B709" s="1">
        <v>186</v>
      </c>
      <c r="C709" s="1">
        <v>38</v>
      </c>
      <c r="D709" s="1">
        <v>536052</v>
      </c>
      <c r="E709" s="2">
        <v>38828</v>
      </c>
      <c r="F709" s="1" t="s">
        <v>40</v>
      </c>
      <c r="G709" s="1" t="s">
        <v>41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</v>
      </c>
      <c r="R709" s="1">
        <v>-60300</v>
      </c>
      <c r="S709" s="2">
        <v>42064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</v>
      </c>
      <c r="AB709" s="1">
        <v>3</v>
      </c>
      <c r="AC709" s="1" t="s">
        <v>54</v>
      </c>
      <c r="AD709" s="1">
        <v>2</v>
      </c>
      <c r="AE709" s="1">
        <v>2</v>
      </c>
      <c r="AF709" s="1" t="s">
        <v>63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55</v>
      </c>
      <c r="AL709" s="1">
        <v>95</v>
      </c>
      <c r="AM709" s="1">
        <v>1998</v>
      </c>
      <c r="AN709" s="1" t="s">
        <v>57</v>
      </c>
      <c r="AO709" s="1"/>
      <c r="AP709" s="1"/>
      <c r="AQ709">
        <f t="shared" si="16"/>
        <v>0</v>
      </c>
    </row>
    <row r="710" spans="2:43" x14ac:dyDescent="0.25">
      <c r="B710" s="1">
        <v>85</v>
      </c>
      <c r="C710" s="1">
        <v>31</v>
      </c>
      <c r="D710" s="1">
        <v>873384</v>
      </c>
      <c r="E710" s="2">
        <v>38056</v>
      </c>
      <c r="F710" s="1" t="s">
        <v>84</v>
      </c>
      <c r="G710" s="1" t="s">
        <v>41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</v>
      </c>
      <c r="R710" s="1">
        <v>0</v>
      </c>
      <c r="S710" s="2">
        <v>42041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</v>
      </c>
      <c r="AB710" s="1">
        <v>2</v>
      </c>
      <c r="AC710" s="1" t="s">
        <v>80</v>
      </c>
      <c r="AD710" s="1">
        <v>2</v>
      </c>
      <c r="AE710" s="1">
        <v>1</v>
      </c>
      <c r="AF710" s="1" t="s">
        <v>63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188</v>
      </c>
      <c r="AL710" s="1" t="s">
        <v>202</v>
      </c>
      <c r="AM710" s="1">
        <v>2003</v>
      </c>
      <c r="AN710" s="1" t="s">
        <v>57</v>
      </c>
      <c r="AO710" s="1"/>
      <c r="AP710" s="1"/>
      <c r="AQ710">
        <f t="shared" si="16"/>
        <v>0</v>
      </c>
    </row>
    <row r="711" spans="2:43" x14ac:dyDescent="0.25">
      <c r="B711" s="1">
        <v>162</v>
      </c>
      <c r="C711" s="1">
        <v>33</v>
      </c>
      <c r="D711" s="1">
        <v>790225</v>
      </c>
      <c r="E711" s="2">
        <v>33243</v>
      </c>
      <c r="F711" s="1" t="s">
        <v>40</v>
      </c>
      <c r="G711" s="1" t="s">
        <v>41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</v>
      </c>
      <c r="R711" s="1">
        <v>0</v>
      </c>
      <c r="S711" s="2">
        <v>42044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</v>
      </c>
      <c r="AB711" s="1">
        <v>4</v>
      </c>
      <c r="AC711" s="1" t="s">
        <v>80</v>
      </c>
      <c r="AD711" s="1">
        <v>2</v>
      </c>
      <c r="AE711" s="1">
        <v>1</v>
      </c>
      <c r="AF711" s="1" t="s">
        <v>80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68</v>
      </c>
      <c r="AL711" s="1" t="s">
        <v>69</v>
      </c>
      <c r="AM711" s="1">
        <v>1996</v>
      </c>
      <c r="AN711" s="1" t="s">
        <v>57</v>
      </c>
      <c r="AO711" s="1"/>
      <c r="AP711" s="1"/>
      <c r="AQ711">
        <f t="shared" si="16"/>
        <v>0</v>
      </c>
    </row>
    <row r="712" spans="2:43" x14ac:dyDescent="0.25">
      <c r="B712" s="1">
        <v>396</v>
      </c>
      <c r="C712" s="1">
        <v>57</v>
      </c>
      <c r="D712" s="1">
        <v>587498</v>
      </c>
      <c r="E712" s="2">
        <v>35353</v>
      </c>
      <c r="F712" s="1" t="s">
        <v>84</v>
      </c>
      <c r="G712" s="1" t="s">
        <v>92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</v>
      </c>
      <c r="R712" s="1">
        <v>-49400</v>
      </c>
      <c r="S712" s="2">
        <v>42040</v>
      </c>
      <c r="T712" s="1" t="s">
        <v>139</v>
      </c>
      <c r="U712" s="1" t="s">
        <v>63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</v>
      </c>
      <c r="AB712" s="1">
        <v>1</v>
      </c>
      <c r="AC712" s="1" t="s">
        <v>54</v>
      </c>
      <c r="AD712" s="1">
        <v>1</v>
      </c>
      <c r="AE712" s="1">
        <v>3</v>
      </c>
      <c r="AF712" s="1" t="s">
        <v>63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215</v>
      </c>
      <c r="AL712" s="1" t="s">
        <v>216</v>
      </c>
      <c r="AM712" s="1">
        <v>2000</v>
      </c>
      <c r="AN712" s="1" t="s">
        <v>83</v>
      </c>
      <c r="AO712" s="1"/>
      <c r="AP712" s="1"/>
      <c r="AQ712">
        <f t="shared" si="16"/>
        <v>0</v>
      </c>
    </row>
    <row r="713" spans="2:43" x14ac:dyDescent="0.25">
      <c r="B713" s="1">
        <v>270</v>
      </c>
      <c r="C713" s="1">
        <v>41</v>
      </c>
      <c r="D713" s="1">
        <v>639027</v>
      </c>
      <c r="E713" s="2">
        <v>34506</v>
      </c>
      <c r="F713" s="1" t="s">
        <v>84</v>
      </c>
      <c r="G713" s="1" t="s">
        <v>41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</v>
      </c>
      <c r="R713" s="1">
        <v>0</v>
      </c>
      <c r="S713" s="2">
        <v>42007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</v>
      </c>
      <c r="AB713" s="1">
        <v>3</v>
      </c>
      <c r="AC713" s="1" t="s">
        <v>63</v>
      </c>
      <c r="AD713" s="1">
        <v>1</v>
      </c>
      <c r="AE713" s="1">
        <v>1</v>
      </c>
      <c r="AF713" s="1" t="s">
        <v>80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68</v>
      </c>
      <c r="AL713" s="1" t="s">
        <v>272</v>
      </c>
      <c r="AM713" s="1">
        <v>2014</v>
      </c>
      <c r="AN713" s="1" t="s">
        <v>57</v>
      </c>
      <c r="AO713" s="1"/>
      <c r="AP713" s="1"/>
      <c r="AQ713">
        <f t="shared" si="16"/>
        <v>0</v>
      </c>
    </row>
    <row r="714" spans="2:43" x14ac:dyDescent="0.25">
      <c r="B714" s="1">
        <v>168</v>
      </c>
      <c r="C714" s="1">
        <v>39</v>
      </c>
      <c r="D714" s="1">
        <v>217899</v>
      </c>
      <c r="E714" s="2">
        <v>34498</v>
      </c>
      <c r="F714" s="1" t="s">
        <v>84</v>
      </c>
      <c r="G714" s="1" t="s">
        <v>92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</v>
      </c>
      <c r="R714" s="1">
        <v>-42600</v>
      </c>
      <c r="S714" s="2">
        <v>42059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</v>
      </c>
      <c r="AB714" s="1">
        <v>3</v>
      </c>
      <c r="AC714" s="1" t="s">
        <v>54</v>
      </c>
      <c r="AD714" s="1">
        <v>1</v>
      </c>
      <c r="AE714" s="1">
        <v>3</v>
      </c>
      <c r="AF714" s="1" t="s">
        <v>80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90</v>
      </c>
      <c r="AL714" s="1" t="s">
        <v>246</v>
      </c>
      <c r="AM714" s="1">
        <v>2015</v>
      </c>
      <c r="AN714" s="1" t="s">
        <v>57</v>
      </c>
      <c r="AO714" s="1"/>
      <c r="AP714" s="1"/>
      <c r="AQ714">
        <f t="shared" si="16"/>
        <v>0</v>
      </c>
    </row>
    <row r="715" spans="2:43" x14ac:dyDescent="0.25">
      <c r="B715" s="1">
        <v>274</v>
      </c>
      <c r="C715" s="1">
        <v>45</v>
      </c>
      <c r="D715" s="1">
        <v>589094</v>
      </c>
      <c r="E715" s="2">
        <v>37768</v>
      </c>
      <c r="F715" s="1" t="s">
        <v>58</v>
      </c>
      <c r="G715" s="1" t="s">
        <v>41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</v>
      </c>
      <c r="R715" s="1">
        <v>-47900</v>
      </c>
      <c r="S715" s="2">
        <v>42018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</v>
      </c>
      <c r="AB715" s="1">
        <v>1</v>
      </c>
      <c r="AC715" s="1" t="s">
        <v>54</v>
      </c>
      <c r="AD715" s="1">
        <v>0</v>
      </c>
      <c r="AE715" s="1">
        <v>0</v>
      </c>
      <c r="AF715" s="1" t="s">
        <v>80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96</v>
      </c>
      <c r="AL715" s="1" t="s">
        <v>149</v>
      </c>
      <c r="AM715" s="1">
        <v>1995</v>
      </c>
      <c r="AN715" s="1" t="s">
        <v>57</v>
      </c>
      <c r="AO715" s="1"/>
      <c r="AP715" s="1"/>
      <c r="AQ715">
        <f t="shared" ref="AQ715:AQ778" si="17">COUNTBLANK(B715:AN715)</f>
        <v>0</v>
      </c>
    </row>
    <row r="716" spans="2:43" x14ac:dyDescent="0.25">
      <c r="B716" s="1">
        <v>263</v>
      </c>
      <c r="C716" s="1">
        <v>43</v>
      </c>
      <c r="D716" s="1">
        <v>458829</v>
      </c>
      <c r="E716" s="2">
        <v>35252</v>
      </c>
      <c r="F716" s="1" t="s">
        <v>58</v>
      </c>
      <c r="G716" s="1" t="s">
        <v>92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</v>
      </c>
      <c r="R716" s="1">
        <v>0</v>
      </c>
      <c r="S716" s="2">
        <v>42012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</v>
      </c>
      <c r="AB716" s="1">
        <v>1</v>
      </c>
      <c r="AC716" s="1" t="s">
        <v>54</v>
      </c>
      <c r="AD716" s="1">
        <v>2</v>
      </c>
      <c r="AE716" s="1">
        <v>3</v>
      </c>
      <c r="AF716" s="1" t="s">
        <v>54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105</v>
      </c>
      <c r="AL716" s="1" t="s">
        <v>288</v>
      </c>
      <c r="AM716" s="1">
        <v>1997</v>
      </c>
      <c r="AN716" s="1" t="s">
        <v>83</v>
      </c>
      <c r="AO716" s="1"/>
      <c r="AP716" s="1"/>
      <c r="AQ716">
        <f t="shared" si="17"/>
        <v>0</v>
      </c>
    </row>
    <row r="717" spans="2:43" x14ac:dyDescent="0.25">
      <c r="B717" s="1">
        <v>152</v>
      </c>
      <c r="C717" s="1">
        <v>33</v>
      </c>
      <c r="D717" s="1">
        <v>626208</v>
      </c>
      <c r="E717" s="2">
        <v>38480</v>
      </c>
      <c r="F717" s="1" t="s">
        <v>40</v>
      </c>
      <c r="G717" s="1" t="s">
        <v>70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</v>
      </c>
      <c r="R717" s="1">
        <v>0</v>
      </c>
      <c r="S717" s="2">
        <v>42049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</v>
      </c>
      <c r="AB717" s="1">
        <v>1</v>
      </c>
      <c r="AC717" s="1" t="s">
        <v>54</v>
      </c>
      <c r="AD717" s="1">
        <v>0</v>
      </c>
      <c r="AE717" s="1">
        <v>2</v>
      </c>
      <c r="AF717" s="1" t="s">
        <v>63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130</v>
      </c>
      <c r="AL717" s="1" t="s">
        <v>173</v>
      </c>
      <c r="AM717" s="1">
        <v>2002</v>
      </c>
      <c r="AN717" s="1" t="s">
        <v>57</v>
      </c>
      <c r="AO717" s="1"/>
      <c r="AP717" s="1"/>
      <c r="AQ717">
        <f t="shared" si="17"/>
        <v>0</v>
      </c>
    </row>
    <row r="718" spans="2:43" x14ac:dyDescent="0.25">
      <c r="B718" s="1">
        <v>46</v>
      </c>
      <c r="C718" s="1">
        <v>41</v>
      </c>
      <c r="D718" s="1">
        <v>315041</v>
      </c>
      <c r="E718" s="2">
        <v>40484</v>
      </c>
      <c r="F718" s="1" t="s">
        <v>40</v>
      </c>
      <c r="G718" s="1" t="s">
        <v>70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</v>
      </c>
      <c r="R718" s="1">
        <v>-66300</v>
      </c>
      <c r="S718" s="2">
        <v>42027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</v>
      </c>
      <c r="AB718" s="1">
        <v>3</v>
      </c>
      <c r="AC718" s="1" t="s">
        <v>80</v>
      </c>
      <c r="AD718" s="1">
        <v>1</v>
      </c>
      <c r="AE718" s="1">
        <v>3</v>
      </c>
      <c r="AF718" s="1" t="s">
        <v>63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81</v>
      </c>
      <c r="AL718" s="1" t="s">
        <v>82</v>
      </c>
      <c r="AM718" s="1">
        <v>2004</v>
      </c>
      <c r="AN718" s="1" t="s">
        <v>57</v>
      </c>
      <c r="AO718" s="1"/>
      <c r="AP718" s="1"/>
      <c r="AQ718">
        <f t="shared" si="17"/>
        <v>0</v>
      </c>
    </row>
    <row r="719" spans="2:43" x14ac:dyDescent="0.25">
      <c r="B719" s="1">
        <v>276</v>
      </c>
      <c r="C719" s="1">
        <v>46</v>
      </c>
      <c r="D719" s="1">
        <v>283267</v>
      </c>
      <c r="E719" s="2">
        <v>41119</v>
      </c>
      <c r="F719" s="1" t="s">
        <v>40</v>
      </c>
      <c r="G719" s="1" t="s">
        <v>70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</v>
      </c>
      <c r="R719" s="1">
        <v>-70400</v>
      </c>
      <c r="S719" s="2">
        <v>42009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</v>
      </c>
      <c r="AB719" s="1">
        <v>1</v>
      </c>
      <c r="AC719" s="1" t="s">
        <v>80</v>
      </c>
      <c r="AD719" s="1">
        <v>1</v>
      </c>
      <c r="AE719" s="1">
        <v>2</v>
      </c>
      <c r="AF719" s="1" t="s">
        <v>63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215</v>
      </c>
      <c r="AL719" s="1" t="s">
        <v>259</v>
      </c>
      <c r="AM719" s="1">
        <v>2007</v>
      </c>
      <c r="AN719" s="1" t="s">
        <v>57</v>
      </c>
      <c r="AO719" s="1"/>
      <c r="AP719" s="1"/>
      <c r="AQ719">
        <f t="shared" si="17"/>
        <v>0</v>
      </c>
    </row>
    <row r="720" spans="2:43" x14ac:dyDescent="0.25">
      <c r="B720" s="1">
        <v>234</v>
      </c>
      <c r="C720" s="1">
        <v>44</v>
      </c>
      <c r="D720" s="1">
        <v>442494</v>
      </c>
      <c r="E720" s="2">
        <v>37413</v>
      </c>
      <c r="F720" s="1" t="s">
        <v>58</v>
      </c>
      <c r="G720" s="1" t="s">
        <v>92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</v>
      </c>
      <c r="R720" s="1">
        <v>0</v>
      </c>
      <c r="S720" s="2">
        <v>42054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</v>
      </c>
      <c r="AB720" s="1">
        <v>1</v>
      </c>
      <c r="AC720" s="1" t="s">
        <v>80</v>
      </c>
      <c r="AD720" s="1">
        <v>1</v>
      </c>
      <c r="AE720" s="1">
        <v>0</v>
      </c>
      <c r="AF720" s="1" t="s">
        <v>80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130</v>
      </c>
      <c r="AL720" s="1" t="s">
        <v>131</v>
      </c>
      <c r="AM720" s="1">
        <v>2012</v>
      </c>
      <c r="AN720" s="1" t="s">
        <v>57</v>
      </c>
      <c r="AO720" s="1"/>
      <c r="AP720" s="1"/>
      <c r="AQ720">
        <f t="shared" si="17"/>
        <v>0</v>
      </c>
    </row>
    <row r="721" spans="2:43" x14ac:dyDescent="0.25">
      <c r="B721" s="1">
        <v>64</v>
      </c>
      <c r="C721" s="1">
        <v>30</v>
      </c>
      <c r="D721" s="1">
        <v>159243</v>
      </c>
      <c r="E721" s="2">
        <v>33500</v>
      </c>
      <c r="F721" s="1" t="s">
        <v>84</v>
      </c>
      <c r="G721" s="1" t="s">
        <v>41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</v>
      </c>
      <c r="R721" s="1">
        <v>-51100</v>
      </c>
      <c r="S721" s="2">
        <v>42042</v>
      </c>
      <c r="T721" s="1" t="s">
        <v>139</v>
      </c>
      <c r="U721" s="1" t="s">
        <v>63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198</v>
      </c>
      <c r="AL721" s="1" t="s">
        <v>199</v>
      </c>
      <c r="AM721" s="1">
        <v>2015</v>
      </c>
      <c r="AN721" s="1" t="s">
        <v>83</v>
      </c>
      <c r="AO721" s="1"/>
      <c r="AP721" s="1"/>
      <c r="AQ721">
        <f t="shared" si="17"/>
        <v>0</v>
      </c>
    </row>
    <row r="722" spans="2:43" x14ac:dyDescent="0.25">
      <c r="B722" s="1">
        <v>456</v>
      </c>
      <c r="C722" s="1">
        <v>62</v>
      </c>
      <c r="D722" s="1">
        <v>669800</v>
      </c>
      <c r="E722" s="2">
        <v>39988</v>
      </c>
      <c r="F722" s="1" t="s">
        <v>40</v>
      </c>
      <c r="G722" s="1" t="s">
        <v>41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</v>
      </c>
      <c r="R722" s="1">
        <v>-49500</v>
      </c>
      <c r="S722" s="2">
        <v>42042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</v>
      </c>
      <c r="AB722" s="1">
        <v>3</v>
      </c>
      <c r="AC722" s="1" t="s">
        <v>63</v>
      </c>
      <c r="AD722" s="1">
        <v>1</v>
      </c>
      <c r="AE722" s="1">
        <v>3</v>
      </c>
      <c r="AF722" s="1" t="s">
        <v>80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55</v>
      </c>
      <c r="AL722" s="1" t="s">
        <v>56</v>
      </c>
      <c r="AM722" s="1">
        <v>2012</v>
      </c>
      <c r="AN722" s="1" t="s">
        <v>57</v>
      </c>
      <c r="AO722" s="1"/>
      <c r="AP722" s="1"/>
      <c r="AQ722">
        <f t="shared" si="17"/>
        <v>0</v>
      </c>
    </row>
    <row r="723" spans="2:43" x14ac:dyDescent="0.25">
      <c r="B723" s="1">
        <v>58</v>
      </c>
      <c r="C723" s="1">
        <v>23</v>
      </c>
      <c r="D723" s="1">
        <v>520179</v>
      </c>
      <c r="E723" s="2">
        <v>33753</v>
      </c>
      <c r="F723" s="1" t="s">
        <v>40</v>
      </c>
      <c r="G723" s="1" t="s">
        <v>92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</v>
      </c>
      <c r="R723" s="1">
        <v>0</v>
      </c>
      <c r="S723" s="2">
        <v>42024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90</v>
      </c>
      <c r="AL723" s="1" t="s">
        <v>91</v>
      </c>
      <c r="AM723" s="1">
        <v>2007</v>
      </c>
      <c r="AN723" s="1" t="s">
        <v>57</v>
      </c>
      <c r="AO723" s="1"/>
      <c r="AP723" s="1"/>
      <c r="AQ723">
        <f t="shared" si="17"/>
        <v>0</v>
      </c>
    </row>
    <row r="724" spans="2:43" x14ac:dyDescent="0.25">
      <c r="B724" s="1">
        <v>475</v>
      </c>
      <c r="C724" s="1">
        <v>61</v>
      </c>
      <c r="D724" s="1">
        <v>607974</v>
      </c>
      <c r="E724" s="2">
        <v>38211</v>
      </c>
      <c r="F724" s="1" t="s">
        <v>84</v>
      </c>
      <c r="G724" s="1" t="s">
        <v>92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</v>
      </c>
      <c r="R724" s="1">
        <v>-59500</v>
      </c>
      <c r="S724" s="2">
        <v>42053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</v>
      </c>
      <c r="AB724" s="1">
        <v>1</v>
      </c>
      <c r="AC724" s="1" t="s">
        <v>54</v>
      </c>
      <c r="AD724" s="1">
        <v>0</v>
      </c>
      <c r="AE724" s="1">
        <v>2</v>
      </c>
      <c r="AF724" s="1" t="s">
        <v>63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68</v>
      </c>
      <c r="AL724" s="1" t="s">
        <v>69</v>
      </c>
      <c r="AM724" s="1">
        <v>1998</v>
      </c>
      <c r="AN724" s="1" t="s">
        <v>83</v>
      </c>
      <c r="AO724" s="1"/>
      <c r="AP724" s="1"/>
      <c r="AQ724">
        <f t="shared" si="17"/>
        <v>0</v>
      </c>
    </row>
    <row r="725" spans="2:43" x14ac:dyDescent="0.25">
      <c r="B725" s="1">
        <v>96</v>
      </c>
      <c r="C725" s="1">
        <v>29</v>
      </c>
      <c r="D725" s="1">
        <v>465065</v>
      </c>
      <c r="E725" s="2">
        <v>39075</v>
      </c>
      <c r="F725" s="1" t="s">
        <v>58</v>
      </c>
      <c r="G725" s="1" t="s">
        <v>41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</v>
      </c>
      <c r="R725" s="1">
        <v>-58700</v>
      </c>
      <c r="S725" s="2">
        <v>42015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</v>
      </c>
      <c r="AB725" s="1">
        <v>3</v>
      </c>
      <c r="AC725" s="1" t="s">
        <v>54</v>
      </c>
      <c r="AD725" s="1">
        <v>2</v>
      </c>
      <c r="AE725" s="1">
        <v>3</v>
      </c>
      <c r="AF725" s="1" t="s">
        <v>54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90</v>
      </c>
      <c r="AL725" s="1" t="s">
        <v>224</v>
      </c>
      <c r="AM725" s="1">
        <v>2004</v>
      </c>
      <c r="AN725" s="1" t="s">
        <v>57</v>
      </c>
      <c r="AO725" s="1"/>
      <c r="AP725" s="1"/>
      <c r="AQ725">
        <f t="shared" si="17"/>
        <v>0</v>
      </c>
    </row>
    <row r="726" spans="2:43" x14ac:dyDescent="0.25">
      <c r="B726" s="1">
        <v>99</v>
      </c>
      <c r="C726" s="1">
        <v>28</v>
      </c>
      <c r="D726" s="1">
        <v>369941</v>
      </c>
      <c r="E726" s="2">
        <v>39287</v>
      </c>
      <c r="F726" s="1" t="s">
        <v>40</v>
      </c>
      <c r="G726" s="1" t="s">
        <v>70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</v>
      </c>
      <c r="R726" s="1">
        <v>0</v>
      </c>
      <c r="S726" s="2">
        <v>42026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</v>
      </c>
      <c r="AB726" s="1">
        <v>1</v>
      </c>
      <c r="AC726" s="1" t="s">
        <v>80</v>
      </c>
      <c r="AD726" s="1">
        <v>2</v>
      </c>
      <c r="AE726" s="1">
        <v>2</v>
      </c>
      <c r="AF726" s="1" t="s">
        <v>54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81</v>
      </c>
      <c r="AL726" s="1" t="s">
        <v>145</v>
      </c>
      <c r="AM726" s="1">
        <v>1998</v>
      </c>
      <c r="AN726" s="1" t="s">
        <v>83</v>
      </c>
      <c r="AO726" s="1"/>
      <c r="AP726" s="1"/>
      <c r="AQ726">
        <f t="shared" si="17"/>
        <v>0</v>
      </c>
    </row>
    <row r="727" spans="2:43" x14ac:dyDescent="0.25">
      <c r="B727" s="1">
        <v>38</v>
      </c>
      <c r="C727" s="1">
        <v>28</v>
      </c>
      <c r="D727" s="1">
        <v>447226</v>
      </c>
      <c r="E727" s="2">
        <v>34563</v>
      </c>
      <c r="F727" s="1" t="s">
        <v>40</v>
      </c>
      <c r="G727" s="1" t="s">
        <v>92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</v>
      </c>
      <c r="R727" s="1">
        <v>0</v>
      </c>
      <c r="S727" s="2">
        <v>42058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</v>
      </c>
      <c r="AB727" s="1">
        <v>3</v>
      </c>
      <c r="AC727" s="1" t="s">
        <v>80</v>
      </c>
      <c r="AD727" s="1">
        <v>0</v>
      </c>
      <c r="AE727" s="1">
        <v>3</v>
      </c>
      <c r="AF727" s="1" t="s">
        <v>54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96</v>
      </c>
      <c r="AL727" s="1" t="s">
        <v>159</v>
      </c>
      <c r="AM727" s="1">
        <v>2000</v>
      </c>
      <c r="AN727" s="1" t="s">
        <v>83</v>
      </c>
      <c r="AO727" s="1"/>
      <c r="AP727" s="1"/>
      <c r="AQ727">
        <f t="shared" si="17"/>
        <v>0</v>
      </c>
    </row>
    <row r="728" spans="2:43" x14ac:dyDescent="0.25">
      <c r="B728" s="1">
        <v>259</v>
      </c>
      <c r="C728" s="1">
        <v>44</v>
      </c>
      <c r="D728" s="1">
        <v>831668</v>
      </c>
      <c r="E728" s="2">
        <v>35165</v>
      </c>
      <c r="F728" s="1" t="s">
        <v>40</v>
      </c>
      <c r="G728" s="1" t="s">
        <v>41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</v>
      </c>
      <c r="R728" s="1">
        <v>0</v>
      </c>
      <c r="S728" s="2">
        <v>42019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54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110</v>
      </c>
      <c r="AL728" s="1" t="s">
        <v>135</v>
      </c>
      <c r="AM728" s="1">
        <v>2002</v>
      </c>
      <c r="AN728" s="1" t="s">
        <v>83</v>
      </c>
      <c r="AO728" s="1"/>
      <c r="AP728" s="1"/>
      <c r="AQ728">
        <f t="shared" si="17"/>
        <v>0</v>
      </c>
    </row>
    <row r="729" spans="2:43" x14ac:dyDescent="0.25">
      <c r="B729" s="1">
        <v>241</v>
      </c>
      <c r="C729" s="1">
        <v>43</v>
      </c>
      <c r="D729" s="1">
        <v>922937</v>
      </c>
      <c r="E729" s="2">
        <v>33949</v>
      </c>
      <c r="F729" s="1" t="s">
        <v>58</v>
      </c>
      <c r="G729" s="1" t="s">
        <v>41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</v>
      </c>
      <c r="R729" s="1">
        <v>-36000</v>
      </c>
      <c r="S729" s="2">
        <v>42055</v>
      </c>
      <c r="T729" s="1" t="s">
        <v>62</v>
      </c>
      <c r="U729" s="1" t="s">
        <v>63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</v>
      </c>
      <c r="AB729" s="1">
        <v>1</v>
      </c>
      <c r="AC729" s="1" t="s">
        <v>80</v>
      </c>
      <c r="AD729" s="1">
        <v>1</v>
      </c>
      <c r="AE729" s="1">
        <v>0</v>
      </c>
      <c r="AF729" s="1" t="s">
        <v>54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215</v>
      </c>
      <c r="AL729" s="1" t="s">
        <v>259</v>
      </c>
      <c r="AM729" s="1">
        <v>2003</v>
      </c>
      <c r="AN729" s="1" t="s">
        <v>83</v>
      </c>
      <c r="AO729" s="1"/>
      <c r="AP729" s="1"/>
      <c r="AQ729">
        <f t="shared" si="17"/>
        <v>0</v>
      </c>
    </row>
    <row r="730" spans="2:43" x14ac:dyDescent="0.25">
      <c r="B730" s="1">
        <v>437</v>
      </c>
      <c r="C730" s="1">
        <v>58</v>
      </c>
      <c r="D730" s="1">
        <v>640474</v>
      </c>
      <c r="E730" s="2">
        <v>40391</v>
      </c>
      <c r="F730" s="1" t="s">
        <v>58</v>
      </c>
      <c r="G730" s="1" t="s">
        <v>92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</v>
      </c>
      <c r="R730" s="1">
        <v>-31400</v>
      </c>
      <c r="S730" s="2">
        <v>42023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80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81</v>
      </c>
      <c r="AL730" s="1" t="s">
        <v>82</v>
      </c>
      <c r="AM730" s="1">
        <v>2004</v>
      </c>
      <c r="AN730" s="1" t="s">
        <v>83</v>
      </c>
      <c r="AO730" s="1"/>
      <c r="AP730" s="1"/>
      <c r="AQ730">
        <f t="shared" si="17"/>
        <v>0</v>
      </c>
    </row>
    <row r="731" spans="2:43" x14ac:dyDescent="0.25">
      <c r="B731" s="1">
        <v>130</v>
      </c>
      <c r="C731" s="1">
        <v>34</v>
      </c>
      <c r="D731" s="1">
        <v>153298</v>
      </c>
      <c r="E731" s="2">
        <v>39895</v>
      </c>
      <c r="F731" s="1" t="s">
        <v>40</v>
      </c>
      <c r="G731" s="1" t="s">
        <v>70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</v>
      </c>
      <c r="R731" s="1">
        <v>-41200</v>
      </c>
      <c r="S731" s="2">
        <v>42014</v>
      </c>
      <c r="T731" s="1" t="s">
        <v>139</v>
      </c>
      <c r="U731" s="1" t="s">
        <v>63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</v>
      </c>
      <c r="AB731" s="1">
        <v>1</v>
      </c>
      <c r="AC731" s="1" t="s">
        <v>63</v>
      </c>
      <c r="AD731" s="1">
        <v>1</v>
      </c>
      <c r="AE731" s="1">
        <v>3</v>
      </c>
      <c r="AF731" s="1" t="s">
        <v>54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81</v>
      </c>
      <c r="AL731" s="1" t="s">
        <v>82</v>
      </c>
      <c r="AM731" s="1">
        <v>2015</v>
      </c>
      <c r="AN731" s="1" t="s">
        <v>83</v>
      </c>
      <c r="AO731" s="1"/>
      <c r="AP731" s="1"/>
      <c r="AQ731">
        <f t="shared" si="17"/>
        <v>0</v>
      </c>
    </row>
    <row r="732" spans="2:43" x14ac:dyDescent="0.25">
      <c r="B732" s="1">
        <v>269</v>
      </c>
      <c r="C732" s="1">
        <v>41</v>
      </c>
      <c r="D732" s="1">
        <v>334749</v>
      </c>
      <c r="E732" s="2">
        <v>35275</v>
      </c>
      <c r="F732" s="1" t="s">
        <v>40</v>
      </c>
      <c r="G732" s="1" t="s">
        <v>70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</v>
      </c>
      <c r="R732" s="1">
        <v>-46400</v>
      </c>
      <c r="S732" s="2">
        <v>42020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</v>
      </c>
      <c r="AB732" s="1">
        <v>1</v>
      </c>
      <c r="AC732" s="1" t="s">
        <v>54</v>
      </c>
      <c r="AD732" s="1">
        <v>2</v>
      </c>
      <c r="AE732" s="1">
        <v>1</v>
      </c>
      <c r="AF732" s="1" t="s">
        <v>80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154</v>
      </c>
      <c r="AL732" s="1" t="s">
        <v>168</v>
      </c>
      <c r="AM732" s="1">
        <v>2005</v>
      </c>
      <c r="AN732" s="1" t="s">
        <v>57</v>
      </c>
      <c r="AO732" s="1"/>
      <c r="AP732" s="1"/>
      <c r="AQ732">
        <f t="shared" si="17"/>
        <v>0</v>
      </c>
    </row>
    <row r="733" spans="2:43" x14ac:dyDescent="0.25">
      <c r="B733" s="1">
        <v>103</v>
      </c>
      <c r="C733" s="1">
        <v>29</v>
      </c>
      <c r="D733" s="1">
        <v>221283</v>
      </c>
      <c r="E733" s="2">
        <v>34569</v>
      </c>
      <c r="F733" s="1" t="s">
        <v>40</v>
      </c>
      <c r="G733" s="1" t="s">
        <v>92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</v>
      </c>
      <c r="R733" s="1">
        <v>0</v>
      </c>
      <c r="S733" s="2">
        <v>42047</v>
      </c>
      <c r="T733" s="1" t="s">
        <v>139</v>
      </c>
      <c r="U733" s="1" t="s">
        <v>63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</v>
      </c>
      <c r="AB733" s="1">
        <v>1</v>
      </c>
      <c r="AC733" s="1" t="s">
        <v>80</v>
      </c>
      <c r="AD733" s="1">
        <v>2</v>
      </c>
      <c r="AE733" s="1">
        <v>3</v>
      </c>
      <c r="AF733" s="1" t="s">
        <v>80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96</v>
      </c>
      <c r="AL733" s="1" t="s">
        <v>149</v>
      </c>
      <c r="AM733" s="1">
        <v>2005</v>
      </c>
      <c r="AN733" s="1" t="s">
        <v>83</v>
      </c>
      <c r="AO733" s="1"/>
      <c r="AP733" s="1"/>
      <c r="AQ733">
        <f t="shared" si="17"/>
        <v>0</v>
      </c>
    </row>
    <row r="734" spans="2:43" x14ac:dyDescent="0.25">
      <c r="B734" s="1">
        <v>284</v>
      </c>
      <c r="C734" s="1">
        <v>43</v>
      </c>
      <c r="D734" s="1">
        <v>961496</v>
      </c>
      <c r="E734" s="2">
        <v>33608</v>
      </c>
      <c r="F734" s="1" t="s">
        <v>84</v>
      </c>
      <c r="G734" s="1" t="s">
        <v>41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</v>
      </c>
      <c r="R734" s="1">
        <v>0</v>
      </c>
      <c r="S734" s="2">
        <v>42027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</v>
      </c>
      <c r="AB734" s="1">
        <v>3</v>
      </c>
      <c r="AC734" s="1" t="s">
        <v>80</v>
      </c>
      <c r="AD734" s="1">
        <v>0</v>
      </c>
      <c r="AE734" s="1">
        <v>0</v>
      </c>
      <c r="AF734" s="1" t="s">
        <v>54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90</v>
      </c>
      <c r="AL734" s="1" t="s">
        <v>91</v>
      </c>
      <c r="AM734" s="1">
        <v>2007</v>
      </c>
      <c r="AN734" s="1" t="s">
        <v>83</v>
      </c>
      <c r="AO734" s="1"/>
      <c r="AP734" s="1"/>
      <c r="AQ734">
        <f t="shared" si="17"/>
        <v>0</v>
      </c>
    </row>
    <row r="735" spans="2:43" x14ac:dyDescent="0.25">
      <c r="B735" s="1">
        <v>189</v>
      </c>
      <c r="C735" s="1">
        <v>39</v>
      </c>
      <c r="D735" s="1">
        <v>804751</v>
      </c>
      <c r="E735" s="2">
        <v>35684</v>
      </c>
      <c r="F735" s="1" t="s">
        <v>40</v>
      </c>
      <c r="G735" s="1" t="s">
        <v>41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</v>
      </c>
      <c r="R735" s="1">
        <v>0</v>
      </c>
      <c r="S735" s="2">
        <v>42048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</v>
      </c>
      <c r="AB735" s="1">
        <v>3</v>
      </c>
      <c r="AC735" s="1" t="s">
        <v>63</v>
      </c>
      <c r="AD735" s="1">
        <v>2</v>
      </c>
      <c r="AE735" s="1">
        <v>0</v>
      </c>
      <c r="AF735" s="1" t="s">
        <v>54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81</v>
      </c>
      <c r="AL735" s="1" t="s">
        <v>145</v>
      </c>
      <c r="AM735" s="1">
        <v>1997</v>
      </c>
      <c r="AN735" s="1" t="s">
        <v>83</v>
      </c>
      <c r="AO735" s="1"/>
      <c r="AP735" s="1"/>
      <c r="AQ735">
        <f t="shared" si="17"/>
        <v>0</v>
      </c>
    </row>
    <row r="736" spans="2:43" x14ac:dyDescent="0.25">
      <c r="B736" s="1">
        <v>267</v>
      </c>
      <c r="C736" s="1">
        <v>43</v>
      </c>
      <c r="D736" s="1">
        <v>369226</v>
      </c>
      <c r="E736" s="2">
        <v>37297</v>
      </c>
      <c r="F736" s="1" t="s">
        <v>40</v>
      </c>
      <c r="G736" s="1" t="s">
        <v>41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</v>
      </c>
      <c r="R736" s="1">
        <v>0</v>
      </c>
      <c r="S736" s="2">
        <v>42031</v>
      </c>
      <c r="T736" s="1" t="s">
        <v>139</v>
      </c>
      <c r="U736" s="1" t="s">
        <v>63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</v>
      </c>
      <c r="AB736" s="1">
        <v>1</v>
      </c>
      <c r="AC736" s="1" t="s">
        <v>80</v>
      </c>
      <c r="AD736" s="1">
        <v>1</v>
      </c>
      <c r="AE736" s="1">
        <v>3</v>
      </c>
      <c r="AF736" s="1" t="s">
        <v>54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90</v>
      </c>
      <c r="AL736" s="1" t="s">
        <v>91</v>
      </c>
      <c r="AM736" s="1">
        <v>2011</v>
      </c>
      <c r="AN736" s="1" t="s">
        <v>83</v>
      </c>
      <c r="AO736" s="1"/>
      <c r="AP736" s="1"/>
      <c r="AQ736">
        <f t="shared" si="17"/>
        <v>0</v>
      </c>
    </row>
    <row r="737" spans="2:43" x14ac:dyDescent="0.25">
      <c r="B737" s="1">
        <v>39</v>
      </c>
      <c r="C737" s="1">
        <v>22</v>
      </c>
      <c r="D737" s="1">
        <v>691115</v>
      </c>
      <c r="E737" s="2">
        <v>33997</v>
      </c>
      <c r="F737" s="1" t="s">
        <v>58</v>
      </c>
      <c r="G737" s="1" t="s">
        <v>92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</v>
      </c>
      <c r="R737" s="1">
        <v>0</v>
      </c>
      <c r="S737" s="2">
        <v>42049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</v>
      </c>
      <c r="AB737" s="1">
        <v>1</v>
      </c>
      <c r="AC737" s="1" t="s">
        <v>54</v>
      </c>
      <c r="AD737" s="1">
        <v>0</v>
      </c>
      <c r="AE737" s="1">
        <v>1</v>
      </c>
      <c r="AF737" s="1" t="s">
        <v>54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154</v>
      </c>
      <c r="AL737" s="1" t="s">
        <v>155</v>
      </c>
      <c r="AM737" s="1">
        <v>2009</v>
      </c>
      <c r="AN737" s="1" t="s">
        <v>57</v>
      </c>
      <c r="AO737" s="1"/>
      <c r="AP737" s="1"/>
      <c r="AQ737">
        <f t="shared" si="17"/>
        <v>0</v>
      </c>
    </row>
    <row r="738" spans="2:43" x14ac:dyDescent="0.25">
      <c r="B738" s="1">
        <v>140</v>
      </c>
      <c r="C738" s="1">
        <v>32</v>
      </c>
      <c r="D738" s="1">
        <v>713172</v>
      </c>
      <c r="E738" s="2">
        <v>35361</v>
      </c>
      <c r="F738" s="1" t="s">
        <v>84</v>
      </c>
      <c r="G738" s="1" t="s">
        <v>41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</v>
      </c>
      <c r="R738" s="1">
        <v>0</v>
      </c>
      <c r="S738" s="2">
        <v>42036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</v>
      </c>
      <c r="AB738" s="1">
        <v>1</v>
      </c>
      <c r="AC738" s="1" t="s">
        <v>63</v>
      </c>
      <c r="AD738" s="1">
        <v>2</v>
      </c>
      <c r="AE738" s="1">
        <v>3</v>
      </c>
      <c r="AF738" s="1" t="s">
        <v>63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90</v>
      </c>
      <c r="AL738" s="1" t="s">
        <v>224</v>
      </c>
      <c r="AM738" s="1">
        <v>1995</v>
      </c>
      <c r="AN738" s="1" t="s">
        <v>57</v>
      </c>
      <c r="AO738" s="1"/>
      <c r="AP738" s="1"/>
      <c r="AQ738">
        <f t="shared" si="17"/>
        <v>0</v>
      </c>
    </row>
    <row r="739" spans="2:43" x14ac:dyDescent="0.25">
      <c r="B739" s="1">
        <v>243</v>
      </c>
      <c r="C739" s="1">
        <v>41</v>
      </c>
      <c r="D739" s="1">
        <v>621756</v>
      </c>
      <c r="E739" s="2">
        <v>35541</v>
      </c>
      <c r="F739" s="1" t="s">
        <v>58</v>
      </c>
      <c r="G739" s="1" t="s">
        <v>70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</v>
      </c>
      <c r="R739" s="1">
        <v>-60400</v>
      </c>
      <c r="S739" s="2">
        <v>42058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</v>
      </c>
      <c r="AB739" s="1">
        <v>1</v>
      </c>
      <c r="AC739" s="1" t="s">
        <v>63</v>
      </c>
      <c r="AD739" s="1">
        <v>1</v>
      </c>
      <c r="AE739" s="1">
        <v>0</v>
      </c>
      <c r="AF739" s="1" t="s">
        <v>54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154</v>
      </c>
      <c r="AL739" s="1" t="s">
        <v>155</v>
      </c>
      <c r="AM739" s="1">
        <v>1999</v>
      </c>
      <c r="AN739" s="1" t="s">
        <v>57</v>
      </c>
      <c r="AO739" s="1"/>
      <c r="AP739" s="1"/>
      <c r="AQ739">
        <f t="shared" si="17"/>
        <v>0</v>
      </c>
    </row>
    <row r="740" spans="2:43" x14ac:dyDescent="0.25">
      <c r="B740" s="1">
        <v>116</v>
      </c>
      <c r="C740" s="1">
        <v>31</v>
      </c>
      <c r="D740" s="1">
        <v>615116</v>
      </c>
      <c r="E740" s="2">
        <v>39761</v>
      </c>
      <c r="F740" s="1" t="s">
        <v>58</v>
      </c>
      <c r="G740" s="1" t="s">
        <v>41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</v>
      </c>
      <c r="R740" s="1">
        <v>0</v>
      </c>
      <c r="S740" s="2">
        <v>42024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</v>
      </c>
      <c r="AB740" s="1">
        <v>1</v>
      </c>
      <c r="AC740" s="1" t="s">
        <v>80</v>
      </c>
      <c r="AD740" s="1">
        <v>0</v>
      </c>
      <c r="AE740" s="1">
        <v>0</v>
      </c>
      <c r="AF740" s="1" t="s">
        <v>80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154</v>
      </c>
      <c r="AL740" s="1" t="s">
        <v>168</v>
      </c>
      <c r="AM740" s="1">
        <v>1997</v>
      </c>
      <c r="AN740" s="1" t="s">
        <v>83</v>
      </c>
      <c r="AO740" s="1"/>
      <c r="AP740" s="1"/>
      <c r="AQ740">
        <f t="shared" si="17"/>
        <v>0</v>
      </c>
    </row>
    <row r="741" spans="2:43" x14ac:dyDescent="0.25">
      <c r="B741" s="1">
        <v>219</v>
      </c>
      <c r="C741" s="1">
        <v>43</v>
      </c>
      <c r="D741" s="1">
        <v>947598</v>
      </c>
      <c r="E741" s="2">
        <v>37427</v>
      </c>
      <c r="F741" s="1" t="s">
        <v>58</v>
      </c>
      <c r="G741" s="1" t="s">
        <v>70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</v>
      </c>
      <c r="R741" s="1">
        <v>0</v>
      </c>
      <c r="S741" s="2">
        <v>42012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</v>
      </c>
      <c r="AB741" s="1">
        <v>1</v>
      </c>
      <c r="AC741" s="1" t="s">
        <v>63</v>
      </c>
      <c r="AD741" s="1">
        <v>2</v>
      </c>
      <c r="AE741" s="1">
        <v>2</v>
      </c>
      <c r="AF741" s="1" t="s">
        <v>54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116</v>
      </c>
      <c r="AL741" s="1" t="s">
        <v>141</v>
      </c>
      <c r="AM741" s="1">
        <v>2006</v>
      </c>
      <c r="AN741" s="1" t="s">
        <v>83</v>
      </c>
      <c r="AO741" s="1"/>
      <c r="AP741" s="1"/>
      <c r="AQ741">
        <f t="shared" si="17"/>
        <v>0</v>
      </c>
    </row>
    <row r="742" spans="2:43" x14ac:dyDescent="0.25">
      <c r="B742" s="1">
        <v>96</v>
      </c>
      <c r="C742" s="1">
        <v>26</v>
      </c>
      <c r="D742" s="1">
        <v>658002</v>
      </c>
      <c r="E742" s="2">
        <v>38646</v>
      </c>
      <c r="F742" s="1" t="s">
        <v>40</v>
      </c>
      <c r="G742" s="1" t="s">
        <v>41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</v>
      </c>
      <c r="R742" s="1">
        <v>0</v>
      </c>
      <c r="S742" s="2">
        <v>42058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</v>
      </c>
      <c r="AB742" s="1">
        <v>1</v>
      </c>
      <c r="AC742" s="1" t="s">
        <v>54</v>
      </c>
      <c r="AD742" s="1">
        <v>2</v>
      </c>
      <c r="AE742" s="1">
        <v>3</v>
      </c>
      <c r="AF742" s="1" t="s">
        <v>80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55</v>
      </c>
      <c r="AL742" s="1" t="s">
        <v>56</v>
      </c>
      <c r="AM742" s="1">
        <v>2007</v>
      </c>
      <c r="AN742" s="1" t="s">
        <v>83</v>
      </c>
      <c r="AO742" s="1"/>
      <c r="AP742" s="1"/>
      <c r="AQ742">
        <f t="shared" si="17"/>
        <v>0</v>
      </c>
    </row>
    <row r="743" spans="2:43" x14ac:dyDescent="0.25">
      <c r="B743" s="1">
        <v>149</v>
      </c>
      <c r="C743" s="1">
        <v>34</v>
      </c>
      <c r="D743" s="1">
        <v>374545</v>
      </c>
      <c r="E743" s="2">
        <v>38592</v>
      </c>
      <c r="F743" s="1" t="s">
        <v>58</v>
      </c>
      <c r="G743" s="1" t="s">
        <v>41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</v>
      </c>
      <c r="R743" s="1">
        <v>-60000</v>
      </c>
      <c r="S743" s="2">
        <v>42039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</v>
      </c>
      <c r="AB743" s="1">
        <v>1</v>
      </c>
      <c r="AC743" s="1" t="s">
        <v>63</v>
      </c>
      <c r="AD743" s="1">
        <v>0</v>
      </c>
      <c r="AE743" s="1">
        <v>1</v>
      </c>
      <c r="AF743" s="1" t="s">
        <v>80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81</v>
      </c>
      <c r="AL743" s="1" t="s">
        <v>82</v>
      </c>
      <c r="AM743" s="1">
        <v>1999</v>
      </c>
      <c r="AN743" s="1" t="s">
        <v>83</v>
      </c>
      <c r="AO743" s="1"/>
      <c r="AP743" s="1"/>
      <c r="AQ743">
        <f t="shared" si="17"/>
        <v>0</v>
      </c>
    </row>
    <row r="744" spans="2:43" x14ac:dyDescent="0.25">
      <c r="B744" s="1">
        <v>246</v>
      </c>
      <c r="C744" s="1">
        <v>43</v>
      </c>
      <c r="D744" s="1">
        <v>805806</v>
      </c>
      <c r="E744" s="2">
        <v>41290</v>
      </c>
      <c r="F744" s="1" t="s">
        <v>58</v>
      </c>
      <c r="G744" s="1" t="s">
        <v>41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</v>
      </c>
      <c r="R744" s="1">
        <v>0</v>
      </c>
      <c r="S744" s="2">
        <v>42044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</v>
      </c>
      <c r="AB744" s="1">
        <v>1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96</v>
      </c>
      <c r="AL744" s="1" t="s">
        <v>97</v>
      </c>
      <c r="AM744" s="1">
        <v>2006</v>
      </c>
      <c r="AN744" s="1" t="s">
        <v>83</v>
      </c>
      <c r="AO744" s="1"/>
      <c r="AP744" s="1"/>
      <c r="AQ744">
        <f t="shared" si="17"/>
        <v>0</v>
      </c>
    </row>
    <row r="745" spans="2:43" x14ac:dyDescent="0.25">
      <c r="B745" s="1">
        <v>293</v>
      </c>
      <c r="C745" s="1">
        <v>45</v>
      </c>
      <c r="D745" s="1">
        <v>235097</v>
      </c>
      <c r="E745" s="2">
        <v>33722</v>
      </c>
      <c r="F745" s="1" t="s">
        <v>84</v>
      </c>
      <c r="G745" s="1" t="s">
        <v>70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</v>
      </c>
      <c r="R745" s="1">
        <v>0</v>
      </c>
      <c r="S745" s="2">
        <v>42053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</v>
      </c>
      <c r="AB745" s="1">
        <v>3</v>
      </c>
      <c r="AC745" s="1" t="s">
        <v>80</v>
      </c>
      <c r="AD745" s="1">
        <v>1</v>
      </c>
      <c r="AE745" s="1">
        <v>1</v>
      </c>
      <c r="AF745" s="1" t="s">
        <v>80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198</v>
      </c>
      <c r="AL745" s="1" t="s">
        <v>199</v>
      </c>
      <c r="AM745" s="1">
        <v>2015</v>
      </c>
      <c r="AN745" s="1" t="s">
        <v>83</v>
      </c>
      <c r="AO745" s="1"/>
      <c r="AP745" s="1"/>
      <c r="AQ745">
        <f t="shared" si="17"/>
        <v>0</v>
      </c>
    </row>
    <row r="746" spans="2:43" x14ac:dyDescent="0.25">
      <c r="B746" s="1">
        <v>339</v>
      </c>
      <c r="C746" s="1">
        <v>48</v>
      </c>
      <c r="D746" s="1">
        <v>290971</v>
      </c>
      <c r="E746" s="2">
        <v>38635</v>
      </c>
      <c r="F746" s="1" t="s">
        <v>40</v>
      </c>
      <c r="G746" s="1" t="s">
        <v>70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</v>
      </c>
      <c r="R746" s="1">
        <v>0</v>
      </c>
      <c r="S746" s="2">
        <v>42045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</v>
      </c>
      <c r="AB746" s="1">
        <v>3</v>
      </c>
      <c r="AC746" s="1" t="s">
        <v>80</v>
      </c>
      <c r="AD746" s="1">
        <v>2</v>
      </c>
      <c r="AE746" s="1">
        <v>1</v>
      </c>
      <c r="AF746" s="1" t="s">
        <v>63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215</v>
      </c>
      <c r="AL746" s="1" t="s">
        <v>259</v>
      </c>
      <c r="AM746" s="1">
        <v>2001</v>
      </c>
      <c r="AN746" s="1" t="s">
        <v>83</v>
      </c>
      <c r="AO746" s="1"/>
      <c r="AP746" s="1"/>
      <c r="AQ746">
        <f t="shared" si="17"/>
        <v>0</v>
      </c>
    </row>
    <row r="747" spans="2:43" x14ac:dyDescent="0.25">
      <c r="B747" s="1">
        <v>160</v>
      </c>
      <c r="C747" s="1">
        <v>33</v>
      </c>
      <c r="D747" s="1">
        <v>180286</v>
      </c>
      <c r="E747" s="2">
        <v>39852</v>
      </c>
      <c r="F747" s="1" t="s">
        <v>84</v>
      </c>
      <c r="G747" s="1" t="s">
        <v>92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</v>
      </c>
      <c r="R747" s="1">
        <v>0</v>
      </c>
      <c r="S747" s="2">
        <v>42024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</v>
      </c>
      <c r="AB747" s="1">
        <v>3</v>
      </c>
      <c r="AC747" s="1" t="s">
        <v>63</v>
      </c>
      <c r="AD747" s="1">
        <v>2</v>
      </c>
      <c r="AE747" s="1">
        <v>3</v>
      </c>
      <c r="AF747" s="1" t="s">
        <v>54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105</v>
      </c>
      <c r="AL747" s="1" t="s">
        <v>106</v>
      </c>
      <c r="AM747" s="1">
        <v>2006</v>
      </c>
      <c r="AN747" s="1" t="s">
        <v>83</v>
      </c>
      <c r="AO747" s="1"/>
      <c r="AP747" s="1"/>
      <c r="AQ747">
        <f t="shared" si="17"/>
        <v>0</v>
      </c>
    </row>
    <row r="748" spans="2:43" x14ac:dyDescent="0.25">
      <c r="B748" s="1">
        <v>224</v>
      </c>
      <c r="C748" s="1">
        <v>42</v>
      </c>
      <c r="D748" s="1">
        <v>662088</v>
      </c>
      <c r="E748" s="2">
        <v>38417</v>
      </c>
      <c r="F748" s="1" t="s">
        <v>40</v>
      </c>
      <c r="G748" s="1" t="s">
        <v>92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</v>
      </c>
      <c r="R748" s="1">
        <v>-51400</v>
      </c>
      <c r="S748" s="2">
        <v>42031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</v>
      </c>
      <c r="AB748" s="1">
        <v>1</v>
      </c>
      <c r="AC748" s="1" t="s">
        <v>63</v>
      </c>
      <c r="AD748" s="1">
        <v>0</v>
      </c>
      <c r="AE748" s="1">
        <v>0</v>
      </c>
      <c r="AF748" s="1" t="s">
        <v>54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210</v>
      </c>
      <c r="AL748" s="1" t="s">
        <v>211</v>
      </c>
      <c r="AM748" s="1">
        <v>1998</v>
      </c>
      <c r="AN748" s="1" t="s">
        <v>83</v>
      </c>
      <c r="AO748" s="1"/>
      <c r="AP748" s="1"/>
      <c r="AQ748">
        <f t="shared" si="17"/>
        <v>0</v>
      </c>
    </row>
    <row r="749" spans="2:43" x14ac:dyDescent="0.25">
      <c r="B749" s="1">
        <v>194</v>
      </c>
      <c r="C749" s="1">
        <v>34</v>
      </c>
      <c r="D749" s="1">
        <v>884365</v>
      </c>
      <c r="E749" s="2">
        <v>34471</v>
      </c>
      <c r="F749" s="1" t="s">
        <v>58</v>
      </c>
      <c r="G749" s="1" t="s">
        <v>70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</v>
      </c>
      <c r="R749" s="1">
        <v>-37900</v>
      </c>
      <c r="S749" s="2">
        <v>42025</v>
      </c>
      <c r="T749" s="1" t="s">
        <v>62</v>
      </c>
      <c r="U749" s="1" t="s">
        <v>63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</v>
      </c>
      <c r="AB749" s="1">
        <v>1</v>
      </c>
      <c r="AC749" s="1" t="s">
        <v>54</v>
      </c>
      <c r="AD749" s="1">
        <v>0</v>
      </c>
      <c r="AE749" s="1">
        <v>3</v>
      </c>
      <c r="AF749" s="1" t="s">
        <v>80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90</v>
      </c>
      <c r="AL749" s="1" t="s">
        <v>246</v>
      </c>
      <c r="AM749" s="1">
        <v>2003</v>
      </c>
      <c r="AN749" s="1" t="s">
        <v>83</v>
      </c>
      <c r="AO749" s="1"/>
      <c r="AP749" s="1"/>
      <c r="AQ749">
        <f t="shared" si="17"/>
        <v>0</v>
      </c>
    </row>
    <row r="750" spans="2:43" x14ac:dyDescent="0.25">
      <c r="B750" s="1">
        <v>385</v>
      </c>
      <c r="C750" s="1">
        <v>51</v>
      </c>
      <c r="D750" s="1">
        <v>178081</v>
      </c>
      <c r="E750" s="2">
        <v>33074</v>
      </c>
      <c r="F750" s="1" t="s">
        <v>58</v>
      </c>
      <c r="G750" s="1" t="s">
        <v>41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</v>
      </c>
      <c r="R750" s="1">
        <v>-61000</v>
      </c>
      <c r="S750" s="2">
        <v>42053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</v>
      </c>
      <c r="AB750" s="1">
        <v>3</v>
      </c>
      <c r="AC750" s="1" t="s">
        <v>63</v>
      </c>
      <c r="AD750" s="1">
        <v>1</v>
      </c>
      <c r="AE750" s="1">
        <v>3</v>
      </c>
      <c r="AF750" s="1" t="s">
        <v>63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154</v>
      </c>
      <c r="AL750" s="1" t="s">
        <v>155</v>
      </c>
      <c r="AM750" s="1">
        <v>2007</v>
      </c>
      <c r="AN750" s="1" t="s">
        <v>83</v>
      </c>
      <c r="AO750" s="1"/>
      <c r="AP750" s="1"/>
      <c r="AQ750">
        <f t="shared" si="17"/>
        <v>0</v>
      </c>
    </row>
    <row r="751" spans="2:43" x14ac:dyDescent="0.25">
      <c r="B751" s="1">
        <v>100</v>
      </c>
      <c r="C751" s="1">
        <v>33</v>
      </c>
      <c r="D751" s="1">
        <v>507452</v>
      </c>
      <c r="E751" s="2">
        <v>38459</v>
      </c>
      <c r="F751" s="1" t="s">
        <v>40</v>
      </c>
      <c r="G751" s="1" t="s">
        <v>41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</v>
      </c>
      <c r="R751" s="1">
        <v>0</v>
      </c>
      <c r="S751" s="2">
        <v>42061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</v>
      </c>
      <c r="AB751" s="1">
        <v>1</v>
      </c>
      <c r="AC751" s="1" t="s">
        <v>80</v>
      </c>
      <c r="AD751" s="1">
        <v>1</v>
      </c>
      <c r="AE751" s="1">
        <v>2</v>
      </c>
      <c r="AF751" s="1" t="s">
        <v>80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188</v>
      </c>
      <c r="AL751" s="1" t="s">
        <v>204</v>
      </c>
      <c r="AM751" s="1">
        <v>2004</v>
      </c>
      <c r="AN751" s="1" t="s">
        <v>83</v>
      </c>
      <c r="AO751" s="1"/>
      <c r="AP751" s="1"/>
      <c r="AQ751">
        <f t="shared" si="17"/>
        <v>0</v>
      </c>
    </row>
    <row r="752" spans="2:43" x14ac:dyDescent="0.25">
      <c r="B752" s="1">
        <v>371</v>
      </c>
      <c r="C752" s="1">
        <v>50</v>
      </c>
      <c r="D752" s="1">
        <v>990624</v>
      </c>
      <c r="E752" s="2">
        <v>34375</v>
      </c>
      <c r="F752" s="1" t="s">
        <v>58</v>
      </c>
      <c r="G752" s="1" t="s">
        <v>41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</v>
      </c>
      <c r="R752" s="1">
        <v>0</v>
      </c>
      <c r="S752" s="2">
        <v>42033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</v>
      </c>
      <c r="AB752" s="1">
        <v>3</v>
      </c>
      <c r="AC752" s="1" t="s">
        <v>80</v>
      </c>
      <c r="AD752" s="1">
        <v>2</v>
      </c>
      <c r="AE752" s="1">
        <v>1</v>
      </c>
      <c r="AF752" s="1" t="s">
        <v>54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215</v>
      </c>
      <c r="AL752" s="1" t="s">
        <v>216</v>
      </c>
      <c r="AM752" s="1">
        <v>2011</v>
      </c>
      <c r="AN752" s="1" t="s">
        <v>57</v>
      </c>
      <c r="AO752" s="1"/>
      <c r="AP752" s="1"/>
      <c r="AQ752">
        <f t="shared" si="17"/>
        <v>0</v>
      </c>
    </row>
    <row r="753" spans="2:43" x14ac:dyDescent="0.25">
      <c r="B753" s="1">
        <v>175</v>
      </c>
      <c r="C753" s="1">
        <v>39</v>
      </c>
      <c r="D753" s="1">
        <v>892148</v>
      </c>
      <c r="E753" s="2">
        <v>34787</v>
      </c>
      <c r="F753" s="1" t="s">
        <v>58</v>
      </c>
      <c r="G753" s="1" t="s">
        <v>92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</v>
      </c>
      <c r="R753" s="1">
        <v>-43600</v>
      </c>
      <c r="S753" s="2">
        <v>42043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</v>
      </c>
      <c r="AB753" s="1">
        <v>3</v>
      </c>
      <c r="AC753" s="1" t="s">
        <v>54</v>
      </c>
      <c r="AD753" s="1">
        <v>2</v>
      </c>
      <c r="AE753" s="1">
        <v>2</v>
      </c>
      <c r="AF753" s="1" t="s">
        <v>54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116</v>
      </c>
      <c r="AL753" s="1" t="s">
        <v>141</v>
      </c>
      <c r="AM753" s="1">
        <v>2012</v>
      </c>
      <c r="AN753" s="1" t="s">
        <v>57</v>
      </c>
      <c r="AO753" s="1"/>
      <c r="AP753" s="1"/>
      <c r="AQ753">
        <f t="shared" si="17"/>
        <v>0</v>
      </c>
    </row>
    <row r="754" spans="2:43" x14ac:dyDescent="0.25">
      <c r="B754" s="1">
        <v>373</v>
      </c>
      <c r="C754" s="1">
        <v>55</v>
      </c>
      <c r="D754" s="1">
        <v>398683</v>
      </c>
      <c r="E754" s="2">
        <v>39202</v>
      </c>
      <c r="F754" s="1" t="s">
        <v>58</v>
      </c>
      <c r="G754" s="1" t="s">
        <v>41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</v>
      </c>
      <c r="R754" s="1">
        <v>0</v>
      </c>
      <c r="S754" s="2">
        <v>42023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</v>
      </c>
      <c r="AB754" s="1">
        <v>4</v>
      </c>
      <c r="AC754" s="1" t="s">
        <v>63</v>
      </c>
      <c r="AD754" s="1">
        <v>0</v>
      </c>
      <c r="AE754" s="1">
        <v>2</v>
      </c>
      <c r="AF754" s="1" t="s">
        <v>80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81</v>
      </c>
      <c r="AL754" s="1" t="s">
        <v>82</v>
      </c>
      <c r="AM754" s="1">
        <v>2007</v>
      </c>
      <c r="AN754" s="1" t="s">
        <v>57</v>
      </c>
      <c r="AO754" s="1"/>
      <c r="AP754" s="1"/>
      <c r="AQ754">
        <f t="shared" si="17"/>
        <v>0</v>
      </c>
    </row>
    <row r="755" spans="2:43" x14ac:dyDescent="0.25">
      <c r="B755" s="1">
        <v>258</v>
      </c>
      <c r="C755" s="1">
        <v>41</v>
      </c>
      <c r="D755" s="1">
        <v>605100</v>
      </c>
      <c r="E755" s="2">
        <v>36937</v>
      </c>
      <c r="F755" s="1" t="s">
        <v>84</v>
      </c>
      <c r="G755" s="1" t="s">
        <v>70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</v>
      </c>
      <c r="R755" s="1">
        <v>-44400</v>
      </c>
      <c r="S755" s="2">
        <v>42043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</v>
      </c>
      <c r="AB755" s="1">
        <v>3</v>
      </c>
      <c r="AC755" s="1" t="s">
        <v>80</v>
      </c>
      <c r="AD755" s="1">
        <v>2</v>
      </c>
      <c r="AE755" s="1">
        <v>3</v>
      </c>
      <c r="AF755" s="1" t="s">
        <v>80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68</v>
      </c>
      <c r="AL755" s="1" t="s">
        <v>194</v>
      </c>
      <c r="AM755" s="1">
        <v>2008</v>
      </c>
      <c r="AN755" s="1" t="s">
        <v>57</v>
      </c>
      <c r="AO755" s="1"/>
      <c r="AP755" s="1"/>
      <c r="AQ755">
        <f t="shared" si="17"/>
        <v>0</v>
      </c>
    </row>
    <row r="756" spans="2:43" x14ac:dyDescent="0.25">
      <c r="B756" s="1">
        <v>255</v>
      </c>
      <c r="C756" s="1">
        <v>39</v>
      </c>
      <c r="D756" s="1">
        <v>143109</v>
      </c>
      <c r="E756" s="2">
        <v>37081</v>
      </c>
      <c r="F756" s="1" t="s">
        <v>40</v>
      </c>
      <c r="G756" s="1" t="s">
        <v>41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</v>
      </c>
      <c r="R756" s="1">
        <v>0</v>
      </c>
      <c r="S756" s="2">
        <v>42011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80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110</v>
      </c>
      <c r="AL756" s="1" t="s">
        <v>135</v>
      </c>
      <c r="AM756" s="1">
        <v>2010</v>
      </c>
      <c r="AN756" s="1" t="s">
        <v>83</v>
      </c>
      <c r="AO756" s="1"/>
      <c r="AP756" s="1"/>
      <c r="AQ756">
        <f t="shared" si="17"/>
        <v>0</v>
      </c>
    </row>
    <row r="757" spans="2:43" x14ac:dyDescent="0.25">
      <c r="B757" s="1">
        <v>37</v>
      </c>
      <c r="C757" s="1">
        <v>31</v>
      </c>
      <c r="D757" s="1">
        <v>230223</v>
      </c>
      <c r="E757" s="2">
        <v>39697</v>
      </c>
      <c r="F757" s="1" t="s">
        <v>84</v>
      </c>
      <c r="G757" s="1" t="s">
        <v>92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</v>
      </c>
      <c r="R757" s="1">
        <v>0</v>
      </c>
      <c r="S757" s="2">
        <v>42048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</v>
      </c>
      <c r="AB757" s="1">
        <v>3</v>
      </c>
      <c r="AC757" s="1" t="s">
        <v>80</v>
      </c>
      <c r="AD757" s="1">
        <v>1</v>
      </c>
      <c r="AE757" s="1">
        <v>1</v>
      </c>
      <c r="AF757" s="1" t="s">
        <v>54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81</v>
      </c>
      <c r="AL757" s="1" t="s">
        <v>82</v>
      </c>
      <c r="AM757" s="1">
        <v>1995</v>
      </c>
      <c r="AN757" s="1" t="s">
        <v>83</v>
      </c>
      <c r="AO757" s="1"/>
      <c r="AP757" s="1"/>
      <c r="AQ757">
        <f t="shared" si="17"/>
        <v>0</v>
      </c>
    </row>
    <row r="758" spans="2:43" x14ac:dyDescent="0.25">
      <c r="B758" s="1">
        <v>322</v>
      </c>
      <c r="C758" s="1">
        <v>44</v>
      </c>
      <c r="D758" s="1">
        <v>769602</v>
      </c>
      <c r="E758" s="2">
        <v>38340</v>
      </c>
      <c r="F758" s="1" t="s">
        <v>84</v>
      </c>
      <c r="G758" s="1" t="s">
        <v>70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</v>
      </c>
      <c r="R758" s="1">
        <v>-62700</v>
      </c>
      <c r="S758" s="2">
        <v>42050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63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198</v>
      </c>
      <c r="AL758" s="1" t="s">
        <v>199</v>
      </c>
      <c r="AM758" s="1">
        <v>2010</v>
      </c>
      <c r="AN758" s="1" t="s">
        <v>83</v>
      </c>
      <c r="AO758" s="1"/>
      <c r="AP758" s="1"/>
      <c r="AQ758">
        <f t="shared" si="17"/>
        <v>0</v>
      </c>
    </row>
    <row r="759" spans="2:43" x14ac:dyDescent="0.25">
      <c r="B759" s="1">
        <v>204</v>
      </c>
      <c r="C759" s="1">
        <v>38</v>
      </c>
      <c r="D759" s="1">
        <v>420815</v>
      </c>
      <c r="E759" s="2">
        <v>36845</v>
      </c>
      <c r="F759" s="1" t="s">
        <v>84</v>
      </c>
      <c r="G759" s="1" t="s">
        <v>70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</v>
      </c>
      <c r="R759" s="1">
        <v>-45100</v>
      </c>
      <c r="S759" s="2">
        <v>42049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</v>
      </c>
      <c r="AB759" s="1">
        <v>1</v>
      </c>
      <c r="AC759" s="1" t="s">
        <v>80</v>
      </c>
      <c r="AD759" s="1">
        <v>0</v>
      </c>
      <c r="AE759" s="1">
        <v>1</v>
      </c>
      <c r="AF759" s="1" t="s">
        <v>63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130</v>
      </c>
      <c r="AL759" s="1" t="s">
        <v>131</v>
      </c>
      <c r="AM759" s="1">
        <v>2003</v>
      </c>
      <c r="AN759" s="1" t="s">
        <v>83</v>
      </c>
      <c r="AO759" s="1"/>
      <c r="AP759" s="1"/>
      <c r="AQ759">
        <f t="shared" si="17"/>
        <v>0</v>
      </c>
    </row>
    <row r="760" spans="2:43" x14ac:dyDescent="0.25">
      <c r="B760" s="1">
        <v>76</v>
      </c>
      <c r="C760" s="1">
        <v>31</v>
      </c>
      <c r="D760" s="1">
        <v>973546</v>
      </c>
      <c r="E760" s="2">
        <v>39155</v>
      </c>
      <c r="F760" s="1" t="s">
        <v>40</v>
      </c>
      <c r="G760" s="1" t="s">
        <v>92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</v>
      </c>
      <c r="R760" s="1">
        <v>-44000</v>
      </c>
      <c r="S760" s="2">
        <v>42035</v>
      </c>
      <c r="T760" s="1" t="s">
        <v>62</v>
      </c>
      <c r="U760" s="1" t="s">
        <v>63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</v>
      </c>
      <c r="AB760" s="1">
        <v>1</v>
      </c>
      <c r="AC760" s="1" t="s">
        <v>80</v>
      </c>
      <c r="AD760" s="1">
        <v>2</v>
      </c>
      <c r="AE760" s="1">
        <v>1</v>
      </c>
      <c r="AF760" s="1" t="s">
        <v>80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68</v>
      </c>
      <c r="AL760" s="1" t="s">
        <v>69</v>
      </c>
      <c r="AM760" s="1">
        <v>1995</v>
      </c>
      <c r="AN760" s="1" t="s">
        <v>83</v>
      </c>
      <c r="AO760" s="1"/>
      <c r="AP760" s="1"/>
      <c r="AQ760">
        <f t="shared" si="17"/>
        <v>0</v>
      </c>
    </row>
    <row r="761" spans="2:43" x14ac:dyDescent="0.25">
      <c r="B761" s="1">
        <v>193</v>
      </c>
      <c r="C761" s="1">
        <v>40</v>
      </c>
      <c r="D761" s="1">
        <v>608039</v>
      </c>
      <c r="E761" s="2">
        <v>38349</v>
      </c>
      <c r="F761" s="1" t="s">
        <v>84</v>
      </c>
      <c r="G761" s="1" t="s">
        <v>70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</v>
      </c>
      <c r="R761" s="1">
        <v>-32300</v>
      </c>
      <c r="S761" s="2">
        <v>42032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</v>
      </c>
      <c r="AB761" s="1">
        <v>1</v>
      </c>
      <c r="AC761" s="1" t="s">
        <v>80</v>
      </c>
      <c r="AD761" s="1">
        <v>0</v>
      </c>
      <c r="AE761" s="1">
        <v>0</v>
      </c>
      <c r="AF761" s="1" t="s">
        <v>54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96</v>
      </c>
      <c r="AL761" s="1" t="s">
        <v>159</v>
      </c>
      <c r="AM761" s="1">
        <v>2001</v>
      </c>
      <c r="AN761" s="1" t="s">
        <v>83</v>
      </c>
      <c r="AO761" s="1"/>
      <c r="AP761" s="1"/>
      <c r="AQ761">
        <f t="shared" si="17"/>
        <v>0</v>
      </c>
    </row>
    <row r="762" spans="2:43" x14ac:dyDescent="0.25">
      <c r="B762" s="1">
        <v>405</v>
      </c>
      <c r="C762" s="1">
        <v>55</v>
      </c>
      <c r="D762" s="1">
        <v>250162</v>
      </c>
      <c r="E762" s="2">
        <v>36346</v>
      </c>
      <c r="F762" s="1" t="s">
        <v>84</v>
      </c>
      <c r="G762" s="1" t="s">
        <v>41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</v>
      </c>
      <c r="R762" s="1">
        <v>0</v>
      </c>
      <c r="S762" s="2">
        <v>42064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</v>
      </c>
      <c r="AB762" s="1">
        <v>4</v>
      </c>
      <c r="AC762" s="1" t="s">
        <v>54</v>
      </c>
      <c r="AD762" s="1">
        <v>0</v>
      </c>
      <c r="AE762" s="1">
        <v>2</v>
      </c>
      <c r="AF762" s="1" t="s">
        <v>80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90</v>
      </c>
      <c r="AL762" s="1" t="s">
        <v>91</v>
      </c>
      <c r="AM762" s="1">
        <v>1997</v>
      </c>
      <c r="AN762" s="1" t="s">
        <v>83</v>
      </c>
      <c r="AO762" s="1"/>
      <c r="AP762" s="1"/>
      <c r="AQ762">
        <f t="shared" si="17"/>
        <v>0</v>
      </c>
    </row>
    <row r="763" spans="2:43" x14ac:dyDescent="0.25">
      <c r="B763" s="1">
        <v>435</v>
      </c>
      <c r="C763" s="1">
        <v>58</v>
      </c>
      <c r="D763" s="1">
        <v>786432</v>
      </c>
      <c r="E763" s="2">
        <v>35749</v>
      </c>
      <c r="F763" s="1" t="s">
        <v>58</v>
      </c>
      <c r="G763" s="1" t="s">
        <v>70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</v>
      </c>
      <c r="R763" s="1">
        <v>-40000</v>
      </c>
      <c r="S763" s="2">
        <v>42014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</v>
      </c>
      <c r="AB763" s="1">
        <v>3</v>
      </c>
      <c r="AC763" s="1" t="s">
        <v>63</v>
      </c>
      <c r="AD763" s="1">
        <v>1</v>
      </c>
      <c r="AE763" s="1">
        <v>1</v>
      </c>
      <c r="AF763" s="1" t="s">
        <v>54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68</v>
      </c>
      <c r="AL763" s="1" t="s">
        <v>69</v>
      </c>
      <c r="AM763" s="1">
        <v>2004</v>
      </c>
      <c r="AN763" s="1" t="s">
        <v>83</v>
      </c>
      <c r="AO763" s="1"/>
      <c r="AP763" s="1"/>
      <c r="AQ763">
        <f t="shared" si="17"/>
        <v>0</v>
      </c>
    </row>
    <row r="764" spans="2:43" x14ac:dyDescent="0.25">
      <c r="B764" s="1">
        <v>54</v>
      </c>
      <c r="C764" s="1">
        <v>35</v>
      </c>
      <c r="D764" s="1">
        <v>445195</v>
      </c>
      <c r="E764" s="2">
        <v>40448</v>
      </c>
      <c r="F764" s="1" t="s">
        <v>58</v>
      </c>
      <c r="G764" s="1" t="s">
        <v>70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</v>
      </c>
      <c r="R764" s="1">
        <v>-42100</v>
      </c>
      <c r="S764" s="2">
        <v>42060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</v>
      </c>
      <c r="AB764" s="1">
        <v>3</v>
      </c>
      <c r="AC764" s="1" t="s">
        <v>54</v>
      </c>
      <c r="AD764" s="1">
        <v>2</v>
      </c>
      <c r="AE764" s="1">
        <v>0</v>
      </c>
      <c r="AF764" s="1" t="s">
        <v>63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105</v>
      </c>
      <c r="AL764" s="1" t="s">
        <v>152</v>
      </c>
      <c r="AM764" s="1">
        <v>2012</v>
      </c>
      <c r="AN764" s="1" t="s">
        <v>83</v>
      </c>
      <c r="AO764" s="1"/>
      <c r="AP764" s="1"/>
      <c r="AQ764">
        <f t="shared" si="17"/>
        <v>0</v>
      </c>
    </row>
    <row r="765" spans="2:43" x14ac:dyDescent="0.25">
      <c r="B765" s="1">
        <v>144</v>
      </c>
      <c r="C765" s="1">
        <v>35</v>
      </c>
      <c r="D765" s="1">
        <v>938634</v>
      </c>
      <c r="E765" s="2">
        <v>34211</v>
      </c>
      <c r="F765" s="1" t="s">
        <v>84</v>
      </c>
      <c r="G765" s="1" t="s">
        <v>70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</v>
      </c>
      <c r="R765" s="1">
        <v>0</v>
      </c>
      <c r="S765" s="2">
        <v>42034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</v>
      </c>
      <c r="AB765" s="1">
        <v>3</v>
      </c>
      <c r="AC765" s="1" t="s">
        <v>63</v>
      </c>
      <c r="AD765" s="1">
        <v>0</v>
      </c>
      <c r="AE765" s="1">
        <v>0</v>
      </c>
      <c r="AF765" s="1" t="s">
        <v>63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81</v>
      </c>
      <c r="AL765" s="1" t="s">
        <v>145</v>
      </c>
      <c r="AM765" s="1">
        <v>1995</v>
      </c>
      <c r="AN765" s="1" t="s">
        <v>83</v>
      </c>
      <c r="AO765" s="1"/>
      <c r="AP765" s="1"/>
      <c r="AQ765">
        <f t="shared" si="17"/>
        <v>0</v>
      </c>
    </row>
    <row r="766" spans="2:43" x14ac:dyDescent="0.25">
      <c r="B766" s="1">
        <v>92</v>
      </c>
      <c r="C766" s="1">
        <v>32</v>
      </c>
      <c r="D766" s="1">
        <v>482495</v>
      </c>
      <c r="E766" s="2">
        <v>35824</v>
      </c>
      <c r="F766" s="1" t="s">
        <v>84</v>
      </c>
      <c r="G766" s="1" t="s">
        <v>92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</v>
      </c>
      <c r="R766" s="1">
        <v>-29100</v>
      </c>
      <c r="S766" s="2">
        <v>42041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</v>
      </c>
      <c r="AB766" s="1">
        <v>1</v>
      </c>
      <c r="AC766" s="1" t="s">
        <v>63</v>
      </c>
      <c r="AD766" s="1">
        <v>2</v>
      </c>
      <c r="AE766" s="1">
        <v>3</v>
      </c>
      <c r="AF766" s="1" t="s">
        <v>54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198</v>
      </c>
      <c r="AL766" s="1" t="s">
        <v>199</v>
      </c>
      <c r="AM766" s="1">
        <v>1996</v>
      </c>
      <c r="AN766" s="1" t="s">
        <v>83</v>
      </c>
      <c r="AO766" s="1"/>
      <c r="AP766" s="1"/>
      <c r="AQ766">
        <f t="shared" si="17"/>
        <v>0</v>
      </c>
    </row>
    <row r="767" spans="2:43" x14ac:dyDescent="0.25">
      <c r="B767" s="1">
        <v>173</v>
      </c>
      <c r="C767" s="1">
        <v>36</v>
      </c>
      <c r="D767" s="1">
        <v>796005</v>
      </c>
      <c r="E767" s="2">
        <v>39312</v>
      </c>
      <c r="F767" s="1" t="s">
        <v>40</v>
      </c>
      <c r="G767" s="1" t="s">
        <v>41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</v>
      </c>
      <c r="R767" s="1">
        <v>0</v>
      </c>
      <c r="S767" s="2">
        <v>42043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</v>
      </c>
      <c r="AB767" s="1">
        <v>1</v>
      </c>
      <c r="AC767" s="1" t="s">
        <v>54</v>
      </c>
      <c r="AD767" s="1">
        <v>2</v>
      </c>
      <c r="AE767" s="1">
        <v>3</v>
      </c>
      <c r="AF767" s="1" t="s">
        <v>80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96</v>
      </c>
      <c r="AL767" s="1" t="s">
        <v>149</v>
      </c>
      <c r="AM767" s="1">
        <v>1995</v>
      </c>
      <c r="AN767" s="1" t="s">
        <v>83</v>
      </c>
      <c r="AO767" s="1"/>
      <c r="AP767" s="1"/>
      <c r="AQ767">
        <f t="shared" si="17"/>
        <v>0</v>
      </c>
    </row>
    <row r="768" spans="2:43" x14ac:dyDescent="0.25">
      <c r="B768" s="1">
        <v>436</v>
      </c>
      <c r="C768" s="1">
        <v>60</v>
      </c>
      <c r="D768" s="1">
        <v>910604</v>
      </c>
      <c r="E768" s="2">
        <v>33708</v>
      </c>
      <c r="F768" s="1" t="s">
        <v>58</v>
      </c>
      <c r="G768" s="1" t="s">
        <v>41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</v>
      </c>
      <c r="R768" s="1">
        <v>-65300</v>
      </c>
      <c r="S768" s="2">
        <v>42017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</v>
      </c>
      <c r="AB768" s="1">
        <v>1</v>
      </c>
      <c r="AC768" s="1" t="s">
        <v>80</v>
      </c>
      <c r="AD768" s="1">
        <v>0</v>
      </c>
      <c r="AE768" s="1">
        <v>2</v>
      </c>
      <c r="AF768" s="1" t="s">
        <v>80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55</v>
      </c>
      <c r="AL768" s="1">
        <v>93</v>
      </c>
      <c r="AM768" s="1">
        <v>2005</v>
      </c>
      <c r="AN768" s="1" t="s">
        <v>83</v>
      </c>
      <c r="AO768" s="1"/>
      <c r="AP768" s="1"/>
      <c r="AQ768">
        <f t="shared" si="17"/>
        <v>0</v>
      </c>
    </row>
    <row r="769" spans="2:43" x14ac:dyDescent="0.25">
      <c r="B769" s="1">
        <v>155</v>
      </c>
      <c r="C769" s="1">
        <v>35</v>
      </c>
      <c r="D769" s="1">
        <v>327488</v>
      </c>
      <c r="E769" s="2">
        <v>34190</v>
      </c>
      <c r="F769" s="1" t="s">
        <v>40</v>
      </c>
      <c r="G769" s="1" t="s">
        <v>41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</v>
      </c>
      <c r="R769" s="1">
        <v>0</v>
      </c>
      <c r="S769" s="2">
        <v>42022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</v>
      </c>
      <c r="AB769" s="1">
        <v>1</v>
      </c>
      <c r="AC769" s="1" t="s">
        <v>63</v>
      </c>
      <c r="AD769" s="1">
        <v>0</v>
      </c>
      <c r="AE769" s="1">
        <v>3</v>
      </c>
      <c r="AF769" s="1" t="s">
        <v>63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105</v>
      </c>
      <c r="AL769" s="1" t="s">
        <v>152</v>
      </c>
      <c r="AM769" s="1">
        <v>1997</v>
      </c>
      <c r="AN769" s="1" t="s">
        <v>83</v>
      </c>
      <c r="AO769" s="1"/>
      <c r="AP769" s="1"/>
      <c r="AQ769">
        <f t="shared" si="17"/>
        <v>0</v>
      </c>
    </row>
    <row r="770" spans="2:43" x14ac:dyDescent="0.25">
      <c r="B770" s="1">
        <v>78</v>
      </c>
      <c r="C770" s="1">
        <v>31</v>
      </c>
      <c r="D770" s="1">
        <v>715202</v>
      </c>
      <c r="E770" s="2">
        <v>33330</v>
      </c>
      <c r="F770" s="1" t="s">
        <v>40</v>
      </c>
      <c r="G770" s="1" t="s">
        <v>41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</v>
      </c>
      <c r="R770" s="1">
        <v>0</v>
      </c>
      <c r="S770" s="2">
        <v>42064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63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105</v>
      </c>
      <c r="AL770" s="1" t="s">
        <v>152</v>
      </c>
      <c r="AM770" s="1">
        <v>1997</v>
      </c>
      <c r="AN770" s="1" t="s">
        <v>83</v>
      </c>
      <c r="AO770" s="1"/>
      <c r="AP770" s="1"/>
      <c r="AQ770">
        <f t="shared" si="17"/>
        <v>0</v>
      </c>
    </row>
    <row r="771" spans="2:43" x14ac:dyDescent="0.25">
      <c r="B771" s="1">
        <v>440</v>
      </c>
      <c r="C771" s="1">
        <v>57</v>
      </c>
      <c r="D771" s="1">
        <v>648852</v>
      </c>
      <c r="E771" s="2">
        <v>39156</v>
      </c>
      <c r="F771" s="1" t="s">
        <v>84</v>
      </c>
      <c r="G771" s="1" t="s">
        <v>70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</v>
      </c>
      <c r="R771" s="1">
        <v>-52100</v>
      </c>
      <c r="S771" s="2">
        <v>42037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</v>
      </c>
      <c r="AB771" s="1">
        <v>3</v>
      </c>
      <c r="AC771" s="1" t="s">
        <v>54</v>
      </c>
      <c r="AD771" s="1">
        <v>0</v>
      </c>
      <c r="AE771" s="1">
        <v>3</v>
      </c>
      <c r="AF771" s="1" t="s">
        <v>63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198</v>
      </c>
      <c r="AL771" s="1" t="s">
        <v>199</v>
      </c>
      <c r="AM771" s="1">
        <v>2007</v>
      </c>
      <c r="AN771" s="1" t="s">
        <v>57</v>
      </c>
      <c r="AO771" s="1"/>
      <c r="AP771" s="1"/>
      <c r="AQ771">
        <f t="shared" si="17"/>
        <v>0</v>
      </c>
    </row>
    <row r="772" spans="2:43" x14ac:dyDescent="0.25">
      <c r="B772" s="1">
        <v>264</v>
      </c>
      <c r="C772" s="1">
        <v>43</v>
      </c>
      <c r="D772" s="1">
        <v>516959</v>
      </c>
      <c r="E772" s="2">
        <v>40299</v>
      </c>
      <c r="F772" s="1" t="s">
        <v>84</v>
      </c>
      <c r="G772" s="1" t="s">
        <v>70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</v>
      </c>
      <c r="R772" s="1">
        <v>0</v>
      </c>
      <c r="S772" s="2">
        <v>42024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</v>
      </c>
      <c r="AB772" s="1">
        <v>3</v>
      </c>
      <c r="AC772" s="1" t="s">
        <v>63</v>
      </c>
      <c r="AD772" s="1">
        <v>2</v>
      </c>
      <c r="AE772" s="1">
        <v>1</v>
      </c>
      <c r="AF772" s="1" t="s">
        <v>80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198</v>
      </c>
      <c r="AL772" s="1" t="s">
        <v>199</v>
      </c>
      <c r="AM772" s="1">
        <v>2015</v>
      </c>
      <c r="AN772" s="1" t="s">
        <v>57</v>
      </c>
      <c r="AO772" s="1"/>
      <c r="AP772" s="1"/>
      <c r="AQ772">
        <f t="shared" si="17"/>
        <v>0</v>
      </c>
    </row>
    <row r="773" spans="2:43" x14ac:dyDescent="0.25">
      <c r="B773" s="1">
        <v>66</v>
      </c>
      <c r="C773" s="1">
        <v>30</v>
      </c>
      <c r="D773" s="1">
        <v>984456</v>
      </c>
      <c r="E773" s="2">
        <v>37796</v>
      </c>
      <c r="F773" s="1" t="s">
        <v>58</v>
      </c>
      <c r="G773" s="1" t="s">
        <v>92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</v>
      </c>
      <c r="R773" s="1">
        <v>-60800</v>
      </c>
      <c r="S773" s="2">
        <v>42028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</v>
      </c>
      <c r="AB773" s="1">
        <v>3</v>
      </c>
      <c r="AC773" s="1" t="s">
        <v>63</v>
      </c>
      <c r="AD773" s="1">
        <v>0</v>
      </c>
      <c r="AE773" s="1">
        <v>2</v>
      </c>
      <c r="AF773" s="1" t="s">
        <v>54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215</v>
      </c>
      <c r="AL773" s="1" t="s">
        <v>216</v>
      </c>
      <c r="AM773" s="1">
        <v>2015</v>
      </c>
      <c r="AN773" s="1" t="s">
        <v>57</v>
      </c>
      <c r="AO773" s="1"/>
      <c r="AP773" s="1"/>
      <c r="AQ773">
        <f t="shared" si="17"/>
        <v>0</v>
      </c>
    </row>
    <row r="774" spans="2:43" x14ac:dyDescent="0.25">
      <c r="B774" s="1">
        <v>366</v>
      </c>
      <c r="C774" s="1">
        <v>50</v>
      </c>
      <c r="D774" s="1">
        <v>801331</v>
      </c>
      <c r="E774" s="2">
        <v>33062</v>
      </c>
      <c r="F774" s="1" t="s">
        <v>58</v>
      </c>
      <c r="G774" s="1" t="s">
        <v>92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</v>
      </c>
      <c r="R774" s="1">
        <v>0</v>
      </c>
      <c r="S774" s="2">
        <v>42008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</v>
      </c>
      <c r="AB774" s="1">
        <v>3</v>
      </c>
      <c r="AC774" s="1" t="s">
        <v>54</v>
      </c>
      <c r="AD774" s="1">
        <v>1</v>
      </c>
      <c r="AE774" s="1">
        <v>3</v>
      </c>
      <c r="AF774" s="1" t="s">
        <v>80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68</v>
      </c>
      <c r="AL774" s="1" t="s">
        <v>194</v>
      </c>
      <c r="AM774" s="1">
        <v>2012</v>
      </c>
      <c r="AN774" s="1" t="s">
        <v>83</v>
      </c>
      <c r="AO774" s="1"/>
      <c r="AP774" s="1"/>
      <c r="AQ774">
        <f t="shared" si="17"/>
        <v>0</v>
      </c>
    </row>
    <row r="775" spans="2:43" x14ac:dyDescent="0.25">
      <c r="B775" s="1">
        <v>188</v>
      </c>
      <c r="C775" s="1">
        <v>37</v>
      </c>
      <c r="D775" s="1">
        <v>786103</v>
      </c>
      <c r="E775" s="2">
        <v>34601</v>
      </c>
      <c r="F775" s="1" t="s">
        <v>40</v>
      </c>
      <c r="G775" s="1" t="s">
        <v>70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</v>
      </c>
      <c r="R775" s="1">
        <v>0</v>
      </c>
      <c r="S775" s="2">
        <v>42021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</v>
      </c>
      <c r="AB775" s="1">
        <v>1</v>
      </c>
      <c r="AC775" s="1" t="s">
        <v>63</v>
      </c>
      <c r="AD775" s="1">
        <v>2</v>
      </c>
      <c r="AE775" s="1">
        <v>0</v>
      </c>
      <c r="AF775" s="1" t="s">
        <v>54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154</v>
      </c>
      <c r="AL775" s="1" t="s">
        <v>168</v>
      </c>
      <c r="AM775" s="1">
        <v>2003</v>
      </c>
      <c r="AN775" s="1" t="s">
        <v>83</v>
      </c>
      <c r="AO775" s="1"/>
      <c r="AP775" s="1"/>
      <c r="AQ775">
        <f t="shared" si="17"/>
        <v>0</v>
      </c>
    </row>
    <row r="776" spans="2:43" x14ac:dyDescent="0.25">
      <c r="B776" s="1">
        <v>224</v>
      </c>
      <c r="C776" s="1">
        <v>39</v>
      </c>
      <c r="D776" s="1">
        <v>684193</v>
      </c>
      <c r="E776" s="2">
        <v>41080</v>
      </c>
      <c r="F776" s="1" t="s">
        <v>84</v>
      </c>
      <c r="G776" s="1" t="s">
        <v>92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</v>
      </c>
      <c r="R776" s="1">
        <v>-47100</v>
      </c>
      <c r="S776" s="2">
        <v>42039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</v>
      </c>
      <c r="AB776" s="1">
        <v>3</v>
      </c>
      <c r="AC776" s="1" t="s">
        <v>54</v>
      </c>
      <c r="AD776" s="1">
        <v>2</v>
      </c>
      <c r="AE776" s="1">
        <v>1</v>
      </c>
      <c r="AF776" s="1" t="s">
        <v>63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154</v>
      </c>
      <c r="AL776" s="1" t="s">
        <v>164</v>
      </c>
      <c r="AM776" s="1">
        <v>2007</v>
      </c>
      <c r="AN776" s="1" t="s">
        <v>83</v>
      </c>
      <c r="AO776" s="1"/>
      <c r="AP776" s="1"/>
      <c r="AQ776">
        <f t="shared" si="17"/>
        <v>0</v>
      </c>
    </row>
    <row r="777" spans="2:43" x14ac:dyDescent="0.25">
      <c r="B777" s="1">
        <v>253</v>
      </c>
      <c r="C777" s="1">
        <v>46</v>
      </c>
      <c r="D777" s="1">
        <v>247505</v>
      </c>
      <c r="E777" s="2">
        <v>38826</v>
      </c>
      <c r="F777" s="1" t="s">
        <v>84</v>
      </c>
      <c r="G777" s="1" t="s">
        <v>70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</v>
      </c>
      <c r="R777" s="1">
        <v>0</v>
      </c>
      <c r="S777" s="2">
        <v>42049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</v>
      </c>
      <c r="AB777" s="1">
        <v>3</v>
      </c>
      <c r="AC777" s="1" t="s">
        <v>54</v>
      </c>
      <c r="AD777" s="1">
        <v>0</v>
      </c>
      <c r="AE777" s="1">
        <v>0</v>
      </c>
      <c r="AF777" s="1" t="s">
        <v>80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198</v>
      </c>
      <c r="AL777" s="1" t="s">
        <v>199</v>
      </c>
      <c r="AM777" s="1">
        <v>2001</v>
      </c>
      <c r="AN777" s="1" t="s">
        <v>83</v>
      </c>
      <c r="AO777" s="1"/>
      <c r="AP777" s="1"/>
      <c r="AQ777">
        <f t="shared" si="17"/>
        <v>0</v>
      </c>
    </row>
    <row r="778" spans="2:43" x14ac:dyDescent="0.25">
      <c r="B778" s="1">
        <v>446</v>
      </c>
      <c r="C778" s="1">
        <v>61</v>
      </c>
      <c r="D778" s="1">
        <v>259792</v>
      </c>
      <c r="E778" s="2">
        <v>36257</v>
      </c>
      <c r="F778" s="1" t="s">
        <v>84</v>
      </c>
      <c r="G778" s="1" t="s">
        <v>70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</v>
      </c>
      <c r="R778" s="1">
        <v>-62100</v>
      </c>
      <c r="S778" s="2">
        <v>42011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</v>
      </c>
      <c r="AB778" s="1">
        <v>1</v>
      </c>
      <c r="AC778" s="1" t="s">
        <v>54</v>
      </c>
      <c r="AD778" s="1">
        <v>2</v>
      </c>
      <c r="AE778" s="1">
        <v>0</v>
      </c>
      <c r="AF778" s="1" t="s">
        <v>54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154</v>
      </c>
      <c r="AL778" s="1" t="s">
        <v>168</v>
      </c>
      <c r="AM778" s="1">
        <v>2007</v>
      </c>
      <c r="AN778" s="1" t="s">
        <v>83</v>
      </c>
      <c r="AO778" s="1"/>
      <c r="AP778" s="1"/>
      <c r="AQ778">
        <f t="shared" si="17"/>
        <v>0</v>
      </c>
    </row>
    <row r="779" spans="2:43" x14ac:dyDescent="0.25">
      <c r="B779" s="1">
        <v>169</v>
      </c>
      <c r="C779" s="1">
        <v>37</v>
      </c>
      <c r="D779" s="1">
        <v>185124</v>
      </c>
      <c r="E779" s="2">
        <v>37232</v>
      </c>
      <c r="F779" s="1" t="s">
        <v>84</v>
      </c>
      <c r="G779" s="1" t="s">
        <v>70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</v>
      </c>
      <c r="R779" s="1">
        <v>-48500</v>
      </c>
      <c r="S779" s="2">
        <v>42037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</v>
      </c>
      <c r="AB779" s="1">
        <v>3</v>
      </c>
      <c r="AC779" s="1" t="s">
        <v>63</v>
      </c>
      <c r="AD779" s="1">
        <v>2</v>
      </c>
      <c r="AE779" s="1">
        <v>1</v>
      </c>
      <c r="AF779" s="1" t="s">
        <v>54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110</v>
      </c>
      <c r="AL779" s="1" t="s">
        <v>111</v>
      </c>
      <c r="AM779" s="1">
        <v>2005</v>
      </c>
      <c r="AN779" s="1" t="s">
        <v>83</v>
      </c>
      <c r="AO779" s="1"/>
      <c r="AP779" s="1"/>
      <c r="AQ779">
        <f t="shared" ref="AQ779:AQ842" si="18">COUNTBLANK(B779:AN779)</f>
        <v>0</v>
      </c>
    </row>
    <row r="780" spans="2:43" x14ac:dyDescent="0.25">
      <c r="B780" s="1">
        <v>255</v>
      </c>
      <c r="C780" s="1">
        <v>46</v>
      </c>
      <c r="D780" s="1">
        <v>760700</v>
      </c>
      <c r="E780" s="2">
        <v>39046</v>
      </c>
      <c r="F780" s="1" t="s">
        <v>84</v>
      </c>
      <c r="G780" s="1" t="s">
        <v>41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</v>
      </c>
      <c r="R780" s="1">
        <v>-52600</v>
      </c>
      <c r="S780" s="2">
        <v>42016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</v>
      </c>
      <c r="AB780" s="1">
        <v>3</v>
      </c>
      <c r="AC780" s="1" t="s">
        <v>80</v>
      </c>
      <c r="AD780" s="1">
        <v>1</v>
      </c>
      <c r="AE780" s="1">
        <v>0</v>
      </c>
      <c r="AF780" s="1" t="s">
        <v>80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215</v>
      </c>
      <c r="AL780" s="1" t="s">
        <v>259</v>
      </c>
      <c r="AM780" s="1">
        <v>2011</v>
      </c>
      <c r="AN780" s="1" t="s">
        <v>83</v>
      </c>
      <c r="AO780" s="1"/>
      <c r="AP780" s="1"/>
      <c r="AQ780">
        <f t="shared" si="18"/>
        <v>0</v>
      </c>
    </row>
    <row r="781" spans="2:43" x14ac:dyDescent="0.25">
      <c r="B781" s="1">
        <v>209</v>
      </c>
      <c r="C781" s="1">
        <v>39</v>
      </c>
      <c r="D781" s="1">
        <v>362407</v>
      </c>
      <c r="E781" s="2">
        <v>35405</v>
      </c>
      <c r="F781" s="1" t="s">
        <v>58</v>
      </c>
      <c r="G781" s="1" t="s">
        <v>70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</v>
      </c>
      <c r="R781" s="1">
        <v>0</v>
      </c>
      <c r="S781" s="2">
        <v>42005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</v>
      </c>
      <c r="AB781" s="1">
        <v>1</v>
      </c>
      <c r="AC781" s="1" t="s">
        <v>63</v>
      </c>
      <c r="AD781" s="1">
        <v>1</v>
      </c>
      <c r="AE781" s="1">
        <v>1</v>
      </c>
      <c r="AF781" s="1" t="s">
        <v>80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90</v>
      </c>
      <c r="AL781" s="1" t="s">
        <v>224</v>
      </c>
      <c r="AM781" s="1">
        <v>1995</v>
      </c>
      <c r="AN781" s="1" t="s">
        <v>83</v>
      </c>
      <c r="AO781" s="1"/>
      <c r="AP781" s="1"/>
      <c r="AQ781">
        <f t="shared" si="18"/>
        <v>0</v>
      </c>
    </row>
    <row r="782" spans="2:43" x14ac:dyDescent="0.25">
      <c r="B782" s="1">
        <v>210</v>
      </c>
      <c r="C782" s="1">
        <v>37</v>
      </c>
      <c r="D782" s="1">
        <v>389525</v>
      </c>
      <c r="E782" s="2">
        <v>41100</v>
      </c>
      <c r="F782" s="1" t="s">
        <v>40</v>
      </c>
      <c r="G782" s="1" t="s">
        <v>92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</v>
      </c>
      <c r="R782" s="1">
        <v>-33100</v>
      </c>
      <c r="S782" s="2">
        <v>42057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</v>
      </c>
      <c r="AB782" s="1">
        <v>1</v>
      </c>
      <c r="AC782" s="1" t="s">
        <v>63</v>
      </c>
      <c r="AD782" s="1">
        <v>1</v>
      </c>
      <c r="AE782" s="1">
        <v>3</v>
      </c>
      <c r="AF782" s="1" t="s">
        <v>54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116</v>
      </c>
      <c r="AL782" s="1" t="s">
        <v>141</v>
      </c>
      <c r="AM782" s="1">
        <v>2000</v>
      </c>
      <c r="AN782" s="1" t="s">
        <v>83</v>
      </c>
      <c r="AO782" s="1"/>
      <c r="AP782" s="1"/>
      <c r="AQ782">
        <f t="shared" si="18"/>
        <v>0</v>
      </c>
    </row>
    <row r="783" spans="2:43" x14ac:dyDescent="0.25">
      <c r="B783" s="1">
        <v>174</v>
      </c>
      <c r="C783" s="1">
        <v>33</v>
      </c>
      <c r="D783" s="1">
        <v>179538</v>
      </c>
      <c r="E783" s="2">
        <v>41736</v>
      </c>
      <c r="F783" s="1" t="s">
        <v>58</v>
      </c>
      <c r="G783" s="1" t="s">
        <v>41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</v>
      </c>
      <c r="R783" s="1">
        <v>0</v>
      </c>
      <c r="S783" s="2">
        <v>42020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</v>
      </c>
      <c r="AB783" s="1">
        <v>3</v>
      </c>
      <c r="AC783" s="1" t="s">
        <v>54</v>
      </c>
      <c r="AD783" s="1">
        <v>0</v>
      </c>
      <c r="AE783" s="1">
        <v>1</v>
      </c>
      <c r="AF783" s="1" t="s">
        <v>54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55</v>
      </c>
      <c r="AL783" s="1">
        <v>93</v>
      </c>
      <c r="AM783" s="1">
        <v>1995</v>
      </c>
      <c r="AN783" s="1" t="s">
        <v>83</v>
      </c>
      <c r="AO783" s="1"/>
      <c r="AP783" s="1"/>
      <c r="AQ783">
        <f t="shared" si="18"/>
        <v>0</v>
      </c>
    </row>
    <row r="784" spans="2:43" x14ac:dyDescent="0.25">
      <c r="B784" s="1">
        <v>70</v>
      </c>
      <c r="C784" s="1">
        <v>28</v>
      </c>
      <c r="D784" s="1">
        <v>265437</v>
      </c>
      <c r="E784" s="2">
        <v>37905</v>
      </c>
      <c r="F784" s="1" t="s">
        <v>84</v>
      </c>
      <c r="G784" s="1" t="s">
        <v>41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</v>
      </c>
      <c r="R784" s="1">
        <v>-59400</v>
      </c>
      <c r="S784" s="2">
        <v>42032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</v>
      </c>
      <c r="AB784" s="1">
        <v>4</v>
      </c>
      <c r="AC784" s="1" t="s">
        <v>80</v>
      </c>
      <c r="AD784" s="1">
        <v>1</v>
      </c>
      <c r="AE784" s="1">
        <v>0</v>
      </c>
      <c r="AF784" s="1" t="s">
        <v>54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116</v>
      </c>
      <c r="AL784" s="1" t="s">
        <v>117</v>
      </c>
      <c r="AM784" s="1">
        <v>2006</v>
      </c>
      <c r="AN784" s="1" t="s">
        <v>83</v>
      </c>
      <c r="AO784" s="1"/>
      <c r="AP784" s="1"/>
      <c r="AQ784">
        <f t="shared" si="18"/>
        <v>0</v>
      </c>
    </row>
    <row r="785" spans="2:43" x14ac:dyDescent="0.25">
      <c r="B785" s="1">
        <v>89</v>
      </c>
      <c r="C785" s="1">
        <v>32</v>
      </c>
      <c r="D785" s="1">
        <v>266247</v>
      </c>
      <c r="E785" s="2">
        <v>42021</v>
      </c>
      <c r="F785" s="1" t="s">
        <v>58</v>
      </c>
      <c r="G785" s="1" t="s">
        <v>70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</v>
      </c>
      <c r="R785" s="1">
        <v>-45100</v>
      </c>
      <c r="S785" s="2">
        <v>42027</v>
      </c>
      <c r="T785" s="1" t="s">
        <v>139</v>
      </c>
      <c r="U785" s="1" t="s">
        <v>63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</v>
      </c>
      <c r="AB785" s="1">
        <v>1</v>
      </c>
      <c r="AC785" s="1" t="s">
        <v>54</v>
      </c>
      <c r="AD785" s="1">
        <v>1</v>
      </c>
      <c r="AE785" s="1">
        <v>2</v>
      </c>
      <c r="AF785" s="1" t="s">
        <v>63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110</v>
      </c>
      <c r="AL785" s="1" t="s">
        <v>135</v>
      </c>
      <c r="AM785" s="1">
        <v>2002</v>
      </c>
      <c r="AN785" s="1" t="s">
        <v>83</v>
      </c>
      <c r="AO785" s="1"/>
      <c r="AP785" s="1"/>
      <c r="AQ785">
        <f t="shared" si="18"/>
        <v>0</v>
      </c>
    </row>
    <row r="786" spans="2:43" x14ac:dyDescent="0.25">
      <c r="B786" s="1">
        <v>458</v>
      </c>
      <c r="C786" s="1">
        <v>61</v>
      </c>
      <c r="D786" s="1">
        <v>921851</v>
      </c>
      <c r="E786" s="2">
        <v>33945</v>
      </c>
      <c r="F786" s="1" t="s">
        <v>58</v>
      </c>
      <c r="G786" s="1" t="s">
        <v>70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</v>
      </c>
      <c r="R786" s="1">
        <v>0</v>
      </c>
      <c r="S786" s="2">
        <v>42060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</v>
      </c>
      <c r="AB786" s="1">
        <v>1</v>
      </c>
      <c r="AC786" s="1" t="s">
        <v>80</v>
      </c>
      <c r="AD786" s="1">
        <v>2</v>
      </c>
      <c r="AE786" s="1">
        <v>1</v>
      </c>
      <c r="AF786" s="1" t="s">
        <v>80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215</v>
      </c>
      <c r="AL786" s="1" t="s">
        <v>216</v>
      </c>
      <c r="AM786" s="1">
        <v>2003</v>
      </c>
      <c r="AN786" s="1" t="s">
        <v>83</v>
      </c>
      <c r="AO786" s="1"/>
      <c r="AP786" s="1"/>
      <c r="AQ786">
        <f t="shared" si="18"/>
        <v>0</v>
      </c>
    </row>
    <row r="787" spans="2:43" x14ac:dyDescent="0.25">
      <c r="B787" s="1">
        <v>239</v>
      </c>
      <c r="C787" s="1">
        <v>40</v>
      </c>
      <c r="D787" s="1">
        <v>488724</v>
      </c>
      <c r="E787" s="2">
        <v>38320</v>
      </c>
      <c r="F787" s="1" t="s">
        <v>58</v>
      </c>
      <c r="G787" s="1" t="s">
        <v>70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</v>
      </c>
      <c r="R787" s="1">
        <v>0</v>
      </c>
      <c r="S787" s="2">
        <v>42046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</v>
      </c>
      <c r="AB787" s="1">
        <v>3</v>
      </c>
      <c r="AC787" s="1" t="s">
        <v>63</v>
      </c>
      <c r="AD787" s="1">
        <v>0</v>
      </c>
      <c r="AE787" s="1">
        <v>0</v>
      </c>
      <c r="AF787" s="1" t="s">
        <v>54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81</v>
      </c>
      <c r="AL787" s="1" t="s">
        <v>145</v>
      </c>
      <c r="AM787" s="1">
        <v>2003</v>
      </c>
      <c r="AN787" s="1" t="s">
        <v>83</v>
      </c>
      <c r="AO787" s="1"/>
      <c r="AP787" s="1"/>
      <c r="AQ787">
        <f t="shared" si="18"/>
        <v>0</v>
      </c>
    </row>
    <row r="788" spans="2:43" x14ac:dyDescent="0.25">
      <c r="B788" s="1">
        <v>161</v>
      </c>
      <c r="C788" s="1">
        <v>38</v>
      </c>
      <c r="D788" s="1">
        <v>192524</v>
      </c>
      <c r="E788" s="2">
        <v>37988</v>
      </c>
      <c r="F788" s="1" t="s">
        <v>84</v>
      </c>
      <c r="G788" s="1" t="s">
        <v>70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</v>
      </c>
      <c r="R788" s="1">
        <v>0</v>
      </c>
      <c r="S788" s="2">
        <v>42007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</v>
      </c>
      <c r="AB788" s="1">
        <v>3</v>
      </c>
      <c r="AC788" s="1" t="s">
        <v>54</v>
      </c>
      <c r="AD788" s="1">
        <v>2</v>
      </c>
      <c r="AE788" s="1">
        <v>2</v>
      </c>
      <c r="AF788" s="1" t="s">
        <v>54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215</v>
      </c>
      <c r="AL788" s="1" t="s">
        <v>259</v>
      </c>
      <c r="AM788" s="1">
        <v>2003</v>
      </c>
      <c r="AN788" s="1" t="s">
        <v>83</v>
      </c>
      <c r="AO788" s="1"/>
      <c r="AP788" s="1"/>
      <c r="AQ788">
        <f t="shared" si="18"/>
        <v>0</v>
      </c>
    </row>
    <row r="789" spans="2:43" x14ac:dyDescent="0.25">
      <c r="B789" s="1">
        <v>446</v>
      </c>
      <c r="C789" s="1">
        <v>61</v>
      </c>
      <c r="D789" s="1">
        <v>338070</v>
      </c>
      <c r="E789" s="2">
        <v>38742</v>
      </c>
      <c r="F789" s="1" t="s">
        <v>58</v>
      </c>
      <c r="G789" s="1" t="s">
        <v>92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</v>
      </c>
      <c r="R789" s="1">
        <v>-15700</v>
      </c>
      <c r="S789" s="2">
        <v>42034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</v>
      </c>
      <c r="AB789" s="1">
        <v>3</v>
      </c>
      <c r="AC789" s="1" t="s">
        <v>63</v>
      </c>
      <c r="AD789" s="1">
        <v>2</v>
      </c>
      <c r="AE789" s="1">
        <v>1</v>
      </c>
      <c r="AF789" s="1" t="s">
        <v>80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105</v>
      </c>
      <c r="AL789" s="1" t="s">
        <v>288</v>
      </c>
      <c r="AM789" s="1">
        <v>2005</v>
      </c>
      <c r="AN789" s="1" t="s">
        <v>83</v>
      </c>
      <c r="AO789" s="1"/>
      <c r="AP789" s="1"/>
      <c r="AQ789">
        <f t="shared" si="18"/>
        <v>0</v>
      </c>
    </row>
    <row r="790" spans="2:43" x14ac:dyDescent="0.25">
      <c r="B790" s="1">
        <v>476</v>
      </c>
      <c r="C790" s="1">
        <v>61</v>
      </c>
      <c r="D790" s="1">
        <v>865607</v>
      </c>
      <c r="E790" s="2">
        <v>34077</v>
      </c>
      <c r="F790" s="1" t="s">
        <v>58</v>
      </c>
      <c r="G790" s="1" t="s">
        <v>41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</v>
      </c>
      <c r="R790" s="1">
        <v>-68200</v>
      </c>
      <c r="S790" s="2">
        <v>42022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</v>
      </c>
      <c r="AB790" s="1">
        <v>1</v>
      </c>
      <c r="AC790" s="1" t="s">
        <v>63</v>
      </c>
      <c r="AD790" s="1">
        <v>1</v>
      </c>
      <c r="AE790" s="1">
        <v>2</v>
      </c>
      <c r="AF790" s="1" t="s">
        <v>54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154</v>
      </c>
      <c r="AL790" s="1" t="s">
        <v>155</v>
      </c>
      <c r="AM790" s="1">
        <v>2009</v>
      </c>
      <c r="AN790" s="1" t="s">
        <v>83</v>
      </c>
      <c r="AO790" s="1"/>
      <c r="AP790" s="1"/>
      <c r="AQ790">
        <f t="shared" si="18"/>
        <v>0</v>
      </c>
    </row>
    <row r="791" spans="2:43" x14ac:dyDescent="0.25">
      <c r="B791" s="1">
        <v>70</v>
      </c>
      <c r="C791" s="1">
        <v>29</v>
      </c>
      <c r="D791" s="1">
        <v>963285</v>
      </c>
      <c r="E791" s="2">
        <v>39060</v>
      </c>
      <c r="F791" s="1" t="s">
        <v>58</v>
      </c>
      <c r="G791" s="1" t="s">
        <v>70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</v>
      </c>
      <c r="R791" s="1">
        <v>-52300</v>
      </c>
      <c r="S791" s="2">
        <v>42008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</v>
      </c>
      <c r="AB791" s="1">
        <v>1</v>
      </c>
      <c r="AC791" s="1" t="s">
        <v>80</v>
      </c>
      <c r="AD791" s="1">
        <v>0</v>
      </c>
      <c r="AE791" s="1">
        <v>3</v>
      </c>
      <c r="AF791" s="1" t="s">
        <v>63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81</v>
      </c>
      <c r="AL791" s="1" t="s">
        <v>82</v>
      </c>
      <c r="AM791" s="1">
        <v>2009</v>
      </c>
      <c r="AN791" s="1" t="s">
        <v>83</v>
      </c>
      <c r="AO791" s="1"/>
      <c r="AP791" s="1"/>
      <c r="AQ791">
        <f t="shared" si="18"/>
        <v>0</v>
      </c>
    </row>
    <row r="792" spans="2:43" x14ac:dyDescent="0.25">
      <c r="B792" s="1">
        <v>233</v>
      </c>
      <c r="C792" s="1">
        <v>41</v>
      </c>
      <c r="D792" s="1">
        <v>728491</v>
      </c>
      <c r="E792" s="2">
        <v>35672</v>
      </c>
      <c r="F792" s="1" t="s">
        <v>40</v>
      </c>
      <c r="G792" s="1" t="s">
        <v>92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</v>
      </c>
      <c r="R792" s="1">
        <v>0</v>
      </c>
      <c r="S792" s="2">
        <v>42024</v>
      </c>
      <c r="T792" s="1" t="s">
        <v>62</v>
      </c>
      <c r="U792" s="1" t="s">
        <v>63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63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90</v>
      </c>
      <c r="AL792" s="1" t="s">
        <v>246</v>
      </c>
      <c r="AM792" s="1">
        <v>2011</v>
      </c>
      <c r="AN792" s="1" t="s">
        <v>83</v>
      </c>
      <c r="AO792" s="1"/>
      <c r="AP792" s="1"/>
      <c r="AQ792">
        <f t="shared" si="18"/>
        <v>0</v>
      </c>
    </row>
    <row r="793" spans="2:43" x14ac:dyDescent="0.25">
      <c r="B793" s="1">
        <v>122</v>
      </c>
      <c r="C793" s="1">
        <v>33</v>
      </c>
      <c r="D793" s="1">
        <v>553436</v>
      </c>
      <c r="E793" s="2">
        <v>33392</v>
      </c>
      <c r="F793" s="1" t="s">
        <v>84</v>
      </c>
      <c r="G793" s="1" t="s">
        <v>41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</v>
      </c>
      <c r="R793" s="1">
        <v>-48700</v>
      </c>
      <c r="S793" s="2">
        <v>42047</v>
      </c>
      <c r="T793" s="1" t="s">
        <v>139</v>
      </c>
      <c r="U793" s="1" t="s">
        <v>63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80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105</v>
      </c>
      <c r="AL793" s="1" t="s">
        <v>288</v>
      </c>
      <c r="AM793" s="1">
        <v>2003</v>
      </c>
      <c r="AN793" s="1" t="s">
        <v>83</v>
      </c>
      <c r="AO793" s="1"/>
      <c r="AP793" s="1"/>
      <c r="AQ793">
        <f t="shared" si="18"/>
        <v>0</v>
      </c>
    </row>
    <row r="794" spans="2:43" x14ac:dyDescent="0.25">
      <c r="B794" s="1">
        <v>335</v>
      </c>
      <c r="C794" s="1">
        <v>48</v>
      </c>
      <c r="D794" s="1">
        <v>440616</v>
      </c>
      <c r="E794" s="2">
        <v>34948</v>
      </c>
      <c r="F794" s="1" t="s">
        <v>84</v>
      </c>
      <c r="G794" s="1" t="s">
        <v>92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</v>
      </c>
      <c r="R794" s="1">
        <v>-34800</v>
      </c>
      <c r="S794" s="2">
        <v>42054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</v>
      </c>
      <c r="AB794" s="1">
        <v>3</v>
      </c>
      <c r="AC794" s="1" t="s">
        <v>80</v>
      </c>
      <c r="AD794" s="1">
        <v>0</v>
      </c>
      <c r="AE794" s="1">
        <v>0</v>
      </c>
      <c r="AF794" s="1" t="s">
        <v>54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188</v>
      </c>
      <c r="AL794" s="1" t="s">
        <v>204</v>
      </c>
      <c r="AM794" s="1">
        <v>2005</v>
      </c>
      <c r="AN794" s="1" t="s">
        <v>57</v>
      </c>
      <c r="AO794" s="1"/>
      <c r="AP794" s="1"/>
      <c r="AQ794">
        <f t="shared" si="18"/>
        <v>0</v>
      </c>
    </row>
    <row r="795" spans="2:43" x14ac:dyDescent="0.25">
      <c r="B795" s="1">
        <v>257</v>
      </c>
      <c r="C795" s="1">
        <v>40</v>
      </c>
      <c r="D795" s="1">
        <v>463237</v>
      </c>
      <c r="E795" s="2">
        <v>36565</v>
      </c>
      <c r="F795" s="1" t="s">
        <v>58</v>
      </c>
      <c r="G795" s="1" t="s">
        <v>70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</v>
      </c>
      <c r="R795" s="1">
        <v>-46900</v>
      </c>
      <c r="S795" s="2">
        <v>42056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</v>
      </c>
      <c r="AB795" s="1">
        <v>3</v>
      </c>
      <c r="AC795" s="1" t="s">
        <v>54</v>
      </c>
      <c r="AD795" s="1">
        <v>2</v>
      </c>
      <c r="AE795" s="1">
        <v>1</v>
      </c>
      <c r="AF795" s="1" t="s">
        <v>63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130</v>
      </c>
      <c r="AL795" s="1" t="s">
        <v>250</v>
      </c>
      <c r="AM795" s="1">
        <v>2008</v>
      </c>
      <c r="AN795" s="1" t="s">
        <v>57</v>
      </c>
      <c r="AO795" s="1"/>
      <c r="AP795" s="1"/>
      <c r="AQ795">
        <f t="shared" si="18"/>
        <v>0</v>
      </c>
    </row>
    <row r="796" spans="2:43" x14ac:dyDescent="0.25">
      <c r="B796" s="1">
        <v>85</v>
      </c>
      <c r="C796" s="1">
        <v>27</v>
      </c>
      <c r="D796" s="1">
        <v>753452</v>
      </c>
      <c r="E796" s="2">
        <v>35269</v>
      </c>
      <c r="F796" s="1" t="s">
        <v>84</v>
      </c>
      <c r="G796" s="1" t="s">
        <v>92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</v>
      </c>
      <c r="R796" s="1">
        <v>-61500</v>
      </c>
      <c r="S796" s="2">
        <v>42037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</v>
      </c>
      <c r="AB796" s="1">
        <v>4</v>
      </c>
      <c r="AC796" s="1" t="s">
        <v>54</v>
      </c>
      <c r="AD796" s="1">
        <v>0</v>
      </c>
      <c r="AE796" s="1">
        <v>0</v>
      </c>
      <c r="AF796" s="1" t="s">
        <v>80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116</v>
      </c>
      <c r="AL796" s="1" t="s">
        <v>117</v>
      </c>
      <c r="AM796" s="1">
        <v>2012</v>
      </c>
      <c r="AN796" s="1" t="s">
        <v>83</v>
      </c>
      <c r="AO796" s="1"/>
      <c r="AP796" s="1"/>
      <c r="AQ796">
        <f t="shared" si="18"/>
        <v>0</v>
      </c>
    </row>
    <row r="797" spans="2:43" x14ac:dyDescent="0.25">
      <c r="B797" s="1">
        <v>133</v>
      </c>
      <c r="C797" s="1">
        <v>30</v>
      </c>
      <c r="D797" s="1">
        <v>920554</v>
      </c>
      <c r="E797" s="2">
        <v>38616</v>
      </c>
      <c r="F797" s="1" t="s">
        <v>58</v>
      </c>
      <c r="G797" s="1" t="s">
        <v>92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</v>
      </c>
      <c r="R797" s="1">
        <v>-31700</v>
      </c>
      <c r="S797" s="2">
        <v>42036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</v>
      </c>
      <c r="AB797" s="1">
        <v>3</v>
      </c>
      <c r="AC797" s="1" t="s">
        <v>80</v>
      </c>
      <c r="AD797" s="1">
        <v>1</v>
      </c>
      <c r="AE797" s="1">
        <v>2</v>
      </c>
      <c r="AF797" s="1" t="s">
        <v>63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81</v>
      </c>
      <c r="AL797" s="1" t="s">
        <v>145</v>
      </c>
      <c r="AM797" s="1">
        <v>2007</v>
      </c>
      <c r="AN797" s="1" t="s">
        <v>83</v>
      </c>
      <c r="AO797" s="1"/>
      <c r="AP797" s="1"/>
      <c r="AQ797">
        <f t="shared" si="18"/>
        <v>0</v>
      </c>
    </row>
    <row r="798" spans="2:43" x14ac:dyDescent="0.25">
      <c r="B798" s="1">
        <v>119</v>
      </c>
      <c r="C798" s="1">
        <v>34</v>
      </c>
      <c r="D798" s="1">
        <v>594783</v>
      </c>
      <c r="E798" s="2">
        <v>40907</v>
      </c>
      <c r="F798" s="1" t="s">
        <v>84</v>
      </c>
      <c r="G798" s="1" t="s">
        <v>41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</v>
      </c>
      <c r="R798" s="1">
        <v>0</v>
      </c>
      <c r="S798" s="2">
        <v>42012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210</v>
      </c>
      <c r="AL798" s="1" t="s">
        <v>211</v>
      </c>
      <c r="AM798" s="1">
        <v>1998</v>
      </c>
      <c r="AN798" s="1" t="s">
        <v>57</v>
      </c>
      <c r="AO798" s="1"/>
      <c r="AP798" s="1"/>
      <c r="AQ798">
        <f t="shared" si="18"/>
        <v>0</v>
      </c>
    </row>
    <row r="799" spans="2:43" x14ac:dyDescent="0.25">
      <c r="B799" s="1">
        <v>169</v>
      </c>
      <c r="C799" s="1">
        <v>34</v>
      </c>
      <c r="D799" s="1">
        <v>725330</v>
      </c>
      <c r="E799" s="2">
        <v>35267</v>
      </c>
      <c r="F799" s="1" t="s">
        <v>58</v>
      </c>
      <c r="G799" s="1" t="s">
        <v>70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</v>
      </c>
      <c r="R799" s="1">
        <v>-57600</v>
      </c>
      <c r="S799" s="2">
        <v>42020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</v>
      </c>
      <c r="AB799" s="1">
        <v>1</v>
      </c>
      <c r="AC799" s="1" t="s">
        <v>63</v>
      </c>
      <c r="AD799" s="1">
        <v>0</v>
      </c>
      <c r="AE799" s="1">
        <v>0</v>
      </c>
      <c r="AF799" s="1" t="s">
        <v>54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215</v>
      </c>
      <c r="AL799" s="1" t="s">
        <v>216</v>
      </c>
      <c r="AM799" s="1">
        <v>2012</v>
      </c>
      <c r="AN799" s="1" t="s">
        <v>83</v>
      </c>
      <c r="AO799" s="1"/>
      <c r="AP799" s="1"/>
      <c r="AQ799">
        <f t="shared" si="18"/>
        <v>0</v>
      </c>
    </row>
    <row r="800" spans="2:43" x14ac:dyDescent="0.25">
      <c r="B800" s="1">
        <v>225</v>
      </c>
      <c r="C800" s="1">
        <v>39</v>
      </c>
      <c r="D800" s="1">
        <v>607259</v>
      </c>
      <c r="E800" s="2">
        <v>35163</v>
      </c>
      <c r="F800" s="1" t="s">
        <v>40</v>
      </c>
      <c r="G800" s="1" t="s">
        <v>41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</v>
      </c>
      <c r="R800" s="1">
        <v>-52100</v>
      </c>
      <c r="S800" s="2">
        <v>42055</v>
      </c>
      <c r="T800" s="1" t="s">
        <v>139</v>
      </c>
      <c r="U800" s="1" t="s">
        <v>63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105</v>
      </c>
      <c r="AL800" s="1" t="s">
        <v>106</v>
      </c>
      <c r="AM800" s="1">
        <v>2011</v>
      </c>
      <c r="AN800" s="1" t="s">
        <v>83</v>
      </c>
      <c r="AO800" s="1"/>
      <c r="AP800" s="1"/>
      <c r="AQ800">
        <f t="shared" si="18"/>
        <v>0</v>
      </c>
    </row>
    <row r="801" spans="2:43" x14ac:dyDescent="0.25">
      <c r="B801" s="1">
        <v>84</v>
      </c>
      <c r="C801" s="1">
        <v>32</v>
      </c>
      <c r="D801" s="1">
        <v>979336</v>
      </c>
      <c r="E801" s="2">
        <v>36954</v>
      </c>
      <c r="F801" s="1" t="s">
        <v>84</v>
      </c>
      <c r="G801" s="1" t="s">
        <v>92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</v>
      </c>
      <c r="R801" s="1">
        <v>0</v>
      </c>
      <c r="S801" s="2">
        <v>42034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</v>
      </c>
      <c r="AB801" s="1">
        <v>1</v>
      </c>
      <c r="AC801" s="1" t="s">
        <v>54</v>
      </c>
      <c r="AD801" s="1">
        <v>0</v>
      </c>
      <c r="AE801" s="1">
        <v>2</v>
      </c>
      <c r="AF801" s="1" t="s">
        <v>63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188</v>
      </c>
      <c r="AL801" s="1" t="s">
        <v>239</v>
      </c>
      <c r="AM801" s="1">
        <v>1995</v>
      </c>
      <c r="AN801" s="1" t="s">
        <v>57</v>
      </c>
      <c r="AO801" s="1"/>
      <c r="AP801" s="1"/>
      <c r="AQ801">
        <f t="shared" si="18"/>
        <v>0</v>
      </c>
    </row>
    <row r="802" spans="2:43" x14ac:dyDescent="0.25">
      <c r="B802" s="1">
        <v>169</v>
      </c>
      <c r="C802" s="1">
        <v>39</v>
      </c>
      <c r="D802" s="1">
        <v>865201</v>
      </c>
      <c r="E802" s="2">
        <v>37183</v>
      </c>
      <c r="F802" s="1" t="s">
        <v>40</v>
      </c>
      <c r="G802" s="1" t="s">
        <v>70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</v>
      </c>
      <c r="R802" s="1">
        <v>-36800</v>
      </c>
      <c r="S802" s="2">
        <v>42023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</v>
      </c>
      <c r="AB802" s="1">
        <v>3</v>
      </c>
      <c r="AC802" s="1" t="s">
        <v>54</v>
      </c>
      <c r="AD802" s="1">
        <v>0</v>
      </c>
      <c r="AE802" s="1">
        <v>3</v>
      </c>
      <c r="AF802" s="1" t="s">
        <v>80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154</v>
      </c>
      <c r="AL802" s="1" t="s">
        <v>155</v>
      </c>
      <c r="AM802" s="1">
        <v>2015</v>
      </c>
      <c r="AN802" s="1" t="s">
        <v>83</v>
      </c>
      <c r="AO802" s="1"/>
      <c r="AP802" s="1"/>
      <c r="AQ802">
        <f t="shared" si="18"/>
        <v>0</v>
      </c>
    </row>
    <row r="803" spans="2:43" x14ac:dyDescent="0.25">
      <c r="B803" s="1">
        <v>124</v>
      </c>
      <c r="C803" s="1">
        <v>32</v>
      </c>
      <c r="D803" s="1">
        <v>140977</v>
      </c>
      <c r="E803" s="2">
        <v>38947</v>
      </c>
      <c r="F803" s="1" t="s">
        <v>58</v>
      </c>
      <c r="G803" s="1" t="s">
        <v>70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</v>
      </c>
      <c r="R803" s="1">
        <v>0</v>
      </c>
      <c r="S803" s="2">
        <v>42060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</v>
      </c>
      <c r="AB803" s="1">
        <v>1</v>
      </c>
      <c r="AC803" s="1" t="s">
        <v>54</v>
      </c>
      <c r="AD803" s="1">
        <v>0</v>
      </c>
      <c r="AE803" s="1">
        <v>1</v>
      </c>
      <c r="AF803" s="1" t="s">
        <v>80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116</v>
      </c>
      <c r="AL803" s="1" t="s">
        <v>117</v>
      </c>
      <c r="AM803" s="1">
        <v>2003</v>
      </c>
      <c r="AN803" s="1" t="s">
        <v>83</v>
      </c>
      <c r="AO803" s="1"/>
      <c r="AP803" s="1"/>
      <c r="AQ803">
        <f t="shared" si="18"/>
        <v>0</v>
      </c>
    </row>
    <row r="804" spans="2:43" x14ac:dyDescent="0.25">
      <c r="B804" s="1">
        <v>320</v>
      </c>
      <c r="C804" s="1">
        <v>48</v>
      </c>
      <c r="D804" s="1">
        <v>787351</v>
      </c>
      <c r="E804" s="2">
        <v>41392</v>
      </c>
      <c r="F804" s="1" t="s">
        <v>84</v>
      </c>
      <c r="G804" s="1" t="s">
        <v>41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</v>
      </c>
      <c r="R804" s="1">
        <v>-41700</v>
      </c>
      <c r="S804" s="2">
        <v>42028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</v>
      </c>
      <c r="AB804" s="1">
        <v>3</v>
      </c>
      <c r="AC804" s="1" t="s">
        <v>80</v>
      </c>
      <c r="AD804" s="1">
        <v>2</v>
      </c>
      <c r="AE804" s="1">
        <v>0</v>
      </c>
      <c r="AF804" s="1" t="s">
        <v>80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55</v>
      </c>
      <c r="AL804" s="1">
        <v>95</v>
      </c>
      <c r="AM804" s="1">
        <v>1995</v>
      </c>
      <c r="AN804" s="1" t="s">
        <v>83</v>
      </c>
      <c r="AO804" s="1"/>
      <c r="AP804" s="1"/>
      <c r="AQ804">
        <f t="shared" si="18"/>
        <v>0</v>
      </c>
    </row>
    <row r="805" spans="2:43" x14ac:dyDescent="0.25">
      <c r="B805" s="1">
        <v>297</v>
      </c>
      <c r="C805" s="1">
        <v>47</v>
      </c>
      <c r="D805" s="1">
        <v>272330</v>
      </c>
      <c r="E805" s="2">
        <v>40146</v>
      </c>
      <c r="F805" s="1" t="s">
        <v>58</v>
      </c>
      <c r="G805" s="1" t="s">
        <v>41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</v>
      </c>
      <c r="R805" s="1">
        <v>-59500</v>
      </c>
      <c r="S805" s="2">
        <v>42020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</v>
      </c>
      <c r="AB805" s="1">
        <v>3</v>
      </c>
      <c r="AC805" s="1" t="s">
        <v>63</v>
      </c>
      <c r="AD805" s="1">
        <v>0</v>
      </c>
      <c r="AE805" s="1">
        <v>3</v>
      </c>
      <c r="AF805" s="1" t="s">
        <v>54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198</v>
      </c>
      <c r="AL805" s="1" t="s">
        <v>376</v>
      </c>
      <c r="AM805" s="1">
        <v>1999</v>
      </c>
      <c r="AN805" s="1" t="s">
        <v>83</v>
      </c>
      <c r="AO805" s="1"/>
      <c r="AP805" s="1"/>
      <c r="AQ805">
        <f t="shared" si="18"/>
        <v>0</v>
      </c>
    </row>
    <row r="806" spans="2:43" x14ac:dyDescent="0.25">
      <c r="B806" s="1">
        <v>421</v>
      </c>
      <c r="C806" s="1">
        <v>56</v>
      </c>
      <c r="D806" s="1">
        <v>728025</v>
      </c>
      <c r="E806" s="2">
        <v>32919</v>
      </c>
      <c r="F806" s="1" t="s">
        <v>58</v>
      </c>
      <c r="G806" s="1" t="s">
        <v>70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</v>
      </c>
      <c r="R806" s="1">
        <v>-81100</v>
      </c>
      <c r="S806" s="2">
        <v>42016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</v>
      </c>
      <c r="AB806" s="1">
        <v>1</v>
      </c>
      <c r="AC806" s="1" t="s">
        <v>63</v>
      </c>
      <c r="AD806" s="1">
        <v>2</v>
      </c>
      <c r="AE806" s="1">
        <v>3</v>
      </c>
      <c r="AF806" s="1" t="s">
        <v>63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68</v>
      </c>
      <c r="AL806" s="1" t="s">
        <v>69</v>
      </c>
      <c r="AM806" s="1">
        <v>2004</v>
      </c>
      <c r="AN806" s="1" t="s">
        <v>57</v>
      </c>
      <c r="AO806" s="1"/>
      <c r="AP806" s="1"/>
      <c r="AQ806">
        <f t="shared" si="18"/>
        <v>0</v>
      </c>
    </row>
    <row r="807" spans="2:43" x14ac:dyDescent="0.25">
      <c r="B807" s="1">
        <v>136</v>
      </c>
      <c r="C807" s="1">
        <v>33</v>
      </c>
      <c r="D807" s="1">
        <v>804608</v>
      </c>
      <c r="E807" s="2">
        <v>37358</v>
      </c>
      <c r="F807" s="1" t="s">
        <v>40</v>
      </c>
      <c r="G807" s="1" t="s">
        <v>41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</v>
      </c>
      <c r="R807" s="1">
        <v>0</v>
      </c>
      <c r="S807" s="2">
        <v>42008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54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116</v>
      </c>
      <c r="AL807" s="1" t="s">
        <v>184</v>
      </c>
      <c r="AM807" s="1">
        <v>2015</v>
      </c>
      <c r="AN807" s="1" t="s">
        <v>83</v>
      </c>
      <c r="AO807" s="1"/>
      <c r="AP807" s="1"/>
      <c r="AQ807">
        <f t="shared" si="18"/>
        <v>0</v>
      </c>
    </row>
    <row r="808" spans="2:43" x14ac:dyDescent="0.25">
      <c r="B808" s="1">
        <v>46</v>
      </c>
      <c r="C808" s="1">
        <v>24</v>
      </c>
      <c r="D808" s="1">
        <v>718829</v>
      </c>
      <c r="E808" s="2">
        <v>36212</v>
      </c>
      <c r="F808" s="1" t="s">
        <v>40</v>
      </c>
      <c r="G808" s="1" t="s">
        <v>41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</v>
      </c>
      <c r="R808" s="1">
        <v>0</v>
      </c>
      <c r="S808" s="2">
        <v>42037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</v>
      </c>
      <c r="AB808" s="1">
        <v>1</v>
      </c>
      <c r="AC808" s="1" t="s">
        <v>80</v>
      </c>
      <c r="AD808" s="1">
        <v>2</v>
      </c>
      <c r="AE808" s="1">
        <v>0</v>
      </c>
      <c r="AF808" s="1" t="s">
        <v>63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116</v>
      </c>
      <c r="AL808" s="1" t="s">
        <v>117</v>
      </c>
      <c r="AM808" s="1">
        <v>1999</v>
      </c>
      <c r="AN808" s="1" t="s">
        <v>83</v>
      </c>
      <c r="AO808" s="1"/>
      <c r="AP808" s="1"/>
      <c r="AQ808">
        <f t="shared" si="18"/>
        <v>0</v>
      </c>
    </row>
    <row r="809" spans="2:43" x14ac:dyDescent="0.25">
      <c r="B809" s="1">
        <v>34</v>
      </c>
      <c r="C809" s="1">
        <v>24</v>
      </c>
      <c r="D809" s="1">
        <v>482404</v>
      </c>
      <c r="E809" s="2">
        <v>40712</v>
      </c>
      <c r="F809" s="1" t="s">
        <v>58</v>
      </c>
      <c r="G809" s="1" t="s">
        <v>92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</v>
      </c>
      <c r="R809" s="1">
        <v>-27700</v>
      </c>
      <c r="S809" s="2">
        <v>42036</v>
      </c>
      <c r="T809" s="1" t="s">
        <v>139</v>
      </c>
      <c r="U809" s="1" t="s">
        <v>63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63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110</v>
      </c>
      <c r="AL809" s="1" t="s">
        <v>135</v>
      </c>
      <c r="AM809" s="1">
        <v>1998</v>
      </c>
      <c r="AN809" s="1" t="s">
        <v>83</v>
      </c>
      <c r="AO809" s="1"/>
      <c r="AP809" s="1"/>
      <c r="AQ809">
        <f t="shared" si="18"/>
        <v>0</v>
      </c>
    </row>
    <row r="810" spans="2:43" x14ac:dyDescent="0.25">
      <c r="B810" s="1">
        <v>95</v>
      </c>
      <c r="C810" s="1">
        <v>30</v>
      </c>
      <c r="D810" s="1">
        <v>331170</v>
      </c>
      <c r="E810" s="2">
        <v>34784</v>
      </c>
      <c r="F810" s="1" t="s">
        <v>84</v>
      </c>
      <c r="G810" s="1" t="s">
        <v>41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</v>
      </c>
      <c r="R810" s="1">
        <v>0</v>
      </c>
      <c r="S810" s="2">
        <v>42049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</v>
      </c>
      <c r="AB810" s="1">
        <v>1</v>
      </c>
      <c r="AC810" s="1" t="s">
        <v>54</v>
      </c>
      <c r="AD810" s="1">
        <v>0</v>
      </c>
      <c r="AE810" s="1">
        <v>3</v>
      </c>
      <c r="AF810" s="1" t="s">
        <v>63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96</v>
      </c>
      <c r="AL810" s="1" t="s">
        <v>149</v>
      </c>
      <c r="AM810" s="1">
        <v>1999</v>
      </c>
      <c r="AN810" s="1" t="s">
        <v>83</v>
      </c>
      <c r="AO810" s="1"/>
      <c r="AP810" s="1"/>
      <c r="AQ810">
        <f t="shared" si="18"/>
        <v>0</v>
      </c>
    </row>
    <row r="811" spans="2:43" x14ac:dyDescent="0.25">
      <c r="B811" s="1">
        <v>140</v>
      </c>
      <c r="C811" s="1">
        <v>36</v>
      </c>
      <c r="D811" s="1">
        <v>753056</v>
      </c>
      <c r="E811" s="2">
        <v>33361</v>
      </c>
      <c r="F811" s="1" t="s">
        <v>58</v>
      </c>
      <c r="G811" s="1" t="s">
        <v>41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</v>
      </c>
      <c r="R811" s="1">
        <v>0</v>
      </c>
      <c r="S811" s="2">
        <v>42043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</v>
      </c>
      <c r="AB811" s="1">
        <v>3</v>
      </c>
      <c r="AC811" s="1" t="s">
        <v>63</v>
      </c>
      <c r="AD811" s="1">
        <v>2</v>
      </c>
      <c r="AE811" s="1">
        <v>0</v>
      </c>
      <c r="AF811" s="1" t="s">
        <v>54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90</v>
      </c>
      <c r="AL811" s="1" t="s">
        <v>91</v>
      </c>
      <c r="AM811" s="1">
        <v>2000</v>
      </c>
      <c r="AN811" s="1" t="s">
        <v>83</v>
      </c>
      <c r="AO811" s="1"/>
      <c r="AP811" s="1"/>
      <c r="AQ811">
        <f t="shared" si="18"/>
        <v>0</v>
      </c>
    </row>
    <row r="812" spans="2:43" x14ac:dyDescent="0.25">
      <c r="B812" s="1">
        <v>200</v>
      </c>
      <c r="C812" s="1">
        <v>34</v>
      </c>
      <c r="D812" s="1">
        <v>910365</v>
      </c>
      <c r="E812" s="2">
        <v>37244</v>
      </c>
      <c r="F812" s="1" t="s">
        <v>58</v>
      </c>
      <c r="G812" s="1" t="s">
        <v>41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</v>
      </c>
      <c r="R812" s="1">
        <v>0</v>
      </c>
      <c r="S812" s="2">
        <v>42026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</v>
      </c>
      <c r="AB812" s="1">
        <v>1</v>
      </c>
      <c r="AC812" s="1" t="s">
        <v>63</v>
      </c>
      <c r="AD812" s="1">
        <v>2</v>
      </c>
      <c r="AE812" s="1">
        <v>2</v>
      </c>
      <c r="AF812" s="1" t="s">
        <v>80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90</v>
      </c>
      <c r="AL812" s="1" t="s">
        <v>246</v>
      </c>
      <c r="AM812" s="1">
        <v>2009</v>
      </c>
      <c r="AN812" s="1" t="s">
        <v>83</v>
      </c>
      <c r="AO812" s="1"/>
      <c r="AP812" s="1"/>
      <c r="AQ812">
        <f t="shared" si="18"/>
        <v>0</v>
      </c>
    </row>
    <row r="813" spans="2:43" x14ac:dyDescent="0.25">
      <c r="B813" s="1">
        <v>123</v>
      </c>
      <c r="C813" s="1">
        <v>29</v>
      </c>
      <c r="D813" s="1">
        <v>379268</v>
      </c>
      <c r="E813" s="2">
        <v>41126</v>
      </c>
      <c r="F813" s="1" t="s">
        <v>58</v>
      </c>
      <c r="G813" s="1" t="s">
        <v>41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</v>
      </c>
      <c r="R813" s="1">
        <v>-44200</v>
      </c>
      <c r="S813" s="2">
        <v>42018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</v>
      </c>
      <c r="AB813" s="1">
        <v>1</v>
      </c>
      <c r="AC813" s="1" t="s">
        <v>54</v>
      </c>
      <c r="AD813" s="1">
        <v>1</v>
      </c>
      <c r="AE813" s="1">
        <v>0</v>
      </c>
      <c r="AF813" s="1" t="s">
        <v>54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215</v>
      </c>
      <c r="AL813" s="1" t="s">
        <v>259</v>
      </c>
      <c r="AM813" s="1">
        <v>2014</v>
      </c>
      <c r="AN813" s="1" t="s">
        <v>57</v>
      </c>
      <c r="AO813" s="1"/>
      <c r="AP813" s="1"/>
      <c r="AQ813">
        <f t="shared" si="18"/>
        <v>0</v>
      </c>
    </row>
    <row r="814" spans="2:43" x14ac:dyDescent="0.25">
      <c r="B814" s="1">
        <v>267</v>
      </c>
      <c r="C814" s="1">
        <v>46</v>
      </c>
      <c r="D814" s="1">
        <v>362843</v>
      </c>
      <c r="E814" s="2">
        <v>38208</v>
      </c>
      <c r="F814" s="1" t="s">
        <v>40</v>
      </c>
      <c r="G814" s="1" t="s">
        <v>41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</v>
      </c>
      <c r="R814" s="1">
        <v>0</v>
      </c>
      <c r="S814" s="2">
        <v>42038</v>
      </c>
      <c r="T814" s="1" t="s">
        <v>139</v>
      </c>
      <c r="U814" s="1" t="s">
        <v>63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</v>
      </c>
      <c r="AB814" s="1">
        <v>1</v>
      </c>
      <c r="AC814" s="1" t="s">
        <v>54</v>
      </c>
      <c r="AD814" s="1">
        <v>2</v>
      </c>
      <c r="AE814" s="1">
        <v>3</v>
      </c>
      <c r="AF814" s="1" t="s">
        <v>54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116</v>
      </c>
      <c r="AL814" s="1" t="s">
        <v>117</v>
      </c>
      <c r="AM814" s="1">
        <v>1995</v>
      </c>
      <c r="AN814" s="1" t="s">
        <v>83</v>
      </c>
      <c r="AO814" s="1"/>
      <c r="AP814" s="1"/>
      <c r="AQ814">
        <f t="shared" si="18"/>
        <v>0</v>
      </c>
    </row>
    <row r="815" spans="2:43" x14ac:dyDescent="0.25">
      <c r="B815" s="1">
        <v>290</v>
      </c>
      <c r="C815" s="1">
        <v>42</v>
      </c>
      <c r="D815" s="1">
        <v>135400</v>
      </c>
      <c r="E815" s="2">
        <v>41659</v>
      </c>
      <c r="F815" s="1" t="s">
        <v>58</v>
      </c>
      <c r="G815" s="1" t="s">
        <v>92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</v>
      </c>
      <c r="R815" s="1">
        <v>0</v>
      </c>
      <c r="S815" s="2">
        <v>42024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</v>
      </c>
      <c r="AB815" s="1">
        <v>1</v>
      </c>
      <c r="AC815" s="1" t="s">
        <v>80</v>
      </c>
      <c r="AD815" s="1">
        <v>0</v>
      </c>
      <c r="AE815" s="1">
        <v>1</v>
      </c>
      <c r="AF815" s="1" t="s">
        <v>80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55</v>
      </c>
      <c r="AL815" s="1">
        <v>95</v>
      </c>
      <c r="AM815" s="1">
        <v>2013</v>
      </c>
      <c r="AN815" s="1" t="s">
        <v>83</v>
      </c>
      <c r="AO815" s="1"/>
      <c r="AP815" s="1"/>
      <c r="AQ815">
        <f t="shared" si="18"/>
        <v>0</v>
      </c>
    </row>
    <row r="816" spans="2:43" x14ac:dyDescent="0.25">
      <c r="B816" s="1">
        <v>45</v>
      </c>
      <c r="C816" s="1">
        <v>37</v>
      </c>
      <c r="D816" s="1">
        <v>798579</v>
      </c>
      <c r="E816" s="2">
        <v>40896</v>
      </c>
      <c r="F816" s="1" t="s">
        <v>58</v>
      </c>
      <c r="G816" s="1" t="s">
        <v>41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</v>
      </c>
      <c r="R816" s="1">
        <v>0</v>
      </c>
      <c r="S816" s="2">
        <v>42005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</v>
      </c>
      <c r="AB816" s="1">
        <v>1</v>
      </c>
      <c r="AC816" s="1" t="s">
        <v>54</v>
      </c>
      <c r="AD816" s="1">
        <v>0</v>
      </c>
      <c r="AE816" s="1">
        <v>1</v>
      </c>
      <c r="AF816" s="1" t="s">
        <v>54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105</v>
      </c>
      <c r="AL816" s="1" t="s">
        <v>106</v>
      </c>
      <c r="AM816" s="1">
        <v>2005</v>
      </c>
      <c r="AN816" s="1" t="s">
        <v>83</v>
      </c>
      <c r="AO816" s="1"/>
      <c r="AP816" s="1"/>
      <c r="AQ816">
        <f t="shared" si="18"/>
        <v>0</v>
      </c>
    </row>
    <row r="817" spans="2:43" x14ac:dyDescent="0.25">
      <c r="B817" s="1">
        <v>186</v>
      </c>
      <c r="C817" s="1">
        <v>38</v>
      </c>
      <c r="D817" s="1">
        <v>250833</v>
      </c>
      <c r="E817" s="2">
        <v>39657</v>
      </c>
      <c r="F817" s="1" t="s">
        <v>58</v>
      </c>
      <c r="G817" s="1" t="s">
        <v>41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</v>
      </c>
      <c r="R817" s="1">
        <v>-111100</v>
      </c>
      <c r="S817" s="2">
        <v>42037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</v>
      </c>
      <c r="AB817" s="1">
        <v>3</v>
      </c>
      <c r="AC817" s="1" t="s">
        <v>80</v>
      </c>
      <c r="AD817" s="1">
        <v>2</v>
      </c>
      <c r="AE817" s="1">
        <v>3</v>
      </c>
      <c r="AF817" s="1" t="s">
        <v>63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110</v>
      </c>
      <c r="AL817" s="1" t="s">
        <v>135</v>
      </c>
      <c r="AM817" s="1">
        <v>1995</v>
      </c>
      <c r="AN817" s="1" t="s">
        <v>83</v>
      </c>
      <c r="AO817" s="1"/>
      <c r="AP817" s="1"/>
      <c r="AQ817">
        <f t="shared" si="18"/>
        <v>0</v>
      </c>
    </row>
    <row r="818" spans="2:43" x14ac:dyDescent="0.25">
      <c r="B818" s="1">
        <v>135</v>
      </c>
      <c r="C818" s="1">
        <v>34</v>
      </c>
      <c r="D818" s="1">
        <v>824116</v>
      </c>
      <c r="E818" s="2">
        <v>35920</v>
      </c>
      <c r="F818" s="1" t="s">
        <v>84</v>
      </c>
      <c r="G818" s="1" t="s">
        <v>41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</v>
      </c>
      <c r="R818" s="1">
        <v>-69600</v>
      </c>
      <c r="S818" s="2">
        <v>42027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</v>
      </c>
      <c r="AB818" s="1">
        <v>1</v>
      </c>
      <c r="AC818" s="1" t="s">
        <v>63</v>
      </c>
      <c r="AD818" s="1">
        <v>1</v>
      </c>
      <c r="AE818" s="1">
        <v>2</v>
      </c>
      <c r="AF818" s="1" t="s">
        <v>80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110</v>
      </c>
      <c r="AL818" s="1" t="s">
        <v>135</v>
      </c>
      <c r="AM818" s="1">
        <v>2009</v>
      </c>
      <c r="AN818" s="1" t="s">
        <v>83</v>
      </c>
      <c r="AO818" s="1"/>
      <c r="AP818" s="1"/>
      <c r="AQ818">
        <f t="shared" si="18"/>
        <v>0</v>
      </c>
    </row>
    <row r="819" spans="2:43" x14ac:dyDescent="0.25">
      <c r="B819" s="1">
        <v>110</v>
      </c>
      <c r="C819" s="1">
        <v>33</v>
      </c>
      <c r="D819" s="1">
        <v>322613</v>
      </c>
      <c r="E819" s="2">
        <v>34805</v>
      </c>
      <c r="F819" s="1" t="s">
        <v>58</v>
      </c>
      <c r="G819" s="1" t="s">
        <v>41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</v>
      </c>
      <c r="R819" s="1">
        <v>0</v>
      </c>
      <c r="S819" s="2">
        <v>42030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</v>
      </c>
      <c r="AB819" s="1">
        <v>1</v>
      </c>
      <c r="AC819" s="1" t="s">
        <v>63</v>
      </c>
      <c r="AD819" s="1">
        <v>2</v>
      </c>
      <c r="AE819" s="1">
        <v>3</v>
      </c>
      <c r="AF819" s="1" t="s">
        <v>80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55</v>
      </c>
      <c r="AL819" s="1">
        <v>93</v>
      </c>
      <c r="AM819" s="1">
        <v>2015</v>
      </c>
      <c r="AN819" s="1" t="s">
        <v>57</v>
      </c>
      <c r="AO819" s="1"/>
      <c r="AP819" s="1"/>
      <c r="AQ819">
        <f t="shared" si="18"/>
        <v>0</v>
      </c>
    </row>
    <row r="820" spans="2:43" x14ac:dyDescent="0.25">
      <c r="B820" s="1">
        <v>259</v>
      </c>
      <c r="C820" s="1">
        <v>43</v>
      </c>
      <c r="D820" s="1">
        <v>871305</v>
      </c>
      <c r="E820" s="2">
        <v>33648</v>
      </c>
      <c r="F820" s="1" t="s">
        <v>84</v>
      </c>
      <c r="G820" s="1" t="s">
        <v>92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</v>
      </c>
      <c r="R820" s="1">
        <v>-58300</v>
      </c>
      <c r="S820" s="2">
        <v>42006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</v>
      </c>
      <c r="AB820" s="1">
        <v>3</v>
      </c>
      <c r="AC820" s="1" t="s">
        <v>80</v>
      </c>
      <c r="AD820" s="1">
        <v>0</v>
      </c>
      <c r="AE820" s="1">
        <v>2</v>
      </c>
      <c r="AF820" s="1" t="s">
        <v>54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130</v>
      </c>
      <c r="AL820" s="1" t="s">
        <v>250</v>
      </c>
      <c r="AM820" s="1">
        <v>2012</v>
      </c>
      <c r="AN820" s="1" t="s">
        <v>83</v>
      </c>
      <c r="AO820" s="1"/>
      <c r="AP820" s="1"/>
      <c r="AQ820">
        <f t="shared" si="18"/>
        <v>0</v>
      </c>
    </row>
    <row r="821" spans="2:43" x14ac:dyDescent="0.25">
      <c r="B821" s="1">
        <v>114</v>
      </c>
      <c r="C821" s="1">
        <v>30</v>
      </c>
      <c r="D821" s="1">
        <v>488037</v>
      </c>
      <c r="E821" s="2">
        <v>39274</v>
      </c>
      <c r="F821" s="1" t="s">
        <v>40</v>
      </c>
      <c r="G821" s="1" t="s">
        <v>41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</v>
      </c>
      <c r="R821" s="1">
        <v>-34700</v>
      </c>
      <c r="S821" s="2">
        <v>42060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</v>
      </c>
      <c r="AB821" s="1">
        <v>1</v>
      </c>
      <c r="AC821" s="1" t="s">
        <v>80</v>
      </c>
      <c r="AD821" s="1">
        <v>0</v>
      </c>
      <c r="AE821" s="1">
        <v>3</v>
      </c>
      <c r="AF821" s="1" t="s">
        <v>54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90</v>
      </c>
      <c r="AL821" s="1" t="s">
        <v>246</v>
      </c>
      <c r="AM821" s="1">
        <v>2013</v>
      </c>
      <c r="AN821" s="1" t="s">
        <v>83</v>
      </c>
      <c r="AO821" s="1"/>
      <c r="AP821" s="1"/>
      <c r="AQ821">
        <f t="shared" si="18"/>
        <v>0</v>
      </c>
    </row>
    <row r="822" spans="2:43" x14ac:dyDescent="0.25">
      <c r="B822" s="1">
        <v>404</v>
      </c>
      <c r="C822" s="1">
        <v>56</v>
      </c>
      <c r="D822" s="1">
        <v>485813</v>
      </c>
      <c r="E822" s="2">
        <v>40275</v>
      </c>
      <c r="F822" s="1" t="s">
        <v>58</v>
      </c>
      <c r="G822" s="1" t="s">
        <v>41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</v>
      </c>
      <c r="R822" s="1">
        <v>-63700</v>
      </c>
      <c r="S822" s="2">
        <v>42019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</v>
      </c>
      <c r="AB822" s="1">
        <v>1</v>
      </c>
      <c r="AC822" s="1" t="s">
        <v>80</v>
      </c>
      <c r="AD822" s="1">
        <v>2</v>
      </c>
      <c r="AE822" s="1">
        <v>0</v>
      </c>
      <c r="AF822" s="1" t="s">
        <v>54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96</v>
      </c>
      <c r="AL822" s="1" t="s">
        <v>149</v>
      </c>
      <c r="AM822" s="1">
        <v>2005</v>
      </c>
      <c r="AN822" s="1" t="s">
        <v>57</v>
      </c>
      <c r="AO822" s="1"/>
      <c r="AP822" s="1"/>
      <c r="AQ822">
        <f t="shared" si="18"/>
        <v>0</v>
      </c>
    </row>
    <row r="823" spans="2:43" x14ac:dyDescent="0.25">
      <c r="B823" s="1">
        <v>282</v>
      </c>
      <c r="C823" s="1">
        <v>48</v>
      </c>
      <c r="D823" s="1">
        <v>886473</v>
      </c>
      <c r="E823" s="2">
        <v>33307</v>
      </c>
      <c r="F823" s="1" t="s">
        <v>40</v>
      </c>
      <c r="G823" s="1" t="s">
        <v>92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</v>
      </c>
      <c r="R823" s="1">
        <v>-55300</v>
      </c>
      <c r="S823" s="2">
        <v>42044</v>
      </c>
      <c r="T823" s="1" t="s">
        <v>62</v>
      </c>
      <c r="U823" s="1" t="s">
        <v>63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</v>
      </c>
      <c r="AB823" s="1">
        <v>1</v>
      </c>
      <c r="AC823" s="1" t="s">
        <v>63</v>
      </c>
      <c r="AD823" s="1">
        <v>1</v>
      </c>
      <c r="AE823" s="1">
        <v>2</v>
      </c>
      <c r="AF823" s="1" t="s">
        <v>80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96</v>
      </c>
      <c r="AL823" s="1" t="s">
        <v>149</v>
      </c>
      <c r="AM823" s="1">
        <v>2013</v>
      </c>
      <c r="AN823" s="1" t="s">
        <v>83</v>
      </c>
      <c r="AO823" s="1"/>
      <c r="AP823" s="1"/>
      <c r="AQ823">
        <f t="shared" si="18"/>
        <v>0</v>
      </c>
    </row>
    <row r="824" spans="2:43" x14ac:dyDescent="0.25">
      <c r="B824" s="1">
        <v>57</v>
      </c>
      <c r="C824" s="1">
        <v>25</v>
      </c>
      <c r="D824" s="1">
        <v>907113</v>
      </c>
      <c r="E824" s="2">
        <v>35084</v>
      </c>
      <c r="F824" s="1" t="s">
        <v>84</v>
      </c>
      <c r="G824" s="1" t="s">
        <v>92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</v>
      </c>
      <c r="R824" s="1">
        <v>-54100</v>
      </c>
      <c r="S824" s="2">
        <v>42020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</v>
      </c>
      <c r="AB824" s="1">
        <v>3</v>
      </c>
      <c r="AC824" s="1" t="s">
        <v>80</v>
      </c>
      <c r="AD824" s="1">
        <v>0</v>
      </c>
      <c r="AE824" s="1">
        <v>1</v>
      </c>
      <c r="AF824" s="1" t="s">
        <v>54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105</v>
      </c>
      <c r="AL824" s="1" t="s">
        <v>152</v>
      </c>
      <c r="AM824" s="1">
        <v>2010</v>
      </c>
      <c r="AN824" s="1" t="s">
        <v>83</v>
      </c>
      <c r="AO824" s="1"/>
      <c r="AP824" s="1"/>
      <c r="AQ824">
        <f t="shared" si="18"/>
        <v>0</v>
      </c>
    </row>
    <row r="825" spans="2:43" x14ac:dyDescent="0.25">
      <c r="B825" s="1">
        <v>215</v>
      </c>
      <c r="C825" s="1">
        <v>38</v>
      </c>
      <c r="D825" s="1">
        <v>833321</v>
      </c>
      <c r="E825" s="2">
        <v>40238</v>
      </c>
      <c r="F825" s="1" t="s">
        <v>58</v>
      </c>
      <c r="G825" s="1" t="s">
        <v>41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</v>
      </c>
      <c r="R825" s="1">
        <v>0</v>
      </c>
      <c r="S825" s="2">
        <v>42036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</v>
      </c>
      <c r="AB825" s="1">
        <v>1</v>
      </c>
      <c r="AC825" s="1" t="s">
        <v>63</v>
      </c>
      <c r="AD825" s="1">
        <v>0</v>
      </c>
      <c r="AE825" s="1">
        <v>1</v>
      </c>
      <c r="AF825" s="1" t="s">
        <v>80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215</v>
      </c>
      <c r="AL825" s="1" t="s">
        <v>216</v>
      </c>
      <c r="AM825" s="1">
        <v>2008</v>
      </c>
      <c r="AN825" s="1" t="s">
        <v>83</v>
      </c>
      <c r="AO825" s="1"/>
      <c r="AP825" s="1"/>
      <c r="AQ825">
        <f t="shared" si="18"/>
        <v>0</v>
      </c>
    </row>
    <row r="826" spans="2:43" x14ac:dyDescent="0.25">
      <c r="B826" s="1">
        <v>140</v>
      </c>
      <c r="C826" s="1">
        <v>30</v>
      </c>
      <c r="D826" s="1">
        <v>521592</v>
      </c>
      <c r="E826" s="2">
        <v>41805</v>
      </c>
      <c r="F826" s="1" t="s">
        <v>84</v>
      </c>
      <c r="G826" s="1" t="s">
        <v>70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</v>
      </c>
      <c r="R826" s="1">
        <v>0</v>
      </c>
      <c r="S826" s="2">
        <v>42045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</v>
      </c>
      <c r="AB826" s="1">
        <v>4</v>
      </c>
      <c r="AC826" s="1" t="s">
        <v>63</v>
      </c>
      <c r="AD826" s="1">
        <v>0</v>
      </c>
      <c r="AE826" s="1">
        <v>0</v>
      </c>
      <c r="AF826" s="1" t="s">
        <v>63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105</v>
      </c>
      <c r="AL826" s="1" t="s">
        <v>106</v>
      </c>
      <c r="AM826" s="1">
        <v>2006</v>
      </c>
      <c r="AN826" s="1" t="s">
        <v>83</v>
      </c>
      <c r="AO826" s="1"/>
      <c r="AP826" s="1"/>
      <c r="AQ826">
        <f t="shared" si="18"/>
        <v>0</v>
      </c>
    </row>
    <row r="827" spans="2:43" x14ac:dyDescent="0.25">
      <c r="B827" s="1">
        <v>250</v>
      </c>
      <c r="C827" s="1">
        <v>42</v>
      </c>
      <c r="D827" s="1">
        <v>254837</v>
      </c>
      <c r="E827" s="2">
        <v>38316</v>
      </c>
      <c r="F827" s="1" t="s">
        <v>58</v>
      </c>
      <c r="G827" s="1" t="s">
        <v>70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</v>
      </c>
      <c r="R827" s="1">
        <v>-40700</v>
      </c>
      <c r="S827" s="2">
        <v>42007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</v>
      </c>
      <c r="AB827" s="1">
        <v>1</v>
      </c>
      <c r="AC827" s="1" t="s">
        <v>63</v>
      </c>
      <c r="AD827" s="1">
        <v>1</v>
      </c>
      <c r="AE827" s="1">
        <v>1</v>
      </c>
      <c r="AF827" s="1" t="s">
        <v>63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130</v>
      </c>
      <c r="AL827" s="1" t="s">
        <v>250</v>
      </c>
      <c r="AM827" s="1">
        <v>2009</v>
      </c>
      <c r="AN827" s="1" t="s">
        <v>57</v>
      </c>
      <c r="AO827" s="1"/>
      <c r="AP827" s="1"/>
      <c r="AQ827">
        <f t="shared" si="18"/>
        <v>0</v>
      </c>
    </row>
    <row r="828" spans="2:43" x14ac:dyDescent="0.25">
      <c r="B828" s="1">
        <v>286</v>
      </c>
      <c r="C828" s="1">
        <v>41</v>
      </c>
      <c r="D828" s="1">
        <v>634499</v>
      </c>
      <c r="E828" s="2">
        <v>36764</v>
      </c>
      <c r="F828" s="1" t="s">
        <v>84</v>
      </c>
      <c r="G828" s="1" t="s">
        <v>41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</v>
      </c>
      <c r="R828" s="1">
        <v>0</v>
      </c>
      <c r="S828" s="2">
        <v>42005</v>
      </c>
      <c r="T828" s="1" t="s">
        <v>62</v>
      </c>
      <c r="U828" s="1" t="s">
        <v>63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</v>
      </c>
      <c r="AB828" s="1">
        <v>1</v>
      </c>
      <c r="AC828" s="1" t="s">
        <v>54</v>
      </c>
      <c r="AD828" s="1">
        <v>2</v>
      </c>
      <c r="AE828" s="1">
        <v>0</v>
      </c>
      <c r="AF828" s="1" t="s">
        <v>63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90</v>
      </c>
      <c r="AL828" s="1" t="s">
        <v>246</v>
      </c>
      <c r="AM828" s="1">
        <v>2009</v>
      </c>
      <c r="AN828" s="1" t="s">
        <v>83</v>
      </c>
      <c r="AO828" s="1"/>
      <c r="AP828" s="1"/>
      <c r="AQ828">
        <f t="shared" si="18"/>
        <v>0</v>
      </c>
    </row>
    <row r="829" spans="2:43" x14ac:dyDescent="0.25">
      <c r="B829" s="1">
        <v>356</v>
      </c>
      <c r="C829" s="1">
        <v>47</v>
      </c>
      <c r="D829" s="1">
        <v>574707</v>
      </c>
      <c r="E829" s="2">
        <v>38587</v>
      </c>
      <c r="F829" s="1" t="s">
        <v>58</v>
      </c>
      <c r="G829" s="1" t="s">
        <v>41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</v>
      </c>
      <c r="R829" s="1">
        <v>0</v>
      </c>
      <c r="S829" s="2">
        <v>42058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</v>
      </c>
      <c r="AB829" s="1">
        <v>1</v>
      </c>
      <c r="AC829" s="1" t="s">
        <v>54</v>
      </c>
      <c r="AD829" s="1">
        <v>0</v>
      </c>
      <c r="AE829" s="1">
        <v>3</v>
      </c>
      <c r="AF829" s="1" t="s">
        <v>63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81</v>
      </c>
      <c r="AL829" s="1" t="s">
        <v>82</v>
      </c>
      <c r="AM829" s="1">
        <v>2009</v>
      </c>
      <c r="AN829" s="1" t="s">
        <v>83</v>
      </c>
      <c r="AO829" s="1"/>
      <c r="AP829" s="1"/>
      <c r="AQ829">
        <f t="shared" si="18"/>
        <v>0</v>
      </c>
    </row>
    <row r="830" spans="2:43" x14ac:dyDescent="0.25">
      <c r="B830" s="1">
        <v>65</v>
      </c>
      <c r="C830" s="1">
        <v>29</v>
      </c>
      <c r="D830" s="1">
        <v>476839</v>
      </c>
      <c r="E830" s="2">
        <v>33094</v>
      </c>
      <c r="F830" s="1" t="s">
        <v>84</v>
      </c>
      <c r="G830" s="1" t="s">
        <v>41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</v>
      </c>
      <c r="R830" s="1">
        <v>0</v>
      </c>
      <c r="S830" s="2">
        <v>42032</v>
      </c>
      <c r="T830" s="1" t="s">
        <v>62</v>
      </c>
      <c r="U830" s="1" t="s">
        <v>63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</v>
      </c>
      <c r="AB830" s="1">
        <v>1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110</v>
      </c>
      <c r="AL830" s="1" t="s">
        <v>111</v>
      </c>
      <c r="AM830" s="1">
        <v>1999</v>
      </c>
      <c r="AN830" s="1" t="s">
        <v>83</v>
      </c>
      <c r="AO830" s="1"/>
      <c r="AP830" s="1"/>
      <c r="AQ830">
        <f t="shared" si="18"/>
        <v>0</v>
      </c>
    </row>
    <row r="831" spans="2:43" x14ac:dyDescent="0.25">
      <c r="B831" s="1">
        <v>187</v>
      </c>
      <c r="C831" s="1">
        <v>34</v>
      </c>
      <c r="D831" s="1">
        <v>149601</v>
      </c>
      <c r="E831" s="2">
        <v>37708</v>
      </c>
      <c r="F831" s="1" t="s">
        <v>58</v>
      </c>
      <c r="G831" s="1" t="s">
        <v>92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</v>
      </c>
      <c r="R831" s="1">
        <v>0</v>
      </c>
      <c r="S831" s="2">
        <v>42057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</v>
      </c>
      <c r="AB831" s="1">
        <v>3</v>
      </c>
      <c r="AC831" s="1" t="s">
        <v>63</v>
      </c>
      <c r="AD831" s="1">
        <v>0</v>
      </c>
      <c r="AE831" s="1">
        <v>0</v>
      </c>
      <c r="AF831" s="1" t="s">
        <v>63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105</v>
      </c>
      <c r="AL831" s="1" t="s">
        <v>106</v>
      </c>
      <c r="AM831" s="1">
        <v>2011</v>
      </c>
      <c r="AN831" s="1" t="s">
        <v>83</v>
      </c>
      <c r="AO831" s="1"/>
      <c r="AP831" s="1"/>
      <c r="AQ831">
        <f t="shared" si="18"/>
        <v>0</v>
      </c>
    </row>
    <row r="832" spans="2:43" x14ac:dyDescent="0.25">
      <c r="B832" s="1">
        <v>386</v>
      </c>
      <c r="C832" s="1">
        <v>53</v>
      </c>
      <c r="D832" s="1">
        <v>630683</v>
      </c>
      <c r="E832" s="2">
        <v>39378</v>
      </c>
      <c r="F832" s="1" t="s">
        <v>40</v>
      </c>
      <c r="G832" s="1" t="s">
        <v>41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</v>
      </c>
      <c r="R832" s="1">
        <v>0</v>
      </c>
      <c r="S832" s="2">
        <v>42007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</v>
      </c>
      <c r="AB832" s="1">
        <v>1</v>
      </c>
      <c r="AC832" s="1" t="s">
        <v>63</v>
      </c>
      <c r="AD832" s="1">
        <v>2</v>
      </c>
      <c r="AE832" s="1">
        <v>3</v>
      </c>
      <c r="AF832" s="1" t="s">
        <v>54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210</v>
      </c>
      <c r="AL832" s="1" t="s">
        <v>211</v>
      </c>
      <c r="AM832" s="1">
        <v>2006</v>
      </c>
      <c r="AN832" s="1" t="s">
        <v>83</v>
      </c>
      <c r="AO832" s="1"/>
      <c r="AP832" s="1"/>
      <c r="AQ832">
        <f t="shared" si="18"/>
        <v>0</v>
      </c>
    </row>
    <row r="833" spans="2:43" x14ac:dyDescent="0.25">
      <c r="B833" s="1">
        <v>197</v>
      </c>
      <c r="C833" s="1">
        <v>41</v>
      </c>
      <c r="D833" s="1">
        <v>500639</v>
      </c>
      <c r="E833" s="2">
        <v>35243</v>
      </c>
      <c r="F833" s="1" t="s">
        <v>40</v>
      </c>
      <c r="G833" s="1" t="s">
        <v>92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</v>
      </c>
      <c r="R833" s="1">
        <v>-64500</v>
      </c>
      <c r="S833" s="2">
        <v>42014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</v>
      </c>
      <c r="AB833" s="1">
        <v>1</v>
      </c>
      <c r="AC833" s="1" t="s">
        <v>80</v>
      </c>
      <c r="AD833" s="1">
        <v>2</v>
      </c>
      <c r="AE833" s="1">
        <v>2</v>
      </c>
      <c r="AF833" s="1" t="s">
        <v>54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215</v>
      </c>
      <c r="AL833" s="1" t="s">
        <v>259</v>
      </c>
      <c r="AM833" s="1">
        <v>1997</v>
      </c>
      <c r="AN833" s="1" t="s">
        <v>57</v>
      </c>
      <c r="AO833" s="1"/>
      <c r="AP833" s="1"/>
      <c r="AQ833">
        <f t="shared" si="18"/>
        <v>0</v>
      </c>
    </row>
    <row r="834" spans="2:43" x14ac:dyDescent="0.25">
      <c r="B834" s="1">
        <v>166</v>
      </c>
      <c r="C834" s="1">
        <v>37</v>
      </c>
      <c r="D834" s="1">
        <v>352120</v>
      </c>
      <c r="E834" s="2">
        <v>34679</v>
      </c>
      <c r="F834" s="1" t="s">
        <v>58</v>
      </c>
      <c r="G834" s="1" t="s">
        <v>41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</v>
      </c>
      <c r="R834" s="1">
        <v>0</v>
      </c>
      <c r="S834" s="2">
        <v>42029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</v>
      </c>
      <c r="AB834" s="1">
        <v>1</v>
      </c>
      <c r="AC834" s="1" t="s">
        <v>54</v>
      </c>
      <c r="AD834" s="1">
        <v>1</v>
      </c>
      <c r="AE834" s="1">
        <v>1</v>
      </c>
      <c r="AF834" s="1" t="s">
        <v>80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130</v>
      </c>
      <c r="AL834" s="1" t="s">
        <v>131</v>
      </c>
      <c r="AM834" s="1">
        <v>2001</v>
      </c>
      <c r="AN834" s="1" t="s">
        <v>83</v>
      </c>
      <c r="AO834" s="1"/>
      <c r="AP834" s="1"/>
      <c r="AQ834">
        <f t="shared" si="18"/>
        <v>0</v>
      </c>
    </row>
    <row r="835" spans="2:43" x14ac:dyDescent="0.25">
      <c r="B835" s="1">
        <v>293</v>
      </c>
      <c r="C835" s="1">
        <v>49</v>
      </c>
      <c r="D835" s="1">
        <v>569245</v>
      </c>
      <c r="E835" s="2">
        <v>35038</v>
      </c>
      <c r="F835" s="1" t="s">
        <v>84</v>
      </c>
      <c r="G835" s="1" t="s">
        <v>70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</v>
      </c>
      <c r="R835" s="1">
        <v>0</v>
      </c>
      <c r="S835" s="2">
        <v>42014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</v>
      </c>
      <c r="AB835" s="1">
        <v>1</v>
      </c>
      <c r="AC835" s="1" t="s">
        <v>63</v>
      </c>
      <c r="AD835" s="1">
        <v>1</v>
      </c>
      <c r="AE835" s="1">
        <v>1</v>
      </c>
      <c r="AF835" s="1" t="s">
        <v>63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215</v>
      </c>
      <c r="AL835" s="1" t="s">
        <v>216</v>
      </c>
      <c r="AM835" s="1">
        <v>2002</v>
      </c>
      <c r="AN835" s="1" t="s">
        <v>83</v>
      </c>
      <c r="AO835" s="1"/>
      <c r="AP835" s="1"/>
      <c r="AQ835">
        <f t="shared" si="18"/>
        <v>0</v>
      </c>
    </row>
    <row r="836" spans="2:43" x14ac:dyDescent="0.25">
      <c r="B836" s="1">
        <v>179</v>
      </c>
      <c r="C836" s="1">
        <v>32</v>
      </c>
      <c r="D836" s="1">
        <v>907012</v>
      </c>
      <c r="E836" s="2">
        <v>35414</v>
      </c>
      <c r="F836" s="1" t="s">
        <v>40</v>
      </c>
      <c r="G836" s="1" t="s">
        <v>92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</v>
      </c>
      <c r="R836" s="1">
        <v>0</v>
      </c>
      <c r="S836" s="2">
        <v>42032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</v>
      </c>
      <c r="AB836" s="1">
        <v>1</v>
      </c>
      <c r="AC836" s="1" t="s">
        <v>63</v>
      </c>
      <c r="AD836" s="1">
        <v>0</v>
      </c>
      <c r="AE836" s="1">
        <v>1</v>
      </c>
      <c r="AF836" s="1" t="s">
        <v>63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154</v>
      </c>
      <c r="AL836" s="1" t="s">
        <v>164</v>
      </c>
      <c r="AM836" s="1">
        <v>2006</v>
      </c>
      <c r="AN836" s="1" t="s">
        <v>83</v>
      </c>
      <c r="AO836" s="1"/>
      <c r="AP836" s="1"/>
      <c r="AQ836">
        <f t="shared" si="18"/>
        <v>0</v>
      </c>
    </row>
    <row r="837" spans="2:43" x14ac:dyDescent="0.25">
      <c r="B837" s="1">
        <v>76</v>
      </c>
      <c r="C837" s="1">
        <v>24</v>
      </c>
      <c r="D837" s="1">
        <v>700074</v>
      </c>
      <c r="E837" s="2">
        <v>40700</v>
      </c>
      <c r="F837" s="1" t="s">
        <v>40</v>
      </c>
      <c r="G837" s="1" t="s">
        <v>41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</v>
      </c>
      <c r="R837" s="1">
        <v>0</v>
      </c>
      <c r="S837" s="2">
        <v>42053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</v>
      </c>
      <c r="AB837" s="1">
        <v>3</v>
      </c>
      <c r="AC837" s="1" t="s">
        <v>80</v>
      </c>
      <c r="AD837" s="1">
        <v>1</v>
      </c>
      <c r="AE837" s="1">
        <v>1</v>
      </c>
      <c r="AF837" s="1" t="s">
        <v>63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154</v>
      </c>
      <c r="AL837" s="1" t="s">
        <v>168</v>
      </c>
      <c r="AM837" s="1">
        <v>1997</v>
      </c>
      <c r="AN837" s="1" t="s">
        <v>83</v>
      </c>
      <c r="AO837" s="1"/>
      <c r="AP837" s="1"/>
      <c r="AQ837">
        <f t="shared" si="18"/>
        <v>0</v>
      </c>
    </row>
    <row r="838" spans="2:43" x14ac:dyDescent="0.25">
      <c r="B838" s="1">
        <v>105</v>
      </c>
      <c r="C838" s="1">
        <v>28</v>
      </c>
      <c r="D838" s="1">
        <v>866805</v>
      </c>
      <c r="E838" s="2">
        <v>35046</v>
      </c>
      <c r="F838" s="1" t="s">
        <v>40</v>
      </c>
      <c r="G838" s="1" t="s">
        <v>41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</v>
      </c>
      <c r="R838" s="1">
        <v>0</v>
      </c>
      <c r="S838" s="2">
        <v>42028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</v>
      </c>
      <c r="AB838" s="1">
        <v>3</v>
      </c>
      <c r="AC838" s="1" t="s">
        <v>80</v>
      </c>
      <c r="AD838" s="1">
        <v>2</v>
      </c>
      <c r="AE838" s="1">
        <v>2</v>
      </c>
      <c r="AF838" s="1" t="s">
        <v>80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110</v>
      </c>
      <c r="AL838" s="1" t="s">
        <v>111</v>
      </c>
      <c r="AM838" s="1">
        <v>1995</v>
      </c>
      <c r="AN838" s="1" t="s">
        <v>83</v>
      </c>
      <c r="AO838" s="1"/>
      <c r="AP838" s="1"/>
      <c r="AQ838">
        <f t="shared" si="18"/>
        <v>0</v>
      </c>
    </row>
    <row r="839" spans="2:43" x14ac:dyDescent="0.25">
      <c r="B839" s="1">
        <v>97</v>
      </c>
      <c r="C839" s="1">
        <v>26</v>
      </c>
      <c r="D839" s="1">
        <v>951863</v>
      </c>
      <c r="E839" s="2">
        <v>35731</v>
      </c>
      <c r="F839" s="1" t="s">
        <v>40</v>
      </c>
      <c r="G839" s="1" t="s">
        <v>41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</v>
      </c>
      <c r="R839" s="1">
        <v>-72100</v>
      </c>
      <c r="S839" s="2">
        <v>42024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</v>
      </c>
      <c r="AB839" s="1">
        <v>3</v>
      </c>
      <c r="AC839" s="1" t="s">
        <v>54</v>
      </c>
      <c r="AD839" s="1">
        <v>2</v>
      </c>
      <c r="AE839" s="1">
        <v>3</v>
      </c>
      <c r="AF839" s="1" t="s">
        <v>80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198</v>
      </c>
      <c r="AL839" s="1" t="s">
        <v>199</v>
      </c>
      <c r="AM839" s="1">
        <v>2006</v>
      </c>
      <c r="AN839" s="1" t="s">
        <v>57</v>
      </c>
      <c r="AO839" s="1"/>
      <c r="AP839" s="1"/>
      <c r="AQ839">
        <f t="shared" si="18"/>
        <v>0</v>
      </c>
    </row>
    <row r="840" spans="2:43" x14ac:dyDescent="0.25">
      <c r="B840" s="1">
        <v>148</v>
      </c>
      <c r="C840" s="1">
        <v>36</v>
      </c>
      <c r="D840" s="1">
        <v>211578</v>
      </c>
      <c r="E840" s="2">
        <v>35068</v>
      </c>
      <c r="F840" s="1" t="s">
        <v>84</v>
      </c>
      <c r="G840" s="1" t="s">
        <v>92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</v>
      </c>
      <c r="R840" s="1">
        <v>0</v>
      </c>
      <c r="S840" s="2">
        <v>42014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</v>
      </c>
      <c r="AB840" s="1">
        <v>1</v>
      </c>
      <c r="AC840" s="1" t="s">
        <v>80</v>
      </c>
      <c r="AD840" s="1">
        <v>2</v>
      </c>
      <c r="AE840" s="1">
        <v>0</v>
      </c>
      <c r="AF840" s="1" t="s">
        <v>80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81</v>
      </c>
      <c r="AL840" s="1" t="s">
        <v>145</v>
      </c>
      <c r="AM840" s="1">
        <v>2009</v>
      </c>
      <c r="AN840" s="1" t="s">
        <v>83</v>
      </c>
      <c r="AO840" s="1"/>
      <c r="AP840" s="1"/>
      <c r="AQ840">
        <f t="shared" si="18"/>
        <v>0</v>
      </c>
    </row>
    <row r="841" spans="2:43" x14ac:dyDescent="0.25">
      <c r="B841" s="1">
        <v>77</v>
      </c>
      <c r="C841" s="1">
        <v>26</v>
      </c>
      <c r="D841" s="1">
        <v>357394</v>
      </c>
      <c r="E841" s="2">
        <v>39577</v>
      </c>
      <c r="F841" s="1" t="s">
        <v>84</v>
      </c>
      <c r="G841" s="1" t="s">
        <v>41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</v>
      </c>
      <c r="R841" s="1">
        <v>0</v>
      </c>
      <c r="S841" s="2">
        <v>42011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</v>
      </c>
      <c r="AB841" s="1">
        <v>3</v>
      </c>
      <c r="AC841" s="1" t="s">
        <v>54</v>
      </c>
      <c r="AD841" s="1">
        <v>2</v>
      </c>
      <c r="AE841" s="1">
        <v>0</v>
      </c>
      <c r="AF841" s="1" t="s">
        <v>63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110</v>
      </c>
      <c r="AL841" s="1" t="s">
        <v>111</v>
      </c>
      <c r="AM841" s="1">
        <v>2009</v>
      </c>
      <c r="AN841" s="1" t="s">
        <v>57</v>
      </c>
      <c r="AO841" s="1"/>
      <c r="AP841" s="1"/>
      <c r="AQ841">
        <f t="shared" si="18"/>
        <v>0</v>
      </c>
    </row>
    <row r="842" spans="2:43" x14ac:dyDescent="0.25">
      <c r="B842" s="1">
        <v>295</v>
      </c>
      <c r="C842" s="1">
        <v>46</v>
      </c>
      <c r="D842" s="1">
        <v>863749</v>
      </c>
      <c r="E842" s="2">
        <v>40152</v>
      </c>
      <c r="F842" s="1" t="s">
        <v>58</v>
      </c>
      <c r="G842" s="1" t="s">
        <v>41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</v>
      </c>
      <c r="R842" s="1">
        <v>-44500</v>
      </c>
      <c r="S842" s="2">
        <v>42020</v>
      </c>
      <c r="T842" s="1" t="s">
        <v>62</v>
      </c>
      <c r="U842" s="1" t="s">
        <v>63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</v>
      </c>
      <c r="AB842" s="1">
        <v>1</v>
      </c>
      <c r="AC842" s="1" t="s">
        <v>54</v>
      </c>
      <c r="AD842" s="1">
        <v>1</v>
      </c>
      <c r="AE842" s="1">
        <v>3</v>
      </c>
      <c r="AF842" s="1" t="s">
        <v>54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105</v>
      </c>
      <c r="AL842" s="1" t="s">
        <v>106</v>
      </c>
      <c r="AM842" s="1">
        <v>2007</v>
      </c>
      <c r="AN842" s="1" t="s">
        <v>83</v>
      </c>
      <c r="AO842" s="1"/>
      <c r="AP842" s="1"/>
      <c r="AQ842">
        <f t="shared" si="18"/>
        <v>0</v>
      </c>
    </row>
    <row r="843" spans="2:43" x14ac:dyDescent="0.25">
      <c r="B843" s="1">
        <v>126</v>
      </c>
      <c r="C843" s="1">
        <v>28</v>
      </c>
      <c r="D843" s="1">
        <v>596914</v>
      </c>
      <c r="E843" s="2">
        <v>33608</v>
      </c>
      <c r="F843" s="1" t="s">
        <v>58</v>
      </c>
      <c r="G843" s="1" t="s">
        <v>41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</v>
      </c>
      <c r="R843" s="1">
        <v>0</v>
      </c>
      <c r="S843" s="2">
        <v>42005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</v>
      </c>
      <c r="AB843" s="1">
        <v>4</v>
      </c>
      <c r="AC843" s="1" t="s">
        <v>80</v>
      </c>
      <c r="AD843" s="1">
        <v>0</v>
      </c>
      <c r="AE843" s="1">
        <v>1</v>
      </c>
      <c r="AF843" s="1" t="s">
        <v>63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130</v>
      </c>
      <c r="AL843" s="1" t="s">
        <v>131</v>
      </c>
      <c r="AM843" s="1">
        <v>2011</v>
      </c>
      <c r="AN843" s="1" t="s">
        <v>83</v>
      </c>
      <c r="AO843" s="1"/>
      <c r="AP843" s="1"/>
      <c r="AQ843">
        <f t="shared" ref="AQ843:AQ906" si="19">COUNTBLANK(B843:AN843)</f>
        <v>0</v>
      </c>
    </row>
    <row r="844" spans="2:43" x14ac:dyDescent="0.25">
      <c r="B844" s="1">
        <v>132</v>
      </c>
      <c r="C844" s="1">
        <v>32</v>
      </c>
      <c r="D844" s="1">
        <v>684653</v>
      </c>
      <c r="E844" s="2">
        <v>35749</v>
      </c>
      <c r="F844" s="1" t="s">
        <v>40</v>
      </c>
      <c r="G844" s="1" t="s">
        <v>41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</v>
      </c>
      <c r="R844" s="1">
        <v>-31900</v>
      </c>
      <c r="S844" s="2">
        <v>42011</v>
      </c>
      <c r="T844" s="1" t="s">
        <v>62</v>
      </c>
      <c r="U844" s="1" t="s">
        <v>63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</v>
      </c>
      <c r="AB844" s="1">
        <v>1</v>
      </c>
      <c r="AC844" s="1" t="s">
        <v>54</v>
      </c>
      <c r="AD844" s="1">
        <v>1</v>
      </c>
      <c r="AE844" s="1">
        <v>1</v>
      </c>
      <c r="AF844" s="1" t="s">
        <v>54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154</v>
      </c>
      <c r="AL844" s="1" t="s">
        <v>155</v>
      </c>
      <c r="AM844" s="1">
        <v>2005</v>
      </c>
      <c r="AN844" s="1" t="s">
        <v>83</v>
      </c>
      <c r="AO844" s="1"/>
      <c r="AP844" s="1"/>
      <c r="AQ844">
        <f t="shared" si="19"/>
        <v>0</v>
      </c>
    </row>
    <row r="845" spans="2:43" x14ac:dyDescent="0.25">
      <c r="B845" s="1">
        <v>370</v>
      </c>
      <c r="C845" s="1">
        <v>55</v>
      </c>
      <c r="D845" s="1">
        <v>528259</v>
      </c>
      <c r="E845" s="2">
        <v>41265</v>
      </c>
      <c r="F845" s="1" t="s">
        <v>58</v>
      </c>
      <c r="G845" s="1" t="s">
        <v>92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</v>
      </c>
      <c r="R845" s="1">
        <v>-53200</v>
      </c>
      <c r="S845" s="2">
        <v>42052</v>
      </c>
      <c r="T845" s="1" t="s">
        <v>62</v>
      </c>
      <c r="U845" s="1" t="s">
        <v>63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</v>
      </c>
      <c r="AB845" s="1">
        <v>1</v>
      </c>
      <c r="AC845" s="1" t="s">
        <v>63</v>
      </c>
      <c r="AD845" s="1">
        <v>0</v>
      </c>
      <c r="AE845" s="1">
        <v>2</v>
      </c>
      <c r="AF845" s="1" t="s">
        <v>63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68</v>
      </c>
      <c r="AL845" s="1" t="s">
        <v>272</v>
      </c>
      <c r="AM845" s="1">
        <v>2015</v>
      </c>
      <c r="AN845" s="1" t="s">
        <v>83</v>
      </c>
      <c r="AO845" s="1"/>
      <c r="AP845" s="1"/>
      <c r="AQ845">
        <f t="shared" si="19"/>
        <v>0</v>
      </c>
    </row>
    <row r="846" spans="2:43" x14ac:dyDescent="0.25">
      <c r="B846" s="1">
        <v>257</v>
      </c>
      <c r="C846" s="1">
        <v>43</v>
      </c>
      <c r="D846" s="1">
        <v>797636</v>
      </c>
      <c r="E846" s="2">
        <v>33743</v>
      </c>
      <c r="F846" s="1" t="s">
        <v>58</v>
      </c>
      <c r="G846" s="1" t="s">
        <v>70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</v>
      </c>
      <c r="R846" s="1">
        <v>0</v>
      </c>
      <c r="S846" s="2">
        <v>42061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</v>
      </c>
      <c r="AB846" s="1">
        <v>1</v>
      </c>
      <c r="AC846" s="1" t="s">
        <v>80</v>
      </c>
      <c r="AD846" s="1">
        <v>0</v>
      </c>
      <c r="AE846" s="1">
        <v>1</v>
      </c>
      <c r="AF846" s="1" t="s">
        <v>54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105</v>
      </c>
      <c r="AL846" s="1" t="s">
        <v>106</v>
      </c>
      <c r="AM846" s="1">
        <v>2006</v>
      </c>
      <c r="AN846" s="1" t="s">
        <v>83</v>
      </c>
      <c r="AO846" s="1"/>
      <c r="AP846" s="1"/>
      <c r="AQ846">
        <f t="shared" si="19"/>
        <v>0</v>
      </c>
    </row>
    <row r="847" spans="2:43" x14ac:dyDescent="0.25">
      <c r="B847" s="1">
        <v>9</v>
      </c>
      <c r="C847" s="1">
        <v>24</v>
      </c>
      <c r="D847" s="1">
        <v>326180</v>
      </c>
      <c r="E847" s="2">
        <v>37401</v>
      </c>
      <c r="F847" s="1" t="s">
        <v>84</v>
      </c>
      <c r="G847" s="1" t="s">
        <v>70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</v>
      </c>
      <c r="R847" s="1">
        <v>-33300</v>
      </c>
      <c r="S847" s="2">
        <v>42035</v>
      </c>
      <c r="T847" s="1" t="s">
        <v>62</v>
      </c>
      <c r="U847" s="1" t="s">
        <v>63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54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110</v>
      </c>
      <c r="AL847" s="1" t="s">
        <v>111</v>
      </c>
      <c r="AM847" s="1">
        <v>2001</v>
      </c>
      <c r="AN847" s="1" t="s">
        <v>57</v>
      </c>
      <c r="AO847" s="1"/>
      <c r="AP847" s="1"/>
      <c r="AQ847">
        <f t="shared" si="19"/>
        <v>0</v>
      </c>
    </row>
    <row r="848" spans="2:43" x14ac:dyDescent="0.25">
      <c r="B848" s="1">
        <v>185</v>
      </c>
      <c r="C848" s="1">
        <v>34</v>
      </c>
      <c r="D848" s="1">
        <v>620075</v>
      </c>
      <c r="E848" s="2">
        <v>40289</v>
      </c>
      <c r="F848" s="1" t="s">
        <v>40</v>
      </c>
      <c r="G848" s="1" t="s">
        <v>41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</v>
      </c>
      <c r="R848" s="1">
        <v>0</v>
      </c>
      <c r="S848" s="2">
        <v>42062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</v>
      </c>
      <c r="AB848" s="1">
        <v>3</v>
      </c>
      <c r="AC848" s="1" t="s">
        <v>54</v>
      </c>
      <c r="AD848" s="1">
        <v>1</v>
      </c>
      <c r="AE848" s="1">
        <v>1</v>
      </c>
      <c r="AF848" s="1" t="s">
        <v>63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188</v>
      </c>
      <c r="AL848" s="1" t="s">
        <v>202</v>
      </c>
      <c r="AM848" s="1">
        <v>2000</v>
      </c>
      <c r="AN848" s="1" t="s">
        <v>57</v>
      </c>
      <c r="AO848" s="1"/>
      <c r="AP848" s="1"/>
      <c r="AQ848">
        <f t="shared" si="19"/>
        <v>0</v>
      </c>
    </row>
    <row r="849" spans="2:43" x14ac:dyDescent="0.25">
      <c r="B849" s="1">
        <v>234</v>
      </c>
      <c r="C849" s="1">
        <v>43</v>
      </c>
      <c r="D849" s="1">
        <v>965187</v>
      </c>
      <c r="E849" s="2">
        <v>32958</v>
      </c>
      <c r="F849" s="1" t="s">
        <v>40</v>
      </c>
      <c r="G849" s="1" t="s">
        <v>41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</v>
      </c>
      <c r="R849" s="1">
        <v>-48800</v>
      </c>
      <c r="S849" s="2">
        <v>42064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</v>
      </c>
      <c r="AB849" s="1">
        <v>1</v>
      </c>
      <c r="AC849" s="1" t="s">
        <v>80</v>
      </c>
      <c r="AD849" s="1">
        <v>2</v>
      </c>
      <c r="AE849" s="1">
        <v>2</v>
      </c>
      <c r="AF849" s="1" t="s">
        <v>54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81</v>
      </c>
      <c r="AL849" s="1" t="s">
        <v>145</v>
      </c>
      <c r="AM849" s="1">
        <v>2011</v>
      </c>
      <c r="AN849" s="1" t="s">
        <v>83</v>
      </c>
      <c r="AO849" s="1"/>
      <c r="AP849" s="1"/>
      <c r="AQ849">
        <f t="shared" si="19"/>
        <v>0</v>
      </c>
    </row>
    <row r="850" spans="2:43" x14ac:dyDescent="0.25">
      <c r="B850" s="1">
        <v>253</v>
      </c>
      <c r="C850" s="1">
        <v>44</v>
      </c>
      <c r="D850" s="1">
        <v>516182</v>
      </c>
      <c r="E850" s="2">
        <v>39214</v>
      </c>
      <c r="F850" s="1" t="s">
        <v>40</v>
      </c>
      <c r="G850" s="1" t="s">
        <v>70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</v>
      </c>
      <c r="R850" s="1">
        <v>0</v>
      </c>
      <c r="S850" s="2">
        <v>42048</v>
      </c>
      <c r="T850" s="1" t="s">
        <v>139</v>
      </c>
      <c r="U850" s="1" t="s">
        <v>63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</v>
      </c>
      <c r="AB850" s="1">
        <v>1</v>
      </c>
      <c r="AC850" s="1" t="s">
        <v>80</v>
      </c>
      <c r="AD850" s="1">
        <v>0</v>
      </c>
      <c r="AE850" s="1">
        <v>3</v>
      </c>
      <c r="AF850" s="1" t="s">
        <v>63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90</v>
      </c>
      <c r="AL850" s="1" t="s">
        <v>246</v>
      </c>
      <c r="AM850" s="1">
        <v>1998</v>
      </c>
      <c r="AN850" s="1" t="s">
        <v>83</v>
      </c>
      <c r="AO850" s="1"/>
      <c r="AP850" s="1"/>
      <c r="AQ850">
        <f t="shared" si="19"/>
        <v>0</v>
      </c>
    </row>
    <row r="851" spans="2:43" x14ac:dyDescent="0.25">
      <c r="B851" s="1">
        <v>233</v>
      </c>
      <c r="C851" s="1">
        <v>39</v>
      </c>
      <c r="D851" s="1">
        <v>728839</v>
      </c>
      <c r="E851" s="2">
        <v>36893</v>
      </c>
      <c r="F851" s="1" t="s">
        <v>40</v>
      </c>
      <c r="G851" s="1" t="s">
        <v>92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</v>
      </c>
      <c r="R851" s="1">
        <v>0</v>
      </c>
      <c r="S851" s="2">
        <v>42012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</v>
      </c>
      <c r="AB851" s="1">
        <v>3</v>
      </c>
      <c r="AC851" s="1" t="s">
        <v>63</v>
      </c>
      <c r="AD851" s="1">
        <v>1</v>
      </c>
      <c r="AE851" s="1">
        <v>0</v>
      </c>
      <c r="AF851" s="1" t="s">
        <v>54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55</v>
      </c>
      <c r="AL851" s="1">
        <v>95</v>
      </c>
      <c r="AM851" s="1">
        <v>1999</v>
      </c>
      <c r="AN851" s="1" t="s">
        <v>83</v>
      </c>
      <c r="AO851" s="1"/>
      <c r="AP851" s="1"/>
      <c r="AQ851">
        <f t="shared" si="19"/>
        <v>0</v>
      </c>
    </row>
    <row r="852" spans="2:43" x14ac:dyDescent="0.25">
      <c r="B852" s="1">
        <v>274</v>
      </c>
      <c r="C852" s="1">
        <v>44</v>
      </c>
      <c r="D852" s="1">
        <v>771509</v>
      </c>
      <c r="E852" s="2">
        <v>38939</v>
      </c>
      <c r="F852" s="1" t="s">
        <v>58</v>
      </c>
      <c r="G852" s="1" t="s">
        <v>92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</v>
      </c>
      <c r="R852" s="1">
        <v>0</v>
      </c>
      <c r="S852" s="2">
        <v>42040</v>
      </c>
      <c r="T852" s="1" t="s">
        <v>62</v>
      </c>
      <c r="U852" s="1" t="s">
        <v>63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</v>
      </c>
      <c r="AB852" s="1">
        <v>1</v>
      </c>
      <c r="AC852" s="1" t="s">
        <v>80</v>
      </c>
      <c r="AD852" s="1">
        <v>2</v>
      </c>
      <c r="AE852" s="1">
        <v>1</v>
      </c>
      <c r="AF852" s="1" t="s">
        <v>63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188</v>
      </c>
      <c r="AL852" s="1" t="s">
        <v>204</v>
      </c>
      <c r="AM852" s="1">
        <v>2000</v>
      </c>
      <c r="AN852" s="1" t="s">
        <v>83</v>
      </c>
      <c r="AO852" s="1"/>
      <c r="AP852" s="1"/>
      <c r="AQ852">
        <f t="shared" si="19"/>
        <v>0</v>
      </c>
    </row>
    <row r="853" spans="2:43" x14ac:dyDescent="0.25">
      <c r="B853" s="1">
        <v>297</v>
      </c>
      <c r="C853" s="1">
        <v>48</v>
      </c>
      <c r="D853" s="1">
        <v>264221</v>
      </c>
      <c r="E853" s="2">
        <v>41848</v>
      </c>
      <c r="F853" s="1" t="s">
        <v>84</v>
      </c>
      <c r="G853" s="1" t="s">
        <v>92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</v>
      </c>
      <c r="R853" s="1">
        <v>-71400</v>
      </c>
      <c r="S853" s="2">
        <v>42055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</v>
      </c>
      <c r="AB853" s="1">
        <v>3</v>
      </c>
      <c r="AC853" s="1" t="s">
        <v>63</v>
      </c>
      <c r="AD853" s="1">
        <v>0</v>
      </c>
      <c r="AE853" s="1">
        <v>2</v>
      </c>
      <c r="AF853" s="1" t="s">
        <v>63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116</v>
      </c>
      <c r="AL853" s="1" t="s">
        <v>184</v>
      </c>
      <c r="AM853" s="1">
        <v>2002</v>
      </c>
      <c r="AN853" s="1" t="s">
        <v>57</v>
      </c>
      <c r="AO853" s="1"/>
      <c r="AP853" s="1"/>
      <c r="AQ853">
        <f t="shared" si="19"/>
        <v>0</v>
      </c>
    </row>
    <row r="854" spans="2:43" x14ac:dyDescent="0.25">
      <c r="B854" s="1">
        <v>273</v>
      </c>
      <c r="C854" s="1">
        <v>47</v>
      </c>
      <c r="D854" s="1">
        <v>602704</v>
      </c>
      <c r="E854" s="2">
        <v>40813</v>
      </c>
      <c r="F854" s="1" t="s">
        <v>40</v>
      </c>
      <c r="G854" s="1" t="s">
        <v>92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</v>
      </c>
      <c r="R854" s="1">
        <v>0</v>
      </c>
      <c r="S854" s="2">
        <v>42028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</v>
      </c>
      <c r="AB854" s="1">
        <v>3</v>
      </c>
      <c r="AC854" s="1" t="s">
        <v>80</v>
      </c>
      <c r="AD854" s="1">
        <v>1</v>
      </c>
      <c r="AE854" s="1">
        <v>3</v>
      </c>
      <c r="AF854" s="1" t="s">
        <v>63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198</v>
      </c>
      <c r="AL854" s="1" t="s">
        <v>199</v>
      </c>
      <c r="AM854" s="1">
        <v>2014</v>
      </c>
      <c r="AN854" s="1" t="s">
        <v>83</v>
      </c>
      <c r="AO854" s="1"/>
      <c r="AP854" s="1"/>
      <c r="AQ854">
        <f t="shared" si="19"/>
        <v>0</v>
      </c>
    </row>
    <row r="855" spans="2:43" x14ac:dyDescent="0.25">
      <c r="B855" s="1">
        <v>147</v>
      </c>
      <c r="C855" s="1">
        <v>37</v>
      </c>
      <c r="D855" s="1">
        <v>672416</v>
      </c>
      <c r="E855" s="2">
        <v>41384</v>
      </c>
      <c r="F855" s="1" t="s">
        <v>58</v>
      </c>
      <c r="G855" s="1" t="s">
        <v>92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</v>
      </c>
      <c r="R855" s="1">
        <v>0</v>
      </c>
      <c r="S855" s="2">
        <v>42035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</v>
      </c>
      <c r="AB855" s="1">
        <v>3</v>
      </c>
      <c r="AC855" s="1" t="s">
        <v>63</v>
      </c>
      <c r="AD855" s="1">
        <v>0</v>
      </c>
      <c r="AE855" s="1">
        <v>1</v>
      </c>
      <c r="AF855" s="1" t="s">
        <v>63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130</v>
      </c>
      <c r="AL855" s="1" t="s">
        <v>250</v>
      </c>
      <c r="AM855" s="1">
        <v>2015</v>
      </c>
      <c r="AN855" s="1" t="s">
        <v>57</v>
      </c>
      <c r="AO855" s="1"/>
      <c r="AP855" s="1"/>
      <c r="AQ855">
        <f t="shared" si="19"/>
        <v>0</v>
      </c>
    </row>
    <row r="856" spans="2:43" x14ac:dyDescent="0.25">
      <c r="B856" s="1">
        <v>285</v>
      </c>
      <c r="C856" s="1">
        <v>42</v>
      </c>
      <c r="D856" s="1">
        <v>545506</v>
      </c>
      <c r="E856" s="2">
        <v>33317</v>
      </c>
      <c r="F856" s="1" t="s">
        <v>58</v>
      </c>
      <c r="G856" s="1" t="s">
        <v>70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</v>
      </c>
      <c r="R856" s="1">
        <v>-79400</v>
      </c>
      <c r="S856" s="2">
        <v>42027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63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116</v>
      </c>
      <c r="AL856" s="1" t="s">
        <v>184</v>
      </c>
      <c r="AM856" s="1">
        <v>2005</v>
      </c>
      <c r="AN856" s="1" t="s">
        <v>83</v>
      </c>
      <c r="AO856" s="1"/>
      <c r="AP856" s="1"/>
      <c r="AQ856">
        <f t="shared" si="19"/>
        <v>0</v>
      </c>
    </row>
    <row r="857" spans="2:43" x14ac:dyDescent="0.25">
      <c r="B857" s="1">
        <v>289</v>
      </c>
      <c r="C857" s="1">
        <v>43</v>
      </c>
      <c r="D857" s="1">
        <v>777533</v>
      </c>
      <c r="E857" s="2">
        <v>37611</v>
      </c>
      <c r="F857" s="1" t="s">
        <v>40</v>
      </c>
      <c r="G857" s="1" t="s">
        <v>92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</v>
      </c>
      <c r="R857" s="1">
        <v>0</v>
      </c>
      <c r="S857" s="2">
        <v>42015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</v>
      </c>
      <c r="AB857" s="1">
        <v>3</v>
      </c>
      <c r="AC857" s="1" t="s">
        <v>54</v>
      </c>
      <c r="AD857" s="1">
        <v>1</v>
      </c>
      <c r="AE857" s="1">
        <v>3</v>
      </c>
      <c r="AF857" s="1" t="s">
        <v>63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198</v>
      </c>
      <c r="AL857" s="1" t="s">
        <v>199</v>
      </c>
      <c r="AM857" s="1">
        <v>2010</v>
      </c>
      <c r="AN857" s="1" t="s">
        <v>83</v>
      </c>
      <c r="AO857" s="1"/>
      <c r="AP857" s="1"/>
      <c r="AQ857">
        <f t="shared" si="19"/>
        <v>0</v>
      </c>
    </row>
    <row r="858" spans="2:43" x14ac:dyDescent="0.25">
      <c r="B858" s="1">
        <v>427</v>
      </c>
      <c r="C858" s="1">
        <v>60</v>
      </c>
      <c r="D858" s="1">
        <v>953334</v>
      </c>
      <c r="E858" s="2">
        <v>38689</v>
      </c>
      <c r="F858" s="1" t="s">
        <v>58</v>
      </c>
      <c r="G858" s="1" t="s">
        <v>70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</v>
      </c>
      <c r="R858" s="1">
        <v>-54400</v>
      </c>
      <c r="S858" s="2">
        <v>42055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</v>
      </c>
      <c r="AB858" s="1">
        <v>1</v>
      </c>
      <c r="AC858" s="1" t="s">
        <v>54</v>
      </c>
      <c r="AD858" s="1">
        <v>1</v>
      </c>
      <c r="AE858" s="1">
        <v>2</v>
      </c>
      <c r="AF858" s="1" t="s">
        <v>54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215</v>
      </c>
      <c r="AL858" s="1" t="s">
        <v>259</v>
      </c>
      <c r="AM858" s="1">
        <v>2004</v>
      </c>
      <c r="AN858" s="1" t="s">
        <v>57</v>
      </c>
      <c r="AO858" s="1"/>
      <c r="AP858" s="1"/>
      <c r="AQ858">
        <f t="shared" si="19"/>
        <v>0</v>
      </c>
    </row>
    <row r="859" spans="2:43" x14ac:dyDescent="0.25">
      <c r="B859" s="1">
        <v>380</v>
      </c>
      <c r="C859" s="1">
        <v>53</v>
      </c>
      <c r="D859" s="1">
        <v>369781</v>
      </c>
      <c r="E859" s="2">
        <v>40688</v>
      </c>
      <c r="F859" s="1" t="s">
        <v>84</v>
      </c>
      <c r="G859" s="1" t="s">
        <v>41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</v>
      </c>
      <c r="R859" s="1">
        <v>0</v>
      </c>
      <c r="S859" s="2">
        <v>42059</v>
      </c>
      <c r="T859" s="1" t="s">
        <v>139</v>
      </c>
      <c r="U859" s="1" t="s">
        <v>63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</v>
      </c>
      <c r="AB859" s="1">
        <v>1</v>
      </c>
      <c r="AC859" s="1" t="s">
        <v>80</v>
      </c>
      <c r="AD859" s="1">
        <v>0</v>
      </c>
      <c r="AE859" s="1">
        <v>3</v>
      </c>
      <c r="AF859" s="1" t="s">
        <v>80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55</v>
      </c>
      <c r="AL859" s="1">
        <v>93</v>
      </c>
      <c r="AM859" s="1">
        <v>2001</v>
      </c>
      <c r="AN859" s="1" t="s">
        <v>83</v>
      </c>
      <c r="AO859" s="1"/>
      <c r="AP859" s="1"/>
      <c r="AQ859">
        <f t="shared" si="19"/>
        <v>0</v>
      </c>
    </row>
    <row r="860" spans="2:43" x14ac:dyDescent="0.25">
      <c r="B860" s="1">
        <v>13</v>
      </c>
      <c r="C860" s="1">
        <v>21</v>
      </c>
      <c r="D860" s="1">
        <v>990998</v>
      </c>
      <c r="E860" s="2">
        <v>39008</v>
      </c>
      <c r="F860" s="1" t="s">
        <v>58</v>
      </c>
      <c r="G860" s="1" t="s">
        <v>70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</v>
      </c>
      <c r="R860" s="1">
        <v>-75000</v>
      </c>
      <c r="S860" s="2">
        <v>42023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</v>
      </c>
      <c r="AB860" s="1">
        <v>3</v>
      </c>
      <c r="AC860" s="1" t="s">
        <v>54</v>
      </c>
      <c r="AD860" s="1">
        <v>2</v>
      </c>
      <c r="AE860" s="1">
        <v>0</v>
      </c>
      <c r="AF860" s="1" t="s">
        <v>54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96</v>
      </c>
      <c r="AL860" s="1" t="s">
        <v>97</v>
      </c>
      <c r="AM860" s="1">
        <v>2014</v>
      </c>
      <c r="AN860" s="1" t="s">
        <v>83</v>
      </c>
      <c r="AO860" s="1"/>
      <c r="AP860" s="1"/>
      <c r="AQ860">
        <f t="shared" si="19"/>
        <v>0</v>
      </c>
    </row>
    <row r="861" spans="2:43" x14ac:dyDescent="0.25">
      <c r="B861" s="1">
        <v>282</v>
      </c>
      <c r="C861" s="1">
        <v>43</v>
      </c>
      <c r="D861" s="1">
        <v>982678</v>
      </c>
      <c r="E861" s="2">
        <v>38917</v>
      </c>
      <c r="F861" s="1" t="s">
        <v>40</v>
      </c>
      <c r="G861" s="1" t="s">
        <v>41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</v>
      </c>
      <c r="R861" s="1">
        <v>0</v>
      </c>
      <c r="S861" s="2">
        <v>42012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</v>
      </c>
      <c r="AB861" s="1">
        <v>1</v>
      </c>
      <c r="AC861" s="1" t="s">
        <v>80</v>
      </c>
      <c r="AD861" s="1">
        <v>1</v>
      </c>
      <c r="AE861" s="1">
        <v>2</v>
      </c>
      <c r="AF861" s="1" t="s">
        <v>80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110</v>
      </c>
      <c r="AL861" s="1" t="s">
        <v>111</v>
      </c>
      <c r="AM861" s="1">
        <v>2007</v>
      </c>
      <c r="AN861" s="1" t="s">
        <v>57</v>
      </c>
      <c r="AO861" s="1"/>
      <c r="AP861" s="1"/>
      <c r="AQ861">
        <f t="shared" si="19"/>
        <v>0</v>
      </c>
    </row>
    <row r="862" spans="2:43" x14ac:dyDescent="0.25">
      <c r="B862" s="1">
        <v>312</v>
      </c>
      <c r="C862" s="1">
        <v>47</v>
      </c>
      <c r="D862" s="1">
        <v>646069</v>
      </c>
      <c r="E862" s="2">
        <v>37415</v>
      </c>
      <c r="F862" s="1" t="s">
        <v>40</v>
      </c>
      <c r="G862" s="1" t="s">
        <v>92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</v>
      </c>
      <c r="R862" s="1">
        <v>-51800</v>
      </c>
      <c r="S862" s="2">
        <v>42064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</v>
      </c>
      <c r="AB862" s="1">
        <v>3</v>
      </c>
      <c r="AC862" s="1" t="s">
        <v>80</v>
      </c>
      <c r="AD862" s="1">
        <v>2</v>
      </c>
      <c r="AE862" s="1">
        <v>3</v>
      </c>
      <c r="AF862" s="1" t="s">
        <v>80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68</v>
      </c>
      <c r="AL862" s="1" t="s">
        <v>272</v>
      </c>
      <c r="AM862" s="1">
        <v>2000</v>
      </c>
      <c r="AN862" s="1" t="s">
        <v>83</v>
      </c>
      <c r="AO862" s="1"/>
      <c r="AP862" s="1"/>
      <c r="AQ862">
        <f t="shared" si="19"/>
        <v>0</v>
      </c>
    </row>
    <row r="863" spans="2:43" x14ac:dyDescent="0.25">
      <c r="B863" s="1">
        <v>266</v>
      </c>
      <c r="C863" s="1">
        <v>46</v>
      </c>
      <c r="D863" s="1">
        <v>331683</v>
      </c>
      <c r="E863" s="2">
        <v>39856</v>
      </c>
      <c r="F863" s="1" t="s">
        <v>40</v>
      </c>
      <c r="G863" s="1" t="s">
        <v>70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</v>
      </c>
      <c r="R863" s="1">
        <v>-41400</v>
      </c>
      <c r="S863" s="2">
        <v>42025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</v>
      </c>
      <c r="AB863" s="1">
        <v>1</v>
      </c>
      <c r="AC863" s="1" t="s">
        <v>80</v>
      </c>
      <c r="AD863" s="1">
        <v>1</v>
      </c>
      <c r="AE863" s="1">
        <v>3</v>
      </c>
      <c r="AF863" s="1" t="s">
        <v>54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105</v>
      </c>
      <c r="AL863" s="1" t="s">
        <v>106</v>
      </c>
      <c r="AM863" s="1">
        <v>1996</v>
      </c>
      <c r="AN863" s="1" t="s">
        <v>83</v>
      </c>
      <c r="AO863" s="1"/>
      <c r="AP863" s="1"/>
      <c r="AQ863">
        <f t="shared" si="19"/>
        <v>0</v>
      </c>
    </row>
    <row r="864" spans="2:43" x14ac:dyDescent="0.25">
      <c r="B864" s="1">
        <v>30</v>
      </c>
      <c r="C864" s="1">
        <v>36</v>
      </c>
      <c r="D864" s="1">
        <v>364055</v>
      </c>
      <c r="E864" s="2">
        <v>37025</v>
      </c>
      <c r="F864" s="1" t="s">
        <v>58</v>
      </c>
      <c r="G864" s="1" t="s">
        <v>92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</v>
      </c>
      <c r="R864" s="1">
        <v>-63500</v>
      </c>
      <c r="S864" s="2">
        <v>42063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</v>
      </c>
      <c r="AB864" s="1">
        <v>3</v>
      </c>
      <c r="AC864" s="1" t="s">
        <v>80</v>
      </c>
      <c r="AD864" s="1">
        <v>2</v>
      </c>
      <c r="AE864" s="1">
        <v>2</v>
      </c>
      <c r="AF864" s="1" t="s">
        <v>63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55</v>
      </c>
      <c r="AL864" s="1">
        <v>95</v>
      </c>
      <c r="AM864" s="1">
        <v>2008</v>
      </c>
      <c r="AN864" s="1" t="s">
        <v>83</v>
      </c>
      <c r="AO864" s="1"/>
      <c r="AP864" s="1"/>
      <c r="AQ864">
        <f t="shared" si="19"/>
        <v>0</v>
      </c>
    </row>
    <row r="865" spans="2:43" x14ac:dyDescent="0.25">
      <c r="B865" s="1">
        <v>198</v>
      </c>
      <c r="C865" s="1">
        <v>36</v>
      </c>
      <c r="D865" s="1">
        <v>521854</v>
      </c>
      <c r="E865" s="2">
        <v>36938</v>
      </c>
      <c r="F865" s="1" t="s">
        <v>58</v>
      </c>
      <c r="G865" s="1" t="s">
        <v>41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</v>
      </c>
      <c r="R865" s="1">
        <v>0</v>
      </c>
      <c r="S865" s="2">
        <v>42030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</v>
      </c>
      <c r="AB865" s="1">
        <v>3</v>
      </c>
      <c r="AC865" s="1" t="s">
        <v>63</v>
      </c>
      <c r="AD865" s="1">
        <v>1</v>
      </c>
      <c r="AE865" s="1">
        <v>3</v>
      </c>
      <c r="AF865" s="1" t="s">
        <v>54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110</v>
      </c>
      <c r="AL865" s="1" t="s">
        <v>135</v>
      </c>
      <c r="AM865" s="1">
        <v>2015</v>
      </c>
      <c r="AN865" s="1" t="s">
        <v>83</v>
      </c>
      <c r="AO865" s="1"/>
      <c r="AP865" s="1"/>
      <c r="AQ865">
        <f t="shared" si="19"/>
        <v>0</v>
      </c>
    </row>
    <row r="866" spans="2:43" x14ac:dyDescent="0.25">
      <c r="B866" s="1">
        <v>290</v>
      </c>
      <c r="C866" s="1">
        <v>45</v>
      </c>
      <c r="D866" s="1">
        <v>737252</v>
      </c>
      <c r="E866" s="2">
        <v>34291</v>
      </c>
      <c r="F866" s="1" t="s">
        <v>40</v>
      </c>
      <c r="G866" s="1" t="s">
        <v>92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</v>
      </c>
      <c r="R866" s="1">
        <v>0</v>
      </c>
      <c r="S866" s="2">
        <v>42035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</v>
      </c>
      <c r="AB866" s="1">
        <v>3</v>
      </c>
      <c r="AC866" s="1" t="s">
        <v>63</v>
      </c>
      <c r="AD866" s="1">
        <v>0</v>
      </c>
      <c r="AE866" s="1">
        <v>1</v>
      </c>
      <c r="AF866" s="1" t="s">
        <v>80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154</v>
      </c>
      <c r="AL866" s="1" t="s">
        <v>164</v>
      </c>
      <c r="AM866" s="1">
        <v>2012</v>
      </c>
      <c r="AN866" s="1" t="s">
        <v>83</v>
      </c>
      <c r="AO866" s="1"/>
      <c r="AP866" s="1"/>
      <c r="AQ866">
        <f t="shared" si="19"/>
        <v>0</v>
      </c>
    </row>
    <row r="867" spans="2:43" x14ac:dyDescent="0.25">
      <c r="B867" s="1">
        <v>260</v>
      </c>
      <c r="C867" s="1">
        <v>46</v>
      </c>
      <c r="D867" s="1">
        <v>344480</v>
      </c>
      <c r="E867" s="2">
        <v>32922</v>
      </c>
      <c r="F867" s="1" t="s">
        <v>40</v>
      </c>
      <c r="G867" s="1" t="s">
        <v>70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</v>
      </c>
      <c r="R867" s="1">
        <v>0</v>
      </c>
      <c r="S867" s="2">
        <v>42055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</v>
      </c>
      <c r="AB867" s="1">
        <v>1</v>
      </c>
      <c r="AC867" s="1" t="s">
        <v>80</v>
      </c>
      <c r="AD867" s="1">
        <v>0</v>
      </c>
      <c r="AE867" s="1">
        <v>1</v>
      </c>
      <c r="AF867" s="1" t="s">
        <v>80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116</v>
      </c>
      <c r="AL867" s="1" t="s">
        <v>117</v>
      </c>
      <c r="AM867" s="1">
        <v>2005</v>
      </c>
      <c r="AN867" s="1" t="s">
        <v>83</v>
      </c>
      <c r="AO867" s="1"/>
      <c r="AP867" s="1"/>
      <c r="AQ867">
        <f t="shared" si="19"/>
        <v>0</v>
      </c>
    </row>
    <row r="868" spans="2:43" x14ac:dyDescent="0.25">
      <c r="B868" s="1">
        <v>233</v>
      </c>
      <c r="C868" s="1">
        <v>43</v>
      </c>
      <c r="D868" s="1">
        <v>898519</v>
      </c>
      <c r="E868" s="2">
        <v>36667</v>
      </c>
      <c r="F868" s="1" t="s">
        <v>40</v>
      </c>
      <c r="G868" s="1" t="s">
        <v>41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</v>
      </c>
      <c r="R868" s="1">
        <v>0</v>
      </c>
      <c r="S868" s="2">
        <v>42052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</v>
      </c>
      <c r="AB868" s="1">
        <v>3</v>
      </c>
      <c r="AC868" s="1" t="s">
        <v>63</v>
      </c>
      <c r="AD868" s="1">
        <v>2</v>
      </c>
      <c r="AE868" s="1">
        <v>3</v>
      </c>
      <c r="AF868" s="1" t="s">
        <v>54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105</v>
      </c>
      <c r="AL868" s="1" t="s">
        <v>106</v>
      </c>
      <c r="AM868" s="1">
        <v>2000</v>
      </c>
      <c r="AN868" s="1" t="s">
        <v>83</v>
      </c>
      <c r="AO868" s="1"/>
      <c r="AP868" s="1"/>
      <c r="AQ868">
        <f t="shared" si="19"/>
        <v>0</v>
      </c>
    </row>
    <row r="869" spans="2:43" x14ac:dyDescent="0.25">
      <c r="B869" s="1">
        <v>130</v>
      </c>
      <c r="C869" s="1">
        <v>30</v>
      </c>
      <c r="D869" s="1">
        <v>957816</v>
      </c>
      <c r="E869" s="2">
        <v>41147</v>
      </c>
      <c r="F869" s="1" t="s">
        <v>84</v>
      </c>
      <c r="G869" s="1" t="s">
        <v>92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</v>
      </c>
      <c r="R869" s="1">
        <v>-40800</v>
      </c>
      <c r="S869" s="2">
        <v>42037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</v>
      </c>
      <c r="AB869" s="1">
        <v>3</v>
      </c>
      <c r="AC869" s="1" t="s">
        <v>80</v>
      </c>
      <c r="AD869" s="1">
        <v>2</v>
      </c>
      <c r="AE869" s="1">
        <v>3</v>
      </c>
      <c r="AF869" s="1" t="s">
        <v>63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154</v>
      </c>
      <c r="AL869" s="1" t="s">
        <v>155</v>
      </c>
      <c r="AM869" s="1">
        <v>2005</v>
      </c>
      <c r="AN869" s="1" t="s">
        <v>83</v>
      </c>
      <c r="AO869" s="1"/>
      <c r="AP869" s="1"/>
      <c r="AQ869">
        <f t="shared" si="19"/>
        <v>0</v>
      </c>
    </row>
    <row r="870" spans="2:43" x14ac:dyDescent="0.25">
      <c r="B870" s="1">
        <v>230</v>
      </c>
      <c r="C870" s="1">
        <v>42</v>
      </c>
      <c r="D870" s="1">
        <v>175960</v>
      </c>
      <c r="E870" s="2">
        <v>38307</v>
      </c>
      <c r="F870" s="1" t="s">
        <v>58</v>
      </c>
      <c r="G870" s="1" t="s">
        <v>70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</v>
      </c>
      <c r="R870" s="1">
        <v>-45300</v>
      </c>
      <c r="S870" s="2">
        <v>42041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</v>
      </c>
      <c r="AB870" s="1">
        <v>3</v>
      </c>
      <c r="AC870" s="1" t="s">
        <v>80</v>
      </c>
      <c r="AD870" s="1">
        <v>1</v>
      </c>
      <c r="AE870" s="1">
        <v>2</v>
      </c>
      <c r="AF870" s="1" t="s">
        <v>54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96</v>
      </c>
      <c r="AL870" s="1" t="s">
        <v>149</v>
      </c>
      <c r="AM870" s="1">
        <v>1999</v>
      </c>
      <c r="AN870" s="1" t="s">
        <v>83</v>
      </c>
      <c r="AO870" s="1"/>
      <c r="AP870" s="1"/>
      <c r="AQ870">
        <f t="shared" si="19"/>
        <v>0</v>
      </c>
    </row>
    <row r="871" spans="2:43" x14ac:dyDescent="0.25">
      <c r="B871" s="1">
        <v>212</v>
      </c>
      <c r="C871" s="1">
        <v>40</v>
      </c>
      <c r="D871" s="1">
        <v>489618</v>
      </c>
      <c r="E871" s="2">
        <v>37644</v>
      </c>
      <c r="F871" s="1" t="s">
        <v>84</v>
      </c>
      <c r="G871" s="1" t="s">
        <v>92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</v>
      </c>
      <c r="R871" s="1">
        <v>0</v>
      </c>
      <c r="S871" s="2">
        <v>42046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</v>
      </c>
      <c r="AB871" s="1">
        <v>3</v>
      </c>
      <c r="AC871" s="1" t="s">
        <v>54</v>
      </c>
      <c r="AD871" s="1">
        <v>0</v>
      </c>
      <c r="AE871" s="1">
        <v>2</v>
      </c>
      <c r="AF871" s="1" t="s">
        <v>54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105</v>
      </c>
      <c r="AL871" s="1" t="s">
        <v>106</v>
      </c>
      <c r="AM871" s="1">
        <v>2006</v>
      </c>
      <c r="AN871" s="1" t="s">
        <v>83</v>
      </c>
      <c r="AO871" s="1"/>
      <c r="AP871" s="1"/>
      <c r="AQ871">
        <f t="shared" si="19"/>
        <v>0</v>
      </c>
    </row>
    <row r="872" spans="2:43" x14ac:dyDescent="0.25">
      <c r="B872" s="1">
        <v>299</v>
      </c>
      <c r="C872" s="1">
        <v>44</v>
      </c>
      <c r="D872" s="1">
        <v>717044</v>
      </c>
      <c r="E872" s="2">
        <v>39759</v>
      </c>
      <c r="F872" s="1" t="s">
        <v>40</v>
      </c>
      <c r="G872" s="1" t="s">
        <v>92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</v>
      </c>
      <c r="R872" s="1">
        <v>-48800</v>
      </c>
      <c r="S872" s="2">
        <v>42029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</v>
      </c>
      <c r="AB872" s="1">
        <v>1</v>
      </c>
      <c r="AC872" s="1" t="s">
        <v>54</v>
      </c>
      <c r="AD872" s="1">
        <v>2</v>
      </c>
      <c r="AE872" s="1">
        <v>0</v>
      </c>
      <c r="AF872" s="1" t="s">
        <v>63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154</v>
      </c>
      <c r="AL872" s="1" t="s">
        <v>164</v>
      </c>
      <c r="AM872" s="1">
        <v>2009</v>
      </c>
      <c r="AN872" s="1" t="s">
        <v>83</v>
      </c>
      <c r="AO872" s="1"/>
      <c r="AP872" s="1"/>
      <c r="AQ872">
        <f t="shared" si="19"/>
        <v>0</v>
      </c>
    </row>
    <row r="873" spans="2:43" x14ac:dyDescent="0.25">
      <c r="B873" s="1">
        <v>91</v>
      </c>
      <c r="C873" s="1">
        <v>26</v>
      </c>
      <c r="D873" s="1">
        <v>101421</v>
      </c>
      <c r="E873" s="2">
        <v>36452</v>
      </c>
      <c r="F873" s="1" t="s">
        <v>84</v>
      </c>
      <c r="G873" s="1" t="s">
        <v>41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</v>
      </c>
      <c r="R873" s="1">
        <v>0</v>
      </c>
      <c r="S873" s="2">
        <v>42058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</v>
      </c>
      <c r="AB873" s="1">
        <v>3</v>
      </c>
      <c r="AC873" s="1" t="s">
        <v>63</v>
      </c>
      <c r="AD873" s="1">
        <v>0</v>
      </c>
      <c r="AE873" s="1">
        <v>2</v>
      </c>
      <c r="AF873" s="1" t="s">
        <v>63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198</v>
      </c>
      <c r="AL873" s="1" t="s">
        <v>199</v>
      </c>
      <c r="AM873" s="1">
        <v>1996</v>
      </c>
      <c r="AN873" s="1" t="s">
        <v>83</v>
      </c>
      <c r="AO873" s="1"/>
      <c r="AP873" s="1"/>
      <c r="AQ873">
        <f t="shared" si="19"/>
        <v>0</v>
      </c>
    </row>
    <row r="874" spans="2:43" x14ac:dyDescent="0.25">
      <c r="B874" s="1">
        <v>398</v>
      </c>
      <c r="C874" s="1">
        <v>53</v>
      </c>
      <c r="D874" s="1">
        <v>793948</v>
      </c>
      <c r="E874" s="2">
        <v>33227</v>
      </c>
      <c r="F874" s="1" t="s">
        <v>84</v>
      </c>
      <c r="G874" s="1" t="s">
        <v>70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</v>
      </c>
      <c r="R874" s="1">
        <v>0</v>
      </c>
      <c r="S874" s="2">
        <v>42033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</v>
      </c>
      <c r="AB874" s="1">
        <v>1</v>
      </c>
      <c r="AC874" s="1" t="s">
        <v>54</v>
      </c>
      <c r="AD874" s="1">
        <v>2</v>
      </c>
      <c r="AE874" s="1">
        <v>1</v>
      </c>
      <c r="AF874" s="1" t="s">
        <v>63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116</v>
      </c>
      <c r="AL874" s="1" t="s">
        <v>117</v>
      </c>
      <c r="AM874" s="1">
        <v>2000</v>
      </c>
      <c r="AN874" s="1" t="s">
        <v>83</v>
      </c>
      <c r="AO874" s="1"/>
      <c r="AP874" s="1"/>
      <c r="AQ874">
        <f t="shared" si="19"/>
        <v>0</v>
      </c>
    </row>
    <row r="875" spans="2:43" x14ac:dyDescent="0.25">
      <c r="B875" s="1">
        <v>218</v>
      </c>
      <c r="C875" s="1">
        <v>43</v>
      </c>
      <c r="D875" s="1">
        <v>737483</v>
      </c>
      <c r="E875" s="2">
        <v>35109</v>
      </c>
      <c r="F875" s="1" t="s">
        <v>84</v>
      </c>
      <c r="G875" s="1" t="s">
        <v>41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</v>
      </c>
      <c r="R875" s="1">
        <v>-64500</v>
      </c>
      <c r="S875" s="2">
        <v>42006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</v>
      </c>
      <c r="AB875" s="1">
        <v>1</v>
      </c>
      <c r="AC875" s="1" t="s">
        <v>63</v>
      </c>
      <c r="AD875" s="1">
        <v>1</v>
      </c>
      <c r="AE875" s="1">
        <v>3</v>
      </c>
      <c r="AF875" s="1" t="s">
        <v>54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81</v>
      </c>
      <c r="AL875" s="1" t="s">
        <v>82</v>
      </c>
      <c r="AM875" s="1">
        <v>2003</v>
      </c>
      <c r="AN875" s="1" t="s">
        <v>57</v>
      </c>
      <c r="AO875" s="1"/>
      <c r="AP875" s="1"/>
      <c r="AQ875">
        <f t="shared" si="19"/>
        <v>0</v>
      </c>
    </row>
    <row r="876" spans="2:43" x14ac:dyDescent="0.25">
      <c r="B876" s="1">
        <v>152</v>
      </c>
      <c r="C876" s="1">
        <v>33</v>
      </c>
      <c r="D876" s="1">
        <v>695117</v>
      </c>
      <c r="E876" s="2">
        <v>37052</v>
      </c>
      <c r="F876" s="1" t="s">
        <v>58</v>
      </c>
      <c r="G876" s="1" t="s">
        <v>70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</v>
      </c>
      <c r="R876" s="1">
        <v>0</v>
      </c>
      <c r="S876" s="2">
        <v>42041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</v>
      </c>
      <c r="AB876" s="1">
        <v>1</v>
      </c>
      <c r="AC876" s="1" t="s">
        <v>80</v>
      </c>
      <c r="AD876" s="1">
        <v>1</v>
      </c>
      <c r="AE876" s="1">
        <v>0</v>
      </c>
      <c r="AF876" s="1" t="s">
        <v>80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96</v>
      </c>
      <c r="AL876" s="1" t="s">
        <v>159</v>
      </c>
      <c r="AM876" s="1">
        <v>2014</v>
      </c>
      <c r="AN876" s="1" t="s">
        <v>83</v>
      </c>
      <c r="AO876" s="1"/>
      <c r="AP876" s="1"/>
      <c r="AQ876">
        <f t="shared" si="19"/>
        <v>0</v>
      </c>
    </row>
    <row r="877" spans="2:43" x14ac:dyDescent="0.25">
      <c r="B877" s="1">
        <v>212</v>
      </c>
      <c r="C877" s="1">
        <v>39</v>
      </c>
      <c r="D877" s="1">
        <v>167466</v>
      </c>
      <c r="E877" s="2">
        <v>40254</v>
      </c>
      <c r="F877" s="1" t="s">
        <v>40</v>
      </c>
      <c r="G877" s="1" t="s">
        <v>70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</v>
      </c>
      <c r="R877" s="1">
        <v>-58900</v>
      </c>
      <c r="S877" s="2">
        <v>42049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</v>
      </c>
      <c r="AB877" s="1">
        <v>2</v>
      </c>
      <c r="AC877" s="1" t="s">
        <v>80</v>
      </c>
      <c r="AD877" s="1">
        <v>0</v>
      </c>
      <c r="AE877" s="1">
        <v>3</v>
      </c>
      <c r="AF877" s="1" t="s">
        <v>54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81</v>
      </c>
      <c r="AL877" s="1" t="s">
        <v>82</v>
      </c>
      <c r="AM877" s="1">
        <v>2008</v>
      </c>
      <c r="AN877" s="1" t="s">
        <v>83</v>
      </c>
      <c r="AO877" s="1"/>
      <c r="AP877" s="1"/>
      <c r="AQ877">
        <f t="shared" si="19"/>
        <v>0</v>
      </c>
    </row>
    <row r="878" spans="2:43" x14ac:dyDescent="0.25">
      <c r="B878" s="1">
        <v>242</v>
      </c>
      <c r="C878" s="1">
        <v>44</v>
      </c>
      <c r="D878" s="1">
        <v>664732</v>
      </c>
      <c r="E878" s="2">
        <v>37832</v>
      </c>
      <c r="F878" s="1" t="s">
        <v>84</v>
      </c>
      <c r="G878" s="1" t="s">
        <v>92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</v>
      </c>
      <c r="R878" s="1">
        <v>-61600</v>
      </c>
      <c r="S878" s="2">
        <v>42039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</v>
      </c>
      <c r="AB878" s="1">
        <v>3</v>
      </c>
      <c r="AC878" s="1" t="s">
        <v>80</v>
      </c>
      <c r="AD878" s="1">
        <v>1</v>
      </c>
      <c r="AE878" s="1">
        <v>2</v>
      </c>
      <c r="AF878" s="1" t="s">
        <v>54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154</v>
      </c>
      <c r="AL878" s="1" t="s">
        <v>168</v>
      </c>
      <c r="AM878" s="1">
        <v>1999</v>
      </c>
      <c r="AN878" s="1" t="s">
        <v>57</v>
      </c>
      <c r="AO878" s="1"/>
      <c r="AP878" s="1"/>
      <c r="AQ878">
        <f t="shared" si="19"/>
        <v>0</v>
      </c>
    </row>
    <row r="879" spans="2:43" x14ac:dyDescent="0.25">
      <c r="B879" s="1">
        <v>80</v>
      </c>
      <c r="C879" s="1">
        <v>27</v>
      </c>
      <c r="D879" s="1">
        <v>143038</v>
      </c>
      <c r="E879" s="2">
        <v>41899</v>
      </c>
      <c r="F879" s="1" t="s">
        <v>40</v>
      </c>
      <c r="G879" s="1" t="s">
        <v>92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</v>
      </c>
      <c r="R879" s="1">
        <v>-51000</v>
      </c>
      <c r="S879" s="2">
        <v>42047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</v>
      </c>
      <c r="AB879" s="1">
        <v>3</v>
      </c>
      <c r="AC879" s="1" t="s">
        <v>54</v>
      </c>
      <c r="AD879" s="1">
        <v>1</v>
      </c>
      <c r="AE879" s="1">
        <v>3</v>
      </c>
      <c r="AF879" s="1" t="s">
        <v>63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130</v>
      </c>
      <c r="AL879" s="1" t="s">
        <v>131</v>
      </c>
      <c r="AM879" s="1">
        <v>2000</v>
      </c>
      <c r="AN879" s="1" t="s">
        <v>57</v>
      </c>
      <c r="AO879" s="1"/>
      <c r="AP879" s="1"/>
      <c r="AQ879">
        <f t="shared" si="19"/>
        <v>0</v>
      </c>
    </row>
    <row r="880" spans="2:43" x14ac:dyDescent="0.25">
      <c r="B880" s="1">
        <v>260</v>
      </c>
      <c r="C880" s="1">
        <v>43</v>
      </c>
      <c r="D880" s="1">
        <v>979963</v>
      </c>
      <c r="E880" s="2">
        <v>39967</v>
      </c>
      <c r="F880" s="1" t="s">
        <v>58</v>
      </c>
      <c r="G880" s="1" t="s">
        <v>70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</v>
      </c>
      <c r="R880" s="1">
        <v>-72100</v>
      </c>
      <c r="S880" s="2">
        <v>42047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</v>
      </c>
      <c r="AB880" s="1">
        <v>1</v>
      </c>
      <c r="AC880" s="1" t="s">
        <v>63</v>
      </c>
      <c r="AD880" s="1">
        <v>1</v>
      </c>
      <c r="AE880" s="1">
        <v>0</v>
      </c>
      <c r="AF880" s="1" t="s">
        <v>63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210</v>
      </c>
      <c r="AL880" s="1" t="s">
        <v>226</v>
      </c>
      <c r="AM880" s="1">
        <v>2011</v>
      </c>
      <c r="AN880" s="1" t="s">
        <v>83</v>
      </c>
      <c r="AO880" s="1"/>
      <c r="AP880" s="1"/>
      <c r="AQ880">
        <f t="shared" si="19"/>
        <v>0</v>
      </c>
    </row>
    <row r="881" spans="2:43" x14ac:dyDescent="0.25">
      <c r="B881" s="1">
        <v>133</v>
      </c>
      <c r="C881" s="1">
        <v>34</v>
      </c>
      <c r="D881" s="1">
        <v>467841</v>
      </c>
      <c r="E881" s="2">
        <v>34618</v>
      </c>
      <c r="F881" s="1" t="s">
        <v>58</v>
      </c>
      <c r="G881" s="1" t="s">
        <v>92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</v>
      </c>
      <c r="R881" s="1">
        <v>-61100</v>
      </c>
      <c r="S881" s="2">
        <v>42032</v>
      </c>
      <c r="T881" s="1" t="s">
        <v>139</v>
      </c>
      <c r="U881" s="1" t="s">
        <v>63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</v>
      </c>
      <c r="AB881" s="1">
        <v>1</v>
      </c>
      <c r="AC881" s="1" t="s">
        <v>80</v>
      </c>
      <c r="AD881" s="1">
        <v>2</v>
      </c>
      <c r="AE881" s="1">
        <v>0</v>
      </c>
      <c r="AF881" s="1" t="s">
        <v>54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198</v>
      </c>
      <c r="AL881" s="1" t="s">
        <v>199</v>
      </c>
      <c r="AM881" s="1">
        <v>2013</v>
      </c>
      <c r="AN881" s="1" t="s">
        <v>83</v>
      </c>
      <c r="AO881" s="1"/>
      <c r="AP881" s="1"/>
      <c r="AQ881">
        <f t="shared" si="19"/>
        <v>0</v>
      </c>
    </row>
    <row r="882" spans="2:43" x14ac:dyDescent="0.25">
      <c r="B882" s="1">
        <v>290</v>
      </c>
      <c r="C882" s="1">
        <v>45</v>
      </c>
      <c r="D882" s="1">
        <v>219028</v>
      </c>
      <c r="E882" s="2">
        <v>33437</v>
      </c>
      <c r="F882" s="1" t="s">
        <v>40</v>
      </c>
      <c r="G882" s="1" t="s">
        <v>70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</v>
      </c>
      <c r="R882" s="1">
        <v>0</v>
      </c>
      <c r="S882" s="2">
        <v>42014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</v>
      </c>
      <c r="AB882" s="1">
        <v>3</v>
      </c>
      <c r="AC882" s="1" t="s">
        <v>54</v>
      </c>
      <c r="AD882" s="1">
        <v>0</v>
      </c>
      <c r="AE882" s="1">
        <v>0</v>
      </c>
      <c r="AF882" s="1" t="s">
        <v>54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130</v>
      </c>
      <c r="AL882" s="1" t="s">
        <v>131</v>
      </c>
      <c r="AM882" s="1">
        <v>2001</v>
      </c>
      <c r="AN882" s="1" t="s">
        <v>57</v>
      </c>
      <c r="AO882" s="1"/>
      <c r="AP882" s="1"/>
      <c r="AQ882">
        <f t="shared" si="19"/>
        <v>0</v>
      </c>
    </row>
    <row r="883" spans="2:43" x14ac:dyDescent="0.25">
      <c r="B883" s="1">
        <v>322</v>
      </c>
      <c r="C883" s="1">
        <v>49</v>
      </c>
      <c r="D883" s="1">
        <v>130156</v>
      </c>
      <c r="E883" s="2">
        <v>37158</v>
      </c>
      <c r="F883" s="1" t="s">
        <v>84</v>
      </c>
      <c r="G883" s="1" t="s">
        <v>41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</v>
      </c>
      <c r="R883" s="1">
        <v>-46000</v>
      </c>
      <c r="S883" s="2">
        <v>42023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</v>
      </c>
      <c r="AB883" s="1">
        <v>1</v>
      </c>
      <c r="AC883" s="1" t="s">
        <v>63</v>
      </c>
      <c r="AD883" s="1">
        <v>0</v>
      </c>
      <c r="AE883" s="1">
        <v>2</v>
      </c>
      <c r="AF883" s="1" t="s">
        <v>54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90</v>
      </c>
      <c r="AL883" s="1" t="s">
        <v>246</v>
      </c>
      <c r="AM883" s="1">
        <v>2007</v>
      </c>
      <c r="AN883" s="1" t="s">
        <v>83</v>
      </c>
      <c r="AO883" s="1"/>
      <c r="AP883" s="1"/>
      <c r="AQ883">
        <f t="shared" si="19"/>
        <v>0</v>
      </c>
    </row>
    <row r="884" spans="2:43" x14ac:dyDescent="0.25">
      <c r="B884" s="1">
        <v>228</v>
      </c>
      <c r="C884" s="1">
        <v>39</v>
      </c>
      <c r="D884" s="1">
        <v>762951</v>
      </c>
      <c r="E884" s="2">
        <v>41171</v>
      </c>
      <c r="F884" s="1" t="s">
        <v>58</v>
      </c>
      <c r="G884" s="1" t="s">
        <v>92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</v>
      </c>
      <c r="R884" s="1">
        <v>0</v>
      </c>
      <c r="S884" s="2">
        <v>42023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</v>
      </c>
      <c r="AB884" s="1">
        <v>1</v>
      </c>
      <c r="AC884" s="1" t="s">
        <v>54</v>
      </c>
      <c r="AD884" s="1">
        <v>1</v>
      </c>
      <c r="AE884" s="1">
        <v>0</v>
      </c>
      <c r="AF884" s="1" t="s">
        <v>54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68</v>
      </c>
      <c r="AL884" s="1" t="s">
        <v>272</v>
      </c>
      <c r="AM884" s="1">
        <v>1995</v>
      </c>
      <c r="AN884" s="1" t="s">
        <v>83</v>
      </c>
      <c r="AO884" s="1"/>
      <c r="AP884" s="1"/>
      <c r="AQ884">
        <f t="shared" si="19"/>
        <v>0</v>
      </c>
    </row>
    <row r="885" spans="2:43" x14ac:dyDescent="0.25">
      <c r="B885" s="1">
        <v>195</v>
      </c>
      <c r="C885" s="1">
        <v>37</v>
      </c>
      <c r="D885" s="1">
        <v>376879</v>
      </c>
      <c r="E885" s="2">
        <v>33430</v>
      </c>
      <c r="F885" s="1" t="s">
        <v>84</v>
      </c>
      <c r="G885" s="1" t="s">
        <v>70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</v>
      </c>
      <c r="R885" s="1">
        <v>0</v>
      </c>
      <c r="S885" s="2">
        <v>42032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</v>
      </c>
      <c r="AB885" s="1">
        <v>1</v>
      </c>
      <c r="AC885" s="1" t="s">
        <v>80</v>
      </c>
      <c r="AD885" s="1">
        <v>0</v>
      </c>
      <c r="AE885" s="1">
        <v>2</v>
      </c>
      <c r="AF885" s="1" t="s">
        <v>80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198</v>
      </c>
      <c r="AL885" s="1" t="s">
        <v>199</v>
      </c>
      <c r="AM885" s="1">
        <v>2002</v>
      </c>
      <c r="AN885" s="1" t="s">
        <v>57</v>
      </c>
      <c r="AO885" s="1"/>
      <c r="AP885" s="1"/>
      <c r="AQ885">
        <f t="shared" si="19"/>
        <v>0</v>
      </c>
    </row>
    <row r="886" spans="2:43" x14ac:dyDescent="0.25">
      <c r="B886" s="1">
        <v>247</v>
      </c>
      <c r="C886" s="1">
        <v>39</v>
      </c>
      <c r="D886" s="1">
        <v>599031</v>
      </c>
      <c r="E886" s="2">
        <v>33540</v>
      </c>
      <c r="F886" s="1" t="s">
        <v>58</v>
      </c>
      <c r="G886" s="1" t="s">
        <v>70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</v>
      </c>
      <c r="R886" s="1">
        <v>-49300</v>
      </c>
      <c r="S886" s="2">
        <v>42051</v>
      </c>
      <c r="T886" s="1" t="s">
        <v>62</v>
      </c>
      <c r="U886" s="1" t="s">
        <v>63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</v>
      </c>
      <c r="AB886" s="1">
        <v>1</v>
      </c>
      <c r="AC886" s="1" t="s">
        <v>54</v>
      </c>
      <c r="AD886" s="1">
        <v>1</v>
      </c>
      <c r="AE886" s="1">
        <v>2</v>
      </c>
      <c r="AF886" s="1" t="s">
        <v>63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55</v>
      </c>
      <c r="AL886" s="1">
        <v>93</v>
      </c>
      <c r="AM886" s="1">
        <v>2000</v>
      </c>
      <c r="AN886" s="1" t="s">
        <v>83</v>
      </c>
      <c r="AO886" s="1"/>
      <c r="AP886" s="1"/>
      <c r="AQ886">
        <f t="shared" si="19"/>
        <v>0</v>
      </c>
    </row>
    <row r="887" spans="2:43" x14ac:dyDescent="0.25">
      <c r="B887" s="1">
        <v>405</v>
      </c>
      <c r="C887" s="1">
        <v>57</v>
      </c>
      <c r="D887" s="1">
        <v>676255</v>
      </c>
      <c r="E887" s="2">
        <v>36522</v>
      </c>
      <c r="F887" s="1" t="s">
        <v>58</v>
      </c>
      <c r="G887" s="1" t="s">
        <v>92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</v>
      </c>
      <c r="R887" s="1">
        <v>0</v>
      </c>
      <c r="S887" s="2">
        <v>42012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</v>
      </c>
      <c r="AB887" s="1">
        <v>3</v>
      </c>
      <c r="AC887" s="1" t="s">
        <v>63</v>
      </c>
      <c r="AD887" s="1">
        <v>2</v>
      </c>
      <c r="AE887" s="1">
        <v>3</v>
      </c>
      <c r="AF887" s="1" t="s">
        <v>63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55</v>
      </c>
      <c r="AL887" s="1">
        <v>93</v>
      </c>
      <c r="AM887" s="1">
        <v>2008</v>
      </c>
      <c r="AN887" s="1" t="s">
        <v>83</v>
      </c>
      <c r="AO887" s="1"/>
      <c r="AP887" s="1"/>
      <c r="AQ887">
        <f t="shared" si="19"/>
        <v>0</v>
      </c>
    </row>
    <row r="888" spans="2:43" x14ac:dyDescent="0.25">
      <c r="B888" s="1">
        <v>144</v>
      </c>
      <c r="C888" s="1">
        <v>37</v>
      </c>
      <c r="D888" s="1">
        <v>985446</v>
      </c>
      <c r="E888" s="2">
        <v>41193</v>
      </c>
      <c r="F888" s="1" t="s">
        <v>40</v>
      </c>
      <c r="G888" s="1" t="s">
        <v>41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</v>
      </c>
      <c r="R888" s="1">
        <v>0</v>
      </c>
      <c r="S888" s="2">
        <v>42028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</v>
      </c>
      <c r="AB888" s="1">
        <v>3</v>
      </c>
      <c r="AC888" s="1" t="s">
        <v>54</v>
      </c>
      <c r="AD888" s="1">
        <v>1</v>
      </c>
      <c r="AE888" s="1">
        <v>3</v>
      </c>
      <c r="AF888" s="1" t="s">
        <v>80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90</v>
      </c>
      <c r="AL888" s="1" t="s">
        <v>224</v>
      </c>
      <c r="AM888" s="1">
        <v>2015</v>
      </c>
      <c r="AN888" s="1" t="s">
        <v>57</v>
      </c>
      <c r="AO888" s="1"/>
      <c r="AP888" s="1"/>
      <c r="AQ888">
        <f t="shared" si="19"/>
        <v>0</v>
      </c>
    </row>
    <row r="889" spans="2:43" x14ac:dyDescent="0.25">
      <c r="B889" s="1">
        <v>338</v>
      </c>
      <c r="C889" s="1">
        <v>47</v>
      </c>
      <c r="D889" s="1">
        <v>884180</v>
      </c>
      <c r="E889" s="2">
        <v>34930</v>
      </c>
      <c r="F889" s="1" t="s">
        <v>84</v>
      </c>
      <c r="G889" s="1" t="s">
        <v>92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</v>
      </c>
      <c r="R889" s="1">
        <v>0</v>
      </c>
      <c r="S889" s="2">
        <v>42053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</v>
      </c>
      <c r="AB889" s="1">
        <v>1</v>
      </c>
      <c r="AC889" s="1" t="s">
        <v>54</v>
      </c>
      <c r="AD889" s="1">
        <v>2</v>
      </c>
      <c r="AE889" s="1">
        <v>1</v>
      </c>
      <c r="AF889" s="1" t="s">
        <v>63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68</v>
      </c>
      <c r="AL889" s="1" t="s">
        <v>69</v>
      </c>
      <c r="AM889" s="1">
        <v>2002</v>
      </c>
      <c r="AN889" s="1" t="s">
        <v>83</v>
      </c>
      <c r="AO889" s="1"/>
      <c r="AP889" s="1"/>
      <c r="AQ889">
        <f t="shared" si="19"/>
        <v>0</v>
      </c>
    </row>
    <row r="890" spans="2:43" x14ac:dyDescent="0.25">
      <c r="B890" s="1">
        <v>121</v>
      </c>
      <c r="C890" s="1">
        <v>34</v>
      </c>
      <c r="D890" s="1">
        <v>571462</v>
      </c>
      <c r="E890" s="2">
        <v>33280</v>
      </c>
      <c r="F890" s="1" t="s">
        <v>58</v>
      </c>
      <c r="G890" s="1" t="s">
        <v>92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</v>
      </c>
      <c r="R890" s="1">
        <v>0</v>
      </c>
      <c r="S890" s="2">
        <v>42025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</v>
      </c>
      <c r="AB890" s="1">
        <v>1</v>
      </c>
      <c r="AC890" s="1" t="s">
        <v>80</v>
      </c>
      <c r="AD890" s="1">
        <v>1</v>
      </c>
      <c r="AE890" s="1">
        <v>1</v>
      </c>
      <c r="AF890" s="1" t="s">
        <v>80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81</v>
      </c>
      <c r="AL890" s="1" t="s">
        <v>82</v>
      </c>
      <c r="AM890" s="1">
        <v>2000</v>
      </c>
      <c r="AN890" s="1" t="s">
        <v>57</v>
      </c>
      <c r="AO890" s="1"/>
      <c r="AP890" s="1"/>
      <c r="AQ890">
        <f t="shared" si="19"/>
        <v>0</v>
      </c>
    </row>
    <row r="891" spans="2:43" x14ac:dyDescent="0.25">
      <c r="B891" s="1">
        <v>398</v>
      </c>
      <c r="C891" s="1">
        <v>55</v>
      </c>
      <c r="D891" s="1">
        <v>815883</v>
      </c>
      <c r="E891" s="2">
        <v>33421</v>
      </c>
      <c r="F891" s="1" t="s">
        <v>40</v>
      </c>
      <c r="G891" s="1" t="s">
        <v>41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</v>
      </c>
      <c r="R891" s="1">
        <v>-49700</v>
      </c>
      <c r="S891" s="2">
        <v>42012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</v>
      </c>
      <c r="AB891" s="1">
        <v>1</v>
      </c>
      <c r="AC891" s="1" t="s">
        <v>63</v>
      </c>
      <c r="AD891" s="1">
        <v>1</v>
      </c>
      <c r="AE891" s="1">
        <v>3</v>
      </c>
      <c r="AF891" s="1" t="s">
        <v>54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188</v>
      </c>
      <c r="AL891" s="1" t="s">
        <v>204</v>
      </c>
      <c r="AM891" s="1">
        <v>1998</v>
      </c>
      <c r="AN891" s="1" t="s">
        <v>57</v>
      </c>
      <c r="AO891" s="1"/>
      <c r="AP891" s="1"/>
      <c r="AQ891">
        <f t="shared" si="19"/>
        <v>0</v>
      </c>
    </row>
    <row r="892" spans="2:43" x14ac:dyDescent="0.25">
      <c r="B892" s="1">
        <v>9</v>
      </c>
      <c r="C892" s="1">
        <v>30</v>
      </c>
      <c r="D892" s="1">
        <v>258265</v>
      </c>
      <c r="E892" s="2">
        <v>34434</v>
      </c>
      <c r="F892" s="1" t="s">
        <v>84</v>
      </c>
      <c r="G892" s="1" t="s">
        <v>70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</v>
      </c>
      <c r="R892" s="1">
        <v>0</v>
      </c>
      <c r="S892" s="2">
        <v>42037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</v>
      </c>
      <c r="AB892" s="1">
        <v>1</v>
      </c>
      <c r="AC892" s="1" t="s">
        <v>63</v>
      </c>
      <c r="AD892" s="1">
        <v>0</v>
      </c>
      <c r="AE892" s="1">
        <v>0</v>
      </c>
      <c r="AF892" s="1" t="s">
        <v>80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188</v>
      </c>
      <c r="AL892" s="1" t="s">
        <v>189</v>
      </c>
      <c r="AM892" s="1">
        <v>2011</v>
      </c>
      <c r="AN892" s="1" t="s">
        <v>83</v>
      </c>
      <c r="AO892" s="1"/>
      <c r="AP892" s="1"/>
      <c r="AQ892">
        <f t="shared" si="19"/>
        <v>0</v>
      </c>
    </row>
    <row r="893" spans="2:43" x14ac:dyDescent="0.25">
      <c r="B893" s="1">
        <v>115</v>
      </c>
      <c r="C893" s="1">
        <v>31</v>
      </c>
      <c r="D893" s="1">
        <v>569714</v>
      </c>
      <c r="E893" s="2">
        <v>38690</v>
      </c>
      <c r="F893" s="1" t="s">
        <v>40</v>
      </c>
      <c r="G893" s="1" t="s">
        <v>92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</v>
      </c>
      <c r="R893" s="1">
        <v>0</v>
      </c>
      <c r="S893" s="2">
        <v>42064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</v>
      </c>
      <c r="AB893" s="1">
        <v>3</v>
      </c>
      <c r="AC893" s="1" t="s">
        <v>54</v>
      </c>
      <c r="AD893" s="1">
        <v>0</v>
      </c>
      <c r="AE893" s="1">
        <v>3</v>
      </c>
      <c r="AF893" s="1" t="s">
        <v>80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110</v>
      </c>
      <c r="AL893" s="1" t="s">
        <v>111</v>
      </c>
      <c r="AM893" s="1">
        <v>2005</v>
      </c>
      <c r="AN893" s="1" t="s">
        <v>57</v>
      </c>
      <c r="AO893" s="1"/>
      <c r="AP893" s="1"/>
      <c r="AQ893">
        <f t="shared" si="19"/>
        <v>0</v>
      </c>
    </row>
    <row r="894" spans="2:43" x14ac:dyDescent="0.25">
      <c r="B894" s="1">
        <v>280</v>
      </c>
      <c r="C894" s="1">
        <v>48</v>
      </c>
      <c r="D894" s="1">
        <v>180008</v>
      </c>
      <c r="E894" s="2">
        <v>41836</v>
      </c>
      <c r="F894" s="1" t="s">
        <v>84</v>
      </c>
      <c r="G894" s="1" t="s">
        <v>41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</v>
      </c>
      <c r="R894" s="1">
        <v>-72000</v>
      </c>
      <c r="S894" s="2">
        <v>42039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</v>
      </c>
      <c r="AB894" s="1">
        <v>1</v>
      </c>
      <c r="AC894" s="1" t="s">
        <v>80</v>
      </c>
      <c r="AD894" s="1">
        <v>2</v>
      </c>
      <c r="AE894" s="1">
        <v>2</v>
      </c>
      <c r="AF894" s="1" t="s">
        <v>63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188</v>
      </c>
      <c r="AL894" s="1" t="s">
        <v>202</v>
      </c>
      <c r="AM894" s="1">
        <v>1998</v>
      </c>
      <c r="AN894" s="1" t="s">
        <v>83</v>
      </c>
      <c r="AO894" s="1"/>
      <c r="AP894" s="1"/>
      <c r="AQ894">
        <f t="shared" si="19"/>
        <v>0</v>
      </c>
    </row>
    <row r="895" spans="2:43" x14ac:dyDescent="0.25">
      <c r="B895" s="1">
        <v>254</v>
      </c>
      <c r="C895" s="1">
        <v>45</v>
      </c>
      <c r="D895" s="1">
        <v>633375</v>
      </c>
      <c r="E895" s="2">
        <v>37881</v>
      </c>
      <c r="F895" s="1" t="s">
        <v>84</v>
      </c>
      <c r="G895" s="1" t="s">
        <v>41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</v>
      </c>
      <c r="R895" s="1">
        <v>0</v>
      </c>
      <c r="S895" s="2">
        <v>42062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</v>
      </c>
      <c r="AB895" s="1">
        <v>3</v>
      </c>
      <c r="AC895" s="1" t="s">
        <v>54</v>
      </c>
      <c r="AD895" s="1">
        <v>0</v>
      </c>
      <c r="AE895" s="1">
        <v>0</v>
      </c>
      <c r="AF895" s="1" t="s">
        <v>63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188</v>
      </c>
      <c r="AL895" s="1" t="s">
        <v>189</v>
      </c>
      <c r="AM895" s="1">
        <v>2004</v>
      </c>
      <c r="AN895" s="1" t="s">
        <v>83</v>
      </c>
      <c r="AO895" s="1"/>
      <c r="AP895" s="1"/>
      <c r="AQ895">
        <f t="shared" si="19"/>
        <v>0</v>
      </c>
    </row>
    <row r="896" spans="2:43" x14ac:dyDescent="0.25">
      <c r="B896" s="1">
        <v>141</v>
      </c>
      <c r="C896" s="1">
        <v>30</v>
      </c>
      <c r="D896" s="1">
        <v>556538</v>
      </c>
      <c r="E896" s="2">
        <v>36722</v>
      </c>
      <c r="F896" s="1" t="s">
        <v>84</v>
      </c>
      <c r="G896" s="1" t="s">
        <v>41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</v>
      </c>
      <c r="R896" s="1">
        <v>0</v>
      </c>
      <c r="S896" s="2">
        <v>42044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</v>
      </c>
      <c r="AB896" s="1">
        <v>1</v>
      </c>
      <c r="AC896" s="1" t="s">
        <v>80</v>
      </c>
      <c r="AD896" s="1">
        <v>1</v>
      </c>
      <c r="AE896" s="1">
        <v>0</v>
      </c>
      <c r="AF896" s="1" t="s">
        <v>54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110</v>
      </c>
      <c r="AL896" s="1" t="s">
        <v>135</v>
      </c>
      <c r="AM896" s="1">
        <v>2002</v>
      </c>
      <c r="AN896" s="1" t="s">
        <v>83</v>
      </c>
      <c r="AO896" s="1"/>
      <c r="AP896" s="1"/>
      <c r="AQ896">
        <f t="shared" si="19"/>
        <v>0</v>
      </c>
    </row>
    <row r="897" spans="2:43" x14ac:dyDescent="0.25">
      <c r="B897" s="1">
        <v>441</v>
      </c>
      <c r="C897" s="1">
        <v>55</v>
      </c>
      <c r="D897" s="1">
        <v>669501</v>
      </c>
      <c r="E897" s="2">
        <v>40023</v>
      </c>
      <c r="F897" s="1" t="s">
        <v>58</v>
      </c>
      <c r="G897" s="1" t="s">
        <v>41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</v>
      </c>
      <c r="R897" s="1">
        <v>-50500</v>
      </c>
      <c r="S897" s="2">
        <v>42054</v>
      </c>
      <c r="T897" s="1" t="s">
        <v>139</v>
      </c>
      <c r="U897" s="1" t="s">
        <v>63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</v>
      </c>
      <c r="AB897" s="1">
        <v>1</v>
      </c>
      <c r="AC897" s="1" t="s">
        <v>80</v>
      </c>
      <c r="AD897" s="1">
        <v>0</v>
      </c>
      <c r="AE897" s="1">
        <v>0</v>
      </c>
      <c r="AF897" s="1" t="s">
        <v>80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210</v>
      </c>
      <c r="AL897" s="1" t="s">
        <v>211</v>
      </c>
      <c r="AM897" s="1">
        <v>2002</v>
      </c>
      <c r="AN897" s="1" t="s">
        <v>83</v>
      </c>
      <c r="AO897" s="1"/>
      <c r="AP897" s="1"/>
      <c r="AQ897">
        <f t="shared" si="19"/>
        <v>0</v>
      </c>
    </row>
    <row r="898" spans="2:43" x14ac:dyDescent="0.25">
      <c r="B898" s="1">
        <v>381</v>
      </c>
      <c r="C898" s="1">
        <v>55</v>
      </c>
      <c r="D898" s="1">
        <v>963761</v>
      </c>
      <c r="E898" s="2">
        <v>33341</v>
      </c>
      <c r="F898" s="1" t="s">
        <v>40</v>
      </c>
      <c r="G898" s="1" t="s">
        <v>92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</v>
      </c>
      <c r="R898" s="1">
        <v>0</v>
      </c>
      <c r="S898" s="2">
        <v>42016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</v>
      </c>
      <c r="AB898" s="1">
        <v>1</v>
      </c>
      <c r="AC898" s="1" t="s">
        <v>54</v>
      </c>
      <c r="AD898" s="1">
        <v>1</v>
      </c>
      <c r="AE898" s="1">
        <v>2</v>
      </c>
      <c r="AF898" s="1" t="s">
        <v>54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96</v>
      </c>
      <c r="AL898" s="1" t="s">
        <v>159</v>
      </c>
      <c r="AM898" s="1">
        <v>2011</v>
      </c>
      <c r="AN898" s="1" t="s">
        <v>83</v>
      </c>
      <c r="AO898" s="1"/>
      <c r="AP898" s="1"/>
      <c r="AQ898">
        <f t="shared" si="19"/>
        <v>0</v>
      </c>
    </row>
    <row r="899" spans="2:43" x14ac:dyDescent="0.25">
      <c r="B899" s="1">
        <v>191</v>
      </c>
      <c r="C899" s="1">
        <v>38</v>
      </c>
      <c r="D899" s="1">
        <v>753005</v>
      </c>
      <c r="E899" s="2">
        <v>38676</v>
      </c>
      <c r="F899" s="1" t="s">
        <v>84</v>
      </c>
      <c r="G899" s="1" t="s">
        <v>70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</v>
      </c>
      <c r="R899" s="1">
        <v>0</v>
      </c>
      <c r="S899" s="2">
        <v>42042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</v>
      </c>
      <c r="AB899" s="1">
        <v>3</v>
      </c>
      <c r="AC899" s="1" t="s">
        <v>80</v>
      </c>
      <c r="AD899" s="1">
        <v>2</v>
      </c>
      <c r="AE899" s="1">
        <v>0</v>
      </c>
      <c r="AF899" s="1" t="s">
        <v>80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215</v>
      </c>
      <c r="AL899" s="1" t="s">
        <v>259</v>
      </c>
      <c r="AM899" s="1">
        <v>2007</v>
      </c>
      <c r="AN899" s="1" t="s">
        <v>83</v>
      </c>
      <c r="AO899" s="1"/>
      <c r="AP899" s="1"/>
      <c r="AQ899">
        <f t="shared" si="19"/>
        <v>0</v>
      </c>
    </row>
    <row r="900" spans="2:43" x14ac:dyDescent="0.25">
      <c r="B900" s="1">
        <v>145</v>
      </c>
      <c r="C900" s="1">
        <v>34</v>
      </c>
      <c r="D900" s="1">
        <v>454758</v>
      </c>
      <c r="E900" s="2">
        <v>33013</v>
      </c>
      <c r="F900" s="1" t="s">
        <v>58</v>
      </c>
      <c r="G900" s="1" t="s">
        <v>70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</v>
      </c>
      <c r="R900" s="1">
        <v>0</v>
      </c>
      <c r="S900" s="2">
        <v>42017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</v>
      </c>
      <c r="AB900" s="1">
        <v>1</v>
      </c>
      <c r="AC900" s="1" t="s">
        <v>54</v>
      </c>
      <c r="AD900" s="1">
        <v>2</v>
      </c>
      <c r="AE900" s="1">
        <v>0</v>
      </c>
      <c r="AF900" s="1" t="s">
        <v>80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154</v>
      </c>
      <c r="AL900" s="1" t="s">
        <v>155</v>
      </c>
      <c r="AM900" s="1">
        <v>2012</v>
      </c>
      <c r="AN900" s="1" t="s">
        <v>83</v>
      </c>
      <c r="AO900" s="1"/>
      <c r="AP900" s="1"/>
      <c r="AQ900">
        <f t="shared" si="19"/>
        <v>0</v>
      </c>
    </row>
    <row r="901" spans="2:43" x14ac:dyDescent="0.25">
      <c r="B901" s="1">
        <v>479</v>
      </c>
      <c r="C901" s="1">
        <v>60</v>
      </c>
      <c r="D901" s="1">
        <v>698589</v>
      </c>
      <c r="E901" s="2">
        <v>37588</v>
      </c>
      <c r="F901" s="1" t="s">
        <v>84</v>
      </c>
      <c r="G901" s="1" t="s">
        <v>92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</v>
      </c>
      <c r="R901" s="1">
        <v>-44800</v>
      </c>
      <c r="S901" s="2">
        <v>42022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</v>
      </c>
      <c r="AB901" s="1">
        <v>2</v>
      </c>
      <c r="AC901" s="1" t="s">
        <v>63</v>
      </c>
      <c r="AD901" s="1">
        <v>0</v>
      </c>
      <c r="AE901" s="1">
        <v>3</v>
      </c>
      <c r="AF901" s="1" t="s">
        <v>63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55</v>
      </c>
      <c r="AL901" s="1">
        <v>95</v>
      </c>
      <c r="AM901" s="1">
        <v>2006</v>
      </c>
      <c r="AN901" s="1" t="s">
        <v>83</v>
      </c>
      <c r="AO901" s="1"/>
      <c r="AP901" s="1"/>
      <c r="AQ901">
        <f t="shared" si="19"/>
        <v>0</v>
      </c>
    </row>
    <row r="902" spans="2:43" x14ac:dyDescent="0.25">
      <c r="B902" s="1">
        <v>215</v>
      </c>
      <c r="C902" s="1">
        <v>35</v>
      </c>
      <c r="D902" s="1">
        <v>330119</v>
      </c>
      <c r="E902" s="2">
        <v>38153</v>
      </c>
      <c r="F902" s="1" t="s">
        <v>84</v>
      </c>
      <c r="G902" s="1" t="s">
        <v>92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</v>
      </c>
      <c r="R902" s="1">
        <v>-43400</v>
      </c>
      <c r="S902" s="2">
        <v>42019</v>
      </c>
      <c r="T902" s="1" t="s">
        <v>62</v>
      </c>
      <c r="U902" s="1" t="s">
        <v>63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</v>
      </c>
      <c r="AB902" s="1">
        <v>1</v>
      </c>
      <c r="AC902" s="1" t="s">
        <v>63</v>
      </c>
      <c r="AD902" s="1">
        <v>2</v>
      </c>
      <c r="AE902" s="1">
        <v>1</v>
      </c>
      <c r="AF902" s="1" t="s">
        <v>80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198</v>
      </c>
      <c r="AL902" s="1" t="s">
        <v>199</v>
      </c>
      <c r="AM902" s="1">
        <v>2001</v>
      </c>
      <c r="AN902" s="1" t="s">
        <v>83</v>
      </c>
      <c r="AO902" s="1"/>
      <c r="AP902" s="1"/>
      <c r="AQ902">
        <f t="shared" si="19"/>
        <v>0</v>
      </c>
    </row>
    <row r="903" spans="2:43" x14ac:dyDescent="0.25">
      <c r="B903" s="1">
        <v>41</v>
      </c>
      <c r="C903" s="1">
        <v>33</v>
      </c>
      <c r="D903" s="1">
        <v>164464</v>
      </c>
      <c r="E903" s="2">
        <v>40447</v>
      </c>
      <c r="F903" s="1" t="s">
        <v>40</v>
      </c>
      <c r="G903" s="1" t="s">
        <v>41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</v>
      </c>
      <c r="R903" s="1">
        <v>0</v>
      </c>
      <c r="S903" s="2">
        <v>42058</v>
      </c>
      <c r="T903" s="1" t="s">
        <v>62</v>
      </c>
      <c r="U903" s="1" t="s">
        <v>63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</v>
      </c>
      <c r="AB903" s="1">
        <v>1</v>
      </c>
      <c r="AC903" s="1" t="s">
        <v>54</v>
      </c>
      <c r="AD903" s="1">
        <v>0</v>
      </c>
      <c r="AE903" s="1">
        <v>0</v>
      </c>
      <c r="AF903" s="1" t="s">
        <v>63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81</v>
      </c>
      <c r="AL903" s="1" t="s">
        <v>145</v>
      </c>
      <c r="AM903" s="1">
        <v>2011</v>
      </c>
      <c r="AN903" s="1" t="s">
        <v>83</v>
      </c>
      <c r="AO903" s="1"/>
      <c r="AP903" s="1"/>
      <c r="AQ903">
        <f t="shared" si="19"/>
        <v>0</v>
      </c>
    </row>
    <row r="904" spans="2:43" x14ac:dyDescent="0.25">
      <c r="B904" s="1">
        <v>45</v>
      </c>
      <c r="C904" s="1">
        <v>31</v>
      </c>
      <c r="D904" s="1">
        <v>927354</v>
      </c>
      <c r="E904" s="2">
        <v>33131</v>
      </c>
      <c r="F904" s="1" t="s">
        <v>58</v>
      </c>
      <c r="G904" s="1" t="s">
        <v>70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</v>
      </c>
      <c r="R904" s="1">
        <v>0</v>
      </c>
      <c r="S904" s="2">
        <v>42052</v>
      </c>
      <c r="T904" s="1" t="s">
        <v>139</v>
      </c>
      <c r="U904" s="1" t="s">
        <v>63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</v>
      </c>
      <c r="AB904" s="1">
        <v>1</v>
      </c>
      <c r="AC904" s="1" t="s">
        <v>63</v>
      </c>
      <c r="AD904" s="1">
        <v>1</v>
      </c>
      <c r="AE904" s="1">
        <v>3</v>
      </c>
      <c r="AF904" s="1" t="s">
        <v>63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154</v>
      </c>
      <c r="AL904" s="1" t="s">
        <v>164</v>
      </c>
      <c r="AM904" s="1">
        <v>2000</v>
      </c>
      <c r="AN904" s="1" t="s">
        <v>83</v>
      </c>
      <c r="AO904" s="1"/>
      <c r="AP904" s="1"/>
      <c r="AQ904">
        <f t="shared" si="19"/>
        <v>0</v>
      </c>
    </row>
    <row r="905" spans="2:43" x14ac:dyDescent="0.25">
      <c r="B905" s="1">
        <v>156</v>
      </c>
      <c r="C905" s="1">
        <v>38</v>
      </c>
      <c r="D905" s="1">
        <v>231508</v>
      </c>
      <c r="E905" s="2">
        <v>40072</v>
      </c>
      <c r="F905" s="1" t="s">
        <v>84</v>
      </c>
      <c r="G905" s="1" t="s">
        <v>70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</v>
      </c>
      <c r="R905" s="1">
        <v>0</v>
      </c>
      <c r="S905" s="2">
        <v>42052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</v>
      </c>
      <c r="AB905" s="1">
        <v>3</v>
      </c>
      <c r="AC905" s="1" t="s">
        <v>63</v>
      </c>
      <c r="AD905" s="1">
        <v>0</v>
      </c>
      <c r="AE905" s="1">
        <v>3</v>
      </c>
      <c r="AF905" s="1" t="s">
        <v>63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55</v>
      </c>
      <c r="AL905" s="1" t="s">
        <v>56</v>
      </c>
      <c r="AM905" s="1">
        <v>1998</v>
      </c>
      <c r="AN905" s="1" t="s">
        <v>57</v>
      </c>
      <c r="AO905" s="1"/>
      <c r="AP905" s="1"/>
      <c r="AQ905">
        <f t="shared" si="19"/>
        <v>0</v>
      </c>
    </row>
    <row r="906" spans="2:43" x14ac:dyDescent="0.25">
      <c r="B906" s="1">
        <v>246</v>
      </c>
      <c r="C906" s="1">
        <v>45</v>
      </c>
      <c r="D906" s="1">
        <v>272910</v>
      </c>
      <c r="E906" s="2">
        <v>36384</v>
      </c>
      <c r="F906" s="1" t="s">
        <v>58</v>
      </c>
      <c r="G906" s="1" t="s">
        <v>41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</v>
      </c>
      <c r="R906" s="1">
        <v>0</v>
      </c>
      <c r="S906" s="2">
        <v>42022</v>
      </c>
      <c r="T906" s="1" t="s">
        <v>139</v>
      </c>
      <c r="U906" s="1" t="s">
        <v>63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</v>
      </c>
      <c r="AB906" s="1">
        <v>1</v>
      </c>
      <c r="AC906" s="1" t="s">
        <v>80</v>
      </c>
      <c r="AD906" s="1">
        <v>0</v>
      </c>
      <c r="AE906" s="1">
        <v>3</v>
      </c>
      <c r="AF906" s="1" t="s">
        <v>54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55</v>
      </c>
      <c r="AL906" s="1" t="s">
        <v>56</v>
      </c>
      <c r="AM906" s="1">
        <v>2008</v>
      </c>
      <c r="AN906" s="1" t="s">
        <v>83</v>
      </c>
      <c r="AO906" s="1"/>
      <c r="AP906" s="1"/>
      <c r="AQ906">
        <f t="shared" si="19"/>
        <v>0</v>
      </c>
    </row>
    <row r="907" spans="2:43" x14ac:dyDescent="0.25">
      <c r="B907" s="1">
        <v>178</v>
      </c>
      <c r="C907" s="1">
        <v>39</v>
      </c>
      <c r="D907" s="1">
        <v>305758</v>
      </c>
      <c r="E907" s="2">
        <v>39880</v>
      </c>
      <c r="F907" s="1" t="s">
        <v>84</v>
      </c>
      <c r="G907" s="1" t="s">
        <v>70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</v>
      </c>
      <c r="R907" s="1">
        <v>0</v>
      </c>
      <c r="S907" s="2">
        <v>42021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</v>
      </c>
      <c r="AB907" s="1">
        <v>3</v>
      </c>
      <c r="AC907" s="1" t="s">
        <v>80</v>
      </c>
      <c r="AD907" s="1">
        <v>2</v>
      </c>
      <c r="AE907" s="1">
        <v>0</v>
      </c>
      <c r="AF907" s="1" t="s">
        <v>63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198</v>
      </c>
      <c r="AL907" s="1" t="s">
        <v>199</v>
      </c>
      <c r="AM907" s="1">
        <v>2010</v>
      </c>
      <c r="AN907" s="1" t="s">
        <v>83</v>
      </c>
      <c r="AO907" s="1"/>
      <c r="AP907" s="1"/>
      <c r="AQ907">
        <f t="shared" ref="AQ907:AQ970" si="20">COUNTBLANK(B907:AN907)</f>
        <v>0</v>
      </c>
    </row>
    <row r="908" spans="2:43" x14ac:dyDescent="0.25">
      <c r="B908" s="1">
        <v>237</v>
      </c>
      <c r="C908" s="1">
        <v>43</v>
      </c>
      <c r="D908" s="1">
        <v>950542</v>
      </c>
      <c r="E908" s="2">
        <v>39930</v>
      </c>
      <c r="F908" s="1" t="s">
        <v>40</v>
      </c>
      <c r="G908" s="1" t="s">
        <v>41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</v>
      </c>
      <c r="R908" s="1">
        <v>0</v>
      </c>
      <c r="S908" s="2">
        <v>42060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</v>
      </c>
      <c r="AB908" s="1">
        <v>1</v>
      </c>
      <c r="AC908" s="1" t="s">
        <v>80</v>
      </c>
      <c r="AD908" s="1">
        <v>0</v>
      </c>
      <c r="AE908" s="1">
        <v>1</v>
      </c>
      <c r="AF908" s="1" t="s">
        <v>80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90</v>
      </c>
      <c r="AL908" s="1" t="s">
        <v>246</v>
      </c>
      <c r="AM908" s="1">
        <v>1998</v>
      </c>
      <c r="AN908" s="1" t="s">
        <v>83</v>
      </c>
      <c r="AO908" s="1"/>
      <c r="AP908" s="1"/>
      <c r="AQ908">
        <f t="shared" si="20"/>
        <v>0</v>
      </c>
    </row>
    <row r="909" spans="2:43" x14ac:dyDescent="0.25">
      <c r="B909" s="1">
        <v>127</v>
      </c>
      <c r="C909" s="1">
        <v>34</v>
      </c>
      <c r="D909" s="1">
        <v>291544</v>
      </c>
      <c r="E909" s="2">
        <v>38931</v>
      </c>
      <c r="F909" s="1" t="s">
        <v>40</v>
      </c>
      <c r="G909" s="1" t="s">
        <v>92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</v>
      </c>
      <c r="R909" s="1">
        <v>0</v>
      </c>
      <c r="S909" s="2">
        <v>42010</v>
      </c>
      <c r="T909" s="1" t="s">
        <v>62</v>
      </c>
      <c r="U909" s="1" t="s">
        <v>63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</v>
      </c>
      <c r="AB909" s="1">
        <v>1</v>
      </c>
      <c r="AC909" s="1" t="s">
        <v>54</v>
      </c>
      <c r="AD909" s="1">
        <v>1</v>
      </c>
      <c r="AE909" s="1">
        <v>3</v>
      </c>
      <c r="AF909" s="1" t="s">
        <v>63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55</v>
      </c>
      <c r="AL909" s="1" t="s">
        <v>56</v>
      </c>
      <c r="AM909" s="1">
        <v>1998</v>
      </c>
      <c r="AN909" s="1" t="s">
        <v>83</v>
      </c>
      <c r="AO909" s="1"/>
      <c r="AP909" s="1"/>
      <c r="AQ909">
        <f t="shared" si="20"/>
        <v>0</v>
      </c>
    </row>
    <row r="910" spans="2:43" x14ac:dyDescent="0.25">
      <c r="B910" s="1">
        <v>1</v>
      </c>
      <c r="C910" s="1">
        <v>33</v>
      </c>
      <c r="D910" s="1">
        <v>388616</v>
      </c>
      <c r="E910" s="2">
        <v>35039</v>
      </c>
      <c r="F910" s="1" t="s">
        <v>40</v>
      </c>
      <c r="G910" s="1" t="s">
        <v>41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</v>
      </c>
      <c r="R910" s="1">
        <v>0</v>
      </c>
      <c r="S910" s="2">
        <v>42061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</v>
      </c>
      <c r="AB910" s="1">
        <v>1</v>
      </c>
      <c r="AC910" s="1" t="s">
        <v>54</v>
      </c>
      <c r="AD910" s="1">
        <v>0</v>
      </c>
      <c r="AE910" s="1">
        <v>3</v>
      </c>
      <c r="AF910" s="1" t="s">
        <v>80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68</v>
      </c>
      <c r="AL910" s="1" t="s">
        <v>194</v>
      </c>
      <c r="AM910" s="1">
        <v>2000</v>
      </c>
      <c r="AN910" s="1" t="s">
        <v>83</v>
      </c>
      <c r="AO910" s="1"/>
      <c r="AP910" s="1"/>
      <c r="AQ910">
        <f t="shared" si="20"/>
        <v>0</v>
      </c>
    </row>
    <row r="911" spans="2:43" x14ac:dyDescent="0.25">
      <c r="B911" s="1">
        <v>5</v>
      </c>
      <c r="C911" s="1">
        <v>21</v>
      </c>
      <c r="D911" s="1">
        <v>577992</v>
      </c>
      <c r="E911" s="2">
        <v>37573</v>
      </c>
      <c r="F911" s="1" t="s">
        <v>58</v>
      </c>
      <c r="G911" s="1" t="s">
        <v>41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</v>
      </c>
      <c r="R911" s="1">
        <v>0</v>
      </c>
      <c r="S911" s="2">
        <v>42046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</v>
      </c>
      <c r="AB911" s="1">
        <v>1</v>
      </c>
      <c r="AC911" s="1" t="s">
        <v>54</v>
      </c>
      <c r="AD911" s="1">
        <v>0</v>
      </c>
      <c r="AE911" s="1">
        <v>0</v>
      </c>
      <c r="AF911" s="1" t="s">
        <v>80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105</v>
      </c>
      <c r="AL911" s="1" t="s">
        <v>106</v>
      </c>
      <c r="AM911" s="1">
        <v>1998</v>
      </c>
      <c r="AN911" s="1" t="s">
        <v>83</v>
      </c>
      <c r="AO911" s="1"/>
      <c r="AP911" s="1"/>
      <c r="AQ911">
        <f t="shared" si="20"/>
        <v>0</v>
      </c>
    </row>
    <row r="912" spans="2:43" x14ac:dyDescent="0.25">
      <c r="B912" s="1">
        <v>64</v>
      </c>
      <c r="C912" s="1">
        <v>28</v>
      </c>
      <c r="D912" s="1">
        <v>342830</v>
      </c>
      <c r="E912" s="2">
        <v>33551</v>
      </c>
      <c r="F912" s="1" t="s">
        <v>84</v>
      </c>
      <c r="G912" s="1" t="s">
        <v>92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</v>
      </c>
      <c r="R912" s="1">
        <v>-51800</v>
      </c>
      <c r="S912" s="2">
        <v>42048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</v>
      </c>
      <c r="AB912" s="1">
        <v>3</v>
      </c>
      <c r="AC912" s="1" t="s">
        <v>80</v>
      </c>
      <c r="AD912" s="1">
        <v>2</v>
      </c>
      <c r="AE912" s="1">
        <v>1</v>
      </c>
      <c r="AF912" s="1" t="s">
        <v>80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210</v>
      </c>
      <c r="AL912" s="1" t="s">
        <v>232</v>
      </c>
      <c r="AM912" s="1">
        <v>1997</v>
      </c>
      <c r="AN912" s="1" t="s">
        <v>83</v>
      </c>
      <c r="AO912" s="1"/>
      <c r="AP912" s="1"/>
      <c r="AQ912">
        <f t="shared" si="20"/>
        <v>0</v>
      </c>
    </row>
    <row r="913" spans="2:43" x14ac:dyDescent="0.25">
      <c r="B913" s="1">
        <v>142</v>
      </c>
      <c r="C913" s="1">
        <v>30</v>
      </c>
      <c r="D913" s="1">
        <v>491170</v>
      </c>
      <c r="E913" s="2">
        <v>35809</v>
      </c>
      <c r="F913" s="1" t="s">
        <v>58</v>
      </c>
      <c r="G913" s="1" t="s">
        <v>92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</v>
      </c>
      <c r="R913" s="1">
        <v>-63700</v>
      </c>
      <c r="S913" s="2">
        <v>42014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</v>
      </c>
      <c r="AB913" s="1">
        <v>1</v>
      </c>
      <c r="AC913" s="1" t="s">
        <v>54</v>
      </c>
      <c r="AD913" s="1">
        <v>2</v>
      </c>
      <c r="AE913" s="1">
        <v>3</v>
      </c>
      <c r="AF913" s="1" t="s">
        <v>80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215</v>
      </c>
      <c r="AL913" s="1" t="s">
        <v>259</v>
      </c>
      <c r="AM913" s="1">
        <v>1996</v>
      </c>
      <c r="AN913" s="1" t="s">
        <v>83</v>
      </c>
      <c r="AO913" s="1"/>
      <c r="AP913" s="1"/>
      <c r="AQ913">
        <f t="shared" si="20"/>
        <v>0</v>
      </c>
    </row>
    <row r="914" spans="2:43" x14ac:dyDescent="0.25">
      <c r="B914" s="1">
        <v>97</v>
      </c>
      <c r="C914" s="1">
        <v>27</v>
      </c>
      <c r="D914" s="1">
        <v>175553</v>
      </c>
      <c r="E914" s="2">
        <v>37371</v>
      </c>
      <c r="F914" s="1" t="s">
        <v>40</v>
      </c>
      <c r="G914" s="1" t="s">
        <v>92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</v>
      </c>
      <c r="R914" s="1">
        <v>-49300</v>
      </c>
      <c r="S914" s="2">
        <v>42028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</v>
      </c>
      <c r="AB914" s="1">
        <v>3</v>
      </c>
      <c r="AC914" s="1" t="s">
        <v>54</v>
      </c>
      <c r="AD914" s="1">
        <v>2</v>
      </c>
      <c r="AE914" s="1">
        <v>1</v>
      </c>
      <c r="AF914" s="1" t="s">
        <v>54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55</v>
      </c>
      <c r="AL914" s="1">
        <v>95</v>
      </c>
      <c r="AM914" s="1">
        <v>2014</v>
      </c>
      <c r="AN914" s="1" t="s">
        <v>83</v>
      </c>
      <c r="AO914" s="1"/>
      <c r="AP914" s="1"/>
      <c r="AQ914">
        <f t="shared" si="20"/>
        <v>0</v>
      </c>
    </row>
    <row r="915" spans="2:43" x14ac:dyDescent="0.25">
      <c r="B915" s="1">
        <v>121</v>
      </c>
      <c r="C915" s="1">
        <v>31</v>
      </c>
      <c r="D915" s="1">
        <v>439341</v>
      </c>
      <c r="E915" s="2">
        <v>33439</v>
      </c>
      <c r="F915" s="1" t="s">
        <v>58</v>
      </c>
      <c r="G915" s="1" t="s">
        <v>70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</v>
      </c>
      <c r="R915" s="1">
        <v>0</v>
      </c>
      <c r="S915" s="2">
        <v>42050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</v>
      </c>
      <c r="AB915" s="1">
        <v>3</v>
      </c>
      <c r="AC915" s="1" t="s">
        <v>80</v>
      </c>
      <c r="AD915" s="1">
        <v>1</v>
      </c>
      <c r="AE915" s="1">
        <v>2</v>
      </c>
      <c r="AF915" s="1" t="s">
        <v>63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90</v>
      </c>
      <c r="AL915" s="1" t="s">
        <v>224</v>
      </c>
      <c r="AM915" s="1">
        <v>2002</v>
      </c>
      <c r="AN915" s="1" t="s">
        <v>57</v>
      </c>
      <c r="AO915" s="1"/>
      <c r="AP915" s="1"/>
      <c r="AQ915">
        <f t="shared" si="20"/>
        <v>0</v>
      </c>
    </row>
    <row r="916" spans="2:43" x14ac:dyDescent="0.25">
      <c r="B916" s="1">
        <v>225</v>
      </c>
      <c r="C916" s="1">
        <v>43</v>
      </c>
      <c r="D916" s="1">
        <v>221186</v>
      </c>
      <c r="E916" s="2">
        <v>38212</v>
      </c>
      <c r="F916" s="1" t="s">
        <v>40</v>
      </c>
      <c r="G916" s="1" t="s">
        <v>70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</v>
      </c>
      <c r="R916" s="1">
        <v>-20900</v>
      </c>
      <c r="S916" s="2">
        <v>42013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</v>
      </c>
      <c r="AB916" s="1">
        <v>3</v>
      </c>
      <c r="AC916" s="1" t="s">
        <v>80</v>
      </c>
      <c r="AD916" s="1">
        <v>2</v>
      </c>
      <c r="AE916" s="1">
        <v>0</v>
      </c>
      <c r="AF916" s="1" t="s">
        <v>54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188</v>
      </c>
      <c r="AL916" s="1" t="s">
        <v>204</v>
      </c>
      <c r="AM916" s="1">
        <v>2011</v>
      </c>
      <c r="AN916" s="1" t="s">
        <v>83</v>
      </c>
      <c r="AO916" s="1"/>
      <c r="AP916" s="1"/>
      <c r="AQ916">
        <f t="shared" si="20"/>
        <v>0</v>
      </c>
    </row>
    <row r="917" spans="2:43" x14ac:dyDescent="0.25">
      <c r="B917" s="1">
        <v>425</v>
      </c>
      <c r="C917" s="1">
        <v>53</v>
      </c>
      <c r="D917" s="1">
        <v>868031</v>
      </c>
      <c r="E917" s="2">
        <v>33048</v>
      </c>
      <c r="F917" s="1" t="s">
        <v>40</v>
      </c>
      <c r="G917" s="1" t="s">
        <v>41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</v>
      </c>
      <c r="R917" s="1">
        <v>-39100</v>
      </c>
      <c r="S917" s="2">
        <v>42035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</v>
      </c>
      <c r="AB917" s="1">
        <v>3</v>
      </c>
      <c r="AC917" s="1" t="s">
        <v>63</v>
      </c>
      <c r="AD917" s="1">
        <v>1</v>
      </c>
      <c r="AE917" s="1">
        <v>2</v>
      </c>
      <c r="AF917" s="1" t="s">
        <v>63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55</v>
      </c>
      <c r="AL917" s="1" t="s">
        <v>56</v>
      </c>
      <c r="AM917" s="1">
        <v>2005</v>
      </c>
      <c r="AN917" s="1" t="s">
        <v>83</v>
      </c>
      <c r="AO917" s="1"/>
      <c r="AP917" s="1"/>
      <c r="AQ917">
        <f t="shared" si="20"/>
        <v>0</v>
      </c>
    </row>
    <row r="918" spans="2:43" x14ac:dyDescent="0.25">
      <c r="B918" s="1">
        <v>285</v>
      </c>
      <c r="C918" s="1">
        <v>44</v>
      </c>
      <c r="D918" s="1">
        <v>844117</v>
      </c>
      <c r="E918" s="2">
        <v>33471</v>
      </c>
      <c r="F918" s="1" t="s">
        <v>40</v>
      </c>
      <c r="G918" s="1" t="s">
        <v>41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</v>
      </c>
      <c r="R918" s="1">
        <v>0</v>
      </c>
      <c r="S918" s="2">
        <v>42039</v>
      </c>
      <c r="T918" s="1" t="s">
        <v>62</v>
      </c>
      <c r="U918" s="1" t="s">
        <v>63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</v>
      </c>
      <c r="AB918" s="1">
        <v>1</v>
      </c>
      <c r="AC918" s="1" t="s">
        <v>54</v>
      </c>
      <c r="AD918" s="1">
        <v>1</v>
      </c>
      <c r="AE918" s="1">
        <v>0</v>
      </c>
      <c r="AF918" s="1" t="s">
        <v>63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210</v>
      </c>
      <c r="AL918" s="1" t="s">
        <v>211</v>
      </c>
      <c r="AM918" s="1">
        <v>2010</v>
      </c>
      <c r="AN918" s="1" t="s">
        <v>83</v>
      </c>
      <c r="AO918" s="1"/>
      <c r="AP918" s="1"/>
      <c r="AQ918">
        <f t="shared" si="20"/>
        <v>0</v>
      </c>
    </row>
    <row r="919" spans="2:43" x14ac:dyDescent="0.25">
      <c r="B919" s="1">
        <v>192</v>
      </c>
      <c r="C919" s="1">
        <v>38</v>
      </c>
      <c r="D919" s="1">
        <v>744557</v>
      </c>
      <c r="E919" s="2">
        <v>40599</v>
      </c>
      <c r="F919" s="1" t="s">
        <v>58</v>
      </c>
      <c r="G919" s="1" t="s">
        <v>92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</v>
      </c>
      <c r="R919" s="1">
        <v>-50300</v>
      </c>
      <c r="S919" s="2">
        <v>42034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</v>
      </c>
      <c r="AB919" s="1">
        <v>3</v>
      </c>
      <c r="AC919" s="1" t="s">
        <v>63</v>
      </c>
      <c r="AD919" s="1">
        <v>0</v>
      </c>
      <c r="AE919" s="1">
        <v>2</v>
      </c>
      <c r="AF919" s="1" t="s">
        <v>80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198</v>
      </c>
      <c r="AL919" s="1" t="s">
        <v>199</v>
      </c>
      <c r="AM919" s="1">
        <v>2010</v>
      </c>
      <c r="AN919" s="1" t="s">
        <v>83</v>
      </c>
      <c r="AO919" s="1"/>
      <c r="AP919" s="1"/>
      <c r="AQ919">
        <f t="shared" si="20"/>
        <v>0</v>
      </c>
    </row>
    <row r="920" spans="2:43" x14ac:dyDescent="0.25">
      <c r="B920" s="1">
        <v>285</v>
      </c>
      <c r="C920" s="1">
        <v>48</v>
      </c>
      <c r="D920" s="1">
        <v>159536</v>
      </c>
      <c r="E920" s="2">
        <v>41309</v>
      </c>
      <c r="F920" s="1" t="s">
        <v>84</v>
      </c>
      <c r="G920" s="1" t="s">
        <v>70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</v>
      </c>
      <c r="R920" s="1">
        <v>0</v>
      </c>
      <c r="S920" s="2">
        <v>42062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</v>
      </c>
      <c r="AB920" s="1">
        <v>1</v>
      </c>
      <c r="AC920" s="1" t="s">
        <v>80</v>
      </c>
      <c r="AD920" s="1">
        <v>1</v>
      </c>
      <c r="AE920" s="1">
        <v>2</v>
      </c>
      <c r="AF920" s="1" t="s">
        <v>54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105</v>
      </c>
      <c r="AL920" s="1" t="s">
        <v>106</v>
      </c>
      <c r="AM920" s="1">
        <v>2012</v>
      </c>
      <c r="AN920" s="1" t="s">
        <v>83</v>
      </c>
      <c r="AO920" s="1"/>
      <c r="AP920" s="1"/>
      <c r="AQ920">
        <f t="shared" si="20"/>
        <v>0</v>
      </c>
    </row>
    <row r="921" spans="2:43" x14ac:dyDescent="0.25">
      <c r="B921" s="1">
        <v>98</v>
      </c>
      <c r="C921" s="1">
        <v>26</v>
      </c>
      <c r="D921" s="1">
        <v>727109</v>
      </c>
      <c r="E921" s="2">
        <v>36942</v>
      </c>
      <c r="F921" s="1" t="s">
        <v>58</v>
      </c>
      <c r="G921" s="1" t="s">
        <v>92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</v>
      </c>
      <c r="R921" s="1">
        <v>-30900</v>
      </c>
      <c r="S921" s="2">
        <v>42040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</v>
      </c>
      <c r="AB921" s="1">
        <v>2</v>
      </c>
      <c r="AC921" s="1" t="s">
        <v>63</v>
      </c>
      <c r="AD921" s="1">
        <v>0</v>
      </c>
      <c r="AE921" s="1">
        <v>1</v>
      </c>
      <c r="AF921" s="1" t="s">
        <v>54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198</v>
      </c>
      <c r="AL921" s="1" t="s">
        <v>199</v>
      </c>
      <c r="AM921" s="1">
        <v>2001</v>
      </c>
      <c r="AN921" s="1" t="s">
        <v>83</v>
      </c>
      <c r="AO921" s="1"/>
      <c r="AP921" s="1"/>
      <c r="AQ921">
        <f t="shared" si="20"/>
        <v>0</v>
      </c>
    </row>
    <row r="922" spans="2:43" x14ac:dyDescent="0.25">
      <c r="B922" s="1">
        <v>175</v>
      </c>
      <c r="C922" s="1">
        <v>36</v>
      </c>
      <c r="D922" s="1">
        <v>155604</v>
      </c>
      <c r="E922" s="2">
        <v>33666</v>
      </c>
      <c r="F922" s="1" t="s">
        <v>40</v>
      </c>
      <c r="G922" s="1" t="s">
        <v>92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</v>
      </c>
      <c r="R922" s="1">
        <v>-52500</v>
      </c>
      <c r="S922" s="2">
        <v>42034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</v>
      </c>
      <c r="AB922" s="1">
        <v>3</v>
      </c>
      <c r="AC922" s="1" t="s">
        <v>54</v>
      </c>
      <c r="AD922" s="1">
        <v>2</v>
      </c>
      <c r="AE922" s="1">
        <v>1</v>
      </c>
      <c r="AF922" s="1" t="s">
        <v>54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96</v>
      </c>
      <c r="AL922" s="1" t="s">
        <v>97</v>
      </c>
      <c r="AM922" s="1">
        <v>2006</v>
      </c>
      <c r="AN922" s="1" t="s">
        <v>57</v>
      </c>
      <c r="AO922" s="1"/>
      <c r="AP922" s="1"/>
      <c r="AQ922">
        <f t="shared" si="20"/>
        <v>0</v>
      </c>
    </row>
    <row r="923" spans="2:43" x14ac:dyDescent="0.25">
      <c r="B923" s="1">
        <v>259</v>
      </c>
      <c r="C923" s="1">
        <v>45</v>
      </c>
      <c r="D923" s="1">
        <v>608443</v>
      </c>
      <c r="E923" s="2">
        <v>39072</v>
      </c>
      <c r="F923" s="1" t="s">
        <v>84</v>
      </c>
      <c r="G923" s="1" t="s">
        <v>92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</v>
      </c>
      <c r="R923" s="1">
        <v>0</v>
      </c>
      <c r="S923" s="2">
        <v>42007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</v>
      </c>
      <c r="AB923" s="1">
        <v>1</v>
      </c>
      <c r="AC923" s="1" t="s">
        <v>63</v>
      </c>
      <c r="AD923" s="1">
        <v>1</v>
      </c>
      <c r="AE923" s="1">
        <v>1</v>
      </c>
      <c r="AF923" s="1" t="s">
        <v>80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210</v>
      </c>
      <c r="AL923" s="1" t="s">
        <v>226</v>
      </c>
      <c r="AM923" s="1">
        <v>2011</v>
      </c>
      <c r="AN923" s="1" t="s">
        <v>83</v>
      </c>
      <c r="AO923" s="1"/>
      <c r="AP923" s="1"/>
      <c r="AQ923">
        <f t="shared" si="20"/>
        <v>0</v>
      </c>
    </row>
    <row r="924" spans="2:43" x14ac:dyDescent="0.25">
      <c r="B924" s="1">
        <v>140</v>
      </c>
      <c r="C924" s="1">
        <v>36</v>
      </c>
      <c r="D924" s="1">
        <v>117862</v>
      </c>
      <c r="E924" s="2">
        <v>36721</v>
      </c>
      <c r="F924" s="1" t="s">
        <v>40</v>
      </c>
      <c r="G924" s="1" t="s">
        <v>92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</v>
      </c>
      <c r="R924" s="1">
        <v>-67000</v>
      </c>
      <c r="S924" s="2">
        <v>42064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</v>
      </c>
      <c r="AB924" s="1">
        <v>4</v>
      </c>
      <c r="AC924" s="1" t="s">
        <v>54</v>
      </c>
      <c r="AD924" s="1">
        <v>0</v>
      </c>
      <c r="AE924" s="1">
        <v>2</v>
      </c>
      <c r="AF924" s="1" t="s">
        <v>54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210</v>
      </c>
      <c r="AL924" s="1" t="s">
        <v>232</v>
      </c>
      <c r="AM924" s="1">
        <v>1998</v>
      </c>
      <c r="AN924" s="1" t="s">
        <v>83</v>
      </c>
      <c r="AO924" s="1"/>
      <c r="AP924" s="1"/>
      <c r="AQ924">
        <f t="shared" si="20"/>
        <v>0</v>
      </c>
    </row>
    <row r="925" spans="2:43" x14ac:dyDescent="0.25">
      <c r="B925" s="1">
        <v>231</v>
      </c>
      <c r="C925" s="1">
        <v>37</v>
      </c>
      <c r="D925" s="1">
        <v>991553</v>
      </c>
      <c r="E925" s="2">
        <v>33584</v>
      </c>
      <c r="F925" s="1" t="s">
        <v>40</v>
      </c>
      <c r="G925" s="1" t="s">
        <v>41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</v>
      </c>
      <c r="R925" s="1">
        <v>0</v>
      </c>
      <c r="S925" s="2">
        <v>42048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</v>
      </c>
      <c r="AB925" s="1">
        <v>1</v>
      </c>
      <c r="AC925" s="1" t="s">
        <v>54</v>
      </c>
      <c r="AD925" s="1">
        <v>2</v>
      </c>
      <c r="AE925" s="1">
        <v>0</v>
      </c>
      <c r="AF925" s="1" t="s">
        <v>63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68</v>
      </c>
      <c r="AL925" s="1" t="s">
        <v>194</v>
      </c>
      <c r="AM925" s="1">
        <v>1997</v>
      </c>
      <c r="AN925" s="1" t="s">
        <v>57</v>
      </c>
      <c r="AO925" s="1"/>
      <c r="AP925" s="1"/>
      <c r="AQ925">
        <f t="shared" si="20"/>
        <v>0</v>
      </c>
    </row>
    <row r="926" spans="2:43" x14ac:dyDescent="0.25">
      <c r="B926" s="1">
        <v>186</v>
      </c>
      <c r="C926" s="1">
        <v>38</v>
      </c>
      <c r="D926" s="1">
        <v>727443</v>
      </c>
      <c r="E926" s="2">
        <v>41456</v>
      </c>
      <c r="F926" s="1" t="s">
        <v>40</v>
      </c>
      <c r="G926" s="1" t="s">
        <v>70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</v>
      </c>
      <c r="R926" s="1">
        <v>-70900</v>
      </c>
      <c r="S926" s="2">
        <v>42060</v>
      </c>
      <c r="T926" s="1" t="s">
        <v>62</v>
      </c>
      <c r="U926" s="1" t="s">
        <v>63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</v>
      </c>
      <c r="AB926" s="1">
        <v>1</v>
      </c>
      <c r="AC926" s="1" t="s">
        <v>63</v>
      </c>
      <c r="AD926" s="1">
        <v>1</v>
      </c>
      <c r="AE926" s="1">
        <v>1</v>
      </c>
      <c r="AF926" s="1" t="s">
        <v>54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210</v>
      </c>
      <c r="AL926" s="1" t="s">
        <v>211</v>
      </c>
      <c r="AM926" s="1">
        <v>1999</v>
      </c>
      <c r="AN926" s="1" t="s">
        <v>83</v>
      </c>
      <c r="AO926" s="1"/>
      <c r="AP926" s="1"/>
      <c r="AQ926">
        <f t="shared" si="20"/>
        <v>0</v>
      </c>
    </row>
    <row r="927" spans="2:43" x14ac:dyDescent="0.25">
      <c r="B927" s="1">
        <v>229</v>
      </c>
      <c r="C927" s="1">
        <v>41</v>
      </c>
      <c r="D927" s="1">
        <v>378587</v>
      </c>
      <c r="E927" s="2">
        <v>36145</v>
      </c>
      <c r="F927" s="1" t="s">
        <v>40</v>
      </c>
      <c r="G927" s="1" t="s">
        <v>41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</v>
      </c>
      <c r="R927" s="1">
        <v>0</v>
      </c>
      <c r="S927" s="2">
        <v>42027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</v>
      </c>
      <c r="AB927" s="1">
        <v>1</v>
      </c>
      <c r="AC927" s="1" t="s">
        <v>80</v>
      </c>
      <c r="AD927" s="1">
        <v>1</v>
      </c>
      <c r="AE927" s="1">
        <v>3</v>
      </c>
      <c r="AF927" s="1" t="s">
        <v>80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68</v>
      </c>
      <c r="AL927" s="1" t="s">
        <v>194</v>
      </c>
      <c r="AM927" s="1">
        <v>2009</v>
      </c>
      <c r="AN927" s="1" t="s">
        <v>83</v>
      </c>
      <c r="AO927" s="1"/>
      <c r="AP927" s="1"/>
      <c r="AQ927">
        <f t="shared" si="20"/>
        <v>0</v>
      </c>
    </row>
    <row r="928" spans="2:43" x14ac:dyDescent="0.25">
      <c r="B928" s="1">
        <v>180</v>
      </c>
      <c r="C928" s="1">
        <v>36</v>
      </c>
      <c r="D928" s="1">
        <v>420948</v>
      </c>
      <c r="E928" s="2">
        <v>42007</v>
      </c>
      <c r="F928" s="1" t="s">
        <v>84</v>
      </c>
      <c r="G928" s="1" t="s">
        <v>70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</v>
      </c>
      <c r="R928" s="1">
        <v>0</v>
      </c>
      <c r="S928" s="2">
        <v>42054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</v>
      </c>
      <c r="AB928" s="1">
        <v>3</v>
      </c>
      <c r="AC928" s="1" t="s">
        <v>54</v>
      </c>
      <c r="AD928" s="1">
        <v>2</v>
      </c>
      <c r="AE928" s="1">
        <v>1</v>
      </c>
      <c r="AF928" s="1" t="s">
        <v>63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116</v>
      </c>
      <c r="AL928" s="1" t="s">
        <v>184</v>
      </c>
      <c r="AM928" s="1">
        <v>1998</v>
      </c>
      <c r="AN928" s="1" t="s">
        <v>83</v>
      </c>
      <c r="AO928" s="1"/>
      <c r="AP928" s="1"/>
      <c r="AQ928">
        <f t="shared" si="20"/>
        <v>0</v>
      </c>
    </row>
    <row r="929" spans="2:43" x14ac:dyDescent="0.25">
      <c r="B929" s="1">
        <v>188</v>
      </c>
      <c r="C929" s="1">
        <v>33</v>
      </c>
      <c r="D929" s="1">
        <v>457188</v>
      </c>
      <c r="E929" s="2">
        <v>34425</v>
      </c>
      <c r="F929" s="1" t="s">
        <v>84</v>
      </c>
      <c r="G929" s="1" t="s">
        <v>41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</v>
      </c>
      <c r="R929" s="1">
        <v>-68800</v>
      </c>
      <c r="S929" s="2">
        <v>42043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</v>
      </c>
      <c r="AB929" s="1">
        <v>3</v>
      </c>
      <c r="AC929" s="1" t="s">
        <v>54</v>
      </c>
      <c r="AD929" s="1">
        <v>1</v>
      </c>
      <c r="AE929" s="1">
        <v>0</v>
      </c>
      <c r="AF929" s="1" t="s">
        <v>63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81</v>
      </c>
      <c r="AL929" s="1" t="s">
        <v>82</v>
      </c>
      <c r="AM929" s="1">
        <v>1995</v>
      </c>
      <c r="AN929" s="1" t="s">
        <v>57</v>
      </c>
      <c r="AO929" s="1"/>
      <c r="AP929" s="1"/>
      <c r="AQ929">
        <f t="shared" si="20"/>
        <v>0</v>
      </c>
    </row>
    <row r="930" spans="2:43" x14ac:dyDescent="0.25">
      <c r="B930" s="1">
        <v>214</v>
      </c>
      <c r="C930" s="1">
        <v>40</v>
      </c>
      <c r="D930" s="1">
        <v>118236</v>
      </c>
      <c r="E930" s="2">
        <v>36753</v>
      </c>
      <c r="F930" s="1" t="s">
        <v>40</v>
      </c>
      <c r="G930" s="1" t="s">
        <v>70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</v>
      </c>
      <c r="R930" s="1">
        <v>-43500</v>
      </c>
      <c r="S930" s="2">
        <v>42039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</v>
      </c>
      <c r="AB930" s="1">
        <v>1</v>
      </c>
      <c r="AC930" s="1" t="s">
        <v>80</v>
      </c>
      <c r="AD930" s="1">
        <v>1</v>
      </c>
      <c r="AE930" s="1">
        <v>0</v>
      </c>
      <c r="AF930" s="1" t="s">
        <v>54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96</v>
      </c>
      <c r="AL930" s="1" t="s">
        <v>149</v>
      </c>
      <c r="AM930" s="1">
        <v>2000</v>
      </c>
      <c r="AN930" s="1" t="s">
        <v>83</v>
      </c>
      <c r="AO930" s="1"/>
      <c r="AP930" s="1"/>
      <c r="AQ930">
        <f t="shared" si="20"/>
        <v>0</v>
      </c>
    </row>
    <row r="931" spans="2:43" x14ac:dyDescent="0.25">
      <c r="B931" s="1">
        <v>178</v>
      </c>
      <c r="C931" s="1">
        <v>38</v>
      </c>
      <c r="D931" s="1">
        <v>987524</v>
      </c>
      <c r="E931" s="2">
        <v>41956</v>
      </c>
      <c r="F931" s="1" t="s">
        <v>84</v>
      </c>
      <c r="G931" s="1" t="s">
        <v>41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</v>
      </c>
      <c r="R931" s="1">
        <v>0</v>
      </c>
      <c r="S931" s="2">
        <v>42057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</v>
      </c>
      <c r="AB931" s="1">
        <v>3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188</v>
      </c>
      <c r="AL931" s="1" t="s">
        <v>202</v>
      </c>
      <c r="AM931" s="1">
        <v>2011</v>
      </c>
      <c r="AN931" s="1" t="s">
        <v>83</v>
      </c>
      <c r="AO931" s="1"/>
      <c r="AP931" s="1"/>
      <c r="AQ931">
        <f t="shared" si="20"/>
        <v>0</v>
      </c>
    </row>
    <row r="932" spans="2:43" x14ac:dyDescent="0.25">
      <c r="B932" s="1">
        <v>55</v>
      </c>
      <c r="C932" s="1">
        <v>35</v>
      </c>
      <c r="D932" s="1">
        <v>490596</v>
      </c>
      <c r="E932" s="2">
        <v>40578</v>
      </c>
      <c r="F932" s="1" t="s">
        <v>84</v>
      </c>
      <c r="G932" s="1" t="s">
        <v>92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</v>
      </c>
      <c r="R932" s="1">
        <v>0</v>
      </c>
      <c r="S932" s="2">
        <v>42018</v>
      </c>
      <c r="T932" s="1" t="s">
        <v>62</v>
      </c>
      <c r="U932" s="1" t="s">
        <v>63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</v>
      </c>
      <c r="AB932" s="1">
        <v>1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105</v>
      </c>
      <c r="AL932" s="1" t="s">
        <v>288</v>
      </c>
      <c r="AM932" s="1">
        <v>1998</v>
      </c>
      <c r="AN932" s="1" t="s">
        <v>83</v>
      </c>
      <c r="AO932" s="1"/>
      <c r="AP932" s="1"/>
      <c r="AQ932">
        <f t="shared" si="20"/>
        <v>0</v>
      </c>
    </row>
    <row r="933" spans="2:43" x14ac:dyDescent="0.25">
      <c r="B933" s="1">
        <v>90</v>
      </c>
      <c r="C933" s="1">
        <v>31</v>
      </c>
      <c r="D933" s="1">
        <v>524215</v>
      </c>
      <c r="E933" s="2">
        <v>33048</v>
      </c>
      <c r="F933" s="1" t="s">
        <v>40</v>
      </c>
      <c r="G933" s="1" t="s">
        <v>41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</v>
      </c>
      <c r="R933" s="1">
        <v>0</v>
      </c>
      <c r="S933" s="2">
        <v>42010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</v>
      </c>
      <c r="AB933" s="1">
        <v>1</v>
      </c>
      <c r="AC933" s="1" t="s">
        <v>54</v>
      </c>
      <c r="AD933" s="1">
        <v>1</v>
      </c>
      <c r="AE933" s="1">
        <v>0</v>
      </c>
      <c r="AF933" s="1" t="s">
        <v>54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96</v>
      </c>
      <c r="AL933" s="1" t="s">
        <v>97</v>
      </c>
      <c r="AM933" s="1">
        <v>2007</v>
      </c>
      <c r="AN933" s="1" t="s">
        <v>83</v>
      </c>
      <c r="AO933" s="1"/>
      <c r="AP933" s="1"/>
      <c r="AQ933">
        <f t="shared" si="20"/>
        <v>0</v>
      </c>
    </row>
    <row r="934" spans="2:43" x14ac:dyDescent="0.25">
      <c r="B934" s="1">
        <v>135</v>
      </c>
      <c r="C934" s="1">
        <v>30</v>
      </c>
      <c r="D934" s="1">
        <v>913464</v>
      </c>
      <c r="E934" s="2">
        <v>39834</v>
      </c>
      <c r="F934" s="1" t="s">
        <v>58</v>
      </c>
      <c r="G934" s="1" t="s">
        <v>92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</v>
      </c>
      <c r="R934" s="1">
        <v>-46500</v>
      </c>
      <c r="S934" s="2">
        <v>42023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</v>
      </c>
      <c r="AB934" s="1">
        <v>3</v>
      </c>
      <c r="AC934" s="1" t="s">
        <v>80</v>
      </c>
      <c r="AD934" s="1">
        <v>0</v>
      </c>
      <c r="AE934" s="1">
        <v>1</v>
      </c>
      <c r="AF934" s="1" t="s">
        <v>80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210</v>
      </c>
      <c r="AL934" s="1" t="s">
        <v>232</v>
      </c>
      <c r="AM934" s="1">
        <v>2003</v>
      </c>
      <c r="AN934" s="1" t="s">
        <v>83</v>
      </c>
      <c r="AO934" s="1"/>
      <c r="AP934" s="1"/>
      <c r="AQ934">
        <f t="shared" si="20"/>
        <v>0</v>
      </c>
    </row>
    <row r="935" spans="2:43" x14ac:dyDescent="0.25">
      <c r="B935" s="1">
        <v>277</v>
      </c>
      <c r="C935" s="1">
        <v>46</v>
      </c>
      <c r="D935" s="1">
        <v>398484</v>
      </c>
      <c r="E935" s="2">
        <v>33915</v>
      </c>
      <c r="F935" s="1" t="s">
        <v>84</v>
      </c>
      <c r="G935" s="1" t="s">
        <v>41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</v>
      </c>
      <c r="R935" s="1">
        <v>-65500</v>
      </c>
      <c r="S935" s="2">
        <v>42028</v>
      </c>
      <c r="T935" s="1" t="s">
        <v>62</v>
      </c>
      <c r="U935" s="1" t="s">
        <v>63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</v>
      </c>
      <c r="AB935" s="1">
        <v>1</v>
      </c>
      <c r="AC935" s="1" t="s">
        <v>63</v>
      </c>
      <c r="AD935" s="1">
        <v>2</v>
      </c>
      <c r="AE935" s="1">
        <v>3</v>
      </c>
      <c r="AF935" s="1" t="s">
        <v>80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198</v>
      </c>
      <c r="AL935" s="1" t="s">
        <v>199</v>
      </c>
      <c r="AM935" s="1">
        <v>2010</v>
      </c>
      <c r="AN935" s="1" t="s">
        <v>83</v>
      </c>
      <c r="AO935" s="1"/>
      <c r="AP935" s="1"/>
      <c r="AQ935">
        <f t="shared" si="20"/>
        <v>0</v>
      </c>
    </row>
    <row r="936" spans="2:43" x14ac:dyDescent="0.25">
      <c r="B936" s="1">
        <v>211</v>
      </c>
      <c r="C936" s="1">
        <v>38</v>
      </c>
      <c r="D936" s="1">
        <v>752504</v>
      </c>
      <c r="E936" s="2">
        <v>35565</v>
      </c>
      <c r="F936" s="1" t="s">
        <v>58</v>
      </c>
      <c r="G936" s="1" t="s">
        <v>41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</v>
      </c>
      <c r="R936" s="1">
        <v>0</v>
      </c>
      <c r="S936" s="2">
        <v>42031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</v>
      </c>
      <c r="AB936" s="1">
        <v>1</v>
      </c>
      <c r="AC936" s="1" t="s">
        <v>63</v>
      </c>
      <c r="AD936" s="1">
        <v>0</v>
      </c>
      <c r="AE936" s="1">
        <v>3</v>
      </c>
      <c r="AF936" s="1" t="s">
        <v>54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188</v>
      </c>
      <c r="AL936" s="1" t="s">
        <v>239</v>
      </c>
      <c r="AM936" s="1">
        <v>2005</v>
      </c>
      <c r="AN936" s="1" t="s">
        <v>57</v>
      </c>
      <c r="AO936" s="1"/>
      <c r="AP936" s="1"/>
      <c r="AQ936">
        <f t="shared" si="20"/>
        <v>0</v>
      </c>
    </row>
    <row r="937" spans="2:43" x14ac:dyDescent="0.25">
      <c r="B937" s="1">
        <v>156</v>
      </c>
      <c r="C937" s="1">
        <v>32</v>
      </c>
      <c r="D937" s="1">
        <v>449263</v>
      </c>
      <c r="E937" s="2">
        <v>33683</v>
      </c>
      <c r="F937" s="1" t="s">
        <v>84</v>
      </c>
      <c r="G937" s="1" t="s">
        <v>41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</v>
      </c>
      <c r="R937" s="1">
        <v>0</v>
      </c>
      <c r="S937" s="2">
        <v>42017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54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81</v>
      </c>
      <c r="AL937" s="1" t="s">
        <v>82</v>
      </c>
      <c r="AM937" s="1">
        <v>2008</v>
      </c>
      <c r="AN937" s="1" t="s">
        <v>57</v>
      </c>
      <c r="AO937" s="1"/>
      <c r="AP937" s="1"/>
      <c r="AQ937">
        <f t="shared" si="20"/>
        <v>0</v>
      </c>
    </row>
    <row r="938" spans="2:43" x14ac:dyDescent="0.25">
      <c r="B938" s="1">
        <v>84</v>
      </c>
      <c r="C938" s="1">
        <v>30</v>
      </c>
      <c r="D938" s="1">
        <v>844007</v>
      </c>
      <c r="E938" s="2">
        <v>34897</v>
      </c>
      <c r="F938" s="1" t="s">
        <v>58</v>
      </c>
      <c r="G938" s="1" t="s">
        <v>92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</v>
      </c>
      <c r="R938" s="1">
        <v>-15900</v>
      </c>
      <c r="S938" s="2">
        <v>42019</v>
      </c>
      <c r="T938" s="1" t="s">
        <v>62</v>
      </c>
      <c r="U938" s="1" t="s">
        <v>63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63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110</v>
      </c>
      <c r="AL938" s="1" t="s">
        <v>111</v>
      </c>
      <c r="AM938" s="1">
        <v>1998</v>
      </c>
      <c r="AN938" s="1" t="s">
        <v>83</v>
      </c>
      <c r="AO938" s="1"/>
      <c r="AP938" s="1"/>
      <c r="AQ938">
        <f t="shared" si="20"/>
        <v>0</v>
      </c>
    </row>
    <row r="939" spans="2:43" x14ac:dyDescent="0.25">
      <c r="B939" s="1">
        <v>136</v>
      </c>
      <c r="C939" s="1">
        <v>32</v>
      </c>
      <c r="D939" s="1">
        <v>686522</v>
      </c>
      <c r="E939" s="2">
        <v>36887</v>
      </c>
      <c r="F939" s="1" t="s">
        <v>58</v>
      </c>
      <c r="G939" s="1" t="s">
        <v>70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</v>
      </c>
      <c r="R939" s="1">
        <v>0</v>
      </c>
      <c r="S939" s="2">
        <v>42039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</v>
      </c>
      <c r="AB939" s="1">
        <v>1</v>
      </c>
      <c r="AC939" s="1" t="s">
        <v>54</v>
      </c>
      <c r="AD939" s="1">
        <v>0</v>
      </c>
      <c r="AE939" s="1">
        <v>0</v>
      </c>
      <c r="AF939" s="1" t="s">
        <v>80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116</v>
      </c>
      <c r="AL939" s="1" t="s">
        <v>117</v>
      </c>
      <c r="AM939" s="1">
        <v>2008</v>
      </c>
      <c r="AN939" s="1" t="s">
        <v>57</v>
      </c>
      <c r="AO939" s="1"/>
      <c r="AP939" s="1"/>
      <c r="AQ939">
        <f t="shared" si="20"/>
        <v>0</v>
      </c>
    </row>
    <row r="940" spans="2:43" x14ac:dyDescent="0.25">
      <c r="B940" s="1">
        <v>310</v>
      </c>
      <c r="C940" s="1">
        <v>48</v>
      </c>
      <c r="D940" s="1">
        <v>670142</v>
      </c>
      <c r="E940" s="2">
        <v>36378</v>
      </c>
      <c r="F940" s="1" t="s">
        <v>58</v>
      </c>
      <c r="G940" s="1" t="s">
        <v>70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</v>
      </c>
      <c r="R940" s="1">
        <v>0</v>
      </c>
      <c r="S940" s="2">
        <v>42008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</v>
      </c>
      <c r="AB940" s="1">
        <v>4</v>
      </c>
      <c r="AC940" s="1" t="s">
        <v>54</v>
      </c>
      <c r="AD940" s="1">
        <v>0</v>
      </c>
      <c r="AE940" s="1">
        <v>2</v>
      </c>
      <c r="AF940" s="1" t="s">
        <v>80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55</v>
      </c>
      <c r="AL940" s="1">
        <v>93</v>
      </c>
      <c r="AM940" s="1">
        <v>1996</v>
      </c>
      <c r="AN940" s="1" t="s">
        <v>57</v>
      </c>
      <c r="AO940" s="1"/>
      <c r="AP940" s="1"/>
      <c r="AQ940">
        <f t="shared" si="20"/>
        <v>0</v>
      </c>
    </row>
    <row r="941" spans="2:43" x14ac:dyDescent="0.25">
      <c r="B941" s="1">
        <v>123</v>
      </c>
      <c r="C941" s="1">
        <v>34</v>
      </c>
      <c r="D941" s="1">
        <v>607687</v>
      </c>
      <c r="E941" s="2">
        <v>39144</v>
      </c>
      <c r="F941" s="1" t="s">
        <v>40</v>
      </c>
      <c r="G941" s="1" t="s">
        <v>92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</v>
      </c>
      <c r="R941" s="1">
        <v>-61200</v>
      </c>
      <c r="S941" s="2">
        <v>42018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</v>
      </c>
      <c r="AB941" s="1">
        <v>3</v>
      </c>
      <c r="AC941" s="1" t="s">
        <v>80</v>
      </c>
      <c r="AD941" s="1">
        <v>1</v>
      </c>
      <c r="AE941" s="1">
        <v>1</v>
      </c>
      <c r="AF941" s="1" t="s">
        <v>63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105</v>
      </c>
      <c r="AL941" s="1" t="s">
        <v>288</v>
      </c>
      <c r="AM941" s="1">
        <v>2000</v>
      </c>
      <c r="AN941" s="1" t="s">
        <v>83</v>
      </c>
      <c r="AO941" s="1"/>
      <c r="AP941" s="1"/>
      <c r="AQ941">
        <f t="shared" si="20"/>
        <v>0</v>
      </c>
    </row>
    <row r="942" spans="2:43" x14ac:dyDescent="0.25">
      <c r="B942" s="1">
        <v>243</v>
      </c>
      <c r="C942" s="1">
        <v>44</v>
      </c>
      <c r="D942" s="1">
        <v>967713</v>
      </c>
      <c r="E942" s="2">
        <v>35789</v>
      </c>
      <c r="F942" s="1" t="s">
        <v>84</v>
      </c>
      <c r="G942" s="1" t="s">
        <v>41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</v>
      </c>
      <c r="R942" s="1">
        <v>0</v>
      </c>
      <c r="S942" s="2">
        <v>42031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</v>
      </c>
      <c r="AB942" s="1">
        <v>3</v>
      </c>
      <c r="AC942" s="1" t="s">
        <v>63</v>
      </c>
      <c r="AD942" s="1">
        <v>2</v>
      </c>
      <c r="AE942" s="1">
        <v>1</v>
      </c>
      <c r="AF942" s="1" t="s">
        <v>54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210</v>
      </c>
      <c r="AL942" s="1" t="s">
        <v>211</v>
      </c>
      <c r="AM942" s="1">
        <v>1996</v>
      </c>
      <c r="AN942" s="1" t="s">
        <v>83</v>
      </c>
      <c r="AO942" s="1"/>
      <c r="AP942" s="1"/>
      <c r="AQ942">
        <f t="shared" si="20"/>
        <v>0</v>
      </c>
    </row>
    <row r="943" spans="2:43" x14ac:dyDescent="0.25">
      <c r="B943" s="1">
        <v>36</v>
      </c>
      <c r="C943" s="1">
        <v>37</v>
      </c>
      <c r="D943" s="1">
        <v>291902</v>
      </c>
      <c r="E943" s="2">
        <v>41584</v>
      </c>
      <c r="F943" s="1" t="s">
        <v>84</v>
      </c>
      <c r="G943" s="1" t="s">
        <v>92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</v>
      </c>
      <c r="R943" s="1">
        <v>-59800</v>
      </c>
      <c r="S943" s="2">
        <v>42047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</v>
      </c>
      <c r="AB943" s="1">
        <v>3</v>
      </c>
      <c r="AC943" s="1" t="s">
        <v>54</v>
      </c>
      <c r="AD943" s="1">
        <v>1</v>
      </c>
      <c r="AE943" s="1">
        <v>3</v>
      </c>
      <c r="AF943" s="1" t="s">
        <v>63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81</v>
      </c>
      <c r="AL943" s="1" t="s">
        <v>145</v>
      </c>
      <c r="AM943" s="1">
        <v>2008</v>
      </c>
      <c r="AN943" s="1" t="s">
        <v>83</v>
      </c>
      <c r="AO943" s="1"/>
      <c r="AP943" s="1"/>
      <c r="AQ943">
        <f t="shared" si="20"/>
        <v>0</v>
      </c>
    </row>
    <row r="944" spans="2:43" x14ac:dyDescent="0.25">
      <c r="B944" s="1">
        <v>146</v>
      </c>
      <c r="C944" s="1">
        <v>31</v>
      </c>
      <c r="D944" s="1">
        <v>149839</v>
      </c>
      <c r="E944" s="2">
        <v>33137</v>
      </c>
      <c r="F944" s="1" t="s">
        <v>40</v>
      </c>
      <c r="G944" s="1" t="s">
        <v>70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</v>
      </c>
      <c r="R944" s="1">
        <v>0</v>
      </c>
      <c r="S944" s="2">
        <v>42038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</v>
      </c>
      <c r="AB944" s="1">
        <v>3</v>
      </c>
      <c r="AC944" s="1" t="s">
        <v>80</v>
      </c>
      <c r="AD944" s="1">
        <v>1</v>
      </c>
      <c r="AE944" s="1">
        <v>3</v>
      </c>
      <c r="AF944" s="1" t="s">
        <v>63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116</v>
      </c>
      <c r="AL944" s="1" t="s">
        <v>141</v>
      </c>
      <c r="AM944" s="1">
        <v>2010</v>
      </c>
      <c r="AN944" s="1" t="s">
        <v>83</v>
      </c>
      <c r="AO944" s="1"/>
      <c r="AP944" s="1"/>
      <c r="AQ944">
        <f t="shared" si="20"/>
        <v>0</v>
      </c>
    </row>
    <row r="945" spans="2:43" x14ac:dyDescent="0.25">
      <c r="B945" s="1">
        <v>154</v>
      </c>
      <c r="C945" s="1">
        <v>34</v>
      </c>
      <c r="D945" s="1">
        <v>840225</v>
      </c>
      <c r="E945" s="2">
        <v>36438</v>
      </c>
      <c r="F945" s="1" t="s">
        <v>40</v>
      </c>
      <c r="G945" s="1" t="s">
        <v>70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</v>
      </c>
      <c r="R945" s="1">
        <v>-43900</v>
      </c>
      <c r="S945" s="2">
        <v>42030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</v>
      </c>
      <c r="AB945" s="1">
        <v>4</v>
      </c>
      <c r="AC945" s="1" t="s">
        <v>63</v>
      </c>
      <c r="AD945" s="1">
        <v>2</v>
      </c>
      <c r="AE945" s="1">
        <v>3</v>
      </c>
      <c r="AF945" s="1" t="s">
        <v>54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116</v>
      </c>
      <c r="AL945" s="1" t="s">
        <v>141</v>
      </c>
      <c r="AM945" s="1">
        <v>2005</v>
      </c>
      <c r="AN945" s="1" t="s">
        <v>57</v>
      </c>
      <c r="AO945" s="1"/>
      <c r="AP945" s="1"/>
      <c r="AQ945">
        <f t="shared" si="20"/>
        <v>0</v>
      </c>
    </row>
    <row r="946" spans="2:43" x14ac:dyDescent="0.25">
      <c r="B946" s="1">
        <v>204</v>
      </c>
      <c r="C946" s="1">
        <v>40</v>
      </c>
      <c r="D946" s="1">
        <v>643226</v>
      </c>
      <c r="E946" s="2">
        <v>33701</v>
      </c>
      <c r="F946" s="1" t="s">
        <v>40</v>
      </c>
      <c r="G946" s="1" t="s">
        <v>41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</v>
      </c>
      <c r="R946" s="1">
        <v>-20800</v>
      </c>
      <c r="S946" s="2">
        <v>42013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</v>
      </c>
      <c r="AB946" s="1">
        <v>1</v>
      </c>
      <c r="AC946" s="1" t="s">
        <v>63</v>
      </c>
      <c r="AD946" s="1">
        <v>1</v>
      </c>
      <c r="AE946" s="1">
        <v>0</v>
      </c>
      <c r="AF946" s="1" t="s">
        <v>63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210</v>
      </c>
      <c r="AL946" s="1" t="s">
        <v>226</v>
      </c>
      <c r="AM946" s="1">
        <v>2003</v>
      </c>
      <c r="AN946" s="1" t="s">
        <v>83</v>
      </c>
      <c r="AO946" s="1"/>
      <c r="AP946" s="1"/>
      <c r="AQ946">
        <f t="shared" si="20"/>
        <v>0</v>
      </c>
    </row>
    <row r="947" spans="2:43" x14ac:dyDescent="0.25">
      <c r="B947" s="1">
        <v>458</v>
      </c>
      <c r="C947" s="1">
        <v>59</v>
      </c>
      <c r="D947" s="1">
        <v>535879</v>
      </c>
      <c r="E947" s="2">
        <v>39877</v>
      </c>
      <c r="F947" s="1" t="s">
        <v>58</v>
      </c>
      <c r="G947" s="1" t="s">
        <v>70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</v>
      </c>
      <c r="R947" s="1">
        <v>0</v>
      </c>
      <c r="S947" s="2">
        <v>42052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</v>
      </c>
      <c r="AB947" s="1">
        <v>1</v>
      </c>
      <c r="AC947" s="1" t="s">
        <v>63</v>
      </c>
      <c r="AD947" s="1">
        <v>2</v>
      </c>
      <c r="AE947" s="1">
        <v>2</v>
      </c>
      <c r="AF947" s="1" t="s">
        <v>54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198</v>
      </c>
      <c r="AL947" s="1" t="s">
        <v>376</v>
      </c>
      <c r="AM947" s="1">
        <v>1995</v>
      </c>
      <c r="AN947" s="1" t="s">
        <v>83</v>
      </c>
      <c r="AO947" s="1"/>
      <c r="AP947" s="1"/>
      <c r="AQ947">
        <f t="shared" si="20"/>
        <v>0</v>
      </c>
    </row>
    <row r="948" spans="2:43" x14ac:dyDescent="0.25">
      <c r="B948" s="1">
        <v>147</v>
      </c>
      <c r="C948" s="1">
        <v>31</v>
      </c>
      <c r="D948" s="1">
        <v>746630</v>
      </c>
      <c r="E948" s="2">
        <v>35471</v>
      </c>
      <c r="F948" s="1" t="s">
        <v>58</v>
      </c>
      <c r="G948" s="1" t="s">
        <v>41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</v>
      </c>
      <c r="R948" s="1">
        <v>0</v>
      </c>
      <c r="S948" s="2">
        <v>42020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</v>
      </c>
      <c r="AB948" s="1">
        <v>1</v>
      </c>
      <c r="AC948" s="1" t="s">
        <v>63</v>
      </c>
      <c r="AD948" s="1">
        <v>0</v>
      </c>
      <c r="AE948" s="1">
        <v>0</v>
      </c>
      <c r="AF948" s="1" t="s">
        <v>63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116</v>
      </c>
      <c r="AL948" s="1" t="s">
        <v>184</v>
      </c>
      <c r="AM948" s="1">
        <v>2013</v>
      </c>
      <c r="AN948" s="1" t="s">
        <v>57</v>
      </c>
      <c r="AO948" s="1"/>
      <c r="AP948" s="1"/>
      <c r="AQ948">
        <f t="shared" si="20"/>
        <v>0</v>
      </c>
    </row>
    <row r="949" spans="2:43" x14ac:dyDescent="0.25">
      <c r="B949" s="1">
        <v>279</v>
      </c>
      <c r="C949" s="1">
        <v>45</v>
      </c>
      <c r="D949" s="1">
        <v>598308</v>
      </c>
      <c r="E949" s="2">
        <v>33631</v>
      </c>
      <c r="F949" s="1" t="s">
        <v>58</v>
      </c>
      <c r="G949" s="1" t="s">
        <v>41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</v>
      </c>
      <c r="R949" s="1">
        <v>-30700</v>
      </c>
      <c r="S949" s="2">
        <v>42016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</v>
      </c>
      <c r="AB949" s="1">
        <v>3</v>
      </c>
      <c r="AC949" s="1" t="s">
        <v>63</v>
      </c>
      <c r="AD949" s="1">
        <v>1</v>
      </c>
      <c r="AE949" s="1">
        <v>0</v>
      </c>
      <c r="AF949" s="1" t="s">
        <v>63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81</v>
      </c>
      <c r="AL949" s="1" t="s">
        <v>82</v>
      </c>
      <c r="AM949" s="1">
        <v>2011</v>
      </c>
      <c r="AN949" s="1" t="s">
        <v>57</v>
      </c>
      <c r="AO949" s="1"/>
      <c r="AP949" s="1"/>
      <c r="AQ949">
        <f t="shared" si="20"/>
        <v>0</v>
      </c>
    </row>
    <row r="950" spans="2:43" x14ac:dyDescent="0.25">
      <c r="B950" s="1">
        <v>308</v>
      </c>
      <c r="C950" s="1">
        <v>47</v>
      </c>
      <c r="D950" s="1">
        <v>720356</v>
      </c>
      <c r="E950" s="2">
        <v>41533</v>
      </c>
      <c r="F950" s="1" t="s">
        <v>40</v>
      </c>
      <c r="G950" s="1" t="s">
        <v>70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</v>
      </c>
      <c r="R950" s="1">
        <v>-41400</v>
      </c>
      <c r="S950" s="2">
        <v>42007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</v>
      </c>
      <c r="AB950" s="1">
        <v>1</v>
      </c>
      <c r="AC950" s="1" t="s">
        <v>63</v>
      </c>
      <c r="AD950" s="1">
        <v>1</v>
      </c>
      <c r="AE950" s="1">
        <v>1</v>
      </c>
      <c r="AF950" s="1" t="s">
        <v>54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154</v>
      </c>
      <c r="AL950" s="1" t="s">
        <v>164</v>
      </c>
      <c r="AM950" s="1">
        <v>2002</v>
      </c>
      <c r="AN950" s="1" t="s">
        <v>83</v>
      </c>
      <c r="AO950" s="1"/>
      <c r="AP950" s="1"/>
      <c r="AQ950">
        <f t="shared" si="20"/>
        <v>0</v>
      </c>
    </row>
    <row r="951" spans="2:43" x14ac:dyDescent="0.25">
      <c r="B951" s="1">
        <v>284</v>
      </c>
      <c r="C951" s="1">
        <v>48</v>
      </c>
      <c r="D951" s="1">
        <v>724752</v>
      </c>
      <c r="E951" s="2">
        <v>39584</v>
      </c>
      <c r="F951" s="1" t="s">
        <v>84</v>
      </c>
      <c r="G951" s="1" t="s">
        <v>92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</v>
      </c>
      <c r="R951" s="1">
        <v>0</v>
      </c>
      <c r="S951" s="2">
        <v>42026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</v>
      </c>
      <c r="AB951" s="1">
        <v>3</v>
      </c>
      <c r="AC951" s="1" t="s">
        <v>63</v>
      </c>
      <c r="AD951" s="1">
        <v>0</v>
      </c>
      <c r="AE951" s="1">
        <v>0</v>
      </c>
      <c r="AF951" s="1" t="s">
        <v>63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215</v>
      </c>
      <c r="AL951" s="1" t="s">
        <v>216</v>
      </c>
      <c r="AM951" s="1">
        <v>1998</v>
      </c>
      <c r="AN951" s="1" t="s">
        <v>83</v>
      </c>
      <c r="AO951" s="1"/>
      <c r="AP951" s="1"/>
      <c r="AQ951">
        <f t="shared" si="20"/>
        <v>0</v>
      </c>
    </row>
    <row r="952" spans="2:43" x14ac:dyDescent="0.25">
      <c r="B952" s="1">
        <v>108</v>
      </c>
      <c r="C952" s="1">
        <v>31</v>
      </c>
      <c r="D952" s="1">
        <v>148498</v>
      </c>
      <c r="E952" s="2">
        <v>37260</v>
      </c>
      <c r="F952" s="1" t="s">
        <v>58</v>
      </c>
      <c r="G952" s="1" t="s">
        <v>41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</v>
      </c>
      <c r="R952" s="1">
        <v>-54300</v>
      </c>
      <c r="S952" s="2">
        <v>42017</v>
      </c>
      <c r="T952" s="1" t="s">
        <v>139</v>
      </c>
      <c r="U952" s="1" t="s">
        <v>63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</v>
      </c>
      <c r="AB952" s="1">
        <v>1</v>
      </c>
      <c r="AC952" s="1" t="s">
        <v>80</v>
      </c>
      <c r="AD952" s="1">
        <v>1</v>
      </c>
      <c r="AE952" s="1">
        <v>3</v>
      </c>
      <c r="AF952" s="1" t="s">
        <v>80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215</v>
      </c>
      <c r="AL952" s="1" t="s">
        <v>216</v>
      </c>
      <c r="AM952" s="1">
        <v>1998</v>
      </c>
      <c r="AN952" s="1" t="s">
        <v>83</v>
      </c>
      <c r="AO952" s="1"/>
      <c r="AP952" s="1"/>
      <c r="AQ952">
        <f t="shared" si="20"/>
        <v>0</v>
      </c>
    </row>
    <row r="953" spans="2:43" x14ac:dyDescent="0.25">
      <c r="B953" s="1">
        <v>421</v>
      </c>
      <c r="C953" s="1">
        <v>57</v>
      </c>
      <c r="D953" s="1">
        <v>110122</v>
      </c>
      <c r="E953" s="2">
        <v>37348</v>
      </c>
      <c r="F953" s="1" t="s">
        <v>58</v>
      </c>
      <c r="G953" s="1" t="s">
        <v>41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</v>
      </c>
      <c r="R953" s="1">
        <v>0</v>
      </c>
      <c r="S953" s="2">
        <v>42035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</v>
      </c>
      <c r="AB953" s="1">
        <v>3</v>
      </c>
      <c r="AC953" s="1" t="s">
        <v>54</v>
      </c>
      <c r="AD953" s="1">
        <v>0</v>
      </c>
      <c r="AE953" s="1">
        <v>0</v>
      </c>
      <c r="AF953" s="1" t="s">
        <v>80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110</v>
      </c>
      <c r="AL953" s="1" t="s">
        <v>135</v>
      </c>
      <c r="AM953" s="1">
        <v>2015</v>
      </c>
      <c r="AN953" s="1" t="s">
        <v>83</v>
      </c>
      <c r="AO953" s="1"/>
      <c r="AP953" s="1"/>
      <c r="AQ953">
        <f t="shared" si="20"/>
        <v>0</v>
      </c>
    </row>
    <row r="954" spans="2:43" x14ac:dyDescent="0.25">
      <c r="B954" s="1">
        <v>266</v>
      </c>
      <c r="C954" s="1">
        <v>42</v>
      </c>
      <c r="D954" s="1">
        <v>281388</v>
      </c>
      <c r="E954" s="2">
        <v>35992</v>
      </c>
      <c r="F954" s="1" t="s">
        <v>84</v>
      </c>
      <c r="G954" s="1" t="s">
        <v>92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</v>
      </c>
      <c r="R954" s="1">
        <v>-49700</v>
      </c>
      <c r="S954" s="2">
        <v>42039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</v>
      </c>
      <c r="AB954" s="1">
        <v>1</v>
      </c>
      <c r="AC954" s="1" t="s">
        <v>54</v>
      </c>
      <c r="AD954" s="1">
        <v>1</v>
      </c>
      <c r="AE954" s="1">
        <v>3</v>
      </c>
      <c r="AF954" s="1" t="s">
        <v>54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198</v>
      </c>
      <c r="AL954" s="1" t="s">
        <v>376</v>
      </c>
      <c r="AM954" s="1">
        <v>2005</v>
      </c>
      <c r="AN954" s="1" t="s">
        <v>83</v>
      </c>
      <c r="AO954" s="1"/>
      <c r="AP954" s="1"/>
      <c r="AQ954">
        <f t="shared" si="20"/>
        <v>0</v>
      </c>
    </row>
    <row r="955" spans="2:43" x14ac:dyDescent="0.25">
      <c r="B955" s="1">
        <v>412</v>
      </c>
      <c r="C955" s="1">
        <v>56</v>
      </c>
      <c r="D955" s="1">
        <v>728600</v>
      </c>
      <c r="E955" s="2">
        <v>37483</v>
      </c>
      <c r="F955" s="1" t="s">
        <v>84</v>
      </c>
      <c r="G955" s="1" t="s">
        <v>41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</v>
      </c>
      <c r="R955" s="1">
        <v>-66100</v>
      </c>
      <c r="S955" s="2">
        <v>42024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</v>
      </c>
      <c r="AB955" s="1">
        <v>3</v>
      </c>
      <c r="AC955" s="1" t="s">
        <v>80</v>
      </c>
      <c r="AD955" s="1">
        <v>0</v>
      </c>
      <c r="AE955" s="1">
        <v>2</v>
      </c>
      <c r="AF955" s="1" t="s">
        <v>80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154</v>
      </c>
      <c r="AL955" s="1" t="s">
        <v>168</v>
      </c>
      <c r="AM955" s="1">
        <v>1997</v>
      </c>
      <c r="AN955" s="1" t="s">
        <v>83</v>
      </c>
      <c r="AO955" s="1"/>
      <c r="AP955" s="1"/>
      <c r="AQ955">
        <f t="shared" si="20"/>
        <v>0</v>
      </c>
    </row>
    <row r="956" spans="2:43" x14ac:dyDescent="0.25">
      <c r="B956" s="1">
        <v>31</v>
      </c>
      <c r="C956" s="1">
        <v>32</v>
      </c>
      <c r="D956" s="1">
        <v>231548</v>
      </c>
      <c r="E956" s="2">
        <v>36410</v>
      </c>
      <c r="F956" s="1" t="s">
        <v>84</v>
      </c>
      <c r="G956" s="1" t="s">
        <v>70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</v>
      </c>
      <c r="R956" s="1">
        <v>-87300</v>
      </c>
      <c r="S956" s="2">
        <v>42042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</v>
      </c>
      <c r="AB956" s="1">
        <v>1</v>
      </c>
      <c r="AC956" s="1" t="s">
        <v>63</v>
      </c>
      <c r="AD956" s="1">
        <v>2</v>
      </c>
      <c r="AE956" s="1">
        <v>0</v>
      </c>
      <c r="AF956" s="1" t="s">
        <v>63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110</v>
      </c>
      <c r="AL956" s="1" t="s">
        <v>111</v>
      </c>
      <c r="AM956" s="1">
        <v>1997</v>
      </c>
      <c r="AN956" s="1" t="s">
        <v>57</v>
      </c>
      <c r="AO956" s="1"/>
      <c r="AP956" s="1"/>
      <c r="AQ956">
        <f t="shared" si="20"/>
        <v>0</v>
      </c>
    </row>
    <row r="957" spans="2:43" x14ac:dyDescent="0.25">
      <c r="B957" s="1">
        <v>465</v>
      </c>
      <c r="C957" s="1">
        <v>63</v>
      </c>
      <c r="D957" s="1">
        <v>531160</v>
      </c>
      <c r="E957" s="2">
        <v>40920</v>
      </c>
      <c r="F957" s="1" t="s">
        <v>84</v>
      </c>
      <c r="G957" s="1" t="s">
        <v>41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</v>
      </c>
      <c r="R957" s="1">
        <v>0</v>
      </c>
      <c r="S957" s="2">
        <v>42040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</v>
      </c>
      <c r="AB957" s="1">
        <v>1</v>
      </c>
      <c r="AC957" s="1" t="s">
        <v>80</v>
      </c>
      <c r="AD957" s="1">
        <v>0</v>
      </c>
      <c r="AE957" s="1">
        <v>3</v>
      </c>
      <c r="AF957" s="1" t="s">
        <v>63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154</v>
      </c>
      <c r="AL957" s="1" t="s">
        <v>155</v>
      </c>
      <c r="AM957" s="1">
        <v>2015</v>
      </c>
      <c r="AN957" s="1" t="s">
        <v>83</v>
      </c>
      <c r="AO957" s="1"/>
      <c r="AP957" s="1"/>
      <c r="AQ957">
        <f t="shared" si="20"/>
        <v>0</v>
      </c>
    </row>
    <row r="958" spans="2:43" x14ac:dyDescent="0.25">
      <c r="B958" s="1">
        <v>126</v>
      </c>
      <c r="C958" s="1">
        <v>31</v>
      </c>
      <c r="D958" s="1">
        <v>889003</v>
      </c>
      <c r="E958" s="2">
        <v>35295</v>
      </c>
      <c r="F958" s="1" t="s">
        <v>40</v>
      </c>
      <c r="G958" s="1" t="s">
        <v>41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</v>
      </c>
      <c r="R958" s="1">
        <v>-45800</v>
      </c>
      <c r="S958" s="2">
        <v>42006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</v>
      </c>
      <c r="AB958" s="1">
        <v>1</v>
      </c>
      <c r="AC958" s="1" t="s">
        <v>80</v>
      </c>
      <c r="AD958" s="1">
        <v>1</v>
      </c>
      <c r="AE958" s="1">
        <v>1</v>
      </c>
      <c r="AF958" s="1" t="s">
        <v>80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154</v>
      </c>
      <c r="AL958" s="1" t="s">
        <v>168</v>
      </c>
      <c r="AM958" s="1">
        <v>2011</v>
      </c>
      <c r="AN958" s="1" t="s">
        <v>83</v>
      </c>
      <c r="AO958" s="1"/>
      <c r="AP958" s="1"/>
      <c r="AQ958">
        <f t="shared" si="20"/>
        <v>0</v>
      </c>
    </row>
    <row r="959" spans="2:43" x14ac:dyDescent="0.25">
      <c r="B959" s="1">
        <v>407</v>
      </c>
      <c r="C959" s="1">
        <v>55</v>
      </c>
      <c r="D959" s="1">
        <v>193213</v>
      </c>
      <c r="E959" s="2">
        <v>35135</v>
      </c>
      <c r="F959" s="1" t="s">
        <v>40</v>
      </c>
      <c r="G959" s="1" t="s">
        <v>70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</v>
      </c>
      <c r="R959" s="1">
        <v>-57700</v>
      </c>
      <c r="S959" s="2">
        <v>42043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</v>
      </c>
      <c r="AB959" s="1">
        <v>3</v>
      </c>
      <c r="AC959" s="1" t="s">
        <v>63</v>
      </c>
      <c r="AD959" s="1">
        <v>2</v>
      </c>
      <c r="AE959" s="1">
        <v>3</v>
      </c>
      <c r="AF959" s="1" t="s">
        <v>54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130</v>
      </c>
      <c r="AL959" s="1" t="s">
        <v>173</v>
      </c>
      <c r="AM959" s="1">
        <v>2010</v>
      </c>
      <c r="AN959" s="1" t="s">
        <v>83</v>
      </c>
      <c r="AO959" s="1"/>
      <c r="AP959" s="1"/>
      <c r="AQ959">
        <f t="shared" si="20"/>
        <v>0</v>
      </c>
    </row>
    <row r="960" spans="2:43" x14ac:dyDescent="0.25">
      <c r="B960" s="1">
        <v>101</v>
      </c>
      <c r="C960" s="1">
        <v>27</v>
      </c>
      <c r="D960" s="1">
        <v>557218</v>
      </c>
      <c r="E960" s="2">
        <v>35757</v>
      </c>
      <c r="F960" s="1" t="s">
        <v>84</v>
      </c>
      <c r="G960" s="1" t="s">
        <v>92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</v>
      </c>
      <c r="R960" s="1">
        <v>-43700</v>
      </c>
      <c r="S960" s="2">
        <v>42017</v>
      </c>
      <c r="T960" s="1" t="s">
        <v>139</v>
      </c>
      <c r="U960" s="1" t="s">
        <v>63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80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116</v>
      </c>
      <c r="AL960" s="1" t="s">
        <v>117</v>
      </c>
      <c r="AM960" s="1">
        <v>2001</v>
      </c>
      <c r="AN960" s="1" t="s">
        <v>83</v>
      </c>
      <c r="AO960" s="1"/>
      <c r="AP960" s="1"/>
      <c r="AQ960">
        <f t="shared" si="20"/>
        <v>0</v>
      </c>
    </row>
    <row r="961" spans="2:43" x14ac:dyDescent="0.25">
      <c r="B961" s="1">
        <v>187</v>
      </c>
      <c r="C961" s="1">
        <v>37</v>
      </c>
      <c r="D961" s="1">
        <v>125591</v>
      </c>
      <c r="E961" s="2">
        <v>41494</v>
      </c>
      <c r="F961" s="1" t="s">
        <v>58</v>
      </c>
      <c r="G961" s="1" t="s">
        <v>92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</v>
      </c>
      <c r="R961" s="1">
        <v>0</v>
      </c>
      <c r="S961" s="2">
        <v>42020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</v>
      </c>
      <c r="AB961" s="1">
        <v>1</v>
      </c>
      <c r="AC961" s="1" t="s">
        <v>63</v>
      </c>
      <c r="AD961" s="1">
        <v>0</v>
      </c>
      <c r="AE961" s="1">
        <v>3</v>
      </c>
      <c r="AF961" s="1" t="s">
        <v>63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105</v>
      </c>
      <c r="AL961" s="1" t="s">
        <v>152</v>
      </c>
      <c r="AM961" s="1">
        <v>2000</v>
      </c>
      <c r="AN961" s="1" t="s">
        <v>83</v>
      </c>
      <c r="AO961" s="1"/>
      <c r="AP961" s="1"/>
      <c r="AQ961">
        <f t="shared" si="20"/>
        <v>0</v>
      </c>
    </row>
    <row r="962" spans="2:43" x14ac:dyDescent="0.25">
      <c r="B962" s="1">
        <v>252</v>
      </c>
      <c r="C962" s="1">
        <v>46</v>
      </c>
      <c r="D962" s="1">
        <v>227244</v>
      </c>
      <c r="E962" s="2">
        <v>35399</v>
      </c>
      <c r="F962" s="1" t="s">
        <v>58</v>
      </c>
      <c r="G962" s="1" t="s">
        <v>92</v>
      </c>
      <c r="H962" s="1">
        <v>2000</v>
      </c>
      <c r="I962" s="1">
        <v>1271</v>
      </c>
      <c r="J962" s="1">
        <v>0</v>
      </c>
      <c r="K962" s="1">
        <v>473370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</v>
      </c>
      <c r="R962" s="1">
        <v>0</v>
      </c>
      <c r="S962" s="2">
        <v>42034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</v>
      </c>
      <c r="AB962" s="1">
        <v>3</v>
      </c>
      <c r="AC962" s="1" t="s">
        <v>80</v>
      </c>
      <c r="AD962" s="1">
        <v>0</v>
      </c>
      <c r="AE962" s="1">
        <v>2</v>
      </c>
      <c r="AF962" s="1" t="s">
        <v>80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110</v>
      </c>
      <c r="AL962" s="1" t="s">
        <v>135</v>
      </c>
      <c r="AM962" s="1">
        <v>2014</v>
      </c>
      <c r="AN962" s="1" t="s">
        <v>83</v>
      </c>
      <c r="AO962" s="1"/>
      <c r="AP962" s="1"/>
      <c r="AQ962">
        <f t="shared" si="20"/>
        <v>0</v>
      </c>
    </row>
    <row r="963" spans="2:43" x14ac:dyDescent="0.25">
      <c r="B963" s="1">
        <v>229</v>
      </c>
      <c r="C963" s="1">
        <v>43</v>
      </c>
      <c r="D963" s="1">
        <v>791425</v>
      </c>
      <c r="E963" s="2">
        <v>35599</v>
      </c>
      <c r="F963" s="1" t="s">
        <v>58</v>
      </c>
      <c r="G963" s="1" t="s">
        <v>41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</v>
      </c>
      <c r="R963" s="1">
        <v>-44400</v>
      </c>
      <c r="S963" s="2">
        <v>42061</v>
      </c>
      <c r="T963" s="1" t="s">
        <v>62</v>
      </c>
      <c r="U963" s="1" t="s">
        <v>63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</v>
      </c>
      <c r="AB963" s="1">
        <v>1</v>
      </c>
      <c r="AC963" s="1" t="s">
        <v>80</v>
      </c>
      <c r="AD963" s="1">
        <v>1</v>
      </c>
      <c r="AE963" s="1">
        <v>0</v>
      </c>
      <c r="AF963" s="1" t="s">
        <v>54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215</v>
      </c>
      <c r="AL963" s="1" t="s">
        <v>259</v>
      </c>
      <c r="AM963" s="1">
        <v>2012</v>
      </c>
      <c r="AN963" s="1" t="s">
        <v>83</v>
      </c>
      <c r="AO963" s="1"/>
      <c r="AP963" s="1"/>
      <c r="AQ963">
        <f t="shared" si="20"/>
        <v>0</v>
      </c>
    </row>
    <row r="964" spans="2:43" x14ac:dyDescent="0.25">
      <c r="B964" s="1">
        <v>246</v>
      </c>
      <c r="C964" s="1">
        <v>39</v>
      </c>
      <c r="D964" s="1">
        <v>354455</v>
      </c>
      <c r="E964" s="2">
        <v>39191</v>
      </c>
      <c r="F964" s="1" t="s">
        <v>58</v>
      </c>
      <c r="G964" s="1" t="s">
        <v>41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</v>
      </c>
      <c r="R964" s="1">
        <v>-36600</v>
      </c>
      <c r="S964" s="2">
        <v>42031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</v>
      </c>
      <c r="AB964" s="1">
        <v>1</v>
      </c>
      <c r="AC964" s="1" t="s">
        <v>54</v>
      </c>
      <c r="AD964" s="1">
        <v>0</v>
      </c>
      <c r="AE964" s="1">
        <v>3</v>
      </c>
      <c r="AF964" s="1" t="s">
        <v>63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210</v>
      </c>
      <c r="AL964" s="1" t="s">
        <v>226</v>
      </c>
      <c r="AM964" s="1">
        <v>2004</v>
      </c>
      <c r="AN964" s="1" t="s">
        <v>83</v>
      </c>
      <c r="AO964" s="1"/>
      <c r="AP964" s="1"/>
      <c r="AQ964">
        <f t="shared" si="20"/>
        <v>0</v>
      </c>
    </row>
    <row r="965" spans="2:43" x14ac:dyDescent="0.25">
      <c r="B965" s="1">
        <v>190</v>
      </c>
      <c r="C965" s="1">
        <v>38</v>
      </c>
      <c r="D965" s="1">
        <v>601042</v>
      </c>
      <c r="E965" s="2">
        <v>39344</v>
      </c>
      <c r="F965" s="1" t="s">
        <v>40</v>
      </c>
      <c r="G965" s="1" t="s">
        <v>41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</v>
      </c>
      <c r="R965" s="1">
        <v>-50000</v>
      </c>
      <c r="S965" s="2">
        <v>42032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</v>
      </c>
      <c r="AB965" s="1">
        <v>1</v>
      </c>
      <c r="AC965" s="1" t="s">
        <v>54</v>
      </c>
      <c r="AD965" s="1">
        <v>0</v>
      </c>
      <c r="AE965" s="1">
        <v>0</v>
      </c>
      <c r="AF965" s="1" t="s">
        <v>80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105</v>
      </c>
      <c r="AL965" s="1" t="s">
        <v>152</v>
      </c>
      <c r="AM965" s="1">
        <v>2013</v>
      </c>
      <c r="AN965" s="1" t="s">
        <v>83</v>
      </c>
      <c r="AO965" s="1"/>
      <c r="AP965" s="1"/>
      <c r="AQ965">
        <f t="shared" si="20"/>
        <v>0</v>
      </c>
    </row>
    <row r="966" spans="2:43" x14ac:dyDescent="0.25">
      <c r="B966" s="1">
        <v>95</v>
      </c>
      <c r="C966" s="1">
        <v>32</v>
      </c>
      <c r="D966" s="1">
        <v>433663</v>
      </c>
      <c r="E966" s="2">
        <v>35420</v>
      </c>
      <c r="F966" s="1" t="s">
        <v>58</v>
      </c>
      <c r="G966" s="1" t="s">
        <v>92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</v>
      </c>
      <c r="R966" s="1">
        <v>-48600</v>
      </c>
      <c r="S966" s="2">
        <v>42058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</v>
      </c>
      <c r="AB966" s="1">
        <v>3</v>
      </c>
      <c r="AC966" s="1" t="s">
        <v>54</v>
      </c>
      <c r="AD966" s="1">
        <v>0</v>
      </c>
      <c r="AE966" s="1">
        <v>3</v>
      </c>
      <c r="AF966" s="1" t="s">
        <v>54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116</v>
      </c>
      <c r="AL966" s="1" t="s">
        <v>117</v>
      </c>
      <c r="AM966" s="1">
        <v>2003</v>
      </c>
      <c r="AN966" s="1" t="s">
        <v>83</v>
      </c>
      <c r="AO966" s="1"/>
      <c r="AP966" s="1"/>
      <c r="AQ966">
        <f t="shared" si="20"/>
        <v>0</v>
      </c>
    </row>
    <row r="967" spans="2:43" x14ac:dyDescent="0.25">
      <c r="B967" s="1">
        <v>205</v>
      </c>
      <c r="C967" s="1">
        <v>42</v>
      </c>
      <c r="D967" s="1">
        <v>471938</v>
      </c>
      <c r="E967" s="2">
        <v>39481</v>
      </c>
      <c r="F967" s="1" t="s">
        <v>84</v>
      </c>
      <c r="G967" s="1" t="s">
        <v>70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</v>
      </c>
      <c r="R967" s="1">
        <v>0</v>
      </c>
      <c r="S967" s="2">
        <v>42022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</v>
      </c>
      <c r="AB967" s="1">
        <v>1</v>
      </c>
      <c r="AC967" s="1" t="s">
        <v>80</v>
      </c>
      <c r="AD967" s="1">
        <v>2</v>
      </c>
      <c r="AE967" s="1">
        <v>1</v>
      </c>
      <c r="AF967" s="1" t="s">
        <v>80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90</v>
      </c>
      <c r="AL967" s="1" t="s">
        <v>224</v>
      </c>
      <c r="AM967" s="1">
        <v>1995</v>
      </c>
      <c r="AN967" s="1" t="s">
        <v>83</v>
      </c>
      <c r="AO967" s="1"/>
      <c r="AP967" s="1"/>
      <c r="AQ967">
        <f t="shared" si="20"/>
        <v>0</v>
      </c>
    </row>
    <row r="968" spans="2:43" x14ac:dyDescent="0.25">
      <c r="B968" s="1">
        <v>41</v>
      </c>
      <c r="C968" s="1">
        <v>25</v>
      </c>
      <c r="D968" s="1">
        <v>564654</v>
      </c>
      <c r="E968" s="2">
        <v>37818</v>
      </c>
      <c r="F968" s="1" t="s">
        <v>40</v>
      </c>
      <c r="G968" s="1" t="s">
        <v>70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</v>
      </c>
      <c r="R968" s="1">
        <v>0</v>
      </c>
      <c r="S968" s="2">
        <v>42050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</v>
      </c>
      <c r="AB968" s="1">
        <v>3</v>
      </c>
      <c r="AC968" s="1" t="s">
        <v>80</v>
      </c>
      <c r="AD968" s="1">
        <v>1</v>
      </c>
      <c r="AE968" s="1">
        <v>3</v>
      </c>
      <c r="AF968" s="1" t="s">
        <v>80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81</v>
      </c>
      <c r="AL968" s="1" t="s">
        <v>82</v>
      </c>
      <c r="AM968" s="1">
        <v>1995</v>
      </c>
      <c r="AN968" s="1" t="s">
        <v>83</v>
      </c>
      <c r="AO968" s="1"/>
      <c r="AP968" s="1"/>
      <c r="AQ968">
        <f t="shared" si="20"/>
        <v>0</v>
      </c>
    </row>
    <row r="969" spans="2:43" x14ac:dyDescent="0.25">
      <c r="B969" s="1">
        <v>137</v>
      </c>
      <c r="C969" s="1">
        <v>35</v>
      </c>
      <c r="D969" s="1">
        <v>645723</v>
      </c>
      <c r="E969" s="2">
        <v>33363</v>
      </c>
      <c r="F969" s="1" t="s">
        <v>40</v>
      </c>
      <c r="G969" s="1" t="s">
        <v>92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</v>
      </c>
      <c r="R969" s="1">
        <v>-45300</v>
      </c>
      <c r="S969" s="2">
        <v>42039</v>
      </c>
      <c r="T969" s="1" t="s">
        <v>62</v>
      </c>
      <c r="U969" s="1" t="s">
        <v>63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</v>
      </c>
      <c r="AB969" s="1">
        <v>1</v>
      </c>
      <c r="AC969" s="1" t="s">
        <v>80</v>
      </c>
      <c r="AD969" s="1">
        <v>0</v>
      </c>
      <c r="AE969" s="1">
        <v>0</v>
      </c>
      <c r="AF969" s="1" t="s">
        <v>54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55</v>
      </c>
      <c r="AL969" s="1" t="s">
        <v>56</v>
      </c>
      <c r="AM969" s="1">
        <v>2008</v>
      </c>
      <c r="AN969" s="1" t="s">
        <v>83</v>
      </c>
      <c r="AO969" s="1"/>
      <c r="AP969" s="1"/>
      <c r="AQ969">
        <f t="shared" si="20"/>
        <v>0</v>
      </c>
    </row>
    <row r="970" spans="2:43" x14ac:dyDescent="0.25">
      <c r="B970" s="1">
        <v>194</v>
      </c>
      <c r="C970" s="1">
        <v>34</v>
      </c>
      <c r="D970" s="1">
        <v>573572</v>
      </c>
      <c r="E970" s="2">
        <v>33405</v>
      </c>
      <c r="F970" s="1" t="s">
        <v>84</v>
      </c>
      <c r="G970" s="1" t="s">
        <v>70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</v>
      </c>
      <c r="R970" s="1">
        <v>0</v>
      </c>
      <c r="S970" s="2">
        <v>42016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</v>
      </c>
      <c r="AB970" s="1">
        <v>3</v>
      </c>
      <c r="AC970" s="1" t="s">
        <v>80</v>
      </c>
      <c r="AD970" s="1">
        <v>1</v>
      </c>
      <c r="AE970" s="1">
        <v>2</v>
      </c>
      <c r="AF970" s="1" t="s">
        <v>54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116</v>
      </c>
      <c r="AL970" s="1" t="s">
        <v>117</v>
      </c>
      <c r="AM970" s="1">
        <v>2005</v>
      </c>
      <c r="AN970" s="1" t="s">
        <v>83</v>
      </c>
      <c r="AO970" s="1"/>
      <c r="AP970" s="1"/>
      <c r="AQ970">
        <f t="shared" si="20"/>
        <v>0</v>
      </c>
    </row>
    <row r="971" spans="2:43" x14ac:dyDescent="0.25">
      <c r="B971" s="1">
        <v>128</v>
      </c>
      <c r="C971" s="1">
        <v>35</v>
      </c>
      <c r="D971" s="1">
        <v>437960</v>
      </c>
      <c r="E971" s="2">
        <v>36984</v>
      </c>
      <c r="F971" s="1" t="s">
        <v>58</v>
      </c>
      <c r="G971" s="1" t="s">
        <v>41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</v>
      </c>
      <c r="R971" s="1">
        <v>-48800</v>
      </c>
      <c r="S971" s="2">
        <v>42006</v>
      </c>
      <c r="T971" s="1" t="s">
        <v>62</v>
      </c>
      <c r="U971" s="1" t="s">
        <v>63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</v>
      </c>
      <c r="AB971" s="1">
        <v>1</v>
      </c>
      <c r="AC971" s="1" t="s">
        <v>63</v>
      </c>
      <c r="AD971" s="1">
        <v>2</v>
      </c>
      <c r="AE971" s="1">
        <v>0</v>
      </c>
      <c r="AF971" s="1" t="s">
        <v>63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96</v>
      </c>
      <c r="AL971" s="1" t="s">
        <v>149</v>
      </c>
      <c r="AM971" s="1">
        <v>2012</v>
      </c>
      <c r="AN971" s="1" t="s">
        <v>83</v>
      </c>
      <c r="AO971" s="1"/>
      <c r="AP971" s="1"/>
      <c r="AQ971">
        <f t="shared" ref="AQ971:AQ1009" si="21">COUNTBLANK(B971:AN971)</f>
        <v>0</v>
      </c>
    </row>
    <row r="972" spans="2:43" x14ac:dyDescent="0.25">
      <c r="B972" s="1">
        <v>150</v>
      </c>
      <c r="C972" s="1">
        <v>37</v>
      </c>
      <c r="D972" s="1">
        <v>649800</v>
      </c>
      <c r="E972" s="2">
        <v>41714</v>
      </c>
      <c r="F972" s="1" t="s">
        <v>40</v>
      </c>
      <c r="G972" s="1" t="s">
        <v>92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</v>
      </c>
      <c r="R972" s="1">
        <v>-89400</v>
      </c>
      <c r="S972" s="2">
        <v>42031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</v>
      </c>
      <c r="AB972" s="1">
        <v>1</v>
      </c>
      <c r="AC972" s="1" t="s">
        <v>80</v>
      </c>
      <c r="AD972" s="1">
        <v>0</v>
      </c>
      <c r="AE972" s="1">
        <v>2</v>
      </c>
      <c r="AF972" s="1" t="s">
        <v>63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90</v>
      </c>
      <c r="AL972" s="1" t="s">
        <v>224</v>
      </c>
      <c r="AM972" s="1">
        <v>2013</v>
      </c>
      <c r="AN972" s="1" t="s">
        <v>83</v>
      </c>
      <c r="AO972" s="1"/>
      <c r="AP972" s="1"/>
      <c r="AQ972">
        <f t="shared" si="21"/>
        <v>0</v>
      </c>
    </row>
    <row r="973" spans="2:43" x14ac:dyDescent="0.25">
      <c r="B973" s="1">
        <v>104</v>
      </c>
      <c r="C973" s="1">
        <v>30</v>
      </c>
      <c r="D973" s="1">
        <v>544225</v>
      </c>
      <c r="E973" s="2">
        <v>40393</v>
      </c>
      <c r="F973" s="1" t="s">
        <v>40</v>
      </c>
      <c r="G973" s="1" t="s">
        <v>70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</v>
      </c>
      <c r="R973" s="1">
        <v>-70100</v>
      </c>
      <c r="S973" s="2">
        <v>42044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</v>
      </c>
      <c r="AB973" s="1">
        <v>1</v>
      </c>
      <c r="AC973" s="1" t="s">
        <v>80</v>
      </c>
      <c r="AD973" s="1">
        <v>0</v>
      </c>
      <c r="AE973" s="1">
        <v>0</v>
      </c>
      <c r="AF973" s="1" t="s">
        <v>54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188</v>
      </c>
      <c r="AL973" s="1" t="s">
        <v>189</v>
      </c>
      <c r="AM973" s="1">
        <v>2006</v>
      </c>
      <c r="AN973" s="1" t="s">
        <v>83</v>
      </c>
      <c r="AO973" s="1"/>
      <c r="AP973" s="1"/>
      <c r="AQ973">
        <f t="shared" si="21"/>
        <v>0</v>
      </c>
    </row>
    <row r="974" spans="2:43" x14ac:dyDescent="0.25">
      <c r="B974" s="1">
        <v>163</v>
      </c>
      <c r="C974" s="1">
        <v>37</v>
      </c>
      <c r="D974" s="1">
        <v>390256</v>
      </c>
      <c r="E974" s="2">
        <v>40142</v>
      </c>
      <c r="F974" s="1" t="s">
        <v>58</v>
      </c>
      <c r="G974" s="1" t="s">
        <v>92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</v>
      </c>
      <c r="R974" s="1">
        <v>-36400</v>
      </c>
      <c r="S974" s="2">
        <v>42041</v>
      </c>
      <c r="T974" s="1" t="s">
        <v>62</v>
      </c>
      <c r="U974" s="1" t="s">
        <v>63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</v>
      </c>
      <c r="AB974" s="1">
        <v>1</v>
      </c>
      <c r="AC974" s="1" t="s">
        <v>63</v>
      </c>
      <c r="AD974" s="1">
        <v>2</v>
      </c>
      <c r="AE974" s="1">
        <v>1</v>
      </c>
      <c r="AF974" s="1" t="s">
        <v>54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215</v>
      </c>
      <c r="AL974" s="1" t="s">
        <v>259</v>
      </c>
      <c r="AM974" s="1">
        <v>2008</v>
      </c>
      <c r="AN974" s="1" t="s">
        <v>57</v>
      </c>
      <c r="AO974" s="1"/>
      <c r="AP974" s="1"/>
      <c r="AQ974">
        <f t="shared" si="21"/>
        <v>0</v>
      </c>
    </row>
    <row r="975" spans="2:43" x14ac:dyDescent="0.25">
      <c r="B975" s="1">
        <v>80</v>
      </c>
      <c r="C975" s="1">
        <v>26</v>
      </c>
      <c r="D975" s="1">
        <v>488597</v>
      </c>
      <c r="E975" s="2">
        <v>37019</v>
      </c>
      <c r="F975" s="1" t="s">
        <v>84</v>
      </c>
      <c r="G975" s="1" t="s">
        <v>70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</v>
      </c>
      <c r="R975" s="1">
        <v>0</v>
      </c>
      <c r="S975" s="2">
        <v>42007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</v>
      </c>
      <c r="AB975" s="1">
        <v>1</v>
      </c>
      <c r="AC975" s="1" t="s">
        <v>63</v>
      </c>
      <c r="AD975" s="1">
        <v>0</v>
      </c>
      <c r="AE975" s="1">
        <v>0</v>
      </c>
      <c r="AF975" s="1" t="s">
        <v>80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188</v>
      </c>
      <c r="AL975" s="1" t="s">
        <v>189</v>
      </c>
      <c r="AM975" s="1">
        <v>1995</v>
      </c>
      <c r="AN975" s="1" t="s">
        <v>83</v>
      </c>
      <c r="AO975" s="1"/>
      <c r="AP975" s="1"/>
      <c r="AQ975">
        <f t="shared" si="21"/>
        <v>0</v>
      </c>
    </row>
    <row r="976" spans="2:43" x14ac:dyDescent="0.25">
      <c r="B976" s="1">
        <v>65</v>
      </c>
      <c r="C976" s="1">
        <v>29</v>
      </c>
      <c r="D976" s="1">
        <v>133889</v>
      </c>
      <c r="E976" s="2">
        <v>38152</v>
      </c>
      <c r="F976" s="1" t="s">
        <v>40</v>
      </c>
      <c r="G976" s="1" t="s">
        <v>41</v>
      </c>
      <c r="H976" s="1">
        <v>1000</v>
      </c>
      <c r="I976" s="1">
        <v>1441.6</v>
      </c>
      <c r="J976" s="1">
        <v>5000000</v>
      </c>
      <c r="K976" s="1">
        <v>472223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</v>
      </c>
      <c r="R976" s="1">
        <v>0</v>
      </c>
      <c r="S976" s="2">
        <v>42016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</v>
      </c>
      <c r="AB976" s="1">
        <v>3</v>
      </c>
      <c r="AC976" s="1" t="s">
        <v>54</v>
      </c>
      <c r="AD976" s="1">
        <v>0</v>
      </c>
      <c r="AE976" s="1">
        <v>0</v>
      </c>
      <c r="AF976" s="1" t="s">
        <v>63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198</v>
      </c>
      <c r="AL976" s="1" t="s">
        <v>376</v>
      </c>
      <c r="AM976" s="1">
        <v>1998</v>
      </c>
      <c r="AN976" s="1" t="s">
        <v>83</v>
      </c>
      <c r="AO976" s="1"/>
      <c r="AP976" s="1"/>
      <c r="AQ976">
        <f t="shared" si="21"/>
        <v>0</v>
      </c>
    </row>
    <row r="977" spans="2:43" x14ac:dyDescent="0.25">
      <c r="B977" s="1">
        <v>179</v>
      </c>
      <c r="C977" s="1">
        <v>32</v>
      </c>
      <c r="D977" s="1">
        <v>931901</v>
      </c>
      <c r="E977" s="2">
        <v>34553</v>
      </c>
      <c r="F977" s="1" t="s">
        <v>40</v>
      </c>
      <c r="G977" s="1" t="s">
        <v>70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</v>
      </c>
      <c r="R977" s="1">
        <v>0</v>
      </c>
      <c r="S977" s="2">
        <v>42026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</v>
      </c>
      <c r="AB977" s="1">
        <v>1</v>
      </c>
      <c r="AC977" s="1" t="s">
        <v>54</v>
      </c>
      <c r="AD977" s="1">
        <v>1</v>
      </c>
      <c r="AE977" s="1">
        <v>2</v>
      </c>
      <c r="AF977" s="1" t="s">
        <v>80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105</v>
      </c>
      <c r="AL977" s="1" t="s">
        <v>288</v>
      </c>
      <c r="AM977" s="1">
        <v>2014</v>
      </c>
      <c r="AN977" s="1" t="s">
        <v>57</v>
      </c>
      <c r="AO977" s="1"/>
      <c r="AP977" s="1"/>
      <c r="AQ977">
        <f t="shared" si="21"/>
        <v>0</v>
      </c>
    </row>
    <row r="978" spans="2:43" x14ac:dyDescent="0.25">
      <c r="B978" s="1">
        <v>372</v>
      </c>
      <c r="C978" s="1">
        <v>50</v>
      </c>
      <c r="D978" s="1">
        <v>769475</v>
      </c>
      <c r="E978" s="2">
        <v>38225</v>
      </c>
      <c r="F978" s="1" t="s">
        <v>40</v>
      </c>
      <c r="G978" s="1" t="s">
        <v>92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</v>
      </c>
      <c r="R978" s="1">
        <v>0</v>
      </c>
      <c r="S978" s="2">
        <v>42007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</v>
      </c>
      <c r="AB978" s="1">
        <v>3</v>
      </c>
      <c r="AC978" s="1" t="s">
        <v>80</v>
      </c>
      <c r="AD978" s="1">
        <v>2</v>
      </c>
      <c r="AE978" s="1">
        <v>2</v>
      </c>
      <c r="AF978" s="1" t="s">
        <v>54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96</v>
      </c>
      <c r="AL978" s="1" t="s">
        <v>149</v>
      </c>
      <c r="AM978" s="1">
        <v>2003</v>
      </c>
      <c r="AN978" s="1" t="s">
        <v>83</v>
      </c>
      <c r="AO978" s="1"/>
      <c r="AP978" s="1"/>
      <c r="AQ978">
        <f t="shared" si="21"/>
        <v>0</v>
      </c>
    </row>
    <row r="979" spans="2:43" x14ac:dyDescent="0.25">
      <c r="B979" s="1">
        <v>398</v>
      </c>
      <c r="C979" s="1">
        <v>55</v>
      </c>
      <c r="D979" s="1">
        <v>844062</v>
      </c>
      <c r="E979" s="2">
        <v>33018</v>
      </c>
      <c r="F979" s="1" t="s">
        <v>40</v>
      </c>
      <c r="G979" s="1" t="s">
        <v>41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</v>
      </c>
      <c r="R979" s="1">
        <v>0</v>
      </c>
      <c r="S979" s="2">
        <v>42058</v>
      </c>
      <c r="T979" s="1" t="s">
        <v>62</v>
      </c>
      <c r="U979" s="1" t="s">
        <v>63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</v>
      </c>
      <c r="AB979" s="1">
        <v>1</v>
      </c>
      <c r="AC979" s="1" t="s">
        <v>63</v>
      </c>
      <c r="AD979" s="1">
        <v>2</v>
      </c>
      <c r="AE979" s="1">
        <v>3</v>
      </c>
      <c r="AF979" s="1" t="s">
        <v>63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96</v>
      </c>
      <c r="AL979" s="1" t="s">
        <v>149</v>
      </c>
      <c r="AM979" s="1">
        <v>2012</v>
      </c>
      <c r="AN979" s="1" t="s">
        <v>83</v>
      </c>
      <c r="AO979" s="1"/>
      <c r="AP979" s="1"/>
      <c r="AQ979">
        <f t="shared" si="21"/>
        <v>0</v>
      </c>
    </row>
    <row r="980" spans="2:43" x14ac:dyDescent="0.25">
      <c r="B980" s="1">
        <v>213</v>
      </c>
      <c r="C980" s="1">
        <v>35</v>
      </c>
      <c r="D980" s="1">
        <v>844129</v>
      </c>
      <c r="E980" s="2">
        <v>33136</v>
      </c>
      <c r="F980" s="1" t="s">
        <v>40</v>
      </c>
      <c r="G980" s="1" t="s">
        <v>41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</v>
      </c>
      <c r="R980" s="1">
        <v>-77700</v>
      </c>
      <c r="S980" s="2">
        <v>42026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</v>
      </c>
      <c r="AB980" s="1">
        <v>1</v>
      </c>
      <c r="AC980" s="1" t="s">
        <v>54</v>
      </c>
      <c r="AD980" s="1">
        <v>2</v>
      </c>
      <c r="AE980" s="1">
        <v>0</v>
      </c>
      <c r="AF980" s="1" t="s">
        <v>54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130</v>
      </c>
      <c r="AL980" s="1" t="s">
        <v>173</v>
      </c>
      <c r="AM980" s="1">
        <v>2007</v>
      </c>
      <c r="AN980" s="1" t="s">
        <v>83</v>
      </c>
      <c r="AO980" s="1"/>
      <c r="AP980" s="1"/>
      <c r="AQ980">
        <f t="shared" si="21"/>
        <v>0</v>
      </c>
    </row>
    <row r="981" spans="2:43" x14ac:dyDescent="0.25">
      <c r="B981" s="1">
        <v>79</v>
      </c>
      <c r="C981" s="1">
        <v>25</v>
      </c>
      <c r="D981" s="1">
        <v>732169</v>
      </c>
      <c r="E981" s="2">
        <v>36835</v>
      </c>
      <c r="F981" s="1" t="s">
        <v>40</v>
      </c>
      <c r="G981" s="1" t="s">
        <v>92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</v>
      </c>
      <c r="R981" s="1">
        <v>-35200</v>
      </c>
      <c r="S981" s="2">
        <v>42048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</v>
      </c>
      <c r="AB981" s="1">
        <v>1</v>
      </c>
      <c r="AC981" s="1" t="s">
        <v>80</v>
      </c>
      <c r="AD981" s="1">
        <v>2</v>
      </c>
      <c r="AE981" s="1">
        <v>1</v>
      </c>
      <c r="AF981" s="1" t="s">
        <v>63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68</v>
      </c>
      <c r="AL981" s="1" t="s">
        <v>194</v>
      </c>
      <c r="AM981" s="1">
        <v>1995</v>
      </c>
      <c r="AN981" s="1" t="s">
        <v>83</v>
      </c>
      <c r="AO981" s="1"/>
      <c r="AP981" s="1"/>
      <c r="AQ981">
        <f t="shared" si="21"/>
        <v>0</v>
      </c>
    </row>
    <row r="982" spans="2:43" x14ac:dyDescent="0.25">
      <c r="B982" s="1">
        <v>232</v>
      </c>
      <c r="C982" s="1">
        <v>44</v>
      </c>
      <c r="D982" s="1">
        <v>221854</v>
      </c>
      <c r="E982" s="2">
        <v>34610</v>
      </c>
      <c r="F982" s="1" t="s">
        <v>40</v>
      </c>
      <c r="G982" s="1" t="s">
        <v>41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</v>
      </c>
      <c r="R982" s="1">
        <v>0</v>
      </c>
      <c r="S982" s="2">
        <v>42043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</v>
      </c>
      <c r="AB982" s="1">
        <v>1</v>
      </c>
      <c r="AC982" s="1" t="s">
        <v>63</v>
      </c>
      <c r="AD982" s="1">
        <v>1</v>
      </c>
      <c r="AE982" s="1">
        <v>1</v>
      </c>
      <c r="AF982" s="1" t="s">
        <v>54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198</v>
      </c>
      <c r="AL982" s="1" t="s">
        <v>376</v>
      </c>
      <c r="AM982" s="1">
        <v>2002</v>
      </c>
      <c r="AN982" s="1" t="s">
        <v>57</v>
      </c>
      <c r="AO982" s="1"/>
      <c r="AP982" s="1"/>
      <c r="AQ982">
        <f t="shared" si="21"/>
        <v>0</v>
      </c>
    </row>
    <row r="983" spans="2:43" x14ac:dyDescent="0.25">
      <c r="B983" s="1">
        <v>230</v>
      </c>
      <c r="C983" s="1">
        <v>37</v>
      </c>
      <c r="D983" s="1">
        <v>776950</v>
      </c>
      <c r="E983" s="2">
        <v>38453</v>
      </c>
      <c r="F983" s="1" t="s">
        <v>84</v>
      </c>
      <c r="G983" s="1" t="s">
        <v>92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</v>
      </c>
      <c r="R983" s="1">
        <v>-51500</v>
      </c>
      <c r="S983" s="2">
        <v>42013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</v>
      </c>
      <c r="AB983" s="1">
        <v>1</v>
      </c>
      <c r="AC983" s="1" t="s">
        <v>54</v>
      </c>
      <c r="AD983" s="1">
        <v>2</v>
      </c>
      <c r="AE983" s="1">
        <v>3</v>
      </c>
      <c r="AF983" s="1" t="s">
        <v>63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154</v>
      </c>
      <c r="AL983" s="1" t="s">
        <v>164</v>
      </c>
      <c r="AM983" s="1">
        <v>1996</v>
      </c>
      <c r="AN983" s="1" t="s">
        <v>57</v>
      </c>
      <c r="AO983" s="1"/>
      <c r="AP983" s="1"/>
      <c r="AQ983">
        <f t="shared" si="21"/>
        <v>0</v>
      </c>
    </row>
    <row r="984" spans="2:43" x14ac:dyDescent="0.25">
      <c r="B984" s="1">
        <v>234</v>
      </c>
      <c r="C984" s="1">
        <v>41</v>
      </c>
      <c r="D984" s="1">
        <v>291006</v>
      </c>
      <c r="E984" s="2">
        <v>33009</v>
      </c>
      <c r="F984" s="1" t="s">
        <v>58</v>
      </c>
      <c r="G984" s="1" t="s">
        <v>70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</v>
      </c>
      <c r="R984" s="1">
        <v>-78600</v>
      </c>
      <c r="S984" s="2">
        <v>42043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</v>
      </c>
      <c r="AB984" s="1">
        <v>3</v>
      </c>
      <c r="AC984" s="1" t="s">
        <v>80</v>
      </c>
      <c r="AD984" s="1">
        <v>2</v>
      </c>
      <c r="AE984" s="1">
        <v>1</v>
      </c>
      <c r="AF984" s="1" t="s">
        <v>63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90</v>
      </c>
      <c r="AL984" s="1" t="s">
        <v>91</v>
      </c>
      <c r="AM984" s="1">
        <v>2007</v>
      </c>
      <c r="AN984" s="1" t="s">
        <v>57</v>
      </c>
      <c r="AO984" s="1"/>
      <c r="AP984" s="1"/>
      <c r="AQ984">
        <f t="shared" si="21"/>
        <v>0</v>
      </c>
    </row>
    <row r="985" spans="2:43" x14ac:dyDescent="0.25">
      <c r="B985" s="1">
        <v>240</v>
      </c>
      <c r="C985" s="1">
        <v>40</v>
      </c>
      <c r="D985" s="1">
        <v>845751</v>
      </c>
      <c r="E985" s="2">
        <v>38241</v>
      </c>
      <c r="F985" s="1" t="s">
        <v>58</v>
      </c>
      <c r="G985" s="1" t="s">
        <v>70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</v>
      </c>
      <c r="R985" s="1">
        <v>-70900</v>
      </c>
      <c r="S985" s="2">
        <v>42014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</v>
      </c>
      <c r="AB985" s="1">
        <v>2</v>
      </c>
      <c r="AC985" s="1" t="s">
        <v>54</v>
      </c>
      <c r="AD985" s="1">
        <v>0</v>
      </c>
      <c r="AE985" s="1">
        <v>2</v>
      </c>
      <c r="AF985" s="1" t="s">
        <v>63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130</v>
      </c>
      <c r="AL985" s="1" t="s">
        <v>173</v>
      </c>
      <c r="AM985" s="1">
        <v>2008</v>
      </c>
      <c r="AN985" s="1" t="s">
        <v>83</v>
      </c>
      <c r="AO985" s="1"/>
      <c r="AP985" s="1"/>
      <c r="AQ985">
        <f t="shared" si="21"/>
        <v>0</v>
      </c>
    </row>
    <row r="986" spans="2:43" x14ac:dyDescent="0.25">
      <c r="B986" s="1">
        <v>143</v>
      </c>
      <c r="C986" s="1">
        <v>33</v>
      </c>
      <c r="D986" s="1">
        <v>889764</v>
      </c>
      <c r="E986" s="2">
        <v>34303</v>
      </c>
      <c r="F986" s="1" t="s">
        <v>40</v>
      </c>
      <c r="G986" s="1" t="s">
        <v>92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</v>
      </c>
      <c r="R986" s="1">
        <v>-5700</v>
      </c>
      <c r="S986" s="2">
        <v>42030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</v>
      </c>
      <c r="AB986" s="1">
        <v>3</v>
      </c>
      <c r="AC986" s="1" t="s">
        <v>63</v>
      </c>
      <c r="AD986" s="1">
        <v>2</v>
      </c>
      <c r="AE986" s="1">
        <v>2</v>
      </c>
      <c r="AF986" s="1" t="s">
        <v>63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96</v>
      </c>
      <c r="AL986" s="1" t="s">
        <v>97</v>
      </c>
      <c r="AM986" s="1">
        <v>2002</v>
      </c>
      <c r="AN986" s="1" t="s">
        <v>83</v>
      </c>
      <c r="AO986" s="1"/>
      <c r="AP986" s="1"/>
      <c r="AQ986">
        <f t="shared" si="21"/>
        <v>0</v>
      </c>
    </row>
    <row r="987" spans="2:43" x14ac:dyDescent="0.25">
      <c r="B987" s="1">
        <v>266</v>
      </c>
      <c r="C987" s="1">
        <v>42</v>
      </c>
      <c r="D987" s="1">
        <v>929306</v>
      </c>
      <c r="E987" s="2">
        <v>37686</v>
      </c>
      <c r="F987" s="1" t="s">
        <v>58</v>
      </c>
      <c r="G987" s="1" t="s">
        <v>70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</v>
      </c>
      <c r="R987" s="1">
        <v>-49600</v>
      </c>
      <c r="S987" s="2">
        <v>42056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</v>
      </c>
      <c r="AB987" s="1">
        <v>3</v>
      </c>
      <c r="AC987" s="1" t="s">
        <v>63</v>
      </c>
      <c r="AD987" s="1">
        <v>1</v>
      </c>
      <c r="AE987" s="1">
        <v>1</v>
      </c>
      <c r="AF987" s="1" t="s">
        <v>80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154</v>
      </c>
      <c r="AL987" s="1" t="s">
        <v>164</v>
      </c>
      <c r="AM987" s="1">
        <v>2015</v>
      </c>
      <c r="AN987" s="1" t="s">
        <v>57</v>
      </c>
      <c r="AO987" s="1"/>
      <c r="AP987" s="1"/>
      <c r="AQ987">
        <f t="shared" si="21"/>
        <v>0</v>
      </c>
    </row>
    <row r="988" spans="2:43" x14ac:dyDescent="0.25">
      <c r="B988" s="1">
        <v>89</v>
      </c>
      <c r="C988" s="1">
        <v>32</v>
      </c>
      <c r="D988" s="1">
        <v>515457</v>
      </c>
      <c r="E988" s="2">
        <v>35417</v>
      </c>
      <c r="F988" s="1" t="s">
        <v>58</v>
      </c>
      <c r="G988" s="1" t="s">
        <v>41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</v>
      </c>
      <c r="R988" s="1">
        <v>0</v>
      </c>
      <c r="S988" s="2">
        <v>42027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</v>
      </c>
      <c r="AB988" s="1">
        <v>1</v>
      </c>
      <c r="AC988" s="1" t="s">
        <v>63</v>
      </c>
      <c r="AD988" s="1">
        <v>2</v>
      </c>
      <c r="AE988" s="1">
        <v>3</v>
      </c>
      <c r="AF988" s="1" t="s">
        <v>54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81</v>
      </c>
      <c r="AL988" s="1" t="s">
        <v>145</v>
      </c>
      <c r="AM988" s="1">
        <v>1999</v>
      </c>
      <c r="AN988" s="1" t="s">
        <v>83</v>
      </c>
      <c r="AO988" s="1"/>
      <c r="AP988" s="1"/>
      <c r="AQ988">
        <f t="shared" si="21"/>
        <v>0</v>
      </c>
    </row>
    <row r="989" spans="2:43" x14ac:dyDescent="0.25">
      <c r="B989" s="1">
        <v>229</v>
      </c>
      <c r="C989" s="1">
        <v>37</v>
      </c>
      <c r="D989" s="1">
        <v>556270</v>
      </c>
      <c r="E989" s="2">
        <v>34751</v>
      </c>
      <c r="F989" s="1" t="s">
        <v>58</v>
      </c>
      <c r="G989" s="1" t="s">
        <v>92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</v>
      </c>
      <c r="R989" s="1">
        <v>-55400</v>
      </c>
      <c r="S989" s="2">
        <v>42040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</v>
      </c>
      <c r="AB989" s="1">
        <v>1</v>
      </c>
      <c r="AC989" s="1" t="s">
        <v>80</v>
      </c>
      <c r="AD989" s="1">
        <v>0</v>
      </c>
      <c r="AE989" s="1">
        <v>2</v>
      </c>
      <c r="AF989" s="1" t="s">
        <v>54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55</v>
      </c>
      <c r="AL989" s="1">
        <v>95</v>
      </c>
      <c r="AM989" s="1">
        <v>2004</v>
      </c>
      <c r="AN989" s="1" t="s">
        <v>83</v>
      </c>
      <c r="AO989" s="1"/>
      <c r="AP989" s="1"/>
      <c r="AQ989">
        <f t="shared" si="21"/>
        <v>0</v>
      </c>
    </row>
    <row r="990" spans="2:43" x14ac:dyDescent="0.25">
      <c r="B990" s="1">
        <v>245</v>
      </c>
      <c r="C990" s="1">
        <v>40</v>
      </c>
      <c r="D990" s="1">
        <v>908935</v>
      </c>
      <c r="E990" s="2">
        <v>40158</v>
      </c>
      <c r="F990" s="1" t="s">
        <v>84</v>
      </c>
      <c r="G990" s="1" t="s">
        <v>92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</v>
      </c>
      <c r="R990" s="1">
        <v>0</v>
      </c>
      <c r="S990" s="2">
        <v>42050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</v>
      </c>
      <c r="AB990" s="1">
        <v>1</v>
      </c>
      <c r="AC990" s="1" t="s">
        <v>54</v>
      </c>
      <c r="AD990" s="1">
        <v>0</v>
      </c>
      <c r="AE990" s="1">
        <v>2</v>
      </c>
      <c r="AF990" s="1" t="s">
        <v>54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154</v>
      </c>
      <c r="AL990" s="1" t="s">
        <v>168</v>
      </c>
      <c r="AM990" s="1">
        <v>1999</v>
      </c>
      <c r="AN990" s="1" t="s">
        <v>83</v>
      </c>
      <c r="AO990" s="1"/>
      <c r="AP990" s="1"/>
      <c r="AQ990">
        <f t="shared" si="21"/>
        <v>0</v>
      </c>
    </row>
    <row r="991" spans="2:43" x14ac:dyDescent="0.25">
      <c r="B991" s="1">
        <v>50</v>
      </c>
      <c r="C991" s="1">
        <v>44</v>
      </c>
      <c r="D991" s="1">
        <v>525862</v>
      </c>
      <c r="E991" s="2">
        <v>36817</v>
      </c>
      <c r="F991" s="1" t="s">
        <v>40</v>
      </c>
      <c r="G991" s="1" t="s">
        <v>41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</v>
      </c>
      <c r="R991" s="1">
        <v>-65800</v>
      </c>
      <c r="S991" s="2">
        <v>42012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</v>
      </c>
      <c r="AB991" s="1">
        <v>3</v>
      </c>
      <c r="AC991" s="1" t="s">
        <v>63</v>
      </c>
      <c r="AD991" s="1">
        <v>1</v>
      </c>
      <c r="AE991" s="1">
        <v>2</v>
      </c>
      <c r="AF991" s="1" t="s">
        <v>80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81</v>
      </c>
      <c r="AL991" s="1" t="s">
        <v>145</v>
      </c>
      <c r="AM991" s="1">
        <v>2008</v>
      </c>
      <c r="AN991" s="1" t="s">
        <v>83</v>
      </c>
      <c r="AO991" s="1"/>
      <c r="AP991" s="1"/>
      <c r="AQ991">
        <f t="shared" si="21"/>
        <v>0</v>
      </c>
    </row>
    <row r="992" spans="2:43" x14ac:dyDescent="0.25">
      <c r="B992" s="1">
        <v>230</v>
      </c>
      <c r="C992" s="1">
        <v>43</v>
      </c>
      <c r="D992" s="1">
        <v>490514</v>
      </c>
      <c r="E992" s="2">
        <v>39122</v>
      </c>
      <c r="F992" s="1" t="s">
        <v>58</v>
      </c>
      <c r="G992" s="1" t="s">
        <v>92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</v>
      </c>
      <c r="R992" s="1">
        <v>0</v>
      </c>
      <c r="S992" s="2">
        <v>42005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</v>
      </c>
      <c r="AB992" s="1">
        <v>3</v>
      </c>
      <c r="AC992" s="1" t="s">
        <v>63</v>
      </c>
      <c r="AD992" s="1">
        <v>0</v>
      </c>
      <c r="AE992" s="1">
        <v>3</v>
      </c>
      <c r="AF992" s="1" t="s">
        <v>54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188</v>
      </c>
      <c r="AL992" s="1" t="s">
        <v>202</v>
      </c>
      <c r="AM992" s="1">
        <v>2011</v>
      </c>
      <c r="AN992" s="1" t="s">
        <v>57</v>
      </c>
      <c r="AO992" s="1"/>
      <c r="AP992" s="1"/>
      <c r="AQ992">
        <f t="shared" si="21"/>
        <v>0</v>
      </c>
    </row>
    <row r="993" spans="2:43" x14ac:dyDescent="0.25">
      <c r="B993" s="1">
        <v>17</v>
      </c>
      <c r="C993" s="1">
        <v>39</v>
      </c>
      <c r="D993" s="1">
        <v>774895</v>
      </c>
      <c r="E993" s="2">
        <v>39018</v>
      </c>
      <c r="F993" s="1" t="s">
        <v>84</v>
      </c>
      <c r="G993" s="1" t="s">
        <v>41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</v>
      </c>
      <c r="R993" s="1">
        <v>-80800</v>
      </c>
      <c r="S993" s="2">
        <v>42061</v>
      </c>
      <c r="T993" s="1" t="s">
        <v>139</v>
      </c>
      <c r="U993" s="1" t="s">
        <v>63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</v>
      </c>
      <c r="AB993" s="1">
        <v>1</v>
      </c>
      <c r="AC993" s="1" t="s">
        <v>63</v>
      </c>
      <c r="AD993" s="1">
        <v>2</v>
      </c>
      <c r="AE993" s="1">
        <v>1</v>
      </c>
      <c r="AF993" s="1" t="s">
        <v>63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154</v>
      </c>
      <c r="AL993" s="1" t="s">
        <v>155</v>
      </c>
      <c r="AM993" s="1">
        <v>2002</v>
      </c>
      <c r="AN993" s="1" t="s">
        <v>83</v>
      </c>
      <c r="AO993" s="1"/>
      <c r="AP993" s="1"/>
      <c r="AQ993">
        <f t="shared" si="21"/>
        <v>0</v>
      </c>
    </row>
    <row r="994" spans="2:43" x14ac:dyDescent="0.25">
      <c r="B994" s="1">
        <v>163</v>
      </c>
      <c r="C994" s="1">
        <v>36</v>
      </c>
      <c r="D994" s="1">
        <v>974522</v>
      </c>
      <c r="E994" s="2">
        <v>36552</v>
      </c>
      <c r="F994" s="1" t="s">
        <v>58</v>
      </c>
      <c r="G994" s="1" t="s">
        <v>41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</v>
      </c>
      <c r="R994" s="1">
        <v>-49900</v>
      </c>
      <c r="S994" s="2">
        <v>42063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</v>
      </c>
      <c r="AB994" s="1">
        <v>1</v>
      </c>
      <c r="AC994" s="1" t="s">
        <v>54</v>
      </c>
      <c r="AD994" s="1">
        <v>2</v>
      </c>
      <c r="AE994" s="1">
        <v>1</v>
      </c>
      <c r="AF994" s="1" t="s">
        <v>80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116</v>
      </c>
      <c r="AL994" s="1" t="s">
        <v>184</v>
      </c>
      <c r="AM994" s="1">
        <v>2013</v>
      </c>
      <c r="AN994" s="1" t="s">
        <v>83</v>
      </c>
      <c r="AO994" s="1"/>
      <c r="AP994" s="1"/>
      <c r="AQ994">
        <f t="shared" si="21"/>
        <v>0</v>
      </c>
    </row>
    <row r="995" spans="2:43" x14ac:dyDescent="0.25">
      <c r="B995" s="1">
        <v>29</v>
      </c>
      <c r="C995" s="1">
        <v>32</v>
      </c>
      <c r="D995" s="1">
        <v>669809</v>
      </c>
      <c r="E995" s="2">
        <v>37351</v>
      </c>
      <c r="F995" s="1" t="s">
        <v>40</v>
      </c>
      <c r="G995" s="1" t="s">
        <v>70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</v>
      </c>
      <c r="R995" s="1">
        <v>-21500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</v>
      </c>
      <c r="AB995" s="1">
        <v>1</v>
      </c>
      <c r="AC995" s="1" t="s">
        <v>63</v>
      </c>
      <c r="AD995" s="1">
        <v>0</v>
      </c>
      <c r="AE995" s="1">
        <v>2</v>
      </c>
      <c r="AF995" s="1" t="s">
        <v>63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198</v>
      </c>
      <c r="AL995" s="1" t="s">
        <v>199</v>
      </c>
      <c r="AM995" s="1">
        <v>1995</v>
      </c>
      <c r="AN995" s="1" t="s">
        <v>83</v>
      </c>
      <c r="AO995" s="1"/>
      <c r="AP995" s="1"/>
      <c r="AQ995">
        <f t="shared" si="21"/>
        <v>0</v>
      </c>
    </row>
    <row r="996" spans="2:43" x14ac:dyDescent="0.25">
      <c r="B996" s="1">
        <v>232</v>
      </c>
      <c r="C996" s="1">
        <v>42</v>
      </c>
      <c r="D996" s="1">
        <v>182953</v>
      </c>
      <c r="E996" s="2">
        <v>41394</v>
      </c>
      <c r="F996" s="1" t="s">
        <v>58</v>
      </c>
      <c r="G996" s="1" t="s">
        <v>70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</v>
      </c>
      <c r="R996" s="1">
        <v>-58400</v>
      </c>
      <c r="S996" s="2">
        <v>42054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</v>
      </c>
      <c r="AB996" s="1">
        <v>1</v>
      </c>
      <c r="AC996" s="1" t="s">
        <v>54</v>
      </c>
      <c r="AD996" s="1">
        <v>2</v>
      </c>
      <c r="AE996" s="1">
        <v>3</v>
      </c>
      <c r="AF996" s="1" t="s">
        <v>63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116</v>
      </c>
      <c r="AL996" s="1" t="s">
        <v>141</v>
      </c>
      <c r="AM996" s="1">
        <v>2015</v>
      </c>
      <c r="AN996" s="1" t="s">
        <v>57</v>
      </c>
      <c r="AO996" s="1"/>
      <c r="AP996" s="1"/>
      <c r="AQ996">
        <f t="shared" si="21"/>
        <v>0</v>
      </c>
    </row>
    <row r="997" spans="2:43" x14ac:dyDescent="0.25">
      <c r="B997" s="1">
        <v>235</v>
      </c>
      <c r="C997" s="1">
        <v>39</v>
      </c>
      <c r="D997" s="1">
        <v>836349</v>
      </c>
      <c r="E997" s="2">
        <v>41395</v>
      </c>
      <c r="F997" s="1" t="s">
        <v>84</v>
      </c>
      <c r="G997" s="1" t="s">
        <v>92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</v>
      </c>
      <c r="R997" s="1">
        <v>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</v>
      </c>
      <c r="AB997" s="1">
        <v>1</v>
      </c>
      <c r="AC997" s="1" t="s">
        <v>63</v>
      </c>
      <c r="AD997" s="1">
        <v>0</v>
      </c>
      <c r="AE997" s="1">
        <v>3</v>
      </c>
      <c r="AF997" s="1" t="s">
        <v>63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90</v>
      </c>
      <c r="AL997" s="1" t="s">
        <v>91</v>
      </c>
      <c r="AM997" s="1">
        <v>2012</v>
      </c>
      <c r="AN997" s="1" t="s">
        <v>57</v>
      </c>
      <c r="AO997" s="1"/>
      <c r="AP997" s="1"/>
      <c r="AQ997">
        <f t="shared" si="21"/>
        <v>0</v>
      </c>
    </row>
    <row r="998" spans="2:43" x14ac:dyDescent="0.25">
      <c r="B998" s="1">
        <v>295</v>
      </c>
      <c r="C998" s="1">
        <v>46</v>
      </c>
      <c r="D998" s="1">
        <v>591269</v>
      </c>
      <c r="E998" s="2">
        <v>36169</v>
      </c>
      <c r="F998" s="1" t="s">
        <v>58</v>
      </c>
      <c r="G998" s="1" t="s">
        <v>70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</v>
      </c>
      <c r="R998" s="1">
        <v>0</v>
      </c>
      <c r="S998" s="2">
        <v>42052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</v>
      </c>
      <c r="AB998" s="1">
        <v>1</v>
      </c>
      <c r="AC998" s="1" t="s">
        <v>54</v>
      </c>
      <c r="AD998" s="1">
        <v>1</v>
      </c>
      <c r="AE998" s="1">
        <v>1</v>
      </c>
      <c r="AF998" s="1" t="s">
        <v>80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210</v>
      </c>
      <c r="AL998" s="1" t="s">
        <v>211</v>
      </c>
      <c r="AM998" s="1">
        <v>1997</v>
      </c>
      <c r="AN998" s="1" t="s">
        <v>83</v>
      </c>
      <c r="AO998" s="1"/>
      <c r="AP998" s="1"/>
      <c r="AQ998">
        <f t="shared" si="21"/>
        <v>0</v>
      </c>
    </row>
    <row r="999" spans="2:43" x14ac:dyDescent="0.25">
      <c r="B999" s="1">
        <v>22</v>
      </c>
      <c r="C999" s="1">
        <v>21</v>
      </c>
      <c r="D999" s="1">
        <v>550127</v>
      </c>
      <c r="E999" s="2">
        <v>39267</v>
      </c>
      <c r="F999" s="1" t="s">
        <v>58</v>
      </c>
      <c r="G999" s="1" t="s">
        <v>41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</v>
      </c>
      <c r="R999" s="1">
        <v>-54000</v>
      </c>
      <c r="S999" s="2">
        <v>42050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63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90</v>
      </c>
      <c r="AL999" s="1" t="s">
        <v>246</v>
      </c>
      <c r="AM999" s="1">
        <v>2015</v>
      </c>
      <c r="AN999" s="1" t="s">
        <v>83</v>
      </c>
      <c r="AO999" s="1"/>
      <c r="AP999" s="1"/>
      <c r="AQ999">
        <f t="shared" si="21"/>
        <v>0</v>
      </c>
    </row>
    <row r="1000" spans="2:43" x14ac:dyDescent="0.25">
      <c r="B1000" s="1">
        <v>286</v>
      </c>
      <c r="C1000" s="1">
        <v>43</v>
      </c>
      <c r="D1000" s="1">
        <v>663190</v>
      </c>
      <c r="E1000" s="2">
        <v>34370</v>
      </c>
      <c r="F1000" s="1" t="s">
        <v>84</v>
      </c>
      <c r="G1000" s="1" t="s">
        <v>70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</v>
      </c>
      <c r="R1000" s="1">
        <v>-32800</v>
      </c>
      <c r="S1000" s="2">
        <v>42035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</v>
      </c>
      <c r="AB1000" s="1">
        <v>1</v>
      </c>
      <c r="AC1000" s="1" t="s">
        <v>63</v>
      </c>
      <c r="AD1000" s="1">
        <v>2</v>
      </c>
      <c r="AE1000" s="1">
        <v>2</v>
      </c>
      <c r="AF1000" s="1" t="s">
        <v>54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198</v>
      </c>
      <c r="AL1000" s="1" t="s">
        <v>376</v>
      </c>
      <c r="AM1000" s="1">
        <v>2013</v>
      </c>
      <c r="AN1000" s="1" t="s">
        <v>83</v>
      </c>
      <c r="AO1000" s="1"/>
      <c r="AP1000" s="1"/>
      <c r="AQ1000">
        <f t="shared" si="21"/>
        <v>0</v>
      </c>
    </row>
    <row r="1001" spans="2:43" x14ac:dyDescent="0.25">
      <c r="B1001" s="1">
        <v>257</v>
      </c>
      <c r="C1001" s="1">
        <v>44</v>
      </c>
      <c r="D1001" s="1">
        <v>109392</v>
      </c>
      <c r="E1001" s="2">
        <v>38910</v>
      </c>
      <c r="F1001" s="1" t="s">
        <v>40</v>
      </c>
      <c r="G1001" s="1" t="s">
        <v>70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</v>
      </c>
      <c r="R1001" s="1">
        <v>-32200</v>
      </c>
      <c r="S1001" s="2">
        <v>42041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</v>
      </c>
      <c r="AB1001" s="1">
        <v>1</v>
      </c>
      <c r="AC1001" s="1" t="s">
        <v>80</v>
      </c>
      <c r="AD1001" s="1">
        <v>0</v>
      </c>
      <c r="AE1001" s="1">
        <v>1</v>
      </c>
      <c r="AF1001" s="1" t="s">
        <v>80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96</v>
      </c>
      <c r="AL1001" s="1" t="s">
        <v>159</v>
      </c>
      <c r="AM1001" s="1">
        <v>2002</v>
      </c>
      <c r="AN1001" s="1" t="s">
        <v>83</v>
      </c>
      <c r="AO1001" s="1"/>
      <c r="AP1001" s="1"/>
      <c r="AQ1001">
        <f t="shared" si="21"/>
        <v>0</v>
      </c>
    </row>
    <row r="1002" spans="2:43" x14ac:dyDescent="0.25">
      <c r="B1002" s="1">
        <v>94</v>
      </c>
      <c r="C1002" s="1">
        <v>26</v>
      </c>
      <c r="D1002" s="1">
        <v>215278</v>
      </c>
      <c r="E1002" s="2">
        <v>39379</v>
      </c>
      <c r="F1002" s="1" t="s">
        <v>58</v>
      </c>
      <c r="G1002" s="1" t="s">
        <v>70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</v>
      </c>
      <c r="R1002" s="1">
        <v>0</v>
      </c>
      <c r="S1002" s="2">
        <v>42027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</v>
      </c>
      <c r="AB1002" s="1">
        <v>3</v>
      </c>
      <c r="AC1002" s="1" t="s">
        <v>54</v>
      </c>
      <c r="AD1002" s="1">
        <v>1</v>
      </c>
      <c r="AE1002" s="1">
        <v>2</v>
      </c>
      <c r="AF1002" s="1" t="s">
        <v>54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105</v>
      </c>
      <c r="AL1002" s="1" t="s">
        <v>106</v>
      </c>
      <c r="AM1002" s="1">
        <v>2010</v>
      </c>
      <c r="AN1002" s="1" t="s">
        <v>83</v>
      </c>
      <c r="AO1002" s="1"/>
      <c r="AP1002" s="1"/>
      <c r="AQ1002">
        <f t="shared" si="21"/>
        <v>0</v>
      </c>
    </row>
    <row r="1003" spans="2:43" x14ac:dyDescent="0.25">
      <c r="B1003" s="1">
        <v>124</v>
      </c>
      <c r="C1003" s="1">
        <v>28</v>
      </c>
      <c r="D1003" s="1">
        <v>674570</v>
      </c>
      <c r="E1003" s="2">
        <v>37233</v>
      </c>
      <c r="F1003" s="1" t="s">
        <v>40</v>
      </c>
      <c r="G1003" s="1" t="s">
        <v>41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</v>
      </c>
      <c r="R1003" s="1">
        <v>-32100</v>
      </c>
      <c r="S1003" s="2">
        <v>42052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</v>
      </c>
      <c r="AB1003" s="1">
        <v>3</v>
      </c>
      <c r="AC1003" s="1" t="s">
        <v>63</v>
      </c>
      <c r="AD1003" s="1">
        <v>0</v>
      </c>
      <c r="AE1003" s="1">
        <v>1</v>
      </c>
      <c r="AF1003" s="1" t="s">
        <v>63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215</v>
      </c>
      <c r="AL1003" s="1" t="s">
        <v>216</v>
      </c>
      <c r="AM1003" s="1">
        <v>2012</v>
      </c>
      <c r="AN1003" s="1" t="s">
        <v>83</v>
      </c>
      <c r="AO1003" s="1"/>
      <c r="AP1003" s="1"/>
      <c r="AQ1003">
        <f t="shared" si="21"/>
        <v>0</v>
      </c>
    </row>
    <row r="1004" spans="2:43" x14ac:dyDescent="0.25">
      <c r="B1004" s="1">
        <v>141</v>
      </c>
      <c r="C1004" s="1">
        <v>30</v>
      </c>
      <c r="D1004" s="1">
        <v>681486</v>
      </c>
      <c r="E1004" s="2">
        <v>39165</v>
      </c>
      <c r="F1004" s="1" t="s">
        <v>58</v>
      </c>
      <c r="G1004" s="1" t="s">
        <v>92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</v>
      </c>
      <c r="R1004" s="1">
        <v>-82100</v>
      </c>
      <c r="S1004" s="2">
        <v>42026</v>
      </c>
      <c r="T1004" s="1" t="s">
        <v>139</v>
      </c>
      <c r="U1004" s="1" t="s">
        <v>63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</v>
      </c>
      <c r="AB1004" s="1">
        <v>1</v>
      </c>
      <c r="AC1004" s="1" t="s">
        <v>63</v>
      </c>
      <c r="AD1004" s="1">
        <v>1</v>
      </c>
      <c r="AE1004" s="1">
        <v>2</v>
      </c>
      <c r="AF1004" s="1" t="s">
        <v>54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210</v>
      </c>
      <c r="AL1004" s="1" t="s">
        <v>211</v>
      </c>
      <c r="AM1004" s="1">
        <v>1996</v>
      </c>
      <c r="AN1004" s="1" t="s">
        <v>83</v>
      </c>
      <c r="AO1004" s="1"/>
      <c r="AP1004" s="1"/>
      <c r="AQ1004">
        <f t="shared" si="21"/>
        <v>0</v>
      </c>
    </row>
    <row r="1005" spans="2:43" x14ac:dyDescent="0.25">
      <c r="B1005" s="1">
        <v>3</v>
      </c>
      <c r="C1005" s="1">
        <v>38</v>
      </c>
      <c r="D1005" s="1">
        <v>941851</v>
      </c>
      <c r="E1005" s="2">
        <v>33435</v>
      </c>
      <c r="F1005" s="1" t="s">
        <v>40</v>
      </c>
      <c r="G1005" s="1" t="s">
        <v>92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</v>
      </c>
      <c r="R1005" s="1">
        <v>0</v>
      </c>
      <c r="S1005" s="2">
        <v>42057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</v>
      </c>
      <c r="AB1005" s="1">
        <v>1</v>
      </c>
      <c r="AC1005" s="1" t="s">
        <v>54</v>
      </c>
      <c r="AD1005" s="1">
        <v>0</v>
      </c>
      <c r="AE1005" s="1">
        <v>1</v>
      </c>
      <c r="AF1005" s="1" t="s">
        <v>63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210</v>
      </c>
      <c r="AL1005" s="1" t="s">
        <v>232</v>
      </c>
      <c r="AM1005" s="1">
        <v>2006</v>
      </c>
      <c r="AN1005" s="1" t="s">
        <v>83</v>
      </c>
      <c r="AO1005" s="1"/>
      <c r="AP1005" s="1"/>
      <c r="AQ1005">
        <f t="shared" si="21"/>
        <v>0</v>
      </c>
    </row>
    <row r="1006" spans="2:43" x14ac:dyDescent="0.25">
      <c r="B1006" s="1">
        <v>285</v>
      </c>
      <c r="C1006" s="1">
        <v>41</v>
      </c>
      <c r="D1006" s="1">
        <v>186934</v>
      </c>
      <c r="E1006" s="2">
        <v>41644</v>
      </c>
      <c r="F1006" s="1" t="s">
        <v>84</v>
      </c>
      <c r="G1006" s="1" t="s">
        <v>70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</v>
      </c>
      <c r="R1006" s="1">
        <v>0</v>
      </c>
      <c r="S1006" s="2">
        <v>42028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</v>
      </c>
      <c r="AB1006" s="1">
        <v>1</v>
      </c>
      <c r="AC1006" s="1" t="s">
        <v>54</v>
      </c>
      <c r="AD1006" s="1">
        <v>2</v>
      </c>
      <c r="AE1006" s="1">
        <v>3</v>
      </c>
      <c r="AF1006" s="1" t="s">
        <v>63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215</v>
      </c>
      <c r="AL1006" s="1" t="s">
        <v>216</v>
      </c>
      <c r="AM1006" s="1">
        <v>2015</v>
      </c>
      <c r="AN1006" s="1" t="s">
        <v>83</v>
      </c>
      <c r="AO1006" s="1"/>
      <c r="AP1006" s="1"/>
      <c r="AQ1006">
        <f t="shared" si="21"/>
        <v>0</v>
      </c>
    </row>
    <row r="1007" spans="2:43" x14ac:dyDescent="0.25">
      <c r="B1007" s="1">
        <v>130</v>
      </c>
      <c r="C1007" s="1">
        <v>34</v>
      </c>
      <c r="D1007" s="1">
        <v>918516</v>
      </c>
      <c r="E1007" s="2">
        <v>37669</v>
      </c>
      <c r="F1007" s="1" t="s">
        <v>40</v>
      </c>
      <c r="G1007" s="1" t="s">
        <v>41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</v>
      </c>
      <c r="R1007" s="1">
        <v>0</v>
      </c>
      <c r="S1007" s="2">
        <v>42027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</v>
      </c>
      <c r="AB1007" s="1">
        <v>3</v>
      </c>
      <c r="AC1007" s="1" t="s">
        <v>63</v>
      </c>
      <c r="AD1007" s="1">
        <v>2</v>
      </c>
      <c r="AE1007" s="1">
        <v>3</v>
      </c>
      <c r="AF1007" s="1" t="s">
        <v>54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154</v>
      </c>
      <c r="AL1007" s="1" t="s">
        <v>164</v>
      </c>
      <c r="AM1007" s="1">
        <v>1996</v>
      </c>
      <c r="AN1007" s="1" t="s">
        <v>83</v>
      </c>
      <c r="AO1007" s="1"/>
      <c r="AP1007" s="1"/>
      <c r="AQ1007">
        <f t="shared" si="21"/>
        <v>0</v>
      </c>
    </row>
    <row r="1008" spans="2:43" x14ac:dyDescent="0.25">
      <c r="B1008" s="1">
        <v>458</v>
      </c>
      <c r="C1008" s="1">
        <v>62</v>
      </c>
      <c r="D1008" s="1">
        <v>533940</v>
      </c>
      <c r="E1008" s="2">
        <v>40865</v>
      </c>
      <c r="F1008" s="1" t="s">
        <v>84</v>
      </c>
      <c r="G1008" s="1" t="s">
        <v>92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</v>
      </c>
      <c r="R1008" s="1">
        <v>0</v>
      </c>
      <c r="S1008" s="2">
        <v>42061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</v>
      </c>
      <c r="AB1008" s="1">
        <v>1</v>
      </c>
      <c r="AC1008" s="1" t="s">
        <v>63</v>
      </c>
      <c r="AD1008" s="1">
        <v>0</v>
      </c>
      <c r="AE1008" s="1">
        <v>1</v>
      </c>
      <c r="AF1008" s="1" t="s">
        <v>54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110</v>
      </c>
      <c r="AL1008" s="1" t="s">
        <v>111</v>
      </c>
      <c r="AM1008" s="1">
        <v>1998</v>
      </c>
      <c r="AN1008" s="1" t="s">
        <v>83</v>
      </c>
      <c r="AO1008" s="1"/>
      <c r="AP1008" s="1"/>
      <c r="AQ1008">
        <f t="shared" si="21"/>
        <v>0</v>
      </c>
    </row>
    <row r="1009" spans="2:43" x14ac:dyDescent="0.25">
      <c r="B1009" s="1">
        <v>456</v>
      </c>
      <c r="C1009" s="1">
        <v>60</v>
      </c>
      <c r="D1009" s="1">
        <v>556080</v>
      </c>
      <c r="E1009" s="2">
        <v>35380</v>
      </c>
      <c r="F1009" s="1" t="s">
        <v>40</v>
      </c>
      <c r="G1009" s="1" t="s">
        <v>41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</v>
      </c>
      <c r="R1009" s="1">
        <v>0</v>
      </c>
      <c r="S1009" s="2">
        <v>42061</v>
      </c>
      <c r="T1009" s="1" t="s">
        <v>139</v>
      </c>
      <c r="U1009" s="1" t="s">
        <v>63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</v>
      </c>
      <c r="AB1009" s="1">
        <v>1</v>
      </c>
      <c r="AC1009" s="1" t="s">
        <v>63</v>
      </c>
      <c r="AD1009" s="1">
        <v>0</v>
      </c>
      <c r="AE1009" s="1">
        <v>3</v>
      </c>
      <c r="AF1009" s="1" t="s">
        <v>63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68</v>
      </c>
      <c r="AL1009" s="1" t="s">
        <v>69</v>
      </c>
      <c r="AM1009" s="1">
        <v>2007</v>
      </c>
      <c r="AN1009" s="1" t="s">
        <v>83</v>
      </c>
      <c r="AO1009" s="1"/>
      <c r="AP1009" s="1"/>
      <c r="AQ1009">
        <f t="shared" si="2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13-8754-434C-816D-97E55367C03A}">
  <dimension ref="A4:B46"/>
  <sheetViews>
    <sheetView workbookViewId="0">
      <selection activeCell="F26" sqref="F26"/>
    </sheetView>
  </sheetViews>
  <sheetFormatPr defaultRowHeight="13.2" x14ac:dyDescent="0.25"/>
  <cols>
    <col min="1" max="1" width="11.44140625" bestFit="1" customWidth="1"/>
  </cols>
  <sheetData>
    <row r="4" spans="1:2" x14ac:dyDescent="0.25">
      <c r="A4" t="s">
        <v>1181</v>
      </c>
      <c r="B4">
        <v>1000</v>
      </c>
    </row>
    <row r="5" spans="1:2" x14ac:dyDescent="0.25">
      <c r="A5" t="s">
        <v>1182</v>
      </c>
      <c r="B5">
        <v>21</v>
      </c>
    </row>
    <row r="6" spans="1:2" x14ac:dyDescent="0.25">
      <c r="A6" t="s">
        <v>1183</v>
      </c>
      <c r="B6" s="3">
        <f>B5/B4</f>
        <v>2.1000000000000001E-2</v>
      </c>
    </row>
    <row r="10" spans="1:2" x14ac:dyDescent="0.25">
      <c r="A10" t="s">
        <v>1190</v>
      </c>
    </row>
    <row r="11" spans="1:2" x14ac:dyDescent="0.25">
      <c r="A11" s="1">
        <v>448961</v>
      </c>
      <c r="B11">
        <v>38</v>
      </c>
    </row>
    <row r="12" spans="1:2" x14ac:dyDescent="0.25">
      <c r="A12" s="1">
        <v>645258</v>
      </c>
      <c r="B12">
        <v>38</v>
      </c>
    </row>
    <row r="15" spans="1:2" x14ac:dyDescent="0.25">
      <c r="A15" t="s">
        <v>1193</v>
      </c>
    </row>
    <row r="16" spans="1:2" x14ac:dyDescent="0.25">
      <c r="A16" s="1">
        <v>132902</v>
      </c>
      <c r="B16">
        <v>1000</v>
      </c>
    </row>
    <row r="17" spans="1:2" x14ac:dyDescent="0.25">
      <c r="A17" s="1">
        <v>133889</v>
      </c>
      <c r="B17">
        <v>1000</v>
      </c>
    </row>
    <row r="19" spans="1:2" x14ac:dyDescent="0.25">
      <c r="A19" t="s">
        <v>1196</v>
      </c>
    </row>
    <row r="20" spans="1:2" x14ac:dyDescent="0.25">
      <c r="A20" s="1">
        <v>227811</v>
      </c>
      <c r="B20" t="s">
        <v>1195</v>
      </c>
    </row>
    <row r="21" spans="1:2" x14ac:dyDescent="0.25">
      <c r="A21" s="1">
        <v>367455</v>
      </c>
      <c r="B21" t="s">
        <v>1195</v>
      </c>
    </row>
    <row r="23" spans="1:2" x14ac:dyDescent="0.25">
      <c r="A23" t="s">
        <v>1197</v>
      </c>
    </row>
    <row r="24" spans="1:2" x14ac:dyDescent="0.25">
      <c r="A24" s="1">
        <v>214618</v>
      </c>
      <c r="B24">
        <v>1213</v>
      </c>
    </row>
    <row r="25" spans="1:2" x14ac:dyDescent="0.25">
      <c r="A25" s="1">
        <v>285496</v>
      </c>
      <c r="B25">
        <v>1282</v>
      </c>
    </row>
    <row r="26" spans="1:2" x14ac:dyDescent="0.25">
      <c r="A26" s="1">
        <v>227244</v>
      </c>
      <c r="B26">
        <v>1271</v>
      </c>
    </row>
    <row r="28" spans="1:2" x14ac:dyDescent="0.25">
      <c r="A28" t="s">
        <v>1198</v>
      </c>
    </row>
    <row r="29" spans="1:2" x14ac:dyDescent="0.25">
      <c r="A29" s="1">
        <v>736882</v>
      </c>
      <c r="B29">
        <v>0</v>
      </c>
    </row>
    <row r="30" spans="1:2" x14ac:dyDescent="0.25">
      <c r="A30" s="1">
        <v>699044</v>
      </c>
      <c r="B30">
        <v>0</v>
      </c>
    </row>
    <row r="32" spans="1:2" x14ac:dyDescent="0.25">
      <c r="A32" t="s">
        <v>1199</v>
      </c>
    </row>
    <row r="33" spans="1:2" x14ac:dyDescent="0.25">
      <c r="A33" s="1">
        <v>214618</v>
      </c>
      <c r="B33" t="s">
        <v>1195</v>
      </c>
    </row>
    <row r="34" spans="1:2" x14ac:dyDescent="0.25">
      <c r="A34" s="1">
        <v>395269</v>
      </c>
      <c r="B34" t="s">
        <v>1195</v>
      </c>
    </row>
    <row r="36" spans="1:2" x14ac:dyDescent="0.25">
      <c r="A36" t="s">
        <v>1200</v>
      </c>
    </row>
    <row r="37" spans="1:2" x14ac:dyDescent="0.25">
      <c r="A37" s="1">
        <v>163161</v>
      </c>
      <c r="B37" s="1">
        <v>74200</v>
      </c>
    </row>
    <row r="38" spans="1:2" x14ac:dyDescent="0.25">
      <c r="A38" s="1">
        <v>586367</v>
      </c>
      <c r="B38">
        <v>64350</v>
      </c>
    </row>
    <row r="39" spans="1:2" x14ac:dyDescent="0.25">
      <c r="A39" s="1">
        <v>132871</v>
      </c>
      <c r="B39">
        <v>7680</v>
      </c>
    </row>
    <row r="40" spans="1:2" x14ac:dyDescent="0.25">
      <c r="A40" s="1">
        <v>218109</v>
      </c>
      <c r="B40">
        <v>62920</v>
      </c>
    </row>
    <row r="42" spans="1:2" x14ac:dyDescent="0.25">
      <c r="A42" t="s">
        <v>1201</v>
      </c>
    </row>
    <row r="43" spans="1:2" x14ac:dyDescent="0.25">
      <c r="A43" s="1">
        <v>930032</v>
      </c>
      <c r="B43">
        <v>5910</v>
      </c>
    </row>
    <row r="45" spans="1:2" x14ac:dyDescent="0.25">
      <c r="A45" t="s">
        <v>1202</v>
      </c>
    </row>
    <row r="46" spans="1:2" x14ac:dyDescent="0.25">
      <c r="A46" s="1">
        <v>540152</v>
      </c>
      <c r="B46">
        <v>8340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Pivot</vt:lpstr>
      <vt:lpstr>cleaning_insurance_claims</vt:lpstr>
      <vt:lpstr>Imputations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 Connor, Kevin</cp:lastModifiedBy>
  <dcterms:created xsi:type="dcterms:W3CDTF">2025-02-27T14:06:43Z</dcterms:created>
  <dcterms:modified xsi:type="dcterms:W3CDTF">2025-02-27T14:06:43Z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2025-02-27T09:19:48Z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1132b65f-8ef8-4d15-b234-c83caf4f2afb</vt:lpwstr>
  </property>
  <property fmtid="{D5CDD505-2E9C-101B-9397-08002B2CF9AE}" pid="8" name="MSIP_Label_216eec4e-c7b8-491d-b7d8-90a69632743d_ContentBits">
    <vt:lpwstr>0</vt:lpwstr>
  </property>
</Properties>
</file>