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eltier\Documents\working off box\Standards\"/>
    </mc:Choice>
  </mc:AlternateContent>
  <xr:revisionPtr revIDLastSave="0" documentId="8_{A2034E59-54F9-4E33-B195-3E03CDDBF638}" xr6:coauthVersionLast="47" xr6:coauthVersionMax="47" xr10:uidLastSave="{00000000-0000-0000-0000-000000000000}"/>
  <bookViews>
    <workbookView xWindow="4125" yWindow="3390" windowWidth="21450" windowHeight="11295" xr2:uid="{433F5BB8-1276-4A84-9FE5-048F7029B3D6}"/>
  </bookViews>
  <sheets>
    <sheet name="Wedge Cylinder Cal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3" i="1" s="1"/>
  <c r="Q20" i="1"/>
  <c r="Q22" i="1" s="1"/>
  <c r="F20" i="1"/>
  <c r="F21" i="1" s="1"/>
  <c r="N17" i="1"/>
  <c r="C17" i="1"/>
  <c r="F17" i="1" s="1"/>
  <c r="Q25" i="1" l="1"/>
  <c r="F22" i="1"/>
  <c r="F24" i="1" s="1"/>
  <c r="F23" i="1" l="1"/>
  <c r="I17" i="1" s="1"/>
  <c r="Q24" i="1"/>
  <c r="Q17" i="1" l="1"/>
  <c r="Q26" i="1" s="1"/>
  <c r="Q28" i="1" s="1"/>
  <c r="Q27" i="1" l="1"/>
  <c r="T17" i="1" s="1"/>
</calcChain>
</file>

<file path=xl/sharedStrings.xml><?xml version="1.0" encoding="utf-8"?>
<sst xmlns="http://schemas.openxmlformats.org/spreadsheetml/2006/main" count="32" uniqueCount="16">
  <si>
    <t>Perpendicular Wedge Cylinder Calculator</t>
  </si>
  <si>
    <t>PSI</t>
  </si>
  <si>
    <t>Area</t>
  </si>
  <si>
    <t>DEG</t>
  </si>
  <si>
    <t>Inputs</t>
  </si>
  <si>
    <t>Ouputs</t>
  </si>
  <si>
    <t>Injection Pressure</t>
  </si>
  <si>
    <t>Molding Force</t>
  </si>
  <si>
    <t>Cylinder Force</t>
  </si>
  <si>
    <t>lbs</t>
  </si>
  <si>
    <t>in</t>
  </si>
  <si>
    <r>
      <t>in</t>
    </r>
    <r>
      <rPr>
        <vertAlign val="superscript"/>
        <sz val="20"/>
        <color indexed="8"/>
        <rFont val="Calibri"/>
        <family val="2"/>
      </rPr>
      <t>2</t>
    </r>
  </si>
  <si>
    <t>Non-Perpendicular Wedge Cylinder Calculator</t>
  </si>
  <si>
    <t>Wedge Angle (∠1)</t>
  </si>
  <si>
    <t>Driver Angle (∠2)</t>
  </si>
  <si>
    <t>Min. Cyl Bore 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</si>
</sst>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vertAlign val="superscript"/>
      <sz val="20"/>
      <color indexed="8"/>
      <name val="Calibri"/>
      <family val="2"/>
    </font>
    <font>
      <sz val="11"/>
      <color theme="0"/>
      <name val="Calibri"/>
      <family val="2"/>
      <scheme val="minor"/>
    </font>
    <font>
      <sz val="2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1" fontId="1" fillId="6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287751</xdr:colOff>
      <xdr:row>0</xdr:row>
      <xdr:rowOff>70227</xdr:rowOff>
    </xdr:from>
    <xdr:to>
      <xdr:col>9</xdr:col>
      <xdr:colOff>63073</xdr:colOff>
      <xdr:row>6</xdr:row>
      <xdr:rowOff>272097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6349DA1A-BC5D-1C0A-F8F9-5A5AD9368BF6}"/>
            </a:ext>
          </a:extLst>
        </xdr:cNvPr>
        <xdr:cNvGrpSpPr/>
      </xdr:nvGrpSpPr>
      <xdr:grpSpPr>
        <a:xfrm>
          <a:off x="579104" y="70227"/>
          <a:ext cx="6722969" cy="3911017"/>
          <a:chOff x="668751" y="298827"/>
          <a:chExt cx="6747622" cy="3888045"/>
        </a:xfrm>
      </xdr:grpSpPr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6C623663-DF93-1888-0F2B-AF3295856EE8}"/>
              </a:ext>
            </a:extLst>
          </xdr:cNvPr>
          <xdr:cNvSpPr txBox="1"/>
        </xdr:nvSpPr>
        <xdr:spPr>
          <a:xfrm>
            <a:off x="5306787" y="3351637"/>
            <a:ext cx="531492" cy="3823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CA" sz="2000">
                <a:solidFill>
                  <a:schemeClr val="accent1">
                    <a:lumMod val="75000"/>
                  </a:schemeClr>
                </a:solidFill>
              </a:rPr>
              <a:t>90°</a:t>
            </a:r>
          </a:p>
        </xdr:txBody>
      </xdr:sp>
      <xdr:grpSp>
        <xdr:nvGrpSpPr>
          <xdr:cNvPr id="69" name="Group 68">
            <a:extLst>
              <a:ext uri="{FF2B5EF4-FFF2-40B4-BE49-F238E27FC236}">
                <a16:creationId xmlns:a16="http://schemas.microsoft.com/office/drawing/2014/main" id="{5F2A6ADD-EF89-31E7-F592-5688495F2285}"/>
              </a:ext>
            </a:extLst>
          </xdr:cNvPr>
          <xdr:cNvGrpSpPr/>
        </xdr:nvGrpSpPr>
        <xdr:grpSpPr>
          <a:xfrm>
            <a:off x="668751" y="298827"/>
            <a:ext cx="6747622" cy="3888045"/>
            <a:chOff x="621126" y="203577"/>
            <a:chExt cx="6747622" cy="3888045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6A02EAC5-0153-EECD-06F8-85DD10F7B98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70805" y="868145"/>
              <a:ext cx="3795031" cy="177534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Rectangle 2">
              <a:extLst>
                <a:ext uri="{FF2B5EF4-FFF2-40B4-BE49-F238E27FC236}">
                  <a16:creationId xmlns:a16="http://schemas.microsoft.com/office/drawing/2014/main" id="{31A6CE2D-FA87-4D6E-9F3B-D8A5FF8B7D32}"/>
                </a:ext>
              </a:extLst>
            </xdr:cNvPr>
            <xdr:cNvSpPr>
              <a:spLocks noChangeArrowheads="1"/>
            </xdr:cNvSpPr>
          </xdr:nvSpPr>
          <xdr:spPr bwMode="auto">
            <a:xfrm rot="8447730" flipH="1">
              <a:off x="6198557" y="1567933"/>
              <a:ext cx="421380" cy="2523689"/>
            </a:xfrm>
            <a:prstGeom prst="rect">
              <a:avLst/>
            </a:prstGeom>
            <a:gradFill flip="none" rotWithShape="1">
              <a:gsLst>
                <a:gs pos="0">
                  <a:schemeClr val="accent6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6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6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10800000" scaled="1"/>
              <a:tileRect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xnSp macro="">
          <xdr:nvCxnSpPr>
            <xdr:cNvPr id="21" name="Straight Connector 20">
              <a:extLst>
                <a:ext uri="{FF2B5EF4-FFF2-40B4-BE49-F238E27FC236}">
                  <a16:creationId xmlns:a16="http://schemas.microsoft.com/office/drawing/2014/main" id="{4C202937-FCE3-4D65-8BF3-8EC8CC0B5618}"/>
                </a:ext>
              </a:extLst>
            </xdr:cNvPr>
            <xdr:cNvCxnSpPr/>
          </xdr:nvCxnSpPr>
          <xdr:spPr bwMode="auto">
            <a:xfrm flipH="1" flipV="1">
              <a:off x="5611586" y="1884789"/>
              <a:ext cx="1757162" cy="2101327"/>
            </a:xfrm>
            <a:prstGeom prst="line">
              <a:avLst/>
            </a:prstGeom>
            <a:ln w="19050">
              <a:solidFill>
                <a:schemeClr val="tx1"/>
              </a:solidFill>
              <a:prstDash val="lgDash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Straight Connector 17">
              <a:extLst>
                <a:ext uri="{FF2B5EF4-FFF2-40B4-BE49-F238E27FC236}">
                  <a16:creationId xmlns:a16="http://schemas.microsoft.com/office/drawing/2014/main" id="{EBC45DF7-F09E-4784-B00A-AAF3586D2F1A}"/>
                </a:ext>
              </a:extLst>
            </xdr:cNvPr>
            <xdr:cNvCxnSpPr/>
          </xdr:nvCxnSpPr>
          <xdr:spPr bwMode="auto">
            <a:xfrm flipH="1">
              <a:off x="2967718" y="1959746"/>
              <a:ext cx="2499338" cy="2068168"/>
            </a:xfrm>
            <a:prstGeom prst="line">
              <a:avLst/>
            </a:prstGeom>
            <a:ln w="19050">
              <a:solidFill>
                <a:schemeClr val="tx1"/>
              </a:solidFill>
              <a:prstDash val="lgDash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Straight Connector 15">
              <a:extLst>
                <a:ext uri="{FF2B5EF4-FFF2-40B4-BE49-F238E27FC236}">
                  <a16:creationId xmlns:a16="http://schemas.microsoft.com/office/drawing/2014/main" id="{BDDA2144-C2A3-4C28-91AB-6E5B3F333A2B}"/>
                </a:ext>
              </a:extLst>
            </xdr:cNvPr>
            <xdr:cNvCxnSpPr/>
          </xdr:nvCxnSpPr>
          <xdr:spPr bwMode="auto">
            <a:xfrm>
              <a:off x="621126" y="1749182"/>
              <a:ext cx="3862648" cy="20781"/>
            </a:xfrm>
            <a:prstGeom prst="line">
              <a:avLst/>
            </a:prstGeom>
            <a:ln w="19050">
              <a:solidFill>
                <a:schemeClr val="tx1"/>
              </a:solidFill>
              <a:prstDash val="lgDash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7" name="Arc 16">
              <a:extLst>
                <a:ext uri="{FF2B5EF4-FFF2-40B4-BE49-F238E27FC236}">
                  <a16:creationId xmlns:a16="http://schemas.microsoft.com/office/drawing/2014/main" id="{611BCDE9-D941-48FC-ABB9-B0097F2EE761}"/>
                </a:ext>
              </a:extLst>
            </xdr:cNvPr>
            <xdr:cNvSpPr/>
          </xdr:nvSpPr>
          <xdr:spPr bwMode="auto">
            <a:xfrm rot="9129156">
              <a:off x="4225148" y="816120"/>
              <a:ext cx="2620132" cy="2938323"/>
            </a:xfrm>
            <a:prstGeom prst="arc">
              <a:avLst>
                <a:gd name="adj1" fmla="val 14818510"/>
                <a:gd name="adj2" fmla="val 21545955"/>
              </a:avLst>
            </a:prstGeom>
            <a:ln>
              <a:headEnd type="arrow" w="med" len="med"/>
              <a:tailEnd type="arrow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tlCol="0" anchor="ctr"/>
            <a:lstStyle/>
            <a:p>
              <a:endParaRPr lang="en-CA"/>
            </a:p>
          </xdr:txBody>
        </xdr:sp>
        <xdr:sp macro="" textlink="">
          <xdr:nvSpPr>
            <xdr:cNvPr id="19" name="Freeform 86">
              <a:extLst>
                <a:ext uri="{FF2B5EF4-FFF2-40B4-BE49-F238E27FC236}">
                  <a16:creationId xmlns:a16="http://schemas.microsoft.com/office/drawing/2014/main" id="{BA421A5D-1C97-4640-9A11-81F008345735}"/>
                </a:ext>
              </a:extLst>
            </xdr:cNvPr>
            <xdr:cNvSpPr/>
          </xdr:nvSpPr>
          <xdr:spPr bwMode="auto">
            <a:xfrm>
              <a:off x="4528942" y="1193304"/>
              <a:ext cx="1739868" cy="1144533"/>
            </a:xfrm>
            <a:custGeom>
              <a:avLst/>
              <a:gdLst>
                <a:gd name="connsiteX0" fmla="*/ 4646 w 1561170"/>
                <a:gd name="connsiteY0" fmla="*/ 1101183 h 1101183"/>
                <a:gd name="connsiteX1" fmla="*/ 441402 w 1561170"/>
                <a:gd name="connsiteY1" fmla="*/ 1101183 h 1101183"/>
                <a:gd name="connsiteX2" fmla="*/ 1561170 w 1561170"/>
                <a:gd name="connsiteY2" fmla="*/ 153330 h 1101183"/>
                <a:gd name="connsiteX3" fmla="*/ 1561170 w 1561170"/>
                <a:gd name="connsiteY3" fmla="*/ 0 h 1101183"/>
                <a:gd name="connsiteX4" fmla="*/ 0 w 1561170"/>
                <a:gd name="connsiteY4" fmla="*/ 0 h 1101183"/>
                <a:gd name="connsiteX5" fmla="*/ 4646 w 1561170"/>
                <a:gd name="connsiteY5" fmla="*/ 1101183 h 110118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561170" h="1101183">
                  <a:moveTo>
                    <a:pt x="4646" y="1101183"/>
                  </a:moveTo>
                  <a:lnTo>
                    <a:pt x="441402" y="1101183"/>
                  </a:lnTo>
                  <a:lnTo>
                    <a:pt x="1561170" y="153330"/>
                  </a:lnTo>
                  <a:lnTo>
                    <a:pt x="1561170" y="0"/>
                  </a:lnTo>
                  <a:lnTo>
                    <a:pt x="0" y="0"/>
                  </a:lnTo>
                  <a:cubicBezTo>
                    <a:pt x="1549" y="371707"/>
                    <a:pt x="3097" y="743415"/>
                    <a:pt x="4646" y="1101183"/>
                  </a:cubicBezTo>
                  <a:close/>
                </a:path>
              </a:pathLst>
            </a:custGeom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  <a:ln w="63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endParaRPr lang="en-CA"/>
            </a:p>
          </xdr:txBody>
        </xdr:sp>
        <xdr:sp macro="" textlink="">
          <xdr:nvSpPr>
            <xdr:cNvPr id="20" name="Arc 19">
              <a:extLst>
                <a:ext uri="{FF2B5EF4-FFF2-40B4-BE49-F238E27FC236}">
                  <a16:creationId xmlns:a16="http://schemas.microsoft.com/office/drawing/2014/main" id="{E206A3FB-C2D8-4E4C-9E02-56E36D96FEB7}"/>
                </a:ext>
              </a:extLst>
            </xdr:cNvPr>
            <xdr:cNvSpPr/>
          </xdr:nvSpPr>
          <xdr:spPr bwMode="auto">
            <a:xfrm rot="11441928">
              <a:off x="2257165" y="203577"/>
              <a:ext cx="2514859" cy="3435407"/>
            </a:xfrm>
            <a:prstGeom prst="arc">
              <a:avLst>
                <a:gd name="adj1" fmla="val 15805490"/>
                <a:gd name="adj2" fmla="val 21393561"/>
              </a:avLst>
            </a:prstGeom>
            <a:ln>
              <a:headEnd type="arrow" w="med" len="med"/>
              <a:tailEnd type="arrow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tlCol="0" anchor="ctr"/>
            <a:lstStyle/>
            <a:p>
              <a:endParaRPr lang="en-CA"/>
            </a:p>
          </xdr:txBody>
        </xdr:sp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34603730-1341-405D-9428-9848016E6932}"/>
                </a:ext>
              </a:extLst>
            </xdr:cNvPr>
            <xdr:cNvSpPr txBox="1"/>
          </xdr:nvSpPr>
          <xdr:spPr>
            <a:xfrm>
              <a:off x="2596243" y="2827763"/>
              <a:ext cx="531492" cy="382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CA" sz="20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(∠1)</a:t>
              </a:r>
              <a:endParaRPr lang="en-CA" sz="20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1213757</xdr:colOff>
      <xdr:row>0</xdr:row>
      <xdr:rowOff>136950</xdr:rowOff>
    </xdr:from>
    <xdr:to>
      <xdr:col>22</xdr:col>
      <xdr:colOff>1275803</xdr:colOff>
      <xdr:row>6</xdr:row>
      <xdr:rowOff>497464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77BF3B18-E0D3-C3CC-297D-39DFA007E86F}"/>
            </a:ext>
          </a:extLst>
        </xdr:cNvPr>
        <xdr:cNvGrpSpPr/>
      </xdr:nvGrpSpPr>
      <xdr:grpSpPr>
        <a:xfrm>
          <a:off x="9472492" y="136950"/>
          <a:ext cx="7200193" cy="4069661"/>
          <a:chOff x="9529082" y="203625"/>
          <a:chExt cx="7234371" cy="4046689"/>
        </a:xfrm>
      </xdr:grpSpPr>
      <xdr:grpSp>
        <xdr:nvGrpSpPr>
          <xdr:cNvPr id="71" name="Group 70">
            <a:extLst>
              <a:ext uri="{FF2B5EF4-FFF2-40B4-BE49-F238E27FC236}">
                <a16:creationId xmlns:a16="http://schemas.microsoft.com/office/drawing/2014/main" id="{D543A0BA-90C1-0E8F-E8E7-C0D4F9A11D2D}"/>
              </a:ext>
            </a:extLst>
          </xdr:cNvPr>
          <xdr:cNvGrpSpPr/>
        </xdr:nvGrpSpPr>
        <xdr:grpSpPr>
          <a:xfrm>
            <a:off x="9529082" y="203625"/>
            <a:ext cx="7234371" cy="4046689"/>
            <a:chOff x="9529082" y="203625"/>
            <a:chExt cx="7234371" cy="4046689"/>
          </a:xfrm>
        </xdr:grpSpPr>
        <xdr:pic>
          <xdr:nvPicPr>
            <xdr:cNvPr id="52" name="Picture 51">
              <a:extLst>
                <a:ext uri="{FF2B5EF4-FFF2-40B4-BE49-F238E27FC236}">
                  <a16:creationId xmlns:a16="http://schemas.microsoft.com/office/drawing/2014/main" id="{31EA2015-E1C9-4DAB-9AC4-35476738E6F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678761" y="868193"/>
              <a:ext cx="3795030" cy="177534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3" name="Rectangle 2">
              <a:extLst>
                <a:ext uri="{FF2B5EF4-FFF2-40B4-BE49-F238E27FC236}">
                  <a16:creationId xmlns:a16="http://schemas.microsoft.com/office/drawing/2014/main" id="{0F7516E6-87E6-41DB-9374-01942F9E915A}"/>
                </a:ext>
              </a:extLst>
            </xdr:cNvPr>
            <xdr:cNvSpPr>
              <a:spLocks noChangeArrowheads="1"/>
            </xdr:cNvSpPr>
          </xdr:nvSpPr>
          <xdr:spPr bwMode="auto">
            <a:xfrm rot="9000000" flipH="1">
              <a:off x="14911931" y="1653705"/>
              <a:ext cx="418658" cy="2523689"/>
            </a:xfrm>
            <a:prstGeom prst="rect">
              <a:avLst/>
            </a:prstGeom>
            <a:gradFill flip="none" rotWithShape="1">
              <a:gsLst>
                <a:gs pos="0">
                  <a:schemeClr val="accent6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6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6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10800000" scaled="1"/>
              <a:tileRect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/>
            <a:lstStyle/>
            <a:p>
              <a:endParaRPr lang="en-CA"/>
            </a:p>
          </xdr:txBody>
        </xdr:sp>
        <xdr:cxnSp macro="">
          <xdr:nvCxnSpPr>
            <xdr:cNvPr id="55" name="Straight Connector 54">
              <a:extLst>
                <a:ext uri="{FF2B5EF4-FFF2-40B4-BE49-F238E27FC236}">
                  <a16:creationId xmlns:a16="http://schemas.microsoft.com/office/drawing/2014/main" id="{479A3802-FBDA-4C49-A1C8-721B39097B3B}"/>
                </a:ext>
              </a:extLst>
            </xdr:cNvPr>
            <xdr:cNvCxnSpPr/>
          </xdr:nvCxnSpPr>
          <xdr:spPr bwMode="auto">
            <a:xfrm flipH="1">
              <a:off x="11862067" y="1959794"/>
              <a:ext cx="2499338" cy="2068168"/>
            </a:xfrm>
            <a:prstGeom prst="line">
              <a:avLst/>
            </a:prstGeom>
            <a:ln w="19050">
              <a:solidFill>
                <a:schemeClr val="tx1"/>
              </a:solidFill>
              <a:prstDash val="lgDash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Straight Connector 55">
              <a:extLst>
                <a:ext uri="{FF2B5EF4-FFF2-40B4-BE49-F238E27FC236}">
                  <a16:creationId xmlns:a16="http://schemas.microsoft.com/office/drawing/2014/main" id="{F2274636-8A1F-4725-9881-C938E750111C}"/>
                </a:ext>
              </a:extLst>
            </xdr:cNvPr>
            <xdr:cNvCxnSpPr/>
          </xdr:nvCxnSpPr>
          <xdr:spPr bwMode="auto">
            <a:xfrm>
              <a:off x="9529082" y="1749230"/>
              <a:ext cx="3853123" cy="20781"/>
            </a:xfrm>
            <a:prstGeom prst="line">
              <a:avLst/>
            </a:prstGeom>
            <a:ln w="19050">
              <a:solidFill>
                <a:schemeClr val="tx1"/>
              </a:solidFill>
              <a:prstDash val="lgDash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7" name="Arc 56">
              <a:extLst>
                <a:ext uri="{FF2B5EF4-FFF2-40B4-BE49-F238E27FC236}">
                  <a16:creationId xmlns:a16="http://schemas.microsoft.com/office/drawing/2014/main" id="{C40DB048-559F-4FD9-AE3A-3F4AFC4EB81D}"/>
                </a:ext>
              </a:extLst>
            </xdr:cNvPr>
            <xdr:cNvSpPr/>
          </xdr:nvSpPr>
          <xdr:spPr bwMode="auto">
            <a:xfrm rot="9129156">
              <a:off x="13031319" y="998046"/>
              <a:ext cx="2546340" cy="2626489"/>
            </a:xfrm>
            <a:prstGeom prst="arc">
              <a:avLst>
                <a:gd name="adj1" fmla="val 15050340"/>
                <a:gd name="adj2" fmla="val 21390491"/>
              </a:avLst>
            </a:prstGeom>
            <a:ln>
              <a:headEnd type="arrow" w="med" len="med"/>
              <a:tailEnd type="arrow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tlCol="0" anchor="ctr"/>
            <a:lstStyle/>
            <a:p>
              <a:endParaRPr lang="en-CA"/>
            </a:p>
          </xdr:txBody>
        </xdr:sp>
        <xdr:sp macro="" textlink="">
          <xdr:nvSpPr>
            <xdr:cNvPr id="58" name="Freeform 86">
              <a:extLst>
                <a:ext uri="{FF2B5EF4-FFF2-40B4-BE49-F238E27FC236}">
                  <a16:creationId xmlns:a16="http://schemas.microsoft.com/office/drawing/2014/main" id="{5A796622-3A42-46BF-8C86-FFB50C1D8127}"/>
                </a:ext>
              </a:extLst>
            </xdr:cNvPr>
            <xdr:cNvSpPr/>
          </xdr:nvSpPr>
          <xdr:spPr bwMode="auto">
            <a:xfrm>
              <a:off x="13427373" y="1193352"/>
              <a:ext cx="1735786" cy="1144533"/>
            </a:xfrm>
            <a:custGeom>
              <a:avLst/>
              <a:gdLst>
                <a:gd name="connsiteX0" fmla="*/ 4646 w 1561170"/>
                <a:gd name="connsiteY0" fmla="*/ 1101183 h 1101183"/>
                <a:gd name="connsiteX1" fmla="*/ 441402 w 1561170"/>
                <a:gd name="connsiteY1" fmla="*/ 1101183 h 1101183"/>
                <a:gd name="connsiteX2" fmla="*/ 1561170 w 1561170"/>
                <a:gd name="connsiteY2" fmla="*/ 153330 h 1101183"/>
                <a:gd name="connsiteX3" fmla="*/ 1561170 w 1561170"/>
                <a:gd name="connsiteY3" fmla="*/ 0 h 1101183"/>
                <a:gd name="connsiteX4" fmla="*/ 0 w 1561170"/>
                <a:gd name="connsiteY4" fmla="*/ 0 h 1101183"/>
                <a:gd name="connsiteX5" fmla="*/ 4646 w 1561170"/>
                <a:gd name="connsiteY5" fmla="*/ 1101183 h 110118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561170" h="1101183">
                  <a:moveTo>
                    <a:pt x="4646" y="1101183"/>
                  </a:moveTo>
                  <a:lnTo>
                    <a:pt x="441402" y="1101183"/>
                  </a:lnTo>
                  <a:lnTo>
                    <a:pt x="1561170" y="153330"/>
                  </a:lnTo>
                  <a:lnTo>
                    <a:pt x="1561170" y="0"/>
                  </a:lnTo>
                  <a:lnTo>
                    <a:pt x="0" y="0"/>
                  </a:lnTo>
                  <a:cubicBezTo>
                    <a:pt x="1549" y="371707"/>
                    <a:pt x="3097" y="743415"/>
                    <a:pt x="4646" y="1101183"/>
                  </a:cubicBezTo>
                  <a:close/>
                </a:path>
              </a:pathLst>
            </a:custGeom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  <a:ln w="63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endParaRPr lang="en-CA"/>
            </a:p>
          </xdr:txBody>
        </xdr:sp>
        <xdr:sp macro="" textlink="">
          <xdr:nvSpPr>
            <xdr:cNvPr id="59" name="Arc 58">
              <a:extLst>
                <a:ext uri="{FF2B5EF4-FFF2-40B4-BE49-F238E27FC236}">
                  <a16:creationId xmlns:a16="http://schemas.microsoft.com/office/drawing/2014/main" id="{48019BA1-9BE0-44C7-8015-5DCC60C77CF1}"/>
                </a:ext>
              </a:extLst>
            </xdr:cNvPr>
            <xdr:cNvSpPr/>
          </xdr:nvSpPr>
          <xdr:spPr bwMode="auto">
            <a:xfrm rot="11441928">
              <a:off x="11150154" y="203625"/>
              <a:ext cx="2514858" cy="3429964"/>
            </a:xfrm>
            <a:prstGeom prst="arc">
              <a:avLst>
                <a:gd name="adj1" fmla="val 15805490"/>
                <a:gd name="adj2" fmla="val 21393561"/>
              </a:avLst>
            </a:prstGeom>
            <a:ln>
              <a:headEnd type="arrow" w="med" len="med"/>
              <a:tailEnd type="arrow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tlCol="0" anchor="ctr"/>
            <a:lstStyle/>
            <a:p>
              <a:endParaRPr lang="en-CA"/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F532E315-F553-4CA1-AA4C-A599707627E5}"/>
                </a:ext>
              </a:extLst>
            </xdr:cNvPr>
            <xdr:cNvSpPr txBox="1"/>
          </xdr:nvSpPr>
          <xdr:spPr>
            <a:xfrm>
              <a:off x="14001111" y="3162301"/>
              <a:ext cx="531492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CA" sz="2000">
                  <a:solidFill>
                    <a:schemeClr val="accent1">
                      <a:lumMod val="75000"/>
                    </a:schemeClr>
                  </a:solidFill>
                </a:rPr>
                <a:t>90°</a:t>
              </a:r>
            </a:p>
          </xdr:txBody>
        </xdr:sp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1A40BB79-83D4-4441-9C27-AA0B0A6A47C0}"/>
                </a:ext>
              </a:extLst>
            </xdr:cNvPr>
            <xdr:cNvSpPr txBox="1"/>
          </xdr:nvSpPr>
          <xdr:spPr>
            <a:xfrm>
              <a:off x="11490592" y="2827811"/>
              <a:ext cx="531492" cy="382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CA" sz="20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(∠1)</a:t>
              </a:r>
              <a:endParaRPr lang="en-CA" sz="20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  <xdr:cxnSp macro="">
          <xdr:nvCxnSpPr>
            <xdr:cNvPr id="64" name="Straight Connector 63">
              <a:extLst>
                <a:ext uri="{FF2B5EF4-FFF2-40B4-BE49-F238E27FC236}">
                  <a16:creationId xmlns:a16="http://schemas.microsoft.com/office/drawing/2014/main" id="{5000FD36-2A05-4013-B56A-7FA2EB025996}"/>
                </a:ext>
              </a:extLst>
            </xdr:cNvPr>
            <xdr:cNvCxnSpPr/>
          </xdr:nvCxnSpPr>
          <xdr:spPr bwMode="auto">
            <a:xfrm flipH="1" flipV="1">
              <a:off x="14486885" y="1875312"/>
              <a:ext cx="1413062" cy="2347863"/>
            </a:xfrm>
            <a:prstGeom prst="line">
              <a:avLst/>
            </a:prstGeom>
            <a:ln w="19050">
              <a:solidFill>
                <a:schemeClr val="tx1"/>
              </a:solidFill>
              <a:prstDash val="lgDash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6" name="Arc 65">
              <a:extLst>
                <a:ext uri="{FF2B5EF4-FFF2-40B4-BE49-F238E27FC236}">
                  <a16:creationId xmlns:a16="http://schemas.microsoft.com/office/drawing/2014/main" id="{7BA2873A-64DF-45F8-B22A-60AD0A3BAB7D}"/>
                </a:ext>
              </a:extLst>
            </xdr:cNvPr>
            <xdr:cNvSpPr/>
          </xdr:nvSpPr>
          <xdr:spPr bwMode="auto">
            <a:xfrm rot="3967231">
              <a:off x="14668462" y="2213536"/>
              <a:ext cx="1921020" cy="1676105"/>
            </a:xfrm>
            <a:prstGeom prst="arc">
              <a:avLst>
                <a:gd name="adj1" fmla="val 18306641"/>
                <a:gd name="adj2" fmla="val 20934724"/>
              </a:avLst>
            </a:prstGeom>
            <a:ln>
              <a:headEnd type="none"/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tlCol="0" anchor="ctr"/>
            <a:lstStyle/>
            <a:p>
              <a:endParaRPr lang="en-CA"/>
            </a:p>
          </xdr:txBody>
        </xdr:sp>
        <xdr:sp macro="" textlink="">
          <xdr:nvSpPr>
            <xdr:cNvPr id="67" name="Arc 66">
              <a:extLst>
                <a:ext uri="{FF2B5EF4-FFF2-40B4-BE49-F238E27FC236}">
                  <a16:creationId xmlns:a16="http://schemas.microsoft.com/office/drawing/2014/main" id="{23185B34-A2A4-4565-B0BD-B159B483FF33}"/>
                </a:ext>
              </a:extLst>
            </xdr:cNvPr>
            <xdr:cNvSpPr/>
          </xdr:nvSpPr>
          <xdr:spPr bwMode="auto">
            <a:xfrm rot="13715080" flipH="1">
              <a:off x="14373350" y="2449030"/>
              <a:ext cx="1926462" cy="1676106"/>
            </a:xfrm>
            <a:prstGeom prst="arc">
              <a:avLst>
                <a:gd name="adj1" fmla="val 18607219"/>
                <a:gd name="adj2" fmla="val 20934724"/>
              </a:avLst>
            </a:prstGeom>
            <a:ln>
              <a:headEnd type="none"/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tlCol="0" anchor="ctr"/>
            <a:lstStyle/>
            <a:p>
              <a:endParaRPr lang="en-CA"/>
            </a:p>
          </xdr:txBody>
        </xdr:sp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2FCEF498-558F-4AEA-A801-CBEAE78C5BD0}"/>
                </a:ext>
              </a:extLst>
            </xdr:cNvPr>
            <xdr:cNvSpPr txBox="1"/>
          </xdr:nvSpPr>
          <xdr:spPr>
            <a:xfrm>
              <a:off x="16234682" y="2823000"/>
              <a:ext cx="528771" cy="382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CA" sz="20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(∠2)</a:t>
              </a:r>
              <a:endParaRPr lang="en-CA" sz="20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</xdr:grpSp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E345EFE9-DB90-41F4-97BD-62086AB3E4A2}"/>
              </a:ext>
            </a:extLst>
          </xdr:cNvPr>
          <xdr:cNvCxnSpPr/>
        </xdr:nvCxnSpPr>
        <xdr:spPr bwMode="auto">
          <a:xfrm flipH="1" flipV="1">
            <a:off x="14505935" y="1884837"/>
            <a:ext cx="1753079" cy="2101327"/>
          </a:xfrm>
          <a:prstGeom prst="line">
            <a:avLst/>
          </a:prstGeom>
          <a:ln w="19050">
            <a:solidFill>
              <a:schemeClr val="tx1"/>
            </a:solidFill>
            <a:prstDash val="lg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989B-B886-4AD7-8DBC-85CEBEF49047}">
  <dimension ref="A1:Y29"/>
  <sheetViews>
    <sheetView tabSelected="1" topLeftCell="A15" zoomScale="85" zoomScaleNormal="85" workbookViewId="0">
      <selection activeCell="F24" sqref="F24"/>
    </sheetView>
  </sheetViews>
  <sheetFormatPr defaultRowHeight="26.25" x14ac:dyDescent="0.25"/>
  <cols>
    <col min="1" max="1" width="2" style="1" customWidth="1"/>
    <col min="2" max="2" width="2.42578125" style="1" customWidth="1"/>
    <col min="3" max="3" width="29.140625" style="1" customWidth="1"/>
    <col min="4" max="4" width="6.28515625" style="1" bestFit="1" customWidth="1"/>
    <col min="5" max="5" width="2.42578125" style="1" customWidth="1"/>
    <col min="6" max="6" width="29.140625" style="1" customWidth="1"/>
    <col min="7" max="7" width="6" style="1" bestFit="1" customWidth="1"/>
    <col min="8" max="8" width="2.42578125" style="1" customWidth="1"/>
    <col min="9" max="9" width="29.140625" style="1" customWidth="1"/>
    <col min="10" max="10" width="8.28515625" style="1" bestFit="1" customWidth="1"/>
    <col min="11" max="11" width="2.42578125" style="1" customWidth="1"/>
    <col min="12" max="12" width="2.28515625" style="1" customWidth="1"/>
    <col min="13" max="13" width="2.42578125" style="1" customWidth="1"/>
    <col min="14" max="14" width="26.28515625" style="1" customWidth="1"/>
    <col min="15" max="15" width="6.28515625" style="1" customWidth="1"/>
    <col min="16" max="16" width="2.42578125" style="1" customWidth="1"/>
    <col min="17" max="17" width="26.28515625" style="1" customWidth="1"/>
    <col min="18" max="18" width="6" style="1" bestFit="1" customWidth="1"/>
    <col min="19" max="19" width="2.42578125" style="1" customWidth="1"/>
    <col min="20" max="20" width="27.28515625" style="1" customWidth="1"/>
    <col min="21" max="21" width="8.140625" style="1" customWidth="1"/>
    <col min="22" max="22" width="2.42578125" style="1" customWidth="1"/>
    <col min="23" max="23" width="26.28515625" style="1" customWidth="1"/>
    <col min="24" max="24" width="8.140625" style="1" customWidth="1"/>
    <col min="25" max="25" width="2.28515625" style="1" customWidth="1"/>
    <col min="26" max="16384" width="9.140625" style="1"/>
  </cols>
  <sheetData>
    <row r="1" spans="1:25" ht="17.25" customHeight="1" thickBot="1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27" thickBot="1" x14ac:dyDescent="0.3">
      <c r="A2" s="11"/>
      <c r="B2" s="22" t="s">
        <v>0</v>
      </c>
      <c r="C2" s="28"/>
      <c r="D2" s="28"/>
      <c r="E2" s="28"/>
      <c r="F2" s="28"/>
      <c r="G2" s="28"/>
      <c r="H2" s="28"/>
      <c r="I2" s="28"/>
      <c r="J2" s="28"/>
      <c r="K2" s="23"/>
      <c r="L2" s="11"/>
      <c r="M2" s="22" t="s">
        <v>12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3"/>
      <c r="Y2" s="11"/>
    </row>
    <row r="3" spans="1:25" ht="61.5" customHeight="1" x14ac:dyDescent="0.25">
      <c r="A3" s="11"/>
      <c r="B3" s="32"/>
      <c r="C3" s="33"/>
      <c r="D3" s="33"/>
      <c r="E3" s="33"/>
      <c r="F3" s="33"/>
      <c r="G3" s="33"/>
      <c r="H3" s="33"/>
      <c r="I3" s="33"/>
      <c r="J3" s="33"/>
      <c r="K3" s="34"/>
      <c r="L3" s="11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11"/>
    </row>
    <row r="4" spans="1:25" ht="61.5" customHeight="1" x14ac:dyDescent="0.25">
      <c r="A4" s="11"/>
      <c r="B4" s="26"/>
      <c r="C4" s="27"/>
      <c r="D4" s="27"/>
      <c r="E4" s="27"/>
      <c r="F4" s="27"/>
      <c r="G4" s="27"/>
      <c r="H4" s="27"/>
      <c r="I4" s="27"/>
      <c r="J4" s="27"/>
      <c r="K4" s="35"/>
      <c r="L4" s="11"/>
      <c r="M4" s="26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11"/>
    </row>
    <row r="5" spans="1:25" ht="61.5" customHeight="1" x14ac:dyDescent="0.25">
      <c r="A5" s="11"/>
      <c r="B5" s="26"/>
      <c r="C5" s="27"/>
      <c r="D5" s="27"/>
      <c r="E5" s="27"/>
      <c r="F5" s="27"/>
      <c r="G5" s="27"/>
      <c r="H5" s="27"/>
      <c r="I5" s="27"/>
      <c r="J5" s="27"/>
      <c r="K5" s="35"/>
      <c r="L5" s="11"/>
      <c r="M5" s="26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11"/>
    </row>
    <row r="6" spans="1:25" ht="61.5" customHeight="1" x14ac:dyDescent="0.25">
      <c r="A6" s="11"/>
      <c r="B6" s="26"/>
      <c r="C6" s="27"/>
      <c r="D6" s="27"/>
      <c r="E6" s="27"/>
      <c r="F6" s="27"/>
      <c r="G6" s="27"/>
      <c r="H6" s="27"/>
      <c r="I6" s="27"/>
      <c r="J6" s="27"/>
      <c r="K6" s="35"/>
      <c r="L6" s="11"/>
      <c r="M6" s="26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11"/>
    </row>
    <row r="7" spans="1:25" ht="51.75" customHeight="1" x14ac:dyDescent="0.25">
      <c r="A7" s="11"/>
      <c r="B7" s="26"/>
      <c r="C7" s="27"/>
      <c r="D7" s="27"/>
      <c r="E7" s="27"/>
      <c r="F7" s="27"/>
      <c r="G7" s="27"/>
      <c r="H7" s="27"/>
      <c r="I7" s="27"/>
      <c r="J7" s="27"/>
      <c r="K7" s="35"/>
      <c r="L7" s="11"/>
      <c r="M7" s="26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11"/>
    </row>
    <row r="8" spans="1:25" ht="15" customHeight="1" thickBot="1" x14ac:dyDescent="0.3">
      <c r="A8" s="11"/>
      <c r="B8" s="10"/>
      <c r="C8" s="11"/>
      <c r="D8" s="11"/>
      <c r="E8" s="11"/>
      <c r="F8" s="11"/>
      <c r="G8" s="11"/>
      <c r="H8" s="11"/>
      <c r="I8" s="11"/>
      <c r="J8" s="11"/>
      <c r="K8" s="12"/>
      <c r="L8" s="11"/>
      <c r="M8" s="10"/>
      <c r="N8" s="11"/>
      <c r="O8" s="11"/>
      <c r="P8" s="11"/>
      <c r="Q8" s="11"/>
      <c r="R8" s="11"/>
      <c r="S8" s="11"/>
      <c r="T8" s="11"/>
      <c r="U8" s="11"/>
      <c r="V8" s="12"/>
      <c r="W8" s="11"/>
      <c r="X8" s="11"/>
      <c r="Y8" s="11"/>
    </row>
    <row r="9" spans="1:25" ht="27" thickBot="1" x14ac:dyDescent="0.3">
      <c r="A9" s="11"/>
      <c r="B9" s="10"/>
      <c r="C9" s="29" t="s">
        <v>4</v>
      </c>
      <c r="D9" s="30"/>
      <c r="E9" s="30"/>
      <c r="F9" s="30"/>
      <c r="G9" s="30"/>
      <c r="H9" s="30"/>
      <c r="I9" s="30"/>
      <c r="J9" s="31"/>
      <c r="K9" s="12"/>
      <c r="L9" s="11"/>
      <c r="M9" s="10"/>
      <c r="N9" s="24" t="s">
        <v>4</v>
      </c>
      <c r="O9" s="25"/>
      <c r="P9" s="25"/>
      <c r="Q9" s="25"/>
      <c r="R9" s="25"/>
      <c r="S9" s="25"/>
      <c r="T9" s="25"/>
      <c r="U9" s="25"/>
      <c r="V9" s="25"/>
      <c r="W9" s="25"/>
      <c r="X9" s="25"/>
      <c r="Y9" s="11"/>
    </row>
    <row r="10" spans="1:25" ht="15" customHeight="1" thickBot="1" x14ac:dyDescent="0.3">
      <c r="A10" s="11"/>
      <c r="B10" s="10"/>
      <c r="C10" s="2"/>
      <c r="D10" s="3"/>
      <c r="E10" s="4"/>
      <c r="F10" s="3"/>
      <c r="G10" s="3"/>
      <c r="H10" s="4"/>
      <c r="I10" s="3"/>
      <c r="J10" s="5"/>
      <c r="K10" s="12"/>
      <c r="L10" s="11"/>
      <c r="M10" s="10"/>
      <c r="N10" s="2"/>
      <c r="O10" s="3"/>
      <c r="P10" s="4"/>
      <c r="Q10" s="3"/>
      <c r="R10" s="3"/>
      <c r="S10" s="4"/>
      <c r="T10" s="3"/>
      <c r="U10" s="5"/>
      <c r="V10" s="12"/>
      <c r="W10" s="11"/>
      <c r="X10" s="11"/>
      <c r="Y10" s="11"/>
    </row>
    <row r="11" spans="1:25" ht="27" thickBot="1" x14ac:dyDescent="0.3">
      <c r="A11" s="11"/>
      <c r="B11" s="10"/>
      <c r="C11" s="22" t="s">
        <v>6</v>
      </c>
      <c r="D11" s="23"/>
      <c r="E11" s="11"/>
      <c r="F11" s="22" t="s">
        <v>2</v>
      </c>
      <c r="G11" s="23"/>
      <c r="H11" s="11"/>
      <c r="I11" s="22" t="s">
        <v>13</v>
      </c>
      <c r="J11" s="23"/>
      <c r="K11" s="12"/>
      <c r="L11" s="11"/>
      <c r="M11" s="10"/>
      <c r="N11" s="22" t="s">
        <v>6</v>
      </c>
      <c r="O11" s="23"/>
      <c r="P11" s="11"/>
      <c r="Q11" s="22" t="s">
        <v>2</v>
      </c>
      <c r="R11" s="23"/>
      <c r="S11" s="11"/>
      <c r="T11" s="22" t="s">
        <v>13</v>
      </c>
      <c r="U11" s="23"/>
      <c r="V11" s="12"/>
      <c r="W11" s="22" t="s">
        <v>14</v>
      </c>
      <c r="X11" s="23"/>
      <c r="Y11" s="16"/>
    </row>
    <row r="12" spans="1:25" ht="30" thickBot="1" x14ac:dyDescent="0.3">
      <c r="A12" s="11"/>
      <c r="B12" s="10"/>
      <c r="C12" s="20">
        <v>5000</v>
      </c>
      <c r="D12" s="6" t="s">
        <v>1</v>
      </c>
      <c r="E12" s="11"/>
      <c r="F12" s="20">
        <v>0.5</v>
      </c>
      <c r="G12" s="6" t="s">
        <v>11</v>
      </c>
      <c r="H12" s="11"/>
      <c r="I12" s="21">
        <v>90</v>
      </c>
      <c r="J12" s="7" t="s">
        <v>3</v>
      </c>
      <c r="K12" s="12"/>
      <c r="L12" s="11"/>
      <c r="M12" s="10"/>
      <c r="N12" s="20">
        <v>5000</v>
      </c>
      <c r="O12" s="6" t="s">
        <v>1</v>
      </c>
      <c r="P12" s="11"/>
      <c r="Q12" s="20">
        <v>0.5</v>
      </c>
      <c r="R12" s="6" t="s">
        <v>11</v>
      </c>
      <c r="S12" s="11"/>
      <c r="T12" s="21">
        <v>90</v>
      </c>
      <c r="U12" s="7" t="s">
        <v>3</v>
      </c>
      <c r="V12" s="12"/>
      <c r="W12" s="21">
        <v>0</v>
      </c>
      <c r="X12" s="7" t="s">
        <v>3</v>
      </c>
      <c r="Y12" s="11"/>
    </row>
    <row r="13" spans="1:25" ht="15" customHeight="1" x14ac:dyDescent="0.25">
      <c r="A13" s="11"/>
      <c r="B13" s="10"/>
      <c r="C13" s="11"/>
      <c r="D13" s="11"/>
      <c r="E13" s="11"/>
      <c r="F13" s="11"/>
      <c r="G13" s="11"/>
      <c r="H13" s="11"/>
      <c r="I13" s="11"/>
      <c r="J13" s="11"/>
      <c r="K13" s="12"/>
      <c r="L13" s="11"/>
      <c r="M13" s="10"/>
      <c r="N13" s="11"/>
      <c r="O13" s="11"/>
      <c r="P13" s="11"/>
      <c r="Q13" s="11"/>
      <c r="R13" s="11"/>
      <c r="S13" s="11"/>
      <c r="T13" s="11"/>
      <c r="U13" s="11"/>
      <c r="V13" s="12"/>
      <c r="W13" s="11">
        <v>1</v>
      </c>
      <c r="X13" s="11"/>
      <c r="Y13" s="11"/>
    </row>
    <row r="14" spans="1:25" x14ac:dyDescent="0.25">
      <c r="A14" s="11"/>
      <c r="B14" s="10"/>
      <c r="C14" s="25" t="s">
        <v>5</v>
      </c>
      <c r="D14" s="25"/>
      <c r="E14" s="25"/>
      <c r="F14" s="25"/>
      <c r="G14" s="25"/>
      <c r="H14" s="25"/>
      <c r="I14" s="25"/>
      <c r="J14" s="25"/>
      <c r="K14" s="12"/>
      <c r="L14" s="11"/>
      <c r="M14" s="10"/>
      <c r="N14" s="25" t="s">
        <v>5</v>
      </c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11"/>
    </row>
    <row r="15" spans="1:25" ht="15" customHeight="1" thickBot="1" x14ac:dyDescent="0.3">
      <c r="A15" s="11"/>
      <c r="B15" s="10"/>
      <c r="C15" s="4"/>
      <c r="D15" s="4"/>
      <c r="E15" s="4"/>
      <c r="F15" s="4"/>
      <c r="G15" s="4"/>
      <c r="H15" s="4"/>
      <c r="I15" s="4"/>
      <c r="J15" s="4"/>
      <c r="K15" s="12"/>
      <c r="L15" s="11"/>
      <c r="M15" s="10"/>
      <c r="N15" s="4"/>
      <c r="O15" s="4"/>
      <c r="P15" s="4"/>
      <c r="Q15" s="4"/>
      <c r="R15" s="4"/>
      <c r="S15" s="4"/>
      <c r="T15" s="4"/>
      <c r="U15" s="4"/>
      <c r="V15" s="12"/>
      <c r="W15" s="11"/>
      <c r="X15" s="11"/>
      <c r="Y15" s="11"/>
    </row>
    <row r="16" spans="1:25" ht="27" thickBot="1" x14ac:dyDescent="0.3">
      <c r="A16" s="11"/>
      <c r="B16" s="10"/>
      <c r="C16" s="22" t="s">
        <v>7</v>
      </c>
      <c r="D16" s="23"/>
      <c r="E16" s="11"/>
      <c r="F16" s="22" t="s">
        <v>8</v>
      </c>
      <c r="G16" s="23"/>
      <c r="H16" s="11"/>
      <c r="I16" s="22" t="s">
        <v>15</v>
      </c>
      <c r="J16" s="23"/>
      <c r="K16" s="12"/>
      <c r="L16" s="11"/>
      <c r="M16" s="10"/>
      <c r="N16" s="22" t="s">
        <v>7</v>
      </c>
      <c r="O16" s="23"/>
      <c r="P16" s="11"/>
      <c r="Q16" s="22" t="s">
        <v>8</v>
      </c>
      <c r="R16" s="23"/>
      <c r="S16" s="11"/>
      <c r="T16" s="22" t="s">
        <v>15</v>
      </c>
      <c r="U16" s="23"/>
      <c r="V16" s="12"/>
      <c r="W16" s="11"/>
      <c r="X16" s="11"/>
      <c r="Y16" s="11"/>
    </row>
    <row r="17" spans="1:25" ht="27" thickBot="1" x14ac:dyDescent="0.3">
      <c r="A17" s="11"/>
      <c r="B17" s="10"/>
      <c r="C17" s="8">
        <f>C12*F12</f>
        <v>2500</v>
      </c>
      <c r="D17" s="9" t="s">
        <v>9</v>
      </c>
      <c r="E17" s="11"/>
      <c r="F17" s="17">
        <f>C17*(SIN(RADIANS(I12)))</f>
        <v>2500</v>
      </c>
      <c r="G17" s="9" t="s">
        <v>9</v>
      </c>
      <c r="H17" s="11"/>
      <c r="I17" s="8">
        <f>ROUNDUP(F23/0.5,0)*0.5</f>
        <v>1.5</v>
      </c>
      <c r="J17" s="9" t="s">
        <v>10</v>
      </c>
      <c r="K17" s="12"/>
      <c r="L17" s="11"/>
      <c r="M17" s="10"/>
      <c r="N17" s="8">
        <f>N12*Q12</f>
        <v>2500</v>
      </c>
      <c r="O17" s="9" t="s">
        <v>9</v>
      </c>
      <c r="P17" s="11"/>
      <c r="Q17" s="17">
        <f>Q24</f>
        <v>2500</v>
      </c>
      <c r="R17" s="9" t="s">
        <v>9</v>
      </c>
      <c r="S17" s="11"/>
      <c r="T17" s="8">
        <f>ROUNDUP(Q27/0.5,0)*0.5</f>
        <v>1.5</v>
      </c>
      <c r="U17" s="9" t="s">
        <v>10</v>
      </c>
      <c r="V17" s="12"/>
      <c r="W17" s="11"/>
      <c r="X17" s="11"/>
      <c r="Y17" s="11"/>
    </row>
    <row r="18" spans="1:25" ht="22.5" customHeight="1" thickBot="1" x14ac:dyDescent="0.3">
      <c r="A18" s="11"/>
      <c r="B18" s="13"/>
      <c r="C18" s="14"/>
      <c r="D18" s="14"/>
      <c r="E18" s="14"/>
      <c r="F18" s="14"/>
      <c r="G18" s="14"/>
      <c r="H18" s="14"/>
      <c r="I18" s="14"/>
      <c r="J18" s="14"/>
      <c r="K18" s="15"/>
      <c r="L18" s="11"/>
      <c r="M18" s="13"/>
      <c r="N18" s="14"/>
      <c r="O18" s="14"/>
      <c r="P18" s="14"/>
      <c r="Q18" s="14"/>
      <c r="R18" s="14"/>
      <c r="S18" s="14"/>
      <c r="T18" s="14"/>
      <c r="U18" s="14"/>
      <c r="V18" s="15"/>
      <c r="W18" s="11"/>
      <c r="X18" s="11"/>
      <c r="Y18" s="11"/>
    </row>
    <row r="19" spans="1:25" x14ac:dyDescent="0.25">
      <c r="F19" s="19"/>
    </row>
    <row r="20" spans="1:25" x14ac:dyDescent="0.25">
      <c r="F20" s="18">
        <f>RADIANS(I12)</f>
        <v>1.5707963267948966</v>
      </c>
      <c r="Q20" s="18">
        <f>RADIANS(T12)</f>
        <v>1.5707963267948966</v>
      </c>
    </row>
    <row r="21" spans="1:25" x14ac:dyDescent="0.25">
      <c r="F21" s="18">
        <f>SIN(F20)</f>
        <v>1</v>
      </c>
      <c r="Q21" s="18">
        <f>RADIANS(W12)</f>
        <v>0</v>
      </c>
    </row>
    <row r="22" spans="1:25" x14ac:dyDescent="0.25">
      <c r="F22" s="18">
        <f>F17/1500</f>
        <v>1.6666666666666667</v>
      </c>
      <c r="Q22" s="18">
        <f>SIN(Q20)</f>
        <v>1</v>
      </c>
    </row>
    <row r="23" spans="1:25" x14ac:dyDescent="0.25">
      <c r="F23" s="18">
        <f>(F22/F24)*2</f>
        <v>1.4567312407894388</v>
      </c>
      <c r="Q23" s="18">
        <f>COS(Q21)</f>
        <v>1</v>
      </c>
    </row>
    <row r="24" spans="1:25" x14ac:dyDescent="0.25">
      <c r="F24" s="18">
        <f>SQRTPI(F22)</f>
        <v>2.2882280821594225</v>
      </c>
      <c r="Q24" s="18">
        <f>Q22*Q25</f>
        <v>2500</v>
      </c>
    </row>
    <row r="25" spans="1:25" x14ac:dyDescent="0.25">
      <c r="F25" s="19"/>
      <c r="Q25" s="18">
        <f>Q23*N17</f>
        <v>2500</v>
      </c>
    </row>
    <row r="26" spans="1:25" x14ac:dyDescent="0.25">
      <c r="F26" s="19"/>
      <c r="Q26" s="18">
        <f>Q17/1500</f>
        <v>1.6666666666666667</v>
      </c>
    </row>
    <row r="27" spans="1:25" x14ac:dyDescent="0.25">
      <c r="F27" s="19"/>
      <c r="Q27" s="18">
        <f>(Q26/Q28)*2</f>
        <v>1.4567312407894388</v>
      </c>
    </row>
    <row r="28" spans="1:25" x14ac:dyDescent="0.25">
      <c r="F28" s="19"/>
      <c r="Q28" s="18">
        <f>SQRTPI(Q26)</f>
        <v>2.2882280821594225</v>
      </c>
    </row>
    <row r="29" spans="1:25" x14ac:dyDescent="0.25">
      <c r="F29" s="19"/>
    </row>
  </sheetData>
  <sheetProtection selectLockedCells="1"/>
  <mergeCells count="21">
    <mergeCell ref="C14:J14"/>
    <mergeCell ref="C16:D16"/>
    <mergeCell ref="F16:G16"/>
    <mergeCell ref="I16:J16"/>
    <mergeCell ref="B2:K2"/>
    <mergeCell ref="C11:D11"/>
    <mergeCell ref="F11:G11"/>
    <mergeCell ref="I11:J11"/>
    <mergeCell ref="C9:J9"/>
    <mergeCell ref="B3:K7"/>
    <mergeCell ref="N16:O16"/>
    <mergeCell ref="Q16:R16"/>
    <mergeCell ref="T16:U16"/>
    <mergeCell ref="N11:O11"/>
    <mergeCell ref="Q11:R11"/>
    <mergeCell ref="T11:U11"/>
    <mergeCell ref="W11:X11"/>
    <mergeCell ref="N9:X9"/>
    <mergeCell ref="N14:X14"/>
    <mergeCell ref="M3:X7"/>
    <mergeCell ref="M2:X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Wedge Cylinder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jstpierre</dc:creator>
  <cp:lastModifiedBy>Kevin Peltier</cp:lastModifiedBy>
  <dcterms:created xsi:type="dcterms:W3CDTF">2022-10-03T17:51:07Z</dcterms:created>
  <dcterms:modified xsi:type="dcterms:W3CDTF">2025-03-26T11:57:55Z</dcterms:modified>
</cp:coreProperties>
</file>