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600" yWindow="480" windowWidth="15480" windowHeight="9720" activeTab="3"/>
  </bookViews>
  <sheets>
    <sheet name="Weekday OD" sheetId="1" r:id="rId1"/>
    <sheet name="Saturday OD" sheetId="2" r:id="rId2"/>
    <sheet name="Sunday OD" sheetId="3" r:id="rId3"/>
    <sheet name="FP Adult_Clipper OD" sheetId="4" r:id="rId4"/>
  </sheets>
  <definedNames>
    <definedName name="_xlnm.Print_Area" localSheetId="1">'Saturday OD'!$A$1:$AV$49</definedName>
    <definedName name="_xlnm.Print_Area" localSheetId="2">'Sunday OD'!$A$1:$AV$49</definedName>
    <definedName name="_xlnm.Print_Titles" localSheetId="1">'Saturday OD'!$A:$A</definedName>
    <definedName name="_xlnm.Print_Titles" localSheetId="2">'Sunday OD'!$A:$A</definedName>
    <definedName name="_xlnm.Print_Titles" localSheetId="0">'Weekday OD'!$A:$A</definedName>
  </definedNames>
  <calcPr calcId="145621"/>
</workbook>
</file>

<file path=xl/calcChain.xml><?xml version="1.0" encoding="utf-8"?>
<calcChain xmlns="http://schemas.openxmlformats.org/spreadsheetml/2006/main">
  <c r="BG17" i="3" l="1"/>
  <c r="BF17" i="3"/>
  <c r="BE17" i="3"/>
  <c r="BE27" i="3" s="1"/>
  <c r="BD17" i="3"/>
  <c r="BC17" i="3"/>
  <c r="BC27" i="3" s="1"/>
  <c r="BB17" i="3"/>
  <c r="BB27" i="3" s="1"/>
  <c r="BA17" i="3"/>
  <c r="AZ17" i="3"/>
  <c r="BC3" i="3" s="1"/>
  <c r="BF17" i="2"/>
  <c r="BE28" i="2" s="1"/>
  <c r="BE17" i="2"/>
  <c r="BD17" i="2"/>
  <c r="BD27" i="2" s="1"/>
  <c r="BC17" i="2"/>
  <c r="BB17" i="2"/>
  <c r="BB27" i="2" s="1"/>
  <c r="BA17" i="2"/>
  <c r="AZ17" i="2"/>
  <c r="AZ5" i="2"/>
  <c r="AZ3" i="1"/>
  <c r="AZ3" i="2"/>
  <c r="BF18" i="1"/>
  <c r="BE18" i="1"/>
  <c r="BD18" i="1"/>
  <c r="BC17" i="1"/>
  <c r="BB17" i="1"/>
  <c r="BB27" i="1" s="1"/>
  <c r="BA17" i="1"/>
  <c r="BA27" i="1" s="1"/>
  <c r="AZ17" i="1"/>
  <c r="AZ27" i="1" s="1"/>
  <c r="AZ5" i="1"/>
  <c r="AZ4" i="2"/>
  <c r="AZ5" i="3"/>
  <c r="AZ4" i="3"/>
  <c r="AZ3" i="3"/>
  <c r="AZ4" i="1"/>
  <c r="G1" i="4"/>
  <c r="AZ12" i="2"/>
  <c r="AZ22" i="2" s="1"/>
  <c r="AZ13" i="2"/>
  <c r="AZ23" i="2" s="1"/>
  <c r="BA12" i="2"/>
  <c r="BA13" i="2"/>
  <c r="BA23" i="2"/>
  <c r="AZ14" i="2"/>
  <c r="AZ24" i="2" s="1"/>
  <c r="BB12" i="2"/>
  <c r="BA14" i="2"/>
  <c r="BA24" i="2" s="1"/>
  <c r="BB13" i="2"/>
  <c r="BB14" i="2"/>
  <c r="BB24" i="2"/>
  <c r="AZ15" i="2"/>
  <c r="BC12" i="2"/>
  <c r="AZ25" i="2"/>
  <c r="BA15" i="2"/>
  <c r="BA25" i="2" s="1"/>
  <c r="BC13" i="2"/>
  <c r="BB15" i="2"/>
  <c r="BB25" i="2" s="1"/>
  <c r="BC14" i="2"/>
  <c r="BC15" i="2"/>
  <c r="BC19" i="2" s="1"/>
  <c r="BC25" i="2"/>
  <c r="AZ16" i="2"/>
  <c r="BD12" i="2"/>
  <c r="AZ26" i="2"/>
  <c r="BA16" i="2"/>
  <c r="BA26" i="2" s="1"/>
  <c r="BD13" i="2"/>
  <c r="BB16" i="2"/>
  <c r="BB26" i="2" s="1"/>
  <c r="BD14" i="2"/>
  <c r="BC16" i="2"/>
  <c r="BC26" i="2" s="1"/>
  <c r="BD15" i="2"/>
  <c r="BG15" i="2" s="1"/>
  <c r="BD16" i="2"/>
  <c r="BD26" i="2"/>
  <c r="BE12" i="2"/>
  <c r="BE13" i="2"/>
  <c r="BG13" i="2" s="1"/>
  <c r="BE14" i="2"/>
  <c r="BE15" i="2"/>
  <c r="BC27" i="2"/>
  <c r="BE16" i="2"/>
  <c r="BE27" i="2"/>
  <c r="AZ18" i="2"/>
  <c r="AZ28" i="2" s="1"/>
  <c r="BF12" i="2"/>
  <c r="BA18" i="2"/>
  <c r="BA28" i="2" s="1"/>
  <c r="BF13" i="2"/>
  <c r="BB18" i="2"/>
  <c r="BB28" i="2" s="1"/>
  <c r="BF14" i="2"/>
  <c r="BC18" i="2"/>
  <c r="BC28" i="2" s="1"/>
  <c r="BF15" i="2"/>
  <c r="BD18" i="2"/>
  <c r="BF16" i="2"/>
  <c r="BD28" i="2" s="1"/>
  <c r="BE18" i="2"/>
  <c r="BF18" i="2"/>
  <c r="BF28" i="2" s="1"/>
  <c r="BG14" i="2"/>
  <c r="G1" i="2"/>
  <c r="AZ12" i="3"/>
  <c r="AZ22" i="3" s="1"/>
  <c r="AZ13" i="3"/>
  <c r="BA12" i="3"/>
  <c r="AZ23" i="3"/>
  <c r="BA13" i="3"/>
  <c r="BA23" i="3" s="1"/>
  <c r="AZ14" i="3"/>
  <c r="AZ24" i="3" s="1"/>
  <c r="BB12" i="3"/>
  <c r="BA14" i="3"/>
  <c r="BB13" i="3"/>
  <c r="BA24" i="3" s="1"/>
  <c r="BB14" i="3"/>
  <c r="BB24" i="3"/>
  <c r="AZ15" i="3"/>
  <c r="AZ25" i="3" s="1"/>
  <c r="BC12" i="3"/>
  <c r="BA15" i="3"/>
  <c r="BA25" i="3"/>
  <c r="BC13" i="3"/>
  <c r="BB15" i="3"/>
  <c r="BC14" i="3"/>
  <c r="BB25" i="3"/>
  <c r="BC15" i="3"/>
  <c r="BC25" i="3" s="1"/>
  <c r="AZ16" i="3"/>
  <c r="AZ26" i="3" s="1"/>
  <c r="BD12" i="3"/>
  <c r="BD19" i="3" s="1"/>
  <c r="BA16" i="3"/>
  <c r="BD13" i="3"/>
  <c r="BA26" i="3"/>
  <c r="BB16" i="3"/>
  <c r="BD14" i="3"/>
  <c r="BB26" i="3"/>
  <c r="BC16" i="3"/>
  <c r="BC26" i="3" s="1"/>
  <c r="BD15" i="3"/>
  <c r="BD16" i="3"/>
  <c r="BD26" i="3"/>
  <c r="BE12" i="3"/>
  <c r="BE13" i="3"/>
  <c r="BE14" i="3"/>
  <c r="BE15" i="3"/>
  <c r="BE19" i="3" s="1"/>
  <c r="BE16" i="3"/>
  <c r="BD27" i="3" s="1"/>
  <c r="AZ18" i="3"/>
  <c r="BG18" i="3" s="1"/>
  <c r="BF12" i="3"/>
  <c r="BA18" i="3"/>
  <c r="BA28" i="3" s="1"/>
  <c r="BF13" i="3"/>
  <c r="BB18" i="3"/>
  <c r="BB28" i="3" s="1"/>
  <c r="BF14" i="3"/>
  <c r="BF19" i="3" s="1"/>
  <c r="BC18" i="3"/>
  <c r="BF15" i="3"/>
  <c r="BC28" i="3"/>
  <c r="BD18" i="3"/>
  <c r="BF16" i="3"/>
  <c r="BD28" i="3"/>
  <c r="BE18" i="3"/>
  <c r="BF18" i="3"/>
  <c r="BF28" i="3"/>
  <c r="BG16" i="3"/>
  <c r="G1" i="3"/>
  <c r="AZ12" i="1"/>
  <c r="AZ22" i="1" s="1"/>
  <c r="AZ13" i="1"/>
  <c r="BA12" i="1"/>
  <c r="AZ23" i="1"/>
  <c r="BA13" i="1"/>
  <c r="BA23" i="1" s="1"/>
  <c r="AZ14" i="1"/>
  <c r="AZ24" i="1" s="1"/>
  <c r="BB12" i="1"/>
  <c r="BA14" i="1"/>
  <c r="BB13" i="1"/>
  <c r="BA24" i="1"/>
  <c r="BB14" i="1"/>
  <c r="BB24" i="1" s="1"/>
  <c r="AZ15" i="1"/>
  <c r="AZ25" i="1" s="1"/>
  <c r="BC12" i="1"/>
  <c r="BC19" i="1" s="1"/>
  <c r="BA15" i="1"/>
  <c r="BC13" i="1"/>
  <c r="BA25" i="1"/>
  <c r="BB15" i="1"/>
  <c r="BC14" i="1"/>
  <c r="BB25" i="1"/>
  <c r="BC15" i="1"/>
  <c r="BG15" i="1" s="1"/>
  <c r="AZ16" i="1"/>
  <c r="BD12" i="1"/>
  <c r="AZ26" i="1"/>
  <c r="BA16" i="1"/>
  <c r="BD13" i="1"/>
  <c r="BA26" i="1"/>
  <c r="BB16" i="1"/>
  <c r="BB26" i="1" s="1"/>
  <c r="BD14" i="1"/>
  <c r="BC16" i="1"/>
  <c r="BC26" i="1" s="1"/>
  <c r="BD15" i="1"/>
  <c r="BD16" i="1"/>
  <c r="BD26" i="1"/>
  <c r="BE12" i="1"/>
  <c r="BE13" i="1"/>
  <c r="BE14" i="1"/>
  <c r="BE15" i="1"/>
  <c r="BC27" i="1"/>
  <c r="BD17" i="1"/>
  <c r="BE16" i="1"/>
  <c r="BD27" i="1"/>
  <c r="BE17" i="1"/>
  <c r="BE27" i="1" s="1"/>
  <c r="AZ18" i="1"/>
  <c r="BF12" i="1"/>
  <c r="BA18" i="1"/>
  <c r="BF13" i="1"/>
  <c r="BA28" i="1"/>
  <c r="BB18" i="1"/>
  <c r="BF14" i="1"/>
  <c r="BB28" i="1"/>
  <c r="BC18" i="1"/>
  <c r="BF15" i="1"/>
  <c r="BC28" i="1"/>
  <c r="BF16" i="1"/>
  <c r="BF17" i="1"/>
  <c r="BF28" i="1"/>
  <c r="BG13" i="1"/>
  <c r="BG14" i="1"/>
  <c r="BF19" i="2"/>
  <c r="AZ28" i="1"/>
  <c r="BE28" i="3" l="1"/>
  <c r="BC19" i="3"/>
  <c r="BB19" i="3"/>
  <c r="BA19" i="3"/>
  <c r="AZ27" i="3"/>
  <c r="BD19" i="2"/>
  <c r="BB19" i="2"/>
  <c r="BG17" i="2"/>
  <c r="BA27" i="2"/>
  <c r="BA19" i="2"/>
  <c r="BF19" i="1"/>
  <c r="BG18" i="1"/>
  <c r="BE28" i="1"/>
  <c r="BE19" i="1"/>
  <c r="BC4" i="1"/>
  <c r="BB19" i="1"/>
  <c r="BA19" i="1"/>
  <c r="BG16" i="1"/>
  <c r="BG18" i="2"/>
  <c r="BG12" i="1"/>
  <c r="AZ19" i="1"/>
  <c r="BC3" i="2"/>
  <c r="BG17" i="1"/>
  <c r="BG16" i="2"/>
  <c r="BG15" i="3"/>
  <c r="BD28" i="1"/>
  <c r="BC4" i="3"/>
  <c r="AZ28" i="3"/>
  <c r="BA27" i="3"/>
  <c r="BG12" i="2"/>
  <c r="AZ27" i="2"/>
  <c r="BE19" i="2"/>
  <c r="BD19" i="1"/>
  <c r="BG14" i="3"/>
  <c r="BC4" i="2"/>
  <c r="BG13" i="3"/>
  <c r="BC3" i="1"/>
  <c r="BC25" i="1"/>
  <c r="BG28" i="1" s="1"/>
  <c r="BG12" i="3"/>
  <c r="AZ19" i="3"/>
  <c r="AZ19" i="2"/>
  <c r="BG19" i="3" l="1"/>
  <c r="BD3" i="3" s="1"/>
  <c r="BG28" i="3"/>
  <c r="BG28" i="2"/>
  <c r="BG19" i="2"/>
  <c r="BD4" i="2" s="1"/>
  <c r="BG19" i="1"/>
  <c r="BD4" i="1" s="1"/>
  <c r="BD4" i="3" l="1"/>
  <c r="BD3" i="2"/>
  <c r="BD3" i="1"/>
</calcChain>
</file>

<file path=xl/sharedStrings.xml><?xml version="1.0" encoding="utf-8"?>
<sst xmlns="http://schemas.openxmlformats.org/spreadsheetml/2006/main" count="1034" uniqueCount="66">
  <si>
    <t>Exit stations</t>
  </si>
  <si>
    <t>Entry stations-&gt;</t>
  </si>
  <si>
    <t>RM</t>
  </si>
  <si>
    <t>EN</t>
  </si>
  <si>
    <t>EP</t>
  </si>
  <si>
    <t>NB</t>
  </si>
  <si>
    <t>BK</t>
  </si>
  <si>
    <t>AS</t>
  </si>
  <si>
    <t>MA</t>
  </si>
  <si>
    <t>LM</t>
  </si>
  <si>
    <t>FV</t>
  </si>
  <si>
    <t>CL</t>
  </si>
  <si>
    <t>SL</t>
  </si>
  <si>
    <t>BF</t>
  </si>
  <si>
    <t>HY</t>
  </si>
  <si>
    <t>SH</t>
  </si>
  <si>
    <t>UC</t>
  </si>
  <si>
    <t>FM</t>
  </si>
  <si>
    <t>CN</t>
  </si>
  <si>
    <t>PH</t>
  </si>
  <si>
    <t>WC</t>
  </si>
  <si>
    <t>LF</t>
  </si>
  <si>
    <t>OR</t>
  </si>
  <si>
    <t>RR</t>
  </si>
  <si>
    <t>OW</t>
  </si>
  <si>
    <t>EM</t>
  </si>
  <si>
    <t>MT</t>
  </si>
  <si>
    <t>PL</t>
  </si>
  <si>
    <t>CC</t>
  </si>
  <si>
    <t>GP</t>
  </si>
  <si>
    <t>BP</t>
  </si>
  <si>
    <t>DC</t>
  </si>
  <si>
    <t>CM</t>
  </si>
  <si>
    <t>CV</t>
  </si>
  <si>
    <t>ED</t>
  </si>
  <si>
    <t>NC</t>
  </si>
  <si>
    <t>WP</t>
  </si>
  <si>
    <t>Exits</t>
  </si>
  <si>
    <t>Eastbay</t>
  </si>
  <si>
    <t>SF CBD</t>
  </si>
  <si>
    <t>Westbay</t>
  </si>
  <si>
    <t>non-CBD</t>
  </si>
  <si>
    <t>Transbay</t>
  </si>
  <si>
    <t>Dtwn SF</t>
  </si>
  <si>
    <t>OAK</t>
  </si>
  <si>
    <t>CM line</t>
  </si>
  <si>
    <t>RM line</t>
  </si>
  <si>
    <t>WP line</t>
  </si>
  <si>
    <t>FT/ED line</t>
  </si>
  <si>
    <t>Entries</t>
  </si>
  <si>
    <t>Weekday</t>
  </si>
  <si>
    <t>Saturday</t>
  </si>
  <si>
    <t>Sunday</t>
  </si>
  <si>
    <t>SS</t>
  </si>
  <si>
    <t>SB</t>
  </si>
  <si>
    <t>SO</t>
  </si>
  <si>
    <t>MB</t>
  </si>
  <si>
    <t>SFO Ext.</t>
  </si>
  <si>
    <t>SFIA</t>
  </si>
  <si>
    <t>WEEKDAY</t>
  </si>
  <si>
    <t>SATURDAY</t>
  </si>
  <si>
    <t>SUNDAY</t>
  </si>
  <si>
    <t>WD</t>
  </si>
  <si>
    <t>Muni Fast Pass Adult/Clipper OD</t>
  </si>
  <si>
    <t>OA</t>
  </si>
  <si>
    <t>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</si>
</sst>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.00_-;\-* #,##0.00_-;_-* &quot;-&quot;??_-;_-@_-"/>
    <numFmt numFmtId="165" formatCode="_-* #,##0_-;\-* #,##0_-;_-* &quot;-&quot;??_-;_-@_-"/>
    <numFmt numFmtId="166" formatCode="0.0%"/>
    <numFmt numFmtId="167" formatCode="mmm\ yy"/>
  </numFmts>
  <fonts count="6" x14ac:knownFonts="1">
    <font>
      <sz val="10"/>
      <name val="Arial"/>
    </font>
    <font>
      <sz val="10"/>
      <name val="Arial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3" fillId="0" borderId="0" xfId="0" applyFont="1" applyFill="1" applyAlignment="1">
      <alignment horizontal="left"/>
    </xf>
    <xf numFmtId="0" fontId="2" fillId="0" borderId="0" xfId="0" applyFont="1"/>
    <xf numFmtId="0" fontId="3" fillId="0" borderId="0" xfId="0" applyFont="1"/>
    <xf numFmtId="3" fontId="0" fillId="0" borderId="0" xfId="0" applyNumberFormat="1"/>
    <xf numFmtId="3" fontId="3" fillId="0" borderId="0" xfId="0" applyNumberFormat="1" applyFont="1"/>
    <xf numFmtId="3" fontId="3" fillId="0" borderId="0" xfId="0" applyNumberFormat="1" applyFont="1" applyFill="1" applyAlignment="1">
      <alignment horizontal="left"/>
    </xf>
    <xf numFmtId="0" fontId="2" fillId="0" borderId="0" xfId="0" applyFont="1" applyFill="1" applyAlignment="1">
      <alignment wrapText="1"/>
    </xf>
    <xf numFmtId="0" fontId="4" fillId="0" borderId="0" xfId="0" applyFont="1" applyFill="1"/>
    <xf numFmtId="0" fontId="0" fillId="0" borderId="0" xfId="0" applyFill="1"/>
    <xf numFmtId="17" fontId="0" fillId="0" borderId="0" xfId="0" applyNumberFormat="1" applyFill="1"/>
    <xf numFmtId="0" fontId="3" fillId="0" borderId="0" xfId="0" applyFont="1" applyFill="1"/>
    <xf numFmtId="165" fontId="1" fillId="0" borderId="0" xfId="1" applyNumberFormat="1" applyFill="1"/>
    <xf numFmtId="165" fontId="3" fillId="0" borderId="0" xfId="1" applyNumberFormat="1" applyFont="1" applyFill="1"/>
    <xf numFmtId="165" fontId="3" fillId="0" borderId="0" xfId="0" applyNumberFormat="1" applyFont="1" applyFill="1"/>
    <xf numFmtId="165" fontId="0" fillId="0" borderId="0" xfId="0" applyNumberFormat="1" applyFill="1"/>
    <xf numFmtId="166" fontId="0" fillId="0" borderId="0" xfId="2" applyNumberFormat="1" applyFont="1" applyFill="1"/>
    <xf numFmtId="0" fontId="0" fillId="0" borderId="0" xfId="0" applyFill="1" applyAlignment="1">
      <alignment horizontal="left"/>
    </xf>
    <xf numFmtId="165" fontId="0" fillId="0" borderId="0" xfId="0" applyNumberFormat="1" applyFill="1" applyAlignment="1">
      <alignment horizontal="left"/>
    </xf>
    <xf numFmtId="167" fontId="0" fillId="0" borderId="0" xfId="0" applyNumberFormat="1" applyFill="1"/>
    <xf numFmtId="167" fontId="0" fillId="0" borderId="0" xfId="0" applyNumberFormat="1"/>
    <xf numFmtId="167" fontId="2" fillId="0" borderId="0" xfId="0" applyNumberFormat="1" applyFont="1" applyFill="1"/>
    <xf numFmtId="3" fontId="0" fillId="0" borderId="0" xfId="0" applyNumberFormat="1" applyFill="1"/>
    <xf numFmtId="3" fontId="3" fillId="0" borderId="0" xfId="0" applyNumberFormat="1" applyFont="1" applyFill="1"/>
    <xf numFmtId="165" fontId="5" fillId="0" borderId="0" xfId="1" applyNumberFormat="1" applyFon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worksheets/sheet2.xml" Type="http://schemas.openxmlformats.org/officeDocument/2006/relationships/worksheet"/>
<Relationship Id="rId3" Target="worksheets/sheet3.xml" Type="http://schemas.openxmlformats.org/officeDocument/2006/relationships/worksheet"/>
<Relationship Id="rId4" Target="worksheets/sheet4.xml" Type="http://schemas.openxmlformats.org/officeDocument/2006/relationships/worksheet"/>
<Relationship Id="rId5" Target="theme/theme1.xml" Type="http://schemas.openxmlformats.org/officeDocument/2006/relationships/theme"/>
<Relationship Id="rId6" Target="styles.xml" Type="http://schemas.openxmlformats.org/officeDocument/2006/relationships/styles"/>
<Relationship Id="rId7" Target="sharedStrings.xml" Type="http://schemas.openxmlformats.org/officeDocument/2006/relationships/sharedStrings"/>
<Relationship Id="rId8" Target="calcChain.xml" Type="http://schemas.openxmlformats.org/officeDocument/2006/relationships/calcChain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
<Relationships xmlns="http://schemas.openxmlformats.org/package/2006/relationships">
<Relationship Id="rId1" Target="../printerSettings/printerSettings1.bin" Type="http://schemas.openxmlformats.org/officeDocument/2006/relationships/printerSettings"/>
</Relationships>

</file>

<file path=xl/worksheets/_rels/sheet2.xml.rels><?xml version="1.0" encoding="UTF-8" standalone="no"?>
<Relationships xmlns="http://schemas.openxmlformats.org/package/2006/relationships">
<Relationship Id="rId1" Target="../printerSettings/printerSettings2.bin" Type="http://schemas.openxmlformats.org/officeDocument/2006/relationships/printerSettings"/>
</Relationships>

</file>

<file path=xl/worksheets/_rels/sheet3.xml.rels><?xml version="1.0" encoding="UTF-8" standalone="no"?>
<Relationships xmlns="http://schemas.openxmlformats.org/package/2006/relationships">
<Relationship Id="rId1" Target="../printerSettings/printerSettings3.bin" Type="http://schemas.openxmlformats.org/officeDocument/2006/relationships/printerSettings"/>
</Relationships>

</file>

<file path=xl/worksheets/_rels/sheet4.xml.rels><?xml version="1.0" encoding="UTF-8" standalone="no"?>
<Relationships xmlns="http://schemas.openxmlformats.org/package/2006/relationships">
<Relationship Id="rId1" Target="../printerSettings/printerSettings4.bin" Type="http://schemas.openxmlformats.org/officeDocument/2006/relationships/printerSettings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G66"/>
  <sheetViews>
    <sheetView workbookViewId="0">
      <pane xSplit="1" ySplit="2" topLeftCell="U5" activePane="bottomRight" state="frozen"/>
      <selection activeCell="AX3" sqref="AX3"/>
      <selection pane="topRight" activeCell="AX3" sqref="AX3"/>
      <selection pane="bottomLeft" activeCell="AX3" sqref="AX3"/>
      <selection pane="bottomRight" activeCell="AZ5" sqref="AZ5"/>
    </sheetView>
  </sheetViews>
  <sheetFormatPr defaultRowHeight="12.75" x14ac:dyDescent="0.2"/>
  <cols>
    <col min="1" max="45" customWidth="true" style="9" width="7.7109375" collapsed="true"/>
    <col min="46" max="47" customWidth="true" style="9" width="7.7109375" collapsed="true"/>
    <col min="48" max="48" customWidth="true" style="11" width="8.7109375" collapsed="true"/>
    <col min="49" max="49" style="11" width="9.140625" collapsed="true"/>
    <col min="50" max="51" style="9" width="9.140625" collapsed="true"/>
    <col min="52" max="52" customWidth="true" style="9" width="8.7109375" collapsed="true"/>
    <col min="53" max="16384" style="9" width="9.140625" collapsed="true"/>
  </cols>
  <sheetData>
    <row r="1" spans="1:59" ht="26.25" customHeight="1" x14ac:dyDescent="0.2">
      <c r="A1" s="7" t="s">
        <v>0</v>
      </c>
      <c r="B1" s="8" t="s">
        <v>1</v>
      </c>
      <c r="D1" s="9" t="s">
        <v>59</v>
      </c>
      <c r="G1" s="21" t="n">
        <v>42217.0</v>
      </c>
    </row>
    <row r="2" spans="1:59" x14ac:dyDescent="0.2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53</v>
      </c>
      <c r="AP2" s="1" t="s">
        <v>54</v>
      </c>
      <c r="AQ2" s="1" t="s">
        <v>55</v>
      </c>
      <c r="AR2" s="1" t="s">
        <v>56</v>
      </c>
      <c r="AS2" s="1" t="s">
        <v>62</v>
      </c>
      <c r="AT2" s="1" t="s">
        <v>64</v>
      </c>
      <c r="AU2" s="1" t="s">
        <v>65</v>
      </c>
      <c r="AV2" s="11" t="s">
        <v>37</v>
      </c>
    </row>
    <row r="3" spans="1:59" x14ac:dyDescent="0.2">
      <c r="A3" s="1" t="s">
        <v>2</v>
      </c>
      <c r="B3" s="12" t="n">
        <v>14.0</v>
      </c>
      <c r="C3" s="12" t="n">
        <v>135.28571428571428</v>
      </c>
      <c r="D3" s="12" t="n">
        <v>98.33333333333333</v>
      </c>
      <c r="E3" s="12" t="n">
        <v>90.38095238095238</v>
      </c>
      <c r="F3" s="12" t="n">
        <v>430.3333333333333</v>
      </c>
      <c r="G3" s="12" t="n">
        <v>109.0</v>
      </c>
      <c r="H3" s="12" t="n">
        <v>169.04761904761904</v>
      </c>
      <c r="I3" s="12" t="n">
        <v>160.66666666666666</v>
      </c>
      <c r="J3" s="12" t="n">
        <v>207.23809523809524</v>
      </c>
      <c r="K3" s="12" t="n">
        <v>47.04761904761905</v>
      </c>
      <c r="L3" s="12" t="n">
        <v>102.23809523809524</v>
      </c>
      <c r="M3" s="12" t="n">
        <v>93.0</v>
      </c>
      <c r="N3" s="12" t="n">
        <v>45.476190476190474</v>
      </c>
      <c r="O3" s="12" t="n">
        <v>37.38095238095238</v>
      </c>
      <c r="P3" s="12" t="n">
        <v>35.80952380952381</v>
      </c>
      <c r="Q3" s="12" t="n">
        <v>26.0</v>
      </c>
      <c r="R3" s="12" t="n">
        <v>23.666666666666668</v>
      </c>
      <c r="S3" s="12" t="n">
        <v>33.523809523809526</v>
      </c>
      <c r="T3" s="12" t="n">
        <v>27.523809523809526</v>
      </c>
      <c r="U3" s="12" t="n">
        <v>13.19047619047619</v>
      </c>
      <c r="V3" s="12" t="n">
        <v>20.666666666666668</v>
      </c>
      <c r="W3" s="12" t="n">
        <v>8.285714285714286</v>
      </c>
      <c r="X3" s="12" t="n">
        <v>7.761904761904762</v>
      </c>
      <c r="Y3" s="12" t="n">
        <v>19.80952380952381</v>
      </c>
      <c r="Z3" s="12" t="n">
        <v>26.38095238095238</v>
      </c>
      <c r="AA3" s="12" t="n">
        <v>352.0</v>
      </c>
      <c r="AB3" s="12" t="n">
        <v>417.57142857142856</v>
      </c>
      <c r="AC3" s="12" t="n">
        <v>500.04761904761904</v>
      </c>
      <c r="AD3" s="12" t="n">
        <v>366.0952380952381</v>
      </c>
      <c r="AE3" s="12" t="n">
        <v>192.57142857142858</v>
      </c>
      <c r="AF3" s="12" t="n">
        <v>172.95238095238096</v>
      </c>
      <c r="AG3" s="12" t="n">
        <v>40.38095238095238</v>
      </c>
      <c r="AH3" s="12" t="n">
        <v>70.23809523809524</v>
      </c>
      <c r="AI3" s="12" t="n">
        <v>71.66666666666667</v>
      </c>
      <c r="AJ3" s="12" t="n">
        <v>19.0</v>
      </c>
      <c r="AK3" s="12" t="n">
        <v>4.571428571428571</v>
      </c>
      <c r="AL3" s="12" t="n">
        <v>14.571428571428571</v>
      </c>
      <c r="AM3" s="12" t="n">
        <v>6.714285714285714</v>
      </c>
      <c r="AN3" s="12" t="n">
        <v>40.04761904761905</v>
      </c>
      <c r="AO3" s="12" t="n">
        <v>18.428571428571427</v>
      </c>
      <c r="AP3" s="12" t="n">
        <v>28.666666666666668</v>
      </c>
      <c r="AQ3" s="12" t="n">
        <v>50.19047619047619</v>
      </c>
      <c r="AR3" s="12" t="n">
        <v>29.761904761904763</v>
      </c>
      <c r="AS3" s="12" t="n">
        <v>5.380952380952381</v>
      </c>
      <c r="AT3" s="12" t="n">
        <v>12.952380952380953</v>
      </c>
      <c r="AU3" s="12" t="n">
        <v>0.0</v>
      </c>
      <c r="AV3" s="13" t="n">
        <v>4395.857142857143</v>
      </c>
      <c r="AW3" s="14"/>
      <c r="AY3" s="9" t="s">
        <v>38</v>
      </c>
      <c r="AZ3" s="24">
        <f>SUM(B3:Z27,AK3:AN27,B38:Z41,AK38:AN41,B46:Z48,AS3:AU27,AS38:AU41,AK46:AN48,AS46:AU48)</f>
        <v>80921.473684210563</v>
      </c>
      <c r="BB3" s="9" t="s">
        <v>39</v>
      </c>
      <c r="BC3" s="15">
        <f>SUM(AZ12:AZ18,BA12:BF12)</f>
        <v>217338.94736842101</v>
      </c>
      <c r="BD3" s="16">
        <f>BC3/BG$19</f>
        <v>0.62891918906854183</v>
      </c>
    </row>
    <row r="4" spans="1:59" x14ac:dyDescent="0.2">
      <c r="A4" s="1" t="s">
        <v>3</v>
      </c>
      <c r="B4" s="12" t="n">
        <v>147.76190476190476</v>
      </c>
      <c r="C4" s="12" t="n">
        <v>23.428571428571427</v>
      </c>
      <c r="D4" s="12" t="n">
        <v>111.52380952380952</v>
      </c>
      <c r="E4" s="12" t="n">
        <v>103.04761904761905</v>
      </c>
      <c r="F4" s="12" t="n">
        <v>913.6666666666666</v>
      </c>
      <c r="G4" s="12" t="n">
        <v>173.71428571428572</v>
      </c>
      <c r="H4" s="12" t="n">
        <v>305.57142857142856</v>
      </c>
      <c r="I4" s="12" t="n">
        <v>506.9047619047619</v>
      </c>
      <c r="J4" s="12" t="n">
        <v>612.4761904761905</v>
      </c>
      <c r="K4" s="12" t="n">
        <v>119.52380952380952</v>
      </c>
      <c r="L4" s="12" t="n">
        <v>159.9047619047619</v>
      </c>
      <c r="M4" s="12" t="n">
        <v>186.57142857142858</v>
      </c>
      <c r="N4" s="12" t="n">
        <v>80.42857142857143</v>
      </c>
      <c r="O4" s="12" t="n">
        <v>61.904761904761905</v>
      </c>
      <c r="P4" s="12" t="n">
        <v>64.80952380952381</v>
      </c>
      <c r="Q4" s="12" t="n">
        <v>40.38095238095238</v>
      </c>
      <c r="R4" s="12" t="n">
        <v>48.19047619047619</v>
      </c>
      <c r="S4" s="12" t="n">
        <v>89.38095238095238</v>
      </c>
      <c r="T4" s="12" t="n">
        <v>35.76190476190476</v>
      </c>
      <c r="U4" s="12" t="n">
        <v>23.095238095238095</v>
      </c>
      <c r="V4" s="12" t="n">
        <v>42.666666666666664</v>
      </c>
      <c r="W4" s="12" t="n">
        <v>12.19047619047619</v>
      </c>
      <c r="X4" s="12" t="n">
        <v>10.476190476190476</v>
      </c>
      <c r="Y4" s="12" t="n">
        <v>35.285714285714285</v>
      </c>
      <c r="Z4" s="12" t="n">
        <v>46.476190476190474</v>
      </c>
      <c r="AA4" s="12" t="n">
        <v>965.3809523809524</v>
      </c>
      <c r="AB4" s="12" t="n">
        <v>1107.0</v>
      </c>
      <c r="AC4" s="12" t="n">
        <v>1048.047619047619</v>
      </c>
      <c r="AD4" s="12" t="n">
        <v>807.8095238095239</v>
      </c>
      <c r="AE4" s="12" t="n">
        <v>250.9047619047619</v>
      </c>
      <c r="AF4" s="12" t="n">
        <v>216.0</v>
      </c>
      <c r="AG4" s="12" t="n">
        <v>78.80952380952381</v>
      </c>
      <c r="AH4" s="12" t="n">
        <v>121.14285714285714</v>
      </c>
      <c r="AI4" s="12" t="n">
        <v>121.76190476190476</v>
      </c>
      <c r="AJ4" s="12" t="n">
        <v>34.666666666666664</v>
      </c>
      <c r="AK4" s="12" t="n">
        <v>10.904761904761905</v>
      </c>
      <c r="AL4" s="12" t="n">
        <v>31.761904761904763</v>
      </c>
      <c r="AM4" s="12" t="n">
        <v>6.428571428571429</v>
      </c>
      <c r="AN4" s="12" t="n">
        <v>46.80952380952381</v>
      </c>
      <c r="AO4" s="12" t="n">
        <v>31.38095238095238</v>
      </c>
      <c r="AP4" s="12" t="n">
        <v>55.523809523809526</v>
      </c>
      <c r="AQ4" s="12" t="n">
        <v>114.0952380952381</v>
      </c>
      <c r="AR4" s="12" t="n">
        <v>68.9047619047619</v>
      </c>
      <c r="AS4" s="12" t="n">
        <v>16.0</v>
      </c>
      <c r="AT4" s="12" t="n">
        <v>36.38095238095238</v>
      </c>
      <c r="AU4" s="12" t="n">
        <v>0.0</v>
      </c>
      <c r="AV4" s="13" t="n">
        <v>9124.857142857138</v>
      </c>
      <c r="AW4" s="14"/>
      <c r="AY4" s="9" t="s">
        <v>40</v>
      </c>
      <c r="AZ4" s="24">
        <f>SUM(AA28:AJ37, AA42:AJ45, AO28:AR37, AO42:AR45)</f>
        <v>96483.105263157937</v>
      </c>
      <c r="BB4" s="9" t="s">
        <v>41</v>
      </c>
      <c r="BC4" s="15">
        <f>SUM(BA13:BE18)</f>
        <v>121374.15789473684</v>
      </c>
      <c r="BD4" s="16">
        <f>BC4/BG$19</f>
        <v>0.35122345939974092</v>
      </c>
    </row>
    <row r="5" spans="1:59" x14ac:dyDescent="0.2">
      <c r="A5" s="1" t="s">
        <v>4</v>
      </c>
      <c r="B5" s="12" t="n">
        <v>113.76190476190476</v>
      </c>
      <c r="C5" s="12" t="n">
        <v>100.04761904761905</v>
      </c>
      <c r="D5" s="12" t="n">
        <v>13.571428571428571</v>
      </c>
      <c r="E5" s="12" t="n">
        <v>63.476190476190474</v>
      </c>
      <c r="F5" s="12" t="n">
        <v>699.8095238095239</v>
      </c>
      <c r="G5" s="12" t="n">
        <v>95.47619047619048</v>
      </c>
      <c r="H5" s="12" t="n">
        <v>140.66666666666666</v>
      </c>
      <c r="I5" s="12" t="n">
        <v>276.8095238095238</v>
      </c>
      <c r="J5" s="12" t="n">
        <v>335.23809523809524</v>
      </c>
      <c r="K5" s="12" t="n">
        <v>74.52380952380952</v>
      </c>
      <c r="L5" s="12" t="n">
        <v>55.57142857142857</v>
      </c>
      <c r="M5" s="12" t="n">
        <v>69.52380952380952</v>
      </c>
      <c r="N5" s="12" t="n">
        <v>31.047619047619047</v>
      </c>
      <c r="O5" s="12" t="n">
        <v>22.61904761904762</v>
      </c>
      <c r="P5" s="12" t="n">
        <v>22.0</v>
      </c>
      <c r="Q5" s="12" t="n">
        <v>10.571428571428571</v>
      </c>
      <c r="R5" s="12" t="n">
        <v>15.095238095238095</v>
      </c>
      <c r="S5" s="12" t="n">
        <v>47.57142857142857</v>
      </c>
      <c r="T5" s="12" t="n">
        <v>20.523809523809526</v>
      </c>
      <c r="U5" s="12" t="n">
        <v>18.333333333333332</v>
      </c>
      <c r="V5" s="12" t="n">
        <v>26.61904761904762</v>
      </c>
      <c r="W5" s="12" t="n">
        <v>11.047619047619047</v>
      </c>
      <c r="X5" s="12" t="n">
        <v>9.428571428571429</v>
      </c>
      <c r="Y5" s="12" t="n">
        <v>39.0</v>
      </c>
      <c r="Z5" s="12" t="n">
        <v>15.857142857142858</v>
      </c>
      <c r="AA5" s="12" t="n">
        <v>569.1428571428571</v>
      </c>
      <c r="AB5" s="12" t="n">
        <v>640.4761904761905</v>
      </c>
      <c r="AC5" s="12" t="n">
        <v>469.85714285714283</v>
      </c>
      <c r="AD5" s="12" t="n">
        <v>415.95238095238096</v>
      </c>
      <c r="AE5" s="12" t="n">
        <v>120.76190476190476</v>
      </c>
      <c r="AF5" s="12" t="n">
        <v>70.95238095238095</v>
      </c>
      <c r="AG5" s="12" t="n">
        <v>44.714285714285715</v>
      </c>
      <c r="AH5" s="12" t="n">
        <v>37.333333333333336</v>
      </c>
      <c r="AI5" s="12" t="n">
        <v>42.04761904761905</v>
      </c>
      <c r="AJ5" s="12" t="n">
        <v>8.047619047619047</v>
      </c>
      <c r="AK5" s="12" t="n">
        <v>6.571428571428571</v>
      </c>
      <c r="AL5" s="12" t="n">
        <v>23.476190476190474</v>
      </c>
      <c r="AM5" s="12" t="n">
        <v>4.857142857142857</v>
      </c>
      <c r="AN5" s="12" t="n">
        <v>15.857142857142858</v>
      </c>
      <c r="AO5" s="12" t="n">
        <v>10.238095238095237</v>
      </c>
      <c r="AP5" s="12" t="n">
        <v>14.0</v>
      </c>
      <c r="AQ5" s="12" t="n">
        <v>74.33333333333333</v>
      </c>
      <c r="AR5" s="12" t="n">
        <v>33.61904761904762</v>
      </c>
      <c r="AS5" s="12" t="n">
        <v>8.619047619047619</v>
      </c>
      <c r="AT5" s="12" t="n">
        <v>30.428571428571427</v>
      </c>
      <c r="AU5" s="12" t="n">
        <v>0.0</v>
      </c>
      <c r="AV5" s="13" t="n">
        <v>4969.476190476191</v>
      </c>
      <c r="AW5" s="14"/>
      <c r="AY5" s="9" t="s">
        <v>42</v>
      </c>
      <c r="AZ5" s="24">
        <f>SUM(AA3:AJ27,B28:Z37,AA38:AJ41,AK28:AN37, B42:Z45, AK42:AN45, AO3:AR27, AO38:AR41,AS28:AU37,AS42:AU45,AA46:AJ48,AO46:AR48)</f>
        <v>168790.94736842098</v>
      </c>
    </row>
    <row r="6" spans="1:59" x14ac:dyDescent="0.2">
      <c r="A6" s="1" t="s">
        <v>5</v>
      </c>
      <c r="B6" s="12" t="n">
        <v>88.28571428571429</v>
      </c>
      <c r="C6" s="12" t="n">
        <v>91.66666666666667</v>
      </c>
      <c r="D6" s="12" t="n">
        <v>64.04761904761905</v>
      </c>
      <c r="E6" s="12" t="n">
        <v>17.333333333333332</v>
      </c>
      <c r="F6" s="12" t="n">
        <v>189.28571428571428</v>
      </c>
      <c r="G6" s="12" t="n">
        <v>71.38095238095238</v>
      </c>
      <c r="H6" s="12" t="n">
        <v>96.33333333333333</v>
      </c>
      <c r="I6" s="12" t="n">
        <v>251.14285714285714</v>
      </c>
      <c r="J6" s="12" t="n">
        <v>245.71428571428572</v>
      </c>
      <c r="K6" s="12" t="n">
        <v>57.476190476190474</v>
      </c>
      <c r="L6" s="12" t="n">
        <v>67.9047619047619</v>
      </c>
      <c r="M6" s="12" t="n">
        <v>76.0952380952381</v>
      </c>
      <c r="N6" s="12" t="n">
        <v>30.714285714285715</v>
      </c>
      <c r="O6" s="12" t="n">
        <v>19.904761904761905</v>
      </c>
      <c r="P6" s="12" t="n">
        <v>26.476190476190474</v>
      </c>
      <c r="Q6" s="12" t="n">
        <v>12.80952380952381</v>
      </c>
      <c r="R6" s="12" t="n">
        <v>19.952380952380953</v>
      </c>
      <c r="S6" s="12" t="n">
        <v>47.19047619047619</v>
      </c>
      <c r="T6" s="12" t="n">
        <v>21.38095238095238</v>
      </c>
      <c r="U6" s="12" t="n">
        <v>21.80952380952381</v>
      </c>
      <c r="V6" s="12" t="n">
        <v>23.61904761904762</v>
      </c>
      <c r="W6" s="12" t="n">
        <v>11.428571428571429</v>
      </c>
      <c r="X6" s="12" t="n">
        <v>11.047619047619047</v>
      </c>
      <c r="Y6" s="12" t="n">
        <v>20.666666666666668</v>
      </c>
      <c r="Z6" s="12" t="n">
        <v>18.142857142857142</v>
      </c>
      <c r="AA6" s="12" t="n">
        <v>725.952380952381</v>
      </c>
      <c r="AB6" s="12" t="n">
        <v>794.3809523809524</v>
      </c>
      <c r="AC6" s="12" t="n">
        <v>482.3333333333333</v>
      </c>
      <c r="AD6" s="12" t="n">
        <v>509.42857142857144</v>
      </c>
      <c r="AE6" s="12" t="n">
        <v>185.28571428571428</v>
      </c>
      <c r="AF6" s="12" t="n">
        <v>108.19047619047619</v>
      </c>
      <c r="AG6" s="12" t="n">
        <v>41.23809523809524</v>
      </c>
      <c r="AH6" s="12" t="n">
        <v>32.23809523809524</v>
      </c>
      <c r="AI6" s="12" t="n">
        <v>37.23809523809524</v>
      </c>
      <c r="AJ6" s="12" t="n">
        <v>7.523809523809524</v>
      </c>
      <c r="AK6" s="12" t="n">
        <v>10.428571428571429</v>
      </c>
      <c r="AL6" s="12" t="n">
        <v>19.523809523809526</v>
      </c>
      <c r="AM6" s="12" t="n">
        <v>6.619047619047619</v>
      </c>
      <c r="AN6" s="12" t="n">
        <v>19.761904761904763</v>
      </c>
      <c r="AO6" s="12" t="n">
        <v>6.714285714285714</v>
      </c>
      <c r="AP6" s="12" t="n">
        <v>13.571428571428571</v>
      </c>
      <c r="AQ6" s="12" t="n">
        <v>119.71428571428571</v>
      </c>
      <c r="AR6" s="12" t="n">
        <v>38.904761904761905</v>
      </c>
      <c r="AS6" s="12" t="n">
        <v>9.285714285714286</v>
      </c>
      <c r="AT6" s="12" t="n">
        <v>43.23809523809524</v>
      </c>
      <c r="AU6" s="12" t="n">
        <v>0.0</v>
      </c>
      <c r="AV6" s="13" t="n">
        <v>4813.380952380951</v>
      </c>
      <c r="AW6" s="14"/>
      <c r="AZ6" s="12"/>
    </row>
    <row r="7" spans="1:59" x14ac:dyDescent="0.2">
      <c r="A7" s="1" t="s">
        <v>6</v>
      </c>
      <c r="B7" s="12" t="n">
        <v>471.7142857142857</v>
      </c>
      <c r="C7" s="12" t="n">
        <v>960.0952380952381</v>
      </c>
      <c r="D7" s="12" t="n">
        <v>709.7619047619048</v>
      </c>
      <c r="E7" s="12" t="n">
        <v>197.52380952380952</v>
      </c>
      <c r="F7" s="12" t="n">
        <v>50.80952380952381</v>
      </c>
      <c r="G7" s="12" t="n">
        <v>408.3809523809524</v>
      </c>
      <c r="H7" s="12" t="n">
        <v>458.23809523809524</v>
      </c>
      <c r="I7" s="12" t="n">
        <v>607.2380952380952</v>
      </c>
      <c r="J7" s="12" t="n">
        <v>600.4761904761905</v>
      </c>
      <c r="K7" s="12" t="n">
        <v>246.42857142857142</v>
      </c>
      <c r="L7" s="12" t="n">
        <v>310.14285714285717</v>
      </c>
      <c r="M7" s="12" t="n">
        <v>199.14285714285714</v>
      </c>
      <c r="N7" s="12" t="n">
        <v>181.28571428571428</v>
      </c>
      <c r="O7" s="12" t="n">
        <v>150.76190476190476</v>
      </c>
      <c r="P7" s="12" t="n">
        <v>142.0952380952381</v>
      </c>
      <c r="Q7" s="12" t="n">
        <v>87.52380952380952</v>
      </c>
      <c r="R7" s="12" t="n">
        <v>151.95238095238096</v>
      </c>
      <c r="S7" s="12" t="n">
        <v>318.85714285714283</v>
      </c>
      <c r="T7" s="12" t="n">
        <v>146.0952380952381</v>
      </c>
      <c r="U7" s="12" t="n">
        <v>168.23809523809524</v>
      </c>
      <c r="V7" s="12" t="n">
        <v>163.52380952380952</v>
      </c>
      <c r="W7" s="12" t="n">
        <v>92.85714285714286</v>
      </c>
      <c r="X7" s="12" t="n">
        <v>65.28571428571429</v>
      </c>
      <c r="Y7" s="12" t="n">
        <v>65.19047619047619</v>
      </c>
      <c r="Z7" s="12" t="n">
        <v>109.80952380952381</v>
      </c>
      <c r="AA7" s="12" t="n">
        <v>1240.8095238095239</v>
      </c>
      <c r="AB7" s="12" t="n">
        <v>1167.2380952380952</v>
      </c>
      <c r="AC7" s="12" t="n">
        <v>1179.8095238095239</v>
      </c>
      <c r="AD7" s="12" t="n">
        <v>867.0952380952381</v>
      </c>
      <c r="AE7" s="12" t="n">
        <v>414.3333333333333</v>
      </c>
      <c r="AF7" s="12" t="n">
        <v>283.57142857142856</v>
      </c>
      <c r="AG7" s="12" t="n">
        <v>142.66666666666666</v>
      </c>
      <c r="AH7" s="12" t="n">
        <v>117.95238095238095</v>
      </c>
      <c r="AI7" s="12" t="n">
        <v>129.8095238095238</v>
      </c>
      <c r="AJ7" s="12" t="n">
        <v>38.80952380952381</v>
      </c>
      <c r="AK7" s="12" t="n">
        <v>59.57142857142857</v>
      </c>
      <c r="AL7" s="12" t="n">
        <v>162.76190476190476</v>
      </c>
      <c r="AM7" s="12" t="n">
        <v>52.666666666666664</v>
      </c>
      <c r="AN7" s="12" t="n">
        <v>111.76190476190476</v>
      </c>
      <c r="AO7" s="12" t="n">
        <v>36.42857142857143</v>
      </c>
      <c r="AP7" s="12" t="n">
        <v>48.904761904761905</v>
      </c>
      <c r="AQ7" s="12" t="n">
        <v>257.0</v>
      </c>
      <c r="AR7" s="12" t="n">
        <v>200.28571428571428</v>
      </c>
      <c r="AS7" s="12" t="n">
        <v>70.42857142857143</v>
      </c>
      <c r="AT7" s="12" t="n">
        <v>120.14285714285714</v>
      </c>
      <c r="AU7" s="12" t="n">
        <v>0.0</v>
      </c>
      <c r="AV7" s="13" t="n">
        <v>13765.476190476187</v>
      </c>
      <c r="AW7" s="14"/>
      <c r="AZ7" s="12"/>
    </row>
    <row r="8" spans="1:59" x14ac:dyDescent="0.2">
      <c r="A8" s="1" t="s">
        <v>7</v>
      </c>
      <c r="B8" s="12" t="n">
        <v>118.0</v>
      </c>
      <c r="C8" s="12" t="n">
        <v>153.42857142857142</v>
      </c>
      <c r="D8" s="12" t="n">
        <v>88.42857142857143</v>
      </c>
      <c r="E8" s="12" t="n">
        <v>67.38095238095238</v>
      </c>
      <c r="F8" s="12" t="n">
        <v>356.23809523809524</v>
      </c>
      <c r="G8" s="12" t="n">
        <v>19.142857142857142</v>
      </c>
      <c r="H8" s="12" t="n">
        <v>102.14285714285714</v>
      </c>
      <c r="I8" s="12" t="n">
        <v>258.57142857142856</v>
      </c>
      <c r="J8" s="12" t="n">
        <v>277.3809523809524</v>
      </c>
      <c r="K8" s="12" t="n">
        <v>68.95238095238095</v>
      </c>
      <c r="L8" s="12" t="n">
        <v>120.14285714285714</v>
      </c>
      <c r="M8" s="12" t="n">
        <v>103.52380952380952</v>
      </c>
      <c r="N8" s="12" t="n">
        <v>57.19047619047619</v>
      </c>
      <c r="O8" s="12" t="n">
        <v>44.714285714285715</v>
      </c>
      <c r="P8" s="12" t="n">
        <v>40.19047619047619</v>
      </c>
      <c r="Q8" s="12" t="n">
        <v>25.38095238095238</v>
      </c>
      <c r="R8" s="12" t="n">
        <v>36.904761904761905</v>
      </c>
      <c r="S8" s="12" t="n">
        <v>62.42857142857143</v>
      </c>
      <c r="T8" s="12" t="n">
        <v>25.333333333333332</v>
      </c>
      <c r="U8" s="12" t="n">
        <v>25.80952380952381</v>
      </c>
      <c r="V8" s="12" t="n">
        <v>32.666666666666664</v>
      </c>
      <c r="W8" s="12" t="n">
        <v>9.904761904761905</v>
      </c>
      <c r="X8" s="12" t="n">
        <v>8.761904761904763</v>
      </c>
      <c r="Y8" s="12" t="n">
        <v>16.952380952380953</v>
      </c>
      <c r="Z8" s="12" t="n">
        <v>34.666666666666664</v>
      </c>
      <c r="AA8" s="12" t="n">
        <v>745.7619047619048</v>
      </c>
      <c r="AB8" s="12" t="n">
        <v>816.7619047619048</v>
      </c>
      <c r="AC8" s="12" t="n">
        <v>543.5238095238095</v>
      </c>
      <c r="AD8" s="12" t="n">
        <v>557.3333333333334</v>
      </c>
      <c r="AE8" s="12" t="n">
        <v>264.6190476190476</v>
      </c>
      <c r="AF8" s="12" t="n">
        <v>147.28571428571428</v>
      </c>
      <c r="AG8" s="12" t="n">
        <v>45.0</v>
      </c>
      <c r="AH8" s="12" t="n">
        <v>41.523809523809526</v>
      </c>
      <c r="AI8" s="12" t="n">
        <v>43.285714285714285</v>
      </c>
      <c r="AJ8" s="12" t="n">
        <v>13.523809523809524</v>
      </c>
      <c r="AK8" s="12" t="n">
        <v>11.523809523809524</v>
      </c>
      <c r="AL8" s="12" t="n">
        <v>26.285714285714285</v>
      </c>
      <c r="AM8" s="12" t="n">
        <v>6.190476190476191</v>
      </c>
      <c r="AN8" s="12" t="n">
        <v>32.333333333333336</v>
      </c>
      <c r="AO8" s="12" t="n">
        <v>6.714285714285714</v>
      </c>
      <c r="AP8" s="12" t="n">
        <v>20.047619047619047</v>
      </c>
      <c r="AQ8" s="12" t="n">
        <v>81.33333333333333</v>
      </c>
      <c r="AR8" s="12" t="n">
        <v>44.666666666666664</v>
      </c>
      <c r="AS8" s="12" t="n">
        <v>10.761904761904763</v>
      </c>
      <c r="AT8" s="12" t="n">
        <v>39.095238095238095</v>
      </c>
      <c r="AU8" s="12" t="n">
        <v>0.0</v>
      </c>
      <c r="AV8" s="13" t="n">
        <v>5651.809523809522</v>
      </c>
      <c r="AW8" s="14"/>
      <c r="AZ8" s="15"/>
    </row>
    <row r="9" spans="1:59" x14ac:dyDescent="0.2">
      <c r="A9" s="1" t="s">
        <v>8</v>
      </c>
      <c r="B9" s="12" t="n">
        <v>183.23809523809524</v>
      </c>
      <c r="C9" s="12" t="n">
        <v>298.57142857142856</v>
      </c>
      <c r="D9" s="12" t="n">
        <v>121.38095238095238</v>
      </c>
      <c r="E9" s="12" t="n">
        <v>95.42857142857143</v>
      </c>
      <c r="F9" s="12" t="n">
        <v>424.3809523809524</v>
      </c>
      <c r="G9" s="12" t="n">
        <v>108.66666666666667</v>
      </c>
      <c r="H9" s="12" t="n">
        <v>29.80952380952381</v>
      </c>
      <c r="I9" s="12" t="n">
        <v>213.9047619047619</v>
      </c>
      <c r="J9" s="12" t="n">
        <v>256.5238095238095</v>
      </c>
      <c r="K9" s="12" t="n">
        <v>78.52380952380952</v>
      </c>
      <c r="L9" s="12" t="n">
        <v>178.28571428571428</v>
      </c>
      <c r="M9" s="12" t="n">
        <v>195.28571428571428</v>
      </c>
      <c r="N9" s="12" t="n">
        <v>114.52380952380952</v>
      </c>
      <c r="O9" s="12" t="n">
        <v>117.33333333333333</v>
      </c>
      <c r="P9" s="12" t="n">
        <v>120.04761904761905</v>
      </c>
      <c r="Q9" s="12" t="n">
        <v>64.0</v>
      </c>
      <c r="R9" s="12" t="n">
        <v>79.28571428571429</v>
      </c>
      <c r="S9" s="12" t="n">
        <v>152.66666666666666</v>
      </c>
      <c r="T9" s="12" t="n">
        <v>145.95238095238096</v>
      </c>
      <c r="U9" s="12" t="n">
        <v>152.57142857142858</v>
      </c>
      <c r="V9" s="12" t="n">
        <v>140.52380952380952</v>
      </c>
      <c r="W9" s="12" t="n">
        <v>57.666666666666664</v>
      </c>
      <c r="X9" s="12" t="n">
        <v>36.857142857142854</v>
      </c>
      <c r="Y9" s="12" t="n">
        <v>79.38095238095238</v>
      </c>
      <c r="Z9" s="12" t="n">
        <v>71.28571428571429</v>
      </c>
      <c r="AA9" s="12" t="n">
        <v>1086.3809523809523</v>
      </c>
      <c r="AB9" s="12" t="n">
        <v>1263.3809523809523</v>
      </c>
      <c r="AC9" s="12" t="n">
        <v>959.8571428571429</v>
      </c>
      <c r="AD9" s="12" t="n">
        <v>932.047619047619</v>
      </c>
      <c r="AE9" s="12" t="n">
        <v>416.6666666666667</v>
      </c>
      <c r="AF9" s="12" t="n">
        <v>244.38095238095238</v>
      </c>
      <c r="AG9" s="12" t="n">
        <v>87.66666666666667</v>
      </c>
      <c r="AH9" s="12" t="n">
        <v>92.61904761904762</v>
      </c>
      <c r="AI9" s="12" t="n">
        <v>90.23809523809524</v>
      </c>
      <c r="AJ9" s="12" t="n">
        <v>29.095238095238095</v>
      </c>
      <c r="AK9" s="12" t="n">
        <v>26.38095238095238</v>
      </c>
      <c r="AL9" s="12" t="n">
        <v>67.71428571428571</v>
      </c>
      <c r="AM9" s="12" t="n">
        <v>50.0</v>
      </c>
      <c r="AN9" s="12" t="n">
        <v>237.66666666666666</v>
      </c>
      <c r="AO9" s="12" t="n">
        <v>22.523809523809526</v>
      </c>
      <c r="AP9" s="12" t="n">
        <v>39.42857142857143</v>
      </c>
      <c r="AQ9" s="12" t="n">
        <v>131.95238095238096</v>
      </c>
      <c r="AR9" s="12" t="n">
        <v>61.57142857142857</v>
      </c>
      <c r="AS9" s="12" t="n">
        <v>29.142857142857142</v>
      </c>
      <c r="AT9" s="12" t="n">
        <v>48.095238095238095</v>
      </c>
      <c r="AU9" s="12" t="n">
        <v>0.0</v>
      </c>
      <c r="AV9" s="13" t="n">
        <v>9432.904761904763</v>
      </c>
      <c r="AW9" s="14"/>
      <c r="AZ9" s="15"/>
    </row>
    <row r="10" spans="1:59" x14ac:dyDescent="0.2">
      <c r="A10" s="1">
        <v>19</v>
      </c>
      <c r="B10" s="12" t="n">
        <v>177.0952380952381</v>
      </c>
      <c r="C10" s="12" t="n">
        <v>505.9047619047619</v>
      </c>
      <c r="D10" s="12" t="n">
        <v>280.0</v>
      </c>
      <c r="E10" s="12" t="n">
        <v>265.95238095238096</v>
      </c>
      <c r="F10" s="12" t="n">
        <v>575.8095238095239</v>
      </c>
      <c r="G10" s="12" t="n">
        <v>263.14285714285717</v>
      </c>
      <c r="H10" s="12" t="n">
        <v>204.85714285714286</v>
      </c>
      <c r="I10" s="12" t="n">
        <v>33.42857142857143</v>
      </c>
      <c r="J10" s="12" t="n">
        <v>55.142857142857146</v>
      </c>
      <c r="K10" s="12" t="n">
        <v>44.76190476190476</v>
      </c>
      <c r="L10" s="12" t="n">
        <v>184.1904761904762</v>
      </c>
      <c r="M10" s="12" t="n">
        <v>202.23809523809524</v>
      </c>
      <c r="N10" s="12" t="n">
        <v>211.0</v>
      </c>
      <c r="O10" s="12" t="n">
        <v>183.8095238095238</v>
      </c>
      <c r="P10" s="12" t="n">
        <v>191.47619047619048</v>
      </c>
      <c r="Q10" s="12" t="n">
        <v>169.57142857142858</v>
      </c>
      <c r="R10" s="12" t="n">
        <v>216.14285714285714</v>
      </c>
      <c r="S10" s="12" t="n">
        <v>372.3333333333333</v>
      </c>
      <c r="T10" s="12" t="n">
        <v>320.04761904761904</v>
      </c>
      <c r="U10" s="12" t="n">
        <v>354.3809523809524</v>
      </c>
      <c r="V10" s="12" t="n">
        <v>272.76190476190476</v>
      </c>
      <c r="W10" s="12" t="n">
        <v>146.8095238095238</v>
      </c>
      <c r="X10" s="12" t="n">
        <v>98.9047619047619</v>
      </c>
      <c r="Y10" s="12" t="n">
        <v>175.47619047619048</v>
      </c>
      <c r="Z10" s="12" t="n">
        <v>78.38095238095238</v>
      </c>
      <c r="AA10" s="12" t="n">
        <v>1240.3333333333333</v>
      </c>
      <c r="AB10" s="12" t="n">
        <v>1386.3333333333333</v>
      </c>
      <c r="AC10" s="12" t="n">
        <v>961.8095238095239</v>
      </c>
      <c r="AD10" s="12" t="n">
        <v>1031.6666666666667</v>
      </c>
      <c r="AE10" s="12" t="n">
        <v>481.6666666666667</v>
      </c>
      <c r="AF10" s="12" t="n">
        <v>330.23809523809524</v>
      </c>
      <c r="AG10" s="12" t="n">
        <v>175.71428571428572</v>
      </c>
      <c r="AH10" s="12" t="n">
        <v>138.57142857142858</v>
      </c>
      <c r="AI10" s="12" t="n">
        <v>153.38095238095238</v>
      </c>
      <c r="AJ10" s="12" t="n">
        <v>68.04761904761905</v>
      </c>
      <c r="AK10" s="12" t="n">
        <v>75.0</v>
      </c>
      <c r="AL10" s="12" t="n">
        <v>207.28571428571428</v>
      </c>
      <c r="AM10" s="12" t="n">
        <v>166.0</v>
      </c>
      <c r="AN10" s="12" t="n">
        <v>275.04761904761904</v>
      </c>
      <c r="AO10" s="12" t="n">
        <v>74.19047619047619</v>
      </c>
      <c r="AP10" s="12" t="n">
        <v>66.47619047619048</v>
      </c>
      <c r="AQ10" s="12" t="n">
        <v>105.04761904761905</v>
      </c>
      <c r="AR10" s="12" t="n">
        <v>137.23809523809524</v>
      </c>
      <c r="AS10" s="12" t="n">
        <v>72.33333333333333</v>
      </c>
      <c r="AT10" s="12" t="n">
        <v>49.666666666666664</v>
      </c>
      <c r="AU10" s="12" t="n">
        <v>0.0</v>
      </c>
      <c r="AV10" s="13" t="n">
        <v>12779.666666666664</v>
      </c>
      <c r="AW10" s="14"/>
      <c r="AY10" s="17"/>
      <c r="AZ10" s="15"/>
      <c r="BF10" s="11"/>
    </row>
    <row r="11" spans="1:59" x14ac:dyDescent="0.2">
      <c r="A11" s="1">
        <v>12</v>
      </c>
      <c r="B11" s="12" t="n">
        <v>217.57142857142858</v>
      </c>
      <c r="C11" s="12" t="n">
        <v>621.4761904761905</v>
      </c>
      <c r="D11" s="12" t="n">
        <v>319.1904761904762</v>
      </c>
      <c r="E11" s="12" t="n">
        <v>256.2857142857143</v>
      </c>
      <c r="F11" s="12" t="n">
        <v>536.4761904761905</v>
      </c>
      <c r="G11" s="12" t="n">
        <v>266.7142857142857</v>
      </c>
      <c r="H11" s="12" t="n">
        <v>235.23809523809524</v>
      </c>
      <c r="I11" s="12" t="n">
        <v>51.95238095238095</v>
      </c>
      <c r="J11" s="12" t="n">
        <v>41.57142857142857</v>
      </c>
      <c r="K11" s="12" t="n">
        <v>53.333333333333336</v>
      </c>
      <c r="L11" s="12" t="n">
        <v>252.0</v>
      </c>
      <c r="M11" s="12" t="n">
        <v>343.95238095238096</v>
      </c>
      <c r="N11" s="12" t="n">
        <v>323.4761904761905</v>
      </c>
      <c r="O11" s="12" t="n">
        <v>339.7142857142857</v>
      </c>
      <c r="P11" s="12" t="n">
        <v>295.0952380952381</v>
      </c>
      <c r="Q11" s="12" t="n">
        <v>165.38095238095238</v>
      </c>
      <c r="R11" s="12" t="n">
        <v>237.38095238095238</v>
      </c>
      <c r="S11" s="12" t="n">
        <v>391.8095238095238</v>
      </c>
      <c r="T11" s="12" t="n">
        <v>378.9047619047619</v>
      </c>
      <c r="U11" s="12" t="n">
        <v>347.23809523809524</v>
      </c>
      <c r="V11" s="12" t="n">
        <v>286.6190476190476</v>
      </c>
      <c r="W11" s="12" t="n">
        <v>144.1904761904762</v>
      </c>
      <c r="X11" s="12" t="n">
        <v>124.19047619047619</v>
      </c>
      <c r="Y11" s="12" t="n">
        <v>172.71428571428572</v>
      </c>
      <c r="Z11" s="12" t="n">
        <v>103.14285714285714</v>
      </c>
      <c r="AA11" s="12" t="n">
        <v>1241.5238095238096</v>
      </c>
      <c r="AB11" s="12" t="n">
        <v>1276.4761904761904</v>
      </c>
      <c r="AC11" s="12" t="n">
        <v>990.6666666666666</v>
      </c>
      <c r="AD11" s="12" t="n">
        <v>1005.4285714285714</v>
      </c>
      <c r="AE11" s="12" t="n">
        <v>351.1904761904762</v>
      </c>
      <c r="AF11" s="12" t="n">
        <v>328.3809523809524</v>
      </c>
      <c r="AG11" s="12" t="n">
        <v>186.85714285714286</v>
      </c>
      <c r="AH11" s="12" t="n">
        <v>183.66666666666666</v>
      </c>
      <c r="AI11" s="12" t="n">
        <v>181.85714285714286</v>
      </c>
      <c r="AJ11" s="12" t="n">
        <v>118.42857142857143</v>
      </c>
      <c r="AK11" s="12" t="n">
        <v>103.38095238095238</v>
      </c>
      <c r="AL11" s="12" t="n">
        <v>224.1904761904762</v>
      </c>
      <c r="AM11" s="12" t="n">
        <v>182.71428571428572</v>
      </c>
      <c r="AN11" s="12" t="n">
        <v>356.0952380952381</v>
      </c>
      <c r="AO11" s="12" t="n">
        <v>87.61904761904762</v>
      </c>
      <c r="AP11" s="12" t="n">
        <v>95.38095238095238</v>
      </c>
      <c r="AQ11" s="12" t="n">
        <v>149.38095238095238</v>
      </c>
      <c r="AR11" s="12" t="n">
        <v>169.47619047619048</v>
      </c>
      <c r="AS11" s="12" t="n">
        <v>118.76190476190476</v>
      </c>
      <c r="AT11" s="12" t="n">
        <v>69.95238095238095</v>
      </c>
      <c r="AU11" s="12" t="n">
        <v>0.0</v>
      </c>
      <c r="AV11" s="13" t="n">
        <v>13927.04761904762</v>
      </c>
      <c r="AW11" s="14"/>
      <c r="AY11" s="18"/>
      <c r="AZ11" s="15" t="s">
        <v>43</v>
      </c>
      <c r="BA11" s="15" t="s">
        <v>44</v>
      </c>
      <c r="BB11" s="15" t="s">
        <v>45</v>
      </c>
      <c r="BC11" s="15" t="s">
        <v>46</v>
      </c>
      <c r="BD11" s="15" t="s">
        <v>47</v>
      </c>
      <c r="BE11" s="15" t="s">
        <v>48</v>
      </c>
      <c r="BF11" s="14" t="s">
        <v>57</v>
      </c>
      <c r="BG11" s="15" t="s">
        <v>37</v>
      </c>
    </row>
    <row r="12" spans="1:59" x14ac:dyDescent="0.2">
      <c r="A12" s="1" t="s">
        <v>9</v>
      </c>
      <c r="B12" s="12" t="n">
        <v>49.61904761904762</v>
      </c>
      <c r="C12" s="12" t="n">
        <v>116.9047619047619</v>
      </c>
      <c r="D12" s="12" t="n">
        <v>72.14285714285714</v>
      </c>
      <c r="E12" s="12" t="n">
        <v>57.61904761904762</v>
      </c>
      <c r="F12" s="12" t="n">
        <v>224.85714285714286</v>
      </c>
      <c r="G12" s="12" t="n">
        <v>71.28571428571429</v>
      </c>
      <c r="H12" s="12" t="n">
        <v>79.9047619047619</v>
      </c>
      <c r="I12" s="12" t="n">
        <v>42.142857142857146</v>
      </c>
      <c r="J12" s="12" t="n">
        <v>49.142857142857146</v>
      </c>
      <c r="K12" s="12" t="n">
        <v>20.238095238095237</v>
      </c>
      <c r="L12" s="12" t="n">
        <v>168.0952380952381</v>
      </c>
      <c r="M12" s="12" t="n">
        <v>278.0</v>
      </c>
      <c r="N12" s="12" t="n">
        <v>275.57142857142856</v>
      </c>
      <c r="O12" s="12" t="n">
        <v>242.23809523809524</v>
      </c>
      <c r="P12" s="12" t="n">
        <v>165.76190476190476</v>
      </c>
      <c r="Q12" s="12" t="n">
        <v>89.19047619047619</v>
      </c>
      <c r="R12" s="12" t="n">
        <v>131.71428571428572</v>
      </c>
      <c r="S12" s="12" t="n">
        <v>176.0</v>
      </c>
      <c r="T12" s="12" t="n">
        <v>40.476190476190474</v>
      </c>
      <c r="U12" s="12" t="n">
        <v>28.047619047619047</v>
      </c>
      <c r="V12" s="12" t="n">
        <v>34.666666666666664</v>
      </c>
      <c r="W12" s="12" t="n">
        <v>12.19047619047619</v>
      </c>
      <c r="X12" s="12" t="n">
        <v>11.666666666666666</v>
      </c>
      <c r="Y12" s="12" t="n">
        <v>30.523809523809526</v>
      </c>
      <c r="Z12" s="12" t="n">
        <v>48.476190476190474</v>
      </c>
      <c r="AA12" s="12" t="n">
        <v>879.047619047619</v>
      </c>
      <c r="AB12" s="12" t="n">
        <v>977.3809523809524</v>
      </c>
      <c r="AC12" s="12" t="n">
        <v>773.8095238095239</v>
      </c>
      <c r="AD12" s="12" t="n">
        <v>639.2380952380952</v>
      </c>
      <c r="AE12" s="12" t="n">
        <v>285.9047619047619</v>
      </c>
      <c r="AF12" s="12" t="n">
        <v>146.57142857142858</v>
      </c>
      <c r="AG12" s="12" t="n">
        <v>67.80952380952381</v>
      </c>
      <c r="AH12" s="12" t="n">
        <v>86.33333333333333</v>
      </c>
      <c r="AI12" s="12" t="n">
        <v>99.61904761904762</v>
      </c>
      <c r="AJ12" s="12" t="n">
        <v>12.238095238095237</v>
      </c>
      <c r="AK12" s="12" t="n">
        <v>122.42857142857143</v>
      </c>
      <c r="AL12" s="12" t="n">
        <v>196.0952380952381</v>
      </c>
      <c r="AM12" s="12" t="n">
        <v>18.857142857142858</v>
      </c>
      <c r="AN12" s="12" t="n">
        <v>56.42857142857143</v>
      </c>
      <c r="AO12" s="12" t="n">
        <v>12.666666666666666</v>
      </c>
      <c r="AP12" s="12" t="n">
        <v>17.047619047619047</v>
      </c>
      <c r="AQ12" s="12" t="n">
        <v>45.04761904761905</v>
      </c>
      <c r="AR12" s="12" t="n">
        <v>25.761904761904763</v>
      </c>
      <c r="AS12" s="12" t="n">
        <v>79.85714285714286</v>
      </c>
      <c r="AT12" s="12" t="n">
        <v>34.523809523809526</v>
      </c>
      <c r="AU12" s="12" t="n">
        <v>0.0</v>
      </c>
      <c r="AV12" s="13" t="n">
        <v>7093.142857142859</v>
      </c>
      <c r="AW12" s="14"/>
      <c r="AY12" s="17" t="s">
        <v>43</v>
      </c>
      <c r="AZ12" s="22">
        <f>SUM(AA28:AD31)</f>
        <v>4946.2631578947367</v>
      </c>
      <c r="BA12" s="22">
        <f>SUM(Z28:Z31,H28:K31)</f>
        <v>15331.263157894738</v>
      </c>
      <c r="BB12" s="22">
        <f>SUM(AE28:AJ31)</f>
        <v>30370.526315789477</v>
      </c>
      <c r="BC12" s="22">
        <f>SUM(B28:G31)</f>
        <v>11816.421052631578</v>
      </c>
      <c r="BD12" s="22">
        <f>SUM(AM28:AN31,T28:Y31)</f>
        <v>18514.73684210526</v>
      </c>
      <c r="BE12" s="22">
        <f>SUM(AK28:AL31,L28:S31)</f>
        <v>21558.947368421053</v>
      </c>
      <c r="BF12" s="23">
        <f>SUM(AO28:AR31)</f>
        <v>8436.7894736842118</v>
      </c>
      <c r="BG12" s="22">
        <f t="shared" ref="BG12:BG19" si="0">SUM(AZ12:BF12)</f>
        <v>110974.94736842105</v>
      </c>
    </row>
    <row r="13" spans="1:59" x14ac:dyDescent="0.2">
      <c r="A13" s="1" t="s">
        <v>10</v>
      </c>
      <c r="B13" s="12" t="n">
        <v>106.57142857142857</v>
      </c>
      <c r="C13" s="12" t="n">
        <v>146.57142857142858</v>
      </c>
      <c r="D13" s="12" t="n">
        <v>60.285714285714285</v>
      </c>
      <c r="E13" s="12" t="n">
        <v>65.61904761904762</v>
      </c>
      <c r="F13" s="12" t="n">
        <v>306.23809523809524</v>
      </c>
      <c r="G13" s="12" t="n">
        <v>114.47619047619048</v>
      </c>
      <c r="H13" s="12" t="n">
        <v>167.71428571428572</v>
      </c>
      <c r="I13" s="12" t="n">
        <v>195.57142857142858</v>
      </c>
      <c r="J13" s="12" t="n">
        <v>264.57142857142856</v>
      </c>
      <c r="K13" s="12" t="n">
        <v>161.28571428571428</v>
      </c>
      <c r="L13" s="12" t="n">
        <v>29.428571428571427</v>
      </c>
      <c r="M13" s="12" t="n">
        <v>313.2857142857143</v>
      </c>
      <c r="N13" s="12" t="n">
        <v>236.47619047619048</v>
      </c>
      <c r="O13" s="12" t="n">
        <v>263.85714285714283</v>
      </c>
      <c r="P13" s="12" t="n">
        <v>227.95238095238096</v>
      </c>
      <c r="Q13" s="12" t="n">
        <v>97.52380952380952</v>
      </c>
      <c r="R13" s="12" t="n">
        <v>96.80952380952381</v>
      </c>
      <c r="S13" s="12" t="n">
        <v>165.28571428571428</v>
      </c>
      <c r="T13" s="12" t="n">
        <v>47.857142857142854</v>
      </c>
      <c r="U13" s="12" t="n">
        <v>19.428571428571427</v>
      </c>
      <c r="V13" s="12" t="n">
        <v>40.80952380952381</v>
      </c>
      <c r="W13" s="12" t="n">
        <v>22.142857142857142</v>
      </c>
      <c r="X13" s="12" t="n">
        <v>24.761904761904763</v>
      </c>
      <c r="Y13" s="12" t="n">
        <v>58.142857142857146</v>
      </c>
      <c r="Z13" s="12" t="n">
        <v>111.33333333333333</v>
      </c>
      <c r="AA13" s="12" t="n">
        <v>892.9047619047619</v>
      </c>
      <c r="AB13" s="12" t="n">
        <v>998.952380952381</v>
      </c>
      <c r="AC13" s="12" t="n">
        <v>980.7142857142857</v>
      </c>
      <c r="AD13" s="12" t="n">
        <v>881.1428571428571</v>
      </c>
      <c r="AE13" s="12" t="n">
        <v>341.42857142857144</v>
      </c>
      <c r="AF13" s="12" t="n">
        <v>232.28571428571428</v>
      </c>
      <c r="AG13" s="12" t="n">
        <v>64.95238095238095</v>
      </c>
      <c r="AH13" s="12" t="n">
        <v>98.95238095238095</v>
      </c>
      <c r="AI13" s="12" t="n">
        <v>115.80952380952381</v>
      </c>
      <c r="AJ13" s="12" t="n">
        <v>12.0</v>
      </c>
      <c r="AK13" s="12" t="n">
        <v>56.333333333333336</v>
      </c>
      <c r="AL13" s="12" t="n">
        <v>129.0</v>
      </c>
      <c r="AM13" s="12" t="n">
        <v>7.714285714285714</v>
      </c>
      <c r="AN13" s="12" t="n">
        <v>60.95238095238095</v>
      </c>
      <c r="AO13" s="12" t="n">
        <v>16.904761904761905</v>
      </c>
      <c r="AP13" s="12" t="n">
        <v>36.666666666666664</v>
      </c>
      <c r="AQ13" s="12" t="n">
        <v>83.04761904761905</v>
      </c>
      <c r="AR13" s="12" t="n">
        <v>31.61904761904762</v>
      </c>
      <c r="AS13" s="12" t="n">
        <v>58.333333333333336</v>
      </c>
      <c r="AT13" s="12" t="n">
        <v>18.285714285714285</v>
      </c>
      <c r="AU13" s="12" t="n">
        <v>0.0</v>
      </c>
      <c r="AV13" s="13" t="n">
        <v>8461.999999999996</v>
      </c>
      <c r="AW13" s="14"/>
      <c r="AY13" s="17" t="s">
        <v>44</v>
      </c>
      <c r="AZ13" s="22">
        <f>SUM(AA27:AD27,AA9:AD12)</f>
        <v>15430.947368421053</v>
      </c>
      <c r="BA13" s="22">
        <f>SUM(Z27,Z9:Z12,H9:K12,H27:K27)</f>
        <v>2099.0526315789471</v>
      </c>
      <c r="BB13" s="22">
        <f>SUM(AE9:AJ12,AE27:AJ27)</f>
        <v>4022.7368421052633</v>
      </c>
      <c r="BC13" s="22">
        <f>SUM(B9:G12,B27:G27)</f>
        <v>6050.8421052631584</v>
      </c>
      <c r="BD13" s="22">
        <f>SUM(T9:Y12,AM9:AN12,T27:Y27,AM27:AN27)</f>
        <v>4747.8947368421059</v>
      </c>
      <c r="BE13" s="22">
        <f>SUM(L9:S12,AK9:AL12,L27:S27,AK27:AL27)</f>
        <v>8532.263157894733</v>
      </c>
      <c r="BF13" s="23">
        <f>SUM(AO9:AR12,AO27:AR27)</f>
        <v>886.31578947368428</v>
      </c>
      <c r="BG13" s="22">
        <f t="shared" si="0"/>
        <v>41770.052631578947</v>
      </c>
    </row>
    <row r="14" spans="1:59" x14ac:dyDescent="0.2">
      <c r="A14" s="1" t="s">
        <v>11</v>
      </c>
      <c r="B14" s="12" t="n">
        <v>94.0</v>
      </c>
      <c r="C14" s="12" t="n">
        <v>189.38095238095238</v>
      </c>
      <c r="D14" s="12" t="n">
        <v>70.85714285714286</v>
      </c>
      <c r="E14" s="12" t="n">
        <v>71.28571428571429</v>
      </c>
      <c r="F14" s="12" t="n">
        <v>206.33333333333334</v>
      </c>
      <c r="G14" s="12" t="n">
        <v>107.80952380952381</v>
      </c>
      <c r="H14" s="12" t="n">
        <v>199.85714285714286</v>
      </c>
      <c r="I14" s="12" t="n">
        <v>221.61904761904762</v>
      </c>
      <c r="J14" s="12" t="n">
        <v>380.57142857142856</v>
      </c>
      <c r="K14" s="12" t="n">
        <v>241.61904761904762</v>
      </c>
      <c r="L14" s="12" t="n">
        <v>310.7142857142857</v>
      </c>
      <c r="M14" s="12" t="n">
        <v>23.80952380952381</v>
      </c>
      <c r="N14" s="12" t="n">
        <v>227.66666666666666</v>
      </c>
      <c r="O14" s="12" t="n">
        <v>262.7142857142857</v>
      </c>
      <c r="P14" s="12" t="n">
        <v>234.66666666666666</v>
      </c>
      <c r="Q14" s="12" t="n">
        <v>121.28571428571429</v>
      </c>
      <c r="R14" s="12" t="n">
        <v>136.61904761904762</v>
      </c>
      <c r="S14" s="12" t="n">
        <v>291.4761904761905</v>
      </c>
      <c r="T14" s="12" t="n">
        <v>78.61904761904762</v>
      </c>
      <c r="U14" s="12" t="n">
        <v>69.19047619047619</v>
      </c>
      <c r="V14" s="12" t="n">
        <v>79.14285714285714</v>
      </c>
      <c r="W14" s="12" t="n">
        <v>39.666666666666664</v>
      </c>
      <c r="X14" s="12" t="n">
        <v>34.76190476190476</v>
      </c>
      <c r="Y14" s="12" t="n">
        <v>56.19047619047619</v>
      </c>
      <c r="Z14" s="12" t="n">
        <v>113.28571428571429</v>
      </c>
      <c r="AA14" s="12" t="n">
        <v>576.9047619047619</v>
      </c>
      <c r="AB14" s="12" t="n">
        <v>570.0</v>
      </c>
      <c r="AC14" s="12" t="n">
        <v>548.8095238095239</v>
      </c>
      <c r="AD14" s="12" t="n">
        <v>481.95238095238096</v>
      </c>
      <c r="AE14" s="12" t="n">
        <v>163.23809523809524</v>
      </c>
      <c r="AF14" s="12" t="n">
        <v>128.8095238095238</v>
      </c>
      <c r="AG14" s="12" t="n">
        <v>70.04761904761905</v>
      </c>
      <c r="AH14" s="12" t="n">
        <v>81.76190476190476</v>
      </c>
      <c r="AI14" s="12" t="n">
        <v>110.47619047619048</v>
      </c>
      <c r="AJ14" s="12" t="n">
        <v>20.333333333333332</v>
      </c>
      <c r="AK14" s="12" t="n">
        <v>108.38095238095238</v>
      </c>
      <c r="AL14" s="12" t="n">
        <v>354.6666666666667</v>
      </c>
      <c r="AM14" s="12" t="n">
        <v>40.142857142857146</v>
      </c>
      <c r="AN14" s="12" t="n">
        <v>125.76190476190476</v>
      </c>
      <c r="AO14" s="12" t="n">
        <v>18.904761904761905</v>
      </c>
      <c r="AP14" s="12" t="n">
        <v>34.80952380952381</v>
      </c>
      <c r="AQ14" s="12" t="n">
        <v>41.904761904761905</v>
      </c>
      <c r="AR14" s="12" t="n">
        <v>33.0</v>
      </c>
      <c r="AS14" s="12" t="n">
        <v>133.8095238095238</v>
      </c>
      <c r="AT14" s="12" t="n">
        <v>42.142857142857146</v>
      </c>
      <c r="AU14" s="12" t="n">
        <v>0.0</v>
      </c>
      <c r="AV14" s="13" t="n">
        <v>7548.999999999998</v>
      </c>
      <c r="AW14" s="14"/>
      <c r="AY14" s="17" t="s">
        <v>45</v>
      </c>
      <c r="AZ14" s="22">
        <f>SUM(AA32:AD37)</f>
        <v>29492.578947368416</v>
      </c>
      <c r="BA14" s="22">
        <f>SUM(H32:K37,Z32:Z37)</f>
        <v>3877.3157894736833</v>
      </c>
      <c r="BB14" s="22">
        <f>SUM(AE32:AJ37)</f>
        <v>8803.21052631579</v>
      </c>
      <c r="BC14" s="22">
        <f>SUM(B32:G37)</f>
        <v>3044.947368421052</v>
      </c>
      <c r="BD14" s="22">
        <f>SUM(T32:Y37,AM32:AN37)</f>
        <v>2209.5789473684213</v>
      </c>
      <c r="BE14" s="22">
        <f>SUM(L32:S37,AK32:AL37)</f>
        <v>3468.6842105263163</v>
      </c>
      <c r="BF14" s="23">
        <f>SUM(AO32:AR37)</f>
        <v>2562.3157894736842</v>
      </c>
      <c r="BG14" s="22">
        <f t="shared" si="0"/>
        <v>53458.631578947367</v>
      </c>
    </row>
    <row r="15" spans="1:59" x14ac:dyDescent="0.2">
      <c r="A15" s="1" t="s">
        <v>12</v>
      </c>
      <c r="B15" s="12" t="n">
        <v>52.476190476190474</v>
      </c>
      <c r="C15" s="12" t="n">
        <v>89.33333333333333</v>
      </c>
      <c r="D15" s="12" t="n">
        <v>34.476190476190474</v>
      </c>
      <c r="E15" s="12" t="n">
        <v>36.0</v>
      </c>
      <c r="F15" s="12" t="n">
        <v>178.66666666666666</v>
      </c>
      <c r="G15" s="12" t="n">
        <v>60.80952380952381</v>
      </c>
      <c r="H15" s="12" t="n">
        <v>128.47619047619048</v>
      </c>
      <c r="I15" s="12" t="n">
        <v>215.0</v>
      </c>
      <c r="J15" s="12" t="n">
        <v>334.3333333333333</v>
      </c>
      <c r="K15" s="12" t="n">
        <v>271.9047619047619</v>
      </c>
      <c r="L15" s="12" t="n">
        <v>247.66666666666666</v>
      </c>
      <c r="M15" s="12" t="n">
        <v>229.95238095238096</v>
      </c>
      <c r="N15" s="12" t="n">
        <v>17.476190476190474</v>
      </c>
      <c r="O15" s="12" t="n">
        <v>131.28571428571428</v>
      </c>
      <c r="P15" s="12" t="n">
        <v>192.95238095238096</v>
      </c>
      <c r="Q15" s="12" t="n">
        <v>91.23809523809524</v>
      </c>
      <c r="R15" s="12" t="n">
        <v>94.19047619047619</v>
      </c>
      <c r="S15" s="12" t="n">
        <v>145.52380952380952</v>
      </c>
      <c r="T15" s="12" t="n">
        <v>28.047619047619047</v>
      </c>
      <c r="U15" s="12" t="n">
        <v>23.095238095238095</v>
      </c>
      <c r="V15" s="12" t="n">
        <v>25.095238095238095</v>
      </c>
      <c r="W15" s="12" t="n">
        <v>9.380952380952381</v>
      </c>
      <c r="X15" s="12" t="n">
        <v>8.761904761904763</v>
      </c>
      <c r="Y15" s="12" t="n">
        <v>28.80952380952381</v>
      </c>
      <c r="Z15" s="12" t="n">
        <v>43.23809523809524</v>
      </c>
      <c r="AA15" s="12" t="n">
        <v>696.047619047619</v>
      </c>
      <c r="AB15" s="12" t="n">
        <v>713.7142857142857</v>
      </c>
      <c r="AC15" s="12" t="n">
        <v>592.2380952380952</v>
      </c>
      <c r="AD15" s="12" t="n">
        <v>500.2857142857143</v>
      </c>
      <c r="AE15" s="12" t="n">
        <v>143.85714285714286</v>
      </c>
      <c r="AF15" s="12" t="n">
        <v>95.0</v>
      </c>
      <c r="AG15" s="12" t="n">
        <v>43.476190476190474</v>
      </c>
      <c r="AH15" s="12" t="n">
        <v>72.66666666666667</v>
      </c>
      <c r="AI15" s="12" t="n">
        <v>82.47619047619048</v>
      </c>
      <c r="AJ15" s="12" t="n">
        <v>9.19047619047619</v>
      </c>
      <c r="AK15" s="12" t="n">
        <v>51.42857142857143</v>
      </c>
      <c r="AL15" s="12" t="n">
        <v>105.23809523809524</v>
      </c>
      <c r="AM15" s="12" t="n">
        <v>9.761904761904763</v>
      </c>
      <c r="AN15" s="12" t="n">
        <v>48.61904761904762</v>
      </c>
      <c r="AO15" s="12" t="n">
        <v>15.047619047619047</v>
      </c>
      <c r="AP15" s="12" t="n">
        <v>20.857142857142858</v>
      </c>
      <c r="AQ15" s="12" t="n">
        <v>47.42857142857143</v>
      </c>
      <c r="AR15" s="12" t="n">
        <v>16.857142857142858</v>
      </c>
      <c r="AS15" s="12" t="n">
        <v>52.904761904761905</v>
      </c>
      <c r="AT15" s="12" t="n">
        <v>12.0</v>
      </c>
      <c r="AU15" s="12" t="n">
        <v>0.0</v>
      </c>
      <c r="AV15" s="13" t="n">
        <v>6047.2857142857165</v>
      </c>
      <c r="AW15" s="14"/>
      <c r="AY15" s="17" t="s">
        <v>46</v>
      </c>
      <c r="AZ15" s="22">
        <f>SUM(AA3:AD8)</f>
        <v>12760.21052631579</v>
      </c>
      <c r="BA15" s="22">
        <f>SUM(H3:K8,Z3:Z8)</f>
        <v>6194.21052631579</v>
      </c>
      <c r="BB15" s="22">
        <f>SUM(AE3:AJ8)</f>
        <v>3334.2631578947371</v>
      </c>
      <c r="BC15" s="22">
        <f>SUM(B3:G8)</f>
        <v>7233.8947368421077</v>
      </c>
      <c r="BD15" s="22">
        <f>SUM(T3:Y8,AM3:AN8)</f>
        <v>1590.8947368421052</v>
      </c>
      <c r="BE15" s="22">
        <f>SUM(L3:S8,AK3:AL8)</f>
        <v>4014.8947368421059</v>
      </c>
      <c r="BF15" s="23">
        <f>SUM(AO3:AR8)</f>
        <v>811.21052631578948</v>
      </c>
      <c r="BG15" s="22">
        <f t="shared" si="0"/>
        <v>35939.57894736842</v>
      </c>
    </row>
    <row r="16" spans="1:59" x14ac:dyDescent="0.2">
      <c r="A16" s="1" t="s">
        <v>13</v>
      </c>
      <c r="B16" s="12" t="n">
        <v>34.23809523809524</v>
      </c>
      <c r="C16" s="12" t="n">
        <v>60.42857142857143</v>
      </c>
      <c r="D16" s="12" t="n">
        <v>19.80952380952381</v>
      </c>
      <c r="E16" s="12" t="n">
        <v>20.61904761904762</v>
      </c>
      <c r="F16" s="12" t="n">
        <v>141.61904761904762</v>
      </c>
      <c r="G16" s="12" t="n">
        <v>43.42857142857143</v>
      </c>
      <c r="H16" s="12" t="n">
        <v>118.80952380952381</v>
      </c>
      <c r="I16" s="12" t="n">
        <v>193.8095238095238</v>
      </c>
      <c r="J16" s="12" t="n">
        <v>340.85714285714283</v>
      </c>
      <c r="K16" s="12" t="n">
        <v>230.0</v>
      </c>
      <c r="L16" s="12" t="n">
        <v>266.9047619047619</v>
      </c>
      <c r="M16" s="12" t="n">
        <v>258.1904761904762</v>
      </c>
      <c r="N16" s="12" t="n">
        <v>132.0</v>
      </c>
      <c r="O16" s="12" t="n">
        <v>21.19047619047619</v>
      </c>
      <c r="P16" s="12" t="n">
        <v>159.71428571428572</v>
      </c>
      <c r="Q16" s="12" t="n">
        <v>101.14285714285714</v>
      </c>
      <c r="R16" s="12" t="n">
        <v>134.66666666666666</v>
      </c>
      <c r="S16" s="12" t="n">
        <v>264.5238095238095</v>
      </c>
      <c r="T16" s="12" t="n">
        <v>26.333333333333332</v>
      </c>
      <c r="U16" s="12" t="n">
        <v>15.904761904761905</v>
      </c>
      <c r="V16" s="12" t="n">
        <v>21.523809523809526</v>
      </c>
      <c r="W16" s="12" t="n">
        <v>7.714285714285714</v>
      </c>
      <c r="X16" s="12" t="n">
        <v>4.142857142857143</v>
      </c>
      <c r="Y16" s="12" t="n">
        <v>13.0</v>
      </c>
      <c r="Z16" s="12" t="n">
        <v>44.095238095238095</v>
      </c>
      <c r="AA16" s="12" t="n">
        <v>648.0952380952381</v>
      </c>
      <c r="AB16" s="12" t="n">
        <v>698.7142857142857</v>
      </c>
      <c r="AC16" s="12" t="n">
        <v>578.047619047619</v>
      </c>
      <c r="AD16" s="12" t="n">
        <v>431.85714285714283</v>
      </c>
      <c r="AE16" s="12" t="n">
        <v>123.71428571428571</v>
      </c>
      <c r="AF16" s="12" t="n">
        <v>73.80952380952381</v>
      </c>
      <c r="AG16" s="12" t="n">
        <v>37.0</v>
      </c>
      <c r="AH16" s="12" t="n">
        <v>53.57142857142857</v>
      </c>
      <c r="AI16" s="12" t="n">
        <v>64.0952380952381</v>
      </c>
      <c r="AJ16" s="12" t="n">
        <v>11.714285714285714</v>
      </c>
      <c r="AK16" s="12" t="n">
        <v>72.38095238095238</v>
      </c>
      <c r="AL16" s="12" t="n">
        <v>220.8095238095238</v>
      </c>
      <c r="AM16" s="12" t="n">
        <v>6.809523809523809</v>
      </c>
      <c r="AN16" s="12" t="n">
        <v>31.095238095238095</v>
      </c>
      <c r="AO16" s="12" t="n">
        <v>12.619047619047619</v>
      </c>
      <c r="AP16" s="12" t="n">
        <v>21.61904761904762</v>
      </c>
      <c r="AQ16" s="12" t="n">
        <v>27.952380952380953</v>
      </c>
      <c r="AR16" s="12" t="n">
        <v>11.380952380952381</v>
      </c>
      <c r="AS16" s="12" t="n">
        <v>121.9047619047619</v>
      </c>
      <c r="AT16" s="12" t="n">
        <v>8.523809523809524</v>
      </c>
      <c r="AU16" s="12" t="n">
        <v>0.0</v>
      </c>
      <c r="AV16" s="13" t="n">
        <v>5930.380952380952</v>
      </c>
      <c r="AW16" s="14"/>
      <c r="AY16" s="17" t="s">
        <v>47</v>
      </c>
      <c r="AZ16" s="22">
        <f>SUM(AA21:AD26,AA40:AD41)</f>
        <v>19014.105263157893</v>
      </c>
      <c r="BA16" s="22">
        <f>SUM(H21:K26,H40:K41,Z21:Z26,Z40:Z41)</f>
        <v>4802.3157894736823</v>
      </c>
      <c r="BB16" s="22">
        <f>SUM(AE21:AJ26,AE40:AJ41)</f>
        <v>2349.21052631579</v>
      </c>
      <c r="BC16" s="22">
        <f>SUM(B21:G26,B40:G41)</f>
        <v>1601.1052631578953</v>
      </c>
      <c r="BD16" s="22">
        <f>SUM(T21:Y26,T40:Y41,AM21:AN26,AM40:AN41)</f>
        <v>5176.5263157894751</v>
      </c>
      <c r="BE16" s="22">
        <f>SUM(L21:S26,L40:S41,AK21:AL26,AK40:AL41)</f>
        <v>1651.7368421052624</v>
      </c>
      <c r="BF16" s="23">
        <f>SUM(AO21:AR26,AO40:AR41)</f>
        <v>913.78947368421041</v>
      </c>
      <c r="BG16" s="22">
        <f t="shared" si="0"/>
        <v>35508.789473684214</v>
      </c>
    </row>
    <row r="17" spans="1:59" x14ac:dyDescent="0.2">
      <c r="A17" s="1" t="s">
        <v>14</v>
      </c>
      <c r="B17" s="12" t="n">
        <v>40.904761904761905</v>
      </c>
      <c r="C17" s="12" t="n">
        <v>68.28571428571429</v>
      </c>
      <c r="D17" s="12" t="n">
        <v>22.714285714285715</v>
      </c>
      <c r="E17" s="12" t="n">
        <v>27.714285714285715</v>
      </c>
      <c r="F17" s="12" t="n">
        <v>136.95238095238096</v>
      </c>
      <c r="G17" s="12" t="n">
        <v>44.95238095238095</v>
      </c>
      <c r="H17" s="12" t="n">
        <v>115.38095238095238</v>
      </c>
      <c r="I17" s="12" t="n">
        <v>203.57142857142858</v>
      </c>
      <c r="J17" s="12" t="n">
        <v>288.8095238095238</v>
      </c>
      <c r="K17" s="12" t="n">
        <v>155.95238095238096</v>
      </c>
      <c r="L17" s="12" t="n">
        <v>229.52380952380952</v>
      </c>
      <c r="M17" s="12" t="n">
        <v>242.52380952380952</v>
      </c>
      <c r="N17" s="12" t="n">
        <v>194.61904761904762</v>
      </c>
      <c r="O17" s="12" t="n">
        <v>162.28571428571428</v>
      </c>
      <c r="P17" s="12" t="n">
        <v>22.904761904761905</v>
      </c>
      <c r="Q17" s="12" t="n">
        <v>89.66666666666667</v>
      </c>
      <c r="R17" s="12" t="n">
        <v>203.57142857142858</v>
      </c>
      <c r="S17" s="12" t="n">
        <v>345.85714285714283</v>
      </c>
      <c r="T17" s="12" t="n">
        <v>19.19047619047619</v>
      </c>
      <c r="U17" s="12" t="n">
        <v>23.571428571428573</v>
      </c>
      <c r="V17" s="12" t="n">
        <v>20.666666666666668</v>
      </c>
      <c r="W17" s="12" t="n">
        <v>7.0476190476190474</v>
      </c>
      <c r="X17" s="12" t="n">
        <v>6.333333333333333</v>
      </c>
      <c r="Y17" s="12" t="n">
        <v>15.857142857142858</v>
      </c>
      <c r="Z17" s="12" t="n">
        <v>35.095238095238095</v>
      </c>
      <c r="AA17" s="12" t="n">
        <v>502.8095238095238</v>
      </c>
      <c r="AB17" s="12" t="n">
        <v>546.6666666666666</v>
      </c>
      <c r="AC17" s="12" t="n">
        <v>388.3809523809524</v>
      </c>
      <c r="AD17" s="12" t="n">
        <v>307.04761904761904</v>
      </c>
      <c r="AE17" s="12" t="n">
        <v>95.38095238095238</v>
      </c>
      <c r="AF17" s="12" t="n">
        <v>65.9047619047619</v>
      </c>
      <c r="AG17" s="12" t="n">
        <v>26.333333333333332</v>
      </c>
      <c r="AH17" s="12" t="n">
        <v>36.0</v>
      </c>
      <c r="AI17" s="12" t="n">
        <v>45.61904761904762</v>
      </c>
      <c r="AJ17" s="12" t="n">
        <v>8.0</v>
      </c>
      <c r="AK17" s="12" t="n">
        <v>28.0</v>
      </c>
      <c r="AL17" s="12" t="n">
        <v>73.85714285714286</v>
      </c>
      <c r="AM17" s="12" t="n">
        <v>8.380952380952381</v>
      </c>
      <c r="AN17" s="12" t="n">
        <v>36.57142857142857</v>
      </c>
      <c r="AO17" s="12" t="n">
        <v>7.9523809523809526</v>
      </c>
      <c r="AP17" s="12" t="n">
        <v>18.428571428571427</v>
      </c>
      <c r="AQ17" s="12" t="n">
        <v>24.857142857142858</v>
      </c>
      <c r="AR17" s="12" t="n">
        <v>8.380952380952381</v>
      </c>
      <c r="AS17" s="12" t="n">
        <v>39.23809523809524</v>
      </c>
      <c r="AT17" s="12" t="n">
        <v>12.904761904761905</v>
      </c>
      <c r="AU17" s="12" t="n">
        <v>0.0</v>
      </c>
      <c r="AV17" s="13" t="n">
        <v>5004.666666666666</v>
      </c>
      <c r="AW17" s="14"/>
      <c r="AY17" s="1" t="s">
        <v>48</v>
      </c>
      <c r="AZ17" s="23">
        <f>SUM(AA13:AD20,AA38:AD39,AA48:AD48)</f>
        <v>21551.631578947363</v>
      </c>
      <c r="BA17" s="23">
        <f>SUM(H13:K20,H38:K39,H48:K48,Z13:Z20,Z38:Z39,Z48)</f>
        <v>8634.894736842105</v>
      </c>
      <c r="BB17" s="23">
        <f>SUM(AE13:AJ20,AE38:AJ39,AE48:AJ48)</f>
        <v>3572.4736842105258</v>
      </c>
      <c r="BC17" s="23">
        <f>SUM(B13:G20,B38:G39,B48:G48)</f>
        <v>4129.1052631578959</v>
      </c>
      <c r="BD17" s="23">
        <f>SUM(T13:Y20,T38:Y39,AM13:AN20,AM38:AN39)</f>
        <v>1679.1578947368419</v>
      </c>
      <c r="BE17" s="23">
        <f>SUM(L13:S20,L38:S39,AK13:AL20,AK38:AL39)</f>
        <v>12544.052631578952</v>
      </c>
      <c r="BF17" s="23">
        <f>SUM(AO13:AR20,AO38:AR39)</f>
        <v>653.63157894736833</v>
      </c>
      <c r="BG17" s="22">
        <f t="shared" si="0"/>
        <v>52764.947368421046</v>
      </c>
    </row>
    <row r="18" spans="1:59" x14ac:dyDescent="0.2">
      <c r="A18" s="1" t="s">
        <v>15</v>
      </c>
      <c r="B18" s="12" t="n">
        <v>22.904761904761905</v>
      </c>
      <c r="C18" s="12" t="n">
        <v>36.095238095238095</v>
      </c>
      <c r="D18" s="12" t="n">
        <v>10.238095238095237</v>
      </c>
      <c r="E18" s="12" t="n">
        <v>14.285714285714286</v>
      </c>
      <c r="F18" s="12" t="n">
        <v>81.71428571428571</v>
      </c>
      <c r="G18" s="12" t="n">
        <v>24.666666666666668</v>
      </c>
      <c r="H18" s="12" t="n">
        <v>59.38095238095238</v>
      </c>
      <c r="I18" s="12" t="n">
        <v>162.28571428571428</v>
      </c>
      <c r="J18" s="12" t="n">
        <v>154.0952380952381</v>
      </c>
      <c r="K18" s="12" t="n">
        <v>85.80952380952381</v>
      </c>
      <c r="L18" s="12" t="n">
        <v>97.57142857142857</v>
      </c>
      <c r="M18" s="12" t="n">
        <v>112.47619047619048</v>
      </c>
      <c r="N18" s="12" t="n">
        <v>77.57142857142857</v>
      </c>
      <c r="O18" s="12" t="n">
        <v>92.66666666666667</v>
      </c>
      <c r="P18" s="12" t="n">
        <v>85.0</v>
      </c>
      <c r="Q18" s="12" t="n">
        <v>9.571428571428571</v>
      </c>
      <c r="R18" s="12" t="n">
        <v>78.42857142857143</v>
      </c>
      <c r="S18" s="12" t="n">
        <v>173.28571428571428</v>
      </c>
      <c r="T18" s="12" t="n">
        <v>12.142857142857142</v>
      </c>
      <c r="U18" s="12" t="n">
        <v>8.19047619047619</v>
      </c>
      <c r="V18" s="12" t="n">
        <v>15.142857142857142</v>
      </c>
      <c r="W18" s="12" t="n">
        <v>3.1904761904761907</v>
      </c>
      <c r="X18" s="12" t="n">
        <v>1.5714285714285714</v>
      </c>
      <c r="Y18" s="12" t="n">
        <v>9.0</v>
      </c>
      <c r="Z18" s="12" t="n">
        <v>16.238095238095237</v>
      </c>
      <c r="AA18" s="12" t="n">
        <v>381.85714285714283</v>
      </c>
      <c r="AB18" s="12" t="n">
        <v>396.14285714285717</v>
      </c>
      <c r="AC18" s="12" t="n">
        <v>261.3809523809524</v>
      </c>
      <c r="AD18" s="12" t="n">
        <v>235.76190476190476</v>
      </c>
      <c r="AE18" s="12" t="n">
        <v>70.57142857142857</v>
      </c>
      <c r="AF18" s="12" t="n">
        <v>46.523809523809526</v>
      </c>
      <c r="AG18" s="12" t="n">
        <v>14.714285714285714</v>
      </c>
      <c r="AH18" s="12" t="n">
        <v>23.095238095238095</v>
      </c>
      <c r="AI18" s="12" t="n">
        <v>36.80952380952381</v>
      </c>
      <c r="AJ18" s="12" t="n">
        <v>6.380952380952381</v>
      </c>
      <c r="AK18" s="12" t="n">
        <v>19.666666666666668</v>
      </c>
      <c r="AL18" s="12" t="n">
        <v>38.666666666666664</v>
      </c>
      <c r="AM18" s="12" t="n">
        <v>2.142857142857143</v>
      </c>
      <c r="AN18" s="12" t="n">
        <v>21.666666666666668</v>
      </c>
      <c r="AO18" s="12" t="n">
        <v>9.047619047619047</v>
      </c>
      <c r="AP18" s="12" t="n">
        <v>8.666666666666666</v>
      </c>
      <c r="AQ18" s="12" t="n">
        <v>16.0</v>
      </c>
      <c r="AR18" s="12" t="n">
        <v>7.0</v>
      </c>
      <c r="AS18" s="12" t="n">
        <v>26.142857142857142</v>
      </c>
      <c r="AT18" s="12" t="n">
        <v>7.095238095238095</v>
      </c>
      <c r="AU18" s="12" t="n">
        <v>0.0</v>
      </c>
      <c r="AV18" s="13" t="n">
        <v>3072.8571428571427</v>
      </c>
      <c r="AW18" s="14"/>
      <c r="AY18" s="9" t="s">
        <v>58</v>
      </c>
      <c r="AZ18" s="22">
        <f>SUM(AA42:AD45)</f>
        <v>8114.5263157894733</v>
      </c>
      <c r="BA18" s="22">
        <f>SUM(Z42:Z45,H42:K45)</f>
        <v>913.52631578947387</v>
      </c>
      <c r="BB18" s="22">
        <f>SUM(AE42:AJ45)</f>
        <v>2721.947368421052</v>
      </c>
      <c r="BC18" s="22">
        <f>SUM(B42:G45)</f>
        <v>823.73684210526301</v>
      </c>
      <c r="BD18" s="22">
        <f>SUM(T42:Y45,T48:Y48, AM42:AN45,AM48:AN48)</f>
        <v>940.89473684210532</v>
      </c>
      <c r="BE18" s="22">
        <f>SUM(AK42:AL45,AK48:AL48,L42:S45,L48:S48)</f>
        <v>608.78947368421063</v>
      </c>
      <c r="BF18" s="22">
        <f>SUM(AO42:AR45,AO48:AR48)</f>
        <v>1034.9473684210527</v>
      </c>
      <c r="BG18" s="22">
        <f t="shared" si="0"/>
        <v>15158.36842105263</v>
      </c>
    </row>
    <row r="19" spans="1:59" x14ac:dyDescent="0.2">
      <c r="A19" s="1" t="s">
        <v>16</v>
      </c>
      <c r="B19" s="12" t="n">
        <v>27.952380952380953</v>
      </c>
      <c r="C19" s="12" t="n">
        <v>48.714285714285715</v>
      </c>
      <c r="D19" s="12" t="n">
        <v>18.19047619047619</v>
      </c>
      <c r="E19" s="12" t="n">
        <v>19.38095238095238</v>
      </c>
      <c r="F19" s="12" t="n">
        <v>150.76190476190476</v>
      </c>
      <c r="G19" s="12" t="n">
        <v>39.42857142857143</v>
      </c>
      <c r="H19" s="12" t="n">
        <v>80.66666666666667</v>
      </c>
      <c r="I19" s="12" t="n">
        <v>219.71428571428572</v>
      </c>
      <c r="J19" s="12" t="n">
        <v>230.47619047619048</v>
      </c>
      <c r="K19" s="12" t="n">
        <v>126.33333333333333</v>
      </c>
      <c r="L19" s="12" t="n">
        <v>99.0</v>
      </c>
      <c r="M19" s="12" t="n">
        <v>136.76190476190476</v>
      </c>
      <c r="N19" s="12" t="n">
        <v>98.19047619047619</v>
      </c>
      <c r="O19" s="12" t="n">
        <v>142.76190476190476</v>
      </c>
      <c r="P19" s="12" t="n">
        <v>208.47619047619048</v>
      </c>
      <c r="Q19" s="12" t="n">
        <v>80.52380952380952</v>
      </c>
      <c r="R19" s="12" t="n">
        <v>27.761904761904763</v>
      </c>
      <c r="S19" s="12" t="n">
        <v>207.04761904761904</v>
      </c>
      <c r="T19" s="12" t="n">
        <v>17.476190476190474</v>
      </c>
      <c r="U19" s="12" t="n">
        <v>18.142857142857142</v>
      </c>
      <c r="V19" s="12" t="n">
        <v>16.142857142857142</v>
      </c>
      <c r="W19" s="12" t="n">
        <v>3.4761904761904763</v>
      </c>
      <c r="X19" s="12" t="n">
        <v>5.095238095238095</v>
      </c>
      <c r="Y19" s="12" t="n">
        <v>12.380952380952381</v>
      </c>
      <c r="Z19" s="12" t="n">
        <v>18.80952380952381</v>
      </c>
      <c r="AA19" s="12" t="n">
        <v>981.5714285714286</v>
      </c>
      <c r="AB19" s="12" t="n">
        <v>871.2380952380952</v>
      </c>
      <c r="AC19" s="12" t="n">
        <v>438.0</v>
      </c>
      <c r="AD19" s="12" t="n">
        <v>321.7142857142857</v>
      </c>
      <c r="AE19" s="12" t="n">
        <v>86.42857142857143</v>
      </c>
      <c r="AF19" s="12" t="n">
        <v>32.142857142857146</v>
      </c>
      <c r="AG19" s="12" t="n">
        <v>14.285714285714286</v>
      </c>
      <c r="AH19" s="12" t="n">
        <v>25.333333333333332</v>
      </c>
      <c r="AI19" s="12" t="n">
        <v>52.285714285714285</v>
      </c>
      <c r="AJ19" s="12" t="n">
        <v>7.285714285714286</v>
      </c>
      <c r="AK19" s="12" t="n">
        <v>25.857142857142858</v>
      </c>
      <c r="AL19" s="12" t="n">
        <v>68.57142857142857</v>
      </c>
      <c r="AM19" s="12" t="n">
        <v>3.2857142857142856</v>
      </c>
      <c r="AN19" s="12" t="n">
        <v>21.38095238095238</v>
      </c>
      <c r="AO19" s="12" t="n">
        <v>8.523809523809524</v>
      </c>
      <c r="AP19" s="12" t="n">
        <v>8.857142857142858</v>
      </c>
      <c r="AQ19" s="12" t="n">
        <v>31.285714285714285</v>
      </c>
      <c r="AR19" s="12" t="n">
        <v>7.238095238095238</v>
      </c>
      <c r="AS19" s="12" t="n">
        <v>32.76190476190476</v>
      </c>
      <c r="AT19" s="12" t="n">
        <v>20.61904761904762</v>
      </c>
      <c r="AU19" s="12" t="n">
        <v>0.0</v>
      </c>
      <c r="AV19" s="13" t="n">
        <v>5112.333333333334</v>
      </c>
      <c r="AW19" s="14"/>
      <c r="AY19" s="9" t="s">
        <v>49</v>
      </c>
      <c r="AZ19" s="22">
        <f>SUM(AZ12:AZ18)</f>
        <v>111310.26315789472</v>
      </c>
      <c r="BA19" s="22">
        <f t="shared" ref="BA19:BF19" si="1">SUM(BA12:BA18)</f>
        <v>41852.57894736842</v>
      </c>
      <c r="BB19" s="22">
        <f t="shared" si="1"/>
        <v>55174.368421052648</v>
      </c>
      <c r="BC19" s="22">
        <f t="shared" si="1"/>
        <v>34700.052631578947</v>
      </c>
      <c r="BD19" s="22">
        <f t="shared" si="1"/>
        <v>34859.684210526313</v>
      </c>
      <c r="BE19" s="22">
        <f t="shared" si="1"/>
        <v>52379.368421052633</v>
      </c>
      <c r="BF19" s="22">
        <f t="shared" si="1"/>
        <v>15299.000000000002</v>
      </c>
      <c r="BG19" s="22">
        <f t="shared" si="0"/>
        <v>345575.31578947365</v>
      </c>
    </row>
    <row r="20" spans="1:59" x14ac:dyDescent="0.2">
      <c r="A20" s="1" t="s">
        <v>17</v>
      </c>
      <c r="B20" s="12" t="n">
        <v>37.285714285714285</v>
      </c>
      <c r="C20" s="12" t="n">
        <v>96.19047619047619</v>
      </c>
      <c r="D20" s="12" t="n">
        <v>47.76190476190476</v>
      </c>
      <c r="E20" s="12" t="n">
        <v>47.95238095238095</v>
      </c>
      <c r="F20" s="12" t="n">
        <v>319.85714285714283</v>
      </c>
      <c r="G20" s="12" t="n">
        <v>72.0</v>
      </c>
      <c r="H20" s="12" t="n">
        <v>157.0</v>
      </c>
      <c r="I20" s="12" t="n">
        <v>377.0952380952381</v>
      </c>
      <c r="J20" s="12" t="n">
        <v>385.4761904761905</v>
      </c>
      <c r="K20" s="12" t="n">
        <v>175.04761904761904</v>
      </c>
      <c r="L20" s="12" t="n">
        <v>179.52380952380952</v>
      </c>
      <c r="M20" s="12" t="n">
        <v>284.23809523809524</v>
      </c>
      <c r="N20" s="12" t="n">
        <v>153.14285714285714</v>
      </c>
      <c r="O20" s="12" t="n">
        <v>264.42857142857144</v>
      </c>
      <c r="P20" s="12" t="n">
        <v>358.6666666666667</v>
      </c>
      <c r="Q20" s="12" t="n">
        <v>202.28571428571428</v>
      </c>
      <c r="R20" s="12" t="n">
        <v>211.33333333333334</v>
      </c>
      <c r="S20" s="12" t="n">
        <v>53.95238095238095</v>
      </c>
      <c r="T20" s="12" t="n">
        <v>34.04761904761905</v>
      </c>
      <c r="U20" s="12" t="n">
        <v>30.238095238095237</v>
      </c>
      <c r="V20" s="12" t="n">
        <v>28.428571428571427</v>
      </c>
      <c r="W20" s="12" t="n">
        <v>14.285714285714286</v>
      </c>
      <c r="X20" s="12" t="n">
        <v>16.61904761904762</v>
      </c>
      <c r="Y20" s="12" t="n">
        <v>33.333333333333336</v>
      </c>
      <c r="Z20" s="12" t="n">
        <v>32.0</v>
      </c>
      <c r="AA20" s="12" t="n">
        <v>1885.047619047619</v>
      </c>
      <c r="AB20" s="12" t="n">
        <v>1679.4285714285713</v>
      </c>
      <c r="AC20" s="12" t="n">
        <v>716.6190476190476</v>
      </c>
      <c r="AD20" s="12" t="n">
        <v>500.3809523809524</v>
      </c>
      <c r="AE20" s="12" t="n">
        <v>139.85714285714286</v>
      </c>
      <c r="AF20" s="12" t="n">
        <v>56.61904761904762</v>
      </c>
      <c r="AG20" s="12" t="n">
        <v>37.142857142857146</v>
      </c>
      <c r="AH20" s="12" t="n">
        <v>41.523809523809526</v>
      </c>
      <c r="AI20" s="12" t="n">
        <v>77.42857142857143</v>
      </c>
      <c r="AJ20" s="12" t="n">
        <v>8.285714285714286</v>
      </c>
      <c r="AK20" s="12" t="n">
        <v>40.61904761904762</v>
      </c>
      <c r="AL20" s="12" t="n">
        <v>129.8095238095238</v>
      </c>
      <c r="AM20" s="12" t="n">
        <v>10.285714285714286</v>
      </c>
      <c r="AN20" s="12" t="n">
        <v>48.095238095238095</v>
      </c>
      <c r="AO20" s="12" t="n">
        <v>8.714285714285714</v>
      </c>
      <c r="AP20" s="12" t="n">
        <v>13.333333333333334</v>
      </c>
      <c r="AQ20" s="12" t="n">
        <v>63.285714285714285</v>
      </c>
      <c r="AR20" s="12" t="n">
        <v>11.333333333333334</v>
      </c>
      <c r="AS20" s="12" t="n">
        <v>49.904761904761905</v>
      </c>
      <c r="AT20" s="12" t="n">
        <v>44.38095238095238</v>
      </c>
      <c r="AU20" s="12" t="n">
        <v>0.0</v>
      </c>
      <c r="AV20" s="13" t="n">
        <v>9174.285714285714</v>
      </c>
      <c r="AW20" s="14"/>
      <c r="AY20" s="18"/>
      <c r="AZ20" s="22"/>
      <c r="BA20" s="22"/>
      <c r="BB20" s="22"/>
      <c r="BC20" s="22"/>
      <c r="BD20" s="22"/>
      <c r="BE20" s="22"/>
      <c r="BF20" s="22"/>
      <c r="BG20" s="22"/>
    </row>
    <row r="21" spans="1:59" x14ac:dyDescent="0.2">
      <c r="A21" s="1" t="s">
        <v>18</v>
      </c>
      <c r="B21" s="12" t="n">
        <v>30.333333333333332</v>
      </c>
      <c r="C21" s="12" t="n">
        <v>38.23809523809524</v>
      </c>
      <c r="D21" s="12" t="n">
        <v>21.38095238095238</v>
      </c>
      <c r="E21" s="12" t="n">
        <v>22.285714285714285</v>
      </c>
      <c r="F21" s="12" t="n">
        <v>145.57142857142858</v>
      </c>
      <c r="G21" s="12" t="n">
        <v>29.428571428571427</v>
      </c>
      <c r="H21" s="12" t="n">
        <v>150.76190476190476</v>
      </c>
      <c r="I21" s="12" t="n">
        <v>315.2857142857143</v>
      </c>
      <c r="J21" s="12" t="n">
        <v>386.2857142857143</v>
      </c>
      <c r="K21" s="12" t="n">
        <v>37.333333333333336</v>
      </c>
      <c r="L21" s="12" t="n">
        <v>48.285714285714285</v>
      </c>
      <c r="M21" s="12" t="n">
        <v>79.76190476190476</v>
      </c>
      <c r="N21" s="12" t="n">
        <v>28.428571428571427</v>
      </c>
      <c r="O21" s="12" t="n">
        <v>28.142857142857142</v>
      </c>
      <c r="P21" s="12" t="n">
        <v>21.714285714285715</v>
      </c>
      <c r="Q21" s="12" t="n">
        <v>13.333333333333334</v>
      </c>
      <c r="R21" s="12" t="n">
        <v>18.857142857142858</v>
      </c>
      <c r="S21" s="12" t="n">
        <v>38.04761904761905</v>
      </c>
      <c r="T21" s="12" t="n">
        <v>26.61904761904762</v>
      </c>
      <c r="U21" s="12" t="n">
        <v>113.61904761904762</v>
      </c>
      <c r="V21" s="12" t="n">
        <v>320.6666666666667</v>
      </c>
      <c r="W21" s="12" t="n">
        <v>103.47619047619048</v>
      </c>
      <c r="X21" s="12" t="n">
        <v>36.95238095238095</v>
      </c>
      <c r="Y21" s="12" t="n">
        <v>93.9047619047619</v>
      </c>
      <c r="Z21" s="12" t="n">
        <v>23.333333333333332</v>
      </c>
      <c r="AA21" s="12" t="n">
        <v>974.1428571428571</v>
      </c>
      <c r="AB21" s="12" t="n">
        <v>1029.2380952380952</v>
      </c>
      <c r="AC21" s="12" t="n">
        <v>629.3809523809524</v>
      </c>
      <c r="AD21" s="12" t="n">
        <v>511.0</v>
      </c>
      <c r="AE21" s="12" t="n">
        <v>131.76190476190476</v>
      </c>
      <c r="AF21" s="12" t="n">
        <v>83.71428571428571</v>
      </c>
      <c r="AG21" s="12" t="n">
        <v>51.285714285714285</v>
      </c>
      <c r="AH21" s="12" t="n">
        <v>52.142857142857146</v>
      </c>
      <c r="AI21" s="12" t="n">
        <v>92.0</v>
      </c>
      <c r="AJ21" s="12" t="n">
        <v>23.714285714285715</v>
      </c>
      <c r="AK21" s="12" t="n">
        <v>7.0476190476190474</v>
      </c>
      <c r="AL21" s="12" t="n">
        <v>13.142857142857142</v>
      </c>
      <c r="AM21" s="12" t="n">
        <v>66.19047619047619</v>
      </c>
      <c r="AN21" s="12" t="n">
        <v>385.6190476190476</v>
      </c>
      <c r="AO21" s="12" t="n">
        <v>21.428571428571427</v>
      </c>
      <c r="AP21" s="12" t="n">
        <v>33.57142857142857</v>
      </c>
      <c r="AQ21" s="12" t="n">
        <v>124.04761904761905</v>
      </c>
      <c r="AR21" s="12" t="n">
        <v>35.523809523809526</v>
      </c>
      <c r="AS21" s="12" t="n">
        <v>5.619047619047619</v>
      </c>
      <c r="AT21" s="12" t="n">
        <v>32.857142857142854</v>
      </c>
      <c r="AU21" s="12" t="n">
        <v>0.0</v>
      </c>
      <c r="AV21" s="13" t="n">
        <v>6475.47619047619</v>
      </c>
      <c r="AW21" s="14"/>
      <c r="AY21" s="17"/>
      <c r="AZ21" s="22" t="s">
        <v>43</v>
      </c>
      <c r="BA21" s="22" t="s">
        <v>44</v>
      </c>
      <c r="BB21" s="22" t="s">
        <v>45</v>
      </c>
      <c r="BC21" s="22" t="s">
        <v>46</v>
      </c>
      <c r="BD21" s="22" t="s">
        <v>47</v>
      </c>
      <c r="BE21" s="22" t="s">
        <v>48</v>
      </c>
      <c r="BF21" s="22" t="s">
        <v>58</v>
      </c>
      <c r="BG21" s="22"/>
    </row>
    <row r="22" spans="1:59" x14ac:dyDescent="0.2">
      <c r="A22" s="1" t="s">
        <v>19</v>
      </c>
      <c r="B22" s="12" t="n">
        <v>17.142857142857142</v>
      </c>
      <c r="C22" s="12" t="n">
        <v>21.571428571428573</v>
      </c>
      <c r="D22" s="12" t="n">
        <v>18.285714285714285</v>
      </c>
      <c r="E22" s="12" t="n">
        <v>22.857142857142858</v>
      </c>
      <c r="F22" s="12" t="n">
        <v>154.57142857142858</v>
      </c>
      <c r="G22" s="12" t="n">
        <v>24.333333333333332</v>
      </c>
      <c r="H22" s="12" t="n">
        <v>150.76190476190476</v>
      </c>
      <c r="I22" s="12" t="n">
        <v>338.0</v>
      </c>
      <c r="J22" s="12" t="n">
        <v>351.4761904761905</v>
      </c>
      <c r="K22" s="12" t="n">
        <v>24.761904761904763</v>
      </c>
      <c r="L22" s="12" t="n">
        <v>20.142857142857142</v>
      </c>
      <c r="M22" s="12" t="n">
        <v>63.285714285714285</v>
      </c>
      <c r="N22" s="12" t="n">
        <v>20.19047619047619</v>
      </c>
      <c r="O22" s="12" t="n">
        <v>15.571428571428571</v>
      </c>
      <c r="P22" s="12" t="n">
        <v>26.38095238095238</v>
      </c>
      <c r="Q22" s="12" t="n">
        <v>9.047619047619047</v>
      </c>
      <c r="R22" s="12" t="n">
        <v>18.904761904761905</v>
      </c>
      <c r="S22" s="12" t="n">
        <v>26.38095238095238</v>
      </c>
      <c r="T22" s="12" t="n">
        <v>115.23809523809524</v>
      </c>
      <c r="U22" s="12" t="n">
        <v>28.095238095238095</v>
      </c>
      <c r="V22" s="12" t="n">
        <v>123.23809523809524</v>
      </c>
      <c r="W22" s="12" t="n">
        <v>53.04761904761905</v>
      </c>
      <c r="X22" s="12" t="n">
        <v>31.19047619047619</v>
      </c>
      <c r="Y22" s="12" t="n">
        <v>117.95238095238095</v>
      </c>
      <c r="Z22" s="12" t="n">
        <v>19.714285714285715</v>
      </c>
      <c r="AA22" s="12" t="n">
        <v>1559.2380952380952</v>
      </c>
      <c r="AB22" s="12" t="n">
        <v>1647.857142857143</v>
      </c>
      <c r="AC22" s="12" t="n">
        <v>698.2380952380952</v>
      </c>
      <c r="AD22" s="12" t="n">
        <v>559.3333333333334</v>
      </c>
      <c r="AE22" s="12" t="n">
        <v>141.33333333333334</v>
      </c>
      <c r="AF22" s="12" t="n">
        <v>66.14285714285714</v>
      </c>
      <c r="AG22" s="12" t="n">
        <v>101.19047619047619</v>
      </c>
      <c r="AH22" s="12" t="n">
        <v>49.19047619047619</v>
      </c>
      <c r="AI22" s="12" t="n">
        <v>78.0952380952381</v>
      </c>
      <c r="AJ22" s="12" t="n">
        <v>14.761904761904763</v>
      </c>
      <c r="AK22" s="12" t="n">
        <v>3.5238095238095237</v>
      </c>
      <c r="AL22" s="12" t="n">
        <v>6.428571428571429</v>
      </c>
      <c r="AM22" s="12" t="n">
        <v>40.95238095238095</v>
      </c>
      <c r="AN22" s="12" t="n">
        <v>148.95238095238096</v>
      </c>
      <c r="AO22" s="12" t="n">
        <v>16.61904761904762</v>
      </c>
      <c r="AP22" s="12" t="n">
        <v>32.714285714285715</v>
      </c>
      <c r="AQ22" s="12" t="n">
        <v>165.28571428571428</v>
      </c>
      <c r="AR22" s="12" t="n">
        <v>22.761904761904763</v>
      </c>
      <c r="AS22" s="12" t="n">
        <v>4.571428571428571</v>
      </c>
      <c r="AT22" s="12" t="n">
        <v>45.95238095238095</v>
      </c>
      <c r="AU22" s="12" t="n">
        <v>0.0</v>
      </c>
      <c r="AV22" s="13" t="n">
        <v>7215.285714285713</v>
      </c>
      <c r="AW22" s="14"/>
      <c r="AY22" s="17" t="s">
        <v>43</v>
      </c>
      <c r="AZ22" s="22">
        <f>AZ12</f>
        <v>4946.2631578947367</v>
      </c>
      <c r="BA22" s="22"/>
      <c r="BB22" s="22"/>
      <c r="BC22" s="22"/>
      <c r="BD22" s="22"/>
      <c r="BE22" s="22"/>
      <c r="BF22" s="22"/>
      <c r="BG22" s="22"/>
    </row>
    <row r="23" spans="1:59" x14ac:dyDescent="0.2">
      <c r="A23" s="1" t="s">
        <v>20</v>
      </c>
      <c r="B23" s="12" t="n">
        <v>24.428571428571427</v>
      </c>
      <c r="C23" s="12" t="n">
        <v>43.95238095238095</v>
      </c>
      <c r="D23" s="12" t="n">
        <v>23.80952380952381</v>
      </c>
      <c r="E23" s="12" t="n">
        <v>24.666666666666668</v>
      </c>
      <c r="F23" s="12" t="n">
        <v>167.71428571428572</v>
      </c>
      <c r="G23" s="12" t="n">
        <v>34.285714285714285</v>
      </c>
      <c r="H23" s="12" t="n">
        <v>144.71428571428572</v>
      </c>
      <c r="I23" s="12" t="n">
        <v>284.85714285714283</v>
      </c>
      <c r="J23" s="12" t="n">
        <v>309.8095238095238</v>
      </c>
      <c r="K23" s="12" t="n">
        <v>27.285714285714285</v>
      </c>
      <c r="L23" s="12" t="n">
        <v>38.523809523809526</v>
      </c>
      <c r="M23" s="12" t="n">
        <v>71.23809523809524</v>
      </c>
      <c r="N23" s="12" t="n">
        <v>27.095238095238095</v>
      </c>
      <c r="O23" s="12" t="n">
        <v>21.333333333333332</v>
      </c>
      <c r="P23" s="12" t="n">
        <v>19.761904761904763</v>
      </c>
      <c r="Q23" s="12" t="n">
        <v>16.523809523809526</v>
      </c>
      <c r="R23" s="12" t="n">
        <v>13.857142857142858</v>
      </c>
      <c r="S23" s="12" t="n">
        <v>29.761904761904763</v>
      </c>
      <c r="T23" s="12" t="n">
        <v>350.42857142857144</v>
      </c>
      <c r="U23" s="12" t="n">
        <v>135.52380952380952</v>
      </c>
      <c r="V23" s="12" t="n">
        <v>24.857142857142858</v>
      </c>
      <c r="W23" s="12" t="n">
        <v>80.0952380952381</v>
      </c>
      <c r="X23" s="12" t="n">
        <v>44.19047619047619</v>
      </c>
      <c r="Y23" s="12" t="n">
        <v>158.71428571428572</v>
      </c>
      <c r="Z23" s="12" t="n">
        <v>23.19047619047619</v>
      </c>
      <c r="AA23" s="12" t="n">
        <v>1437.4761904761904</v>
      </c>
      <c r="AB23" s="12" t="n">
        <v>1441.6666666666667</v>
      </c>
      <c r="AC23" s="12" t="n">
        <v>615.2380952380952</v>
      </c>
      <c r="AD23" s="12" t="n">
        <v>489.85714285714283</v>
      </c>
      <c r="AE23" s="12" t="n">
        <v>133.95238095238096</v>
      </c>
      <c r="AF23" s="12" t="n">
        <v>80.52380952380952</v>
      </c>
      <c r="AG23" s="12" t="n">
        <v>51.904761904761905</v>
      </c>
      <c r="AH23" s="12" t="n">
        <v>44.80952380952381</v>
      </c>
      <c r="AI23" s="12" t="n">
        <v>70.33333333333333</v>
      </c>
      <c r="AJ23" s="12" t="n">
        <v>22.38095238095238</v>
      </c>
      <c r="AK23" s="12" t="n">
        <v>6.714285714285714</v>
      </c>
      <c r="AL23" s="12" t="n">
        <v>8.666666666666666</v>
      </c>
      <c r="AM23" s="12" t="n">
        <v>58.476190476190474</v>
      </c>
      <c r="AN23" s="12" t="n">
        <v>271.6666666666667</v>
      </c>
      <c r="AO23" s="12" t="n">
        <v>19.476190476190474</v>
      </c>
      <c r="AP23" s="12" t="n">
        <v>25.238095238095237</v>
      </c>
      <c r="AQ23" s="12" t="n">
        <v>197.66666666666666</v>
      </c>
      <c r="AR23" s="12" t="n">
        <v>34.904761904761905</v>
      </c>
      <c r="AS23" s="12" t="n">
        <v>3.0476190476190474</v>
      </c>
      <c r="AT23" s="12" t="n">
        <v>52.57142857142857</v>
      </c>
      <c r="AU23" s="12" t="n">
        <v>0.0</v>
      </c>
      <c r="AV23" s="13" t="n">
        <v>7207.190476190476</v>
      </c>
      <c r="AW23" s="14"/>
      <c r="AY23" s="17" t="s">
        <v>44</v>
      </c>
      <c r="AZ23" s="22">
        <f>AZ13+BA12</f>
        <v>30762.210526315794</v>
      </c>
      <c r="BA23" s="22">
        <f>BA13</f>
        <v>2099.0526315789471</v>
      </c>
      <c r="BB23" s="22"/>
      <c r="BC23" s="22"/>
      <c r="BD23" s="22"/>
      <c r="BE23" s="22"/>
      <c r="BF23" s="22"/>
      <c r="BG23" s="22"/>
    </row>
    <row r="24" spans="1:59" x14ac:dyDescent="0.2">
      <c r="A24" s="1" t="s">
        <v>21</v>
      </c>
      <c r="B24" s="12" t="n">
        <v>9.095238095238095</v>
      </c>
      <c r="C24" s="12" t="n">
        <v>10.666666666666666</v>
      </c>
      <c r="D24" s="12" t="n">
        <v>11.428571428571429</v>
      </c>
      <c r="E24" s="12" t="n">
        <v>10.476190476190476</v>
      </c>
      <c r="F24" s="12" t="n">
        <v>93.95238095238095</v>
      </c>
      <c r="G24" s="12" t="n">
        <v>9.714285714285714</v>
      </c>
      <c r="H24" s="12" t="n">
        <v>57.095238095238095</v>
      </c>
      <c r="I24" s="12" t="n">
        <v>148.28571428571428</v>
      </c>
      <c r="J24" s="12" t="n">
        <v>151.33333333333334</v>
      </c>
      <c r="K24" s="12" t="n">
        <v>12.523809523809524</v>
      </c>
      <c r="L24" s="12" t="n">
        <v>21.285714285714285</v>
      </c>
      <c r="M24" s="12" t="n">
        <v>38.714285714285715</v>
      </c>
      <c r="N24" s="12" t="n">
        <v>11.523809523809524</v>
      </c>
      <c r="O24" s="12" t="n">
        <v>8.047619047619047</v>
      </c>
      <c r="P24" s="12" t="n">
        <v>7.714285714285714</v>
      </c>
      <c r="Q24" s="12" t="n">
        <v>4.095238095238095</v>
      </c>
      <c r="R24" s="12" t="n">
        <v>3.1904761904761907</v>
      </c>
      <c r="S24" s="12" t="n">
        <v>13.0</v>
      </c>
      <c r="T24" s="12" t="n">
        <v>123.9047619047619</v>
      </c>
      <c r="U24" s="12" t="n">
        <v>67.42857142857143</v>
      </c>
      <c r="V24" s="12" t="n">
        <v>80.52380952380952</v>
      </c>
      <c r="W24" s="12" t="n">
        <v>16.047619047619047</v>
      </c>
      <c r="X24" s="12" t="n">
        <v>15.761904761904763</v>
      </c>
      <c r="Y24" s="12" t="n">
        <v>87.42857142857143</v>
      </c>
      <c r="Z24" s="12" t="n">
        <v>6.714285714285714</v>
      </c>
      <c r="AA24" s="12" t="n">
        <v>953.5714285714286</v>
      </c>
      <c r="AB24" s="12" t="n">
        <v>882.6190476190476</v>
      </c>
      <c r="AC24" s="12" t="n">
        <v>331.6190476190476</v>
      </c>
      <c r="AD24" s="12" t="n">
        <v>287.76190476190476</v>
      </c>
      <c r="AE24" s="12" t="n">
        <v>64.66666666666667</v>
      </c>
      <c r="AF24" s="12" t="n">
        <v>34.857142857142854</v>
      </c>
      <c r="AG24" s="12" t="n">
        <v>29.142857142857142</v>
      </c>
      <c r="AH24" s="12" t="n">
        <v>15.238095238095237</v>
      </c>
      <c r="AI24" s="12" t="n">
        <v>21.0</v>
      </c>
      <c r="AJ24" s="12" t="n">
        <v>5.714285714285714</v>
      </c>
      <c r="AK24" s="12" t="n">
        <v>1.8571428571428572</v>
      </c>
      <c r="AL24" s="12" t="n">
        <v>3.0</v>
      </c>
      <c r="AM24" s="12" t="n">
        <v>9.142857142857142</v>
      </c>
      <c r="AN24" s="12" t="n">
        <v>48.57142857142857</v>
      </c>
      <c r="AO24" s="12" t="n">
        <v>6.0</v>
      </c>
      <c r="AP24" s="12" t="n">
        <v>10.238095238095237</v>
      </c>
      <c r="AQ24" s="12" t="n">
        <v>99.9047619047619</v>
      </c>
      <c r="AR24" s="12" t="n">
        <v>17.047619047619047</v>
      </c>
      <c r="AS24" s="12" t="n">
        <v>3.0</v>
      </c>
      <c r="AT24" s="12" t="n">
        <v>27.19047619047619</v>
      </c>
      <c r="AU24" s="12" t="n">
        <v>0.0</v>
      </c>
      <c r="AV24" s="13" t="n">
        <v>3872.095238095238</v>
      </c>
      <c r="AW24" s="14"/>
      <c r="AY24" s="17" t="s">
        <v>45</v>
      </c>
      <c r="AZ24" s="22">
        <f>AZ14+BB12</f>
        <v>59863.105263157893</v>
      </c>
      <c r="BA24" s="22">
        <f>BA14+BB13</f>
        <v>7900.0526315789466</v>
      </c>
      <c r="BB24" s="22">
        <f>BB14</f>
        <v>8803.21052631579</v>
      </c>
      <c r="BC24" s="22"/>
      <c r="BD24" s="22"/>
      <c r="BE24" s="22"/>
      <c r="BF24" s="22"/>
      <c r="BG24" s="22"/>
    </row>
    <row r="25" spans="1:59" x14ac:dyDescent="0.2">
      <c r="A25" s="1" t="s">
        <v>22</v>
      </c>
      <c r="B25" s="12" t="n">
        <v>8.714285714285714</v>
      </c>
      <c r="C25" s="12" t="n">
        <v>11.857142857142858</v>
      </c>
      <c r="D25" s="12" t="n">
        <v>10.19047619047619</v>
      </c>
      <c r="E25" s="12" t="n">
        <v>9.380952380952381</v>
      </c>
      <c r="F25" s="12" t="n">
        <v>68.66666666666667</v>
      </c>
      <c r="G25" s="12" t="n">
        <v>10.19047619047619</v>
      </c>
      <c r="H25" s="12" t="n">
        <v>42.38095238095238</v>
      </c>
      <c r="I25" s="12" t="n">
        <v>95.47619047619048</v>
      </c>
      <c r="J25" s="12" t="n">
        <v>128.57142857142858</v>
      </c>
      <c r="K25" s="12" t="n">
        <v>13.333333333333334</v>
      </c>
      <c r="L25" s="12" t="n">
        <v>23.19047619047619</v>
      </c>
      <c r="M25" s="12" t="n">
        <v>32.19047619047619</v>
      </c>
      <c r="N25" s="12" t="n">
        <v>6.428571428571429</v>
      </c>
      <c r="O25" s="12" t="n">
        <v>4.190476190476191</v>
      </c>
      <c r="P25" s="12" t="n">
        <v>6.0476190476190474</v>
      </c>
      <c r="Q25" s="12" t="n">
        <v>1.3333333333333333</v>
      </c>
      <c r="R25" s="12" t="n">
        <v>4.761904761904762</v>
      </c>
      <c r="S25" s="12" t="n">
        <v>16.142857142857142</v>
      </c>
      <c r="T25" s="12" t="n">
        <v>39.04761904761905</v>
      </c>
      <c r="U25" s="12" t="n">
        <v>32.42857142857143</v>
      </c>
      <c r="V25" s="12" t="n">
        <v>44.23809523809524</v>
      </c>
      <c r="W25" s="12" t="n">
        <v>20.285714285714285</v>
      </c>
      <c r="X25" s="12" t="n">
        <v>21.80952380952381</v>
      </c>
      <c r="Y25" s="12" t="n">
        <v>66.95238095238095</v>
      </c>
      <c r="Z25" s="12" t="n">
        <v>4.809523809523809</v>
      </c>
      <c r="AA25" s="12" t="n">
        <v>807.047619047619</v>
      </c>
      <c r="AB25" s="12" t="n">
        <v>747.7619047619048</v>
      </c>
      <c r="AC25" s="12" t="n">
        <v>272.6190476190476</v>
      </c>
      <c r="AD25" s="12" t="n">
        <v>244.85714285714286</v>
      </c>
      <c r="AE25" s="12" t="n">
        <v>54.04761904761905</v>
      </c>
      <c r="AF25" s="12" t="n">
        <v>29.238095238095237</v>
      </c>
      <c r="AG25" s="12" t="n">
        <v>32.42857142857143</v>
      </c>
      <c r="AH25" s="12" t="n">
        <v>13.333333333333334</v>
      </c>
      <c r="AI25" s="12" t="n">
        <v>20.666666666666668</v>
      </c>
      <c r="AJ25" s="12" t="n">
        <v>5.0</v>
      </c>
      <c r="AK25" s="12" t="n">
        <v>1.9523809523809523</v>
      </c>
      <c r="AL25" s="12" t="n">
        <v>3.7142857142857144</v>
      </c>
      <c r="AM25" s="12" t="n">
        <v>7.523809523809524</v>
      </c>
      <c r="AN25" s="12" t="n">
        <v>20.0</v>
      </c>
      <c r="AO25" s="12" t="n">
        <v>6.238095238095238</v>
      </c>
      <c r="AP25" s="12" t="n">
        <v>6.380952380952381</v>
      </c>
      <c r="AQ25" s="12" t="n">
        <v>74.47619047619048</v>
      </c>
      <c r="AR25" s="12" t="n">
        <v>12.857142857142858</v>
      </c>
      <c r="AS25" s="12" t="n">
        <v>1.8095238095238095</v>
      </c>
      <c r="AT25" s="12" t="n">
        <v>15.904761904761905</v>
      </c>
      <c r="AU25" s="12" t="n">
        <v>0.0</v>
      </c>
      <c r="AV25" s="13" t="n">
        <v>3100.476190476191</v>
      </c>
      <c r="AW25" s="14"/>
      <c r="AY25" s="17" t="s">
        <v>46</v>
      </c>
      <c r="AZ25" s="22">
        <f>AZ15+BC12</f>
        <v>24576.631578947367</v>
      </c>
      <c r="BA25" s="22">
        <f>BA15+BC13</f>
        <v>12245.052631578948</v>
      </c>
      <c r="BB25" s="22">
        <f>BB15+BC14</f>
        <v>6379.2105263157891</v>
      </c>
      <c r="BC25" s="22">
        <f>BC15</f>
        <v>7233.8947368421077</v>
      </c>
      <c r="BD25" s="22"/>
      <c r="BE25" s="22"/>
      <c r="BF25" s="23"/>
      <c r="BG25" s="22"/>
    </row>
    <row r="26" spans="1:59" x14ac:dyDescent="0.2">
      <c r="A26" s="1" t="s">
        <v>23</v>
      </c>
      <c r="B26" s="12" t="n">
        <v>25.142857142857142</v>
      </c>
      <c r="C26" s="12" t="n">
        <v>37.57142857142857</v>
      </c>
      <c r="D26" s="12" t="n">
        <v>37.80952380952381</v>
      </c>
      <c r="E26" s="12" t="n">
        <v>23.0</v>
      </c>
      <c r="F26" s="12" t="n">
        <v>73.04761904761905</v>
      </c>
      <c r="G26" s="12" t="n">
        <v>19.523809523809526</v>
      </c>
      <c r="H26" s="12" t="n">
        <v>72.71428571428571</v>
      </c>
      <c r="I26" s="12" t="n">
        <v>196.95238095238096</v>
      </c>
      <c r="J26" s="12" t="n">
        <v>205.14285714285714</v>
      </c>
      <c r="K26" s="12" t="n">
        <v>34.95238095238095</v>
      </c>
      <c r="L26" s="12" t="n">
        <v>59.23809523809524</v>
      </c>
      <c r="M26" s="12" t="n">
        <v>55.095238095238095</v>
      </c>
      <c r="N26" s="12" t="n">
        <v>24.714285714285715</v>
      </c>
      <c r="O26" s="12" t="n">
        <v>15.476190476190476</v>
      </c>
      <c r="P26" s="12" t="n">
        <v>17.952380952380953</v>
      </c>
      <c r="Q26" s="12" t="n">
        <v>9.666666666666666</v>
      </c>
      <c r="R26" s="12" t="n">
        <v>13.238095238095237</v>
      </c>
      <c r="S26" s="12" t="n">
        <v>34.857142857142854</v>
      </c>
      <c r="T26" s="12" t="n">
        <v>89.85714285714286</v>
      </c>
      <c r="U26" s="12" t="n">
        <v>118.33333333333333</v>
      </c>
      <c r="V26" s="12" t="n">
        <v>153.52380952380952</v>
      </c>
      <c r="W26" s="12" t="n">
        <v>85.04761904761905</v>
      </c>
      <c r="X26" s="12" t="n">
        <v>66.0952380952381</v>
      </c>
      <c r="Y26" s="12" t="n">
        <v>24.857142857142858</v>
      </c>
      <c r="Z26" s="12" t="n">
        <v>32.285714285714285</v>
      </c>
      <c r="AA26" s="12" t="n">
        <v>1191.857142857143</v>
      </c>
      <c r="AB26" s="12" t="n">
        <v>1281.5714285714287</v>
      </c>
      <c r="AC26" s="12" t="n">
        <v>696.1428571428571</v>
      </c>
      <c r="AD26" s="12" t="n">
        <v>681.9047619047619</v>
      </c>
      <c r="AE26" s="12" t="n">
        <v>249.38095238095238</v>
      </c>
      <c r="AF26" s="12" t="n">
        <v>124.19047619047619</v>
      </c>
      <c r="AG26" s="12" t="n">
        <v>68.95238095238095</v>
      </c>
      <c r="AH26" s="12" t="n">
        <v>40.76190476190476</v>
      </c>
      <c r="AI26" s="12" t="n">
        <v>38.666666666666664</v>
      </c>
      <c r="AJ26" s="12" t="n">
        <v>5.285714285714286</v>
      </c>
      <c r="AK26" s="12" t="n">
        <v>6.571428571428571</v>
      </c>
      <c r="AL26" s="12" t="n">
        <v>12.523809523809524</v>
      </c>
      <c r="AM26" s="12" t="n">
        <v>20.761904761904763</v>
      </c>
      <c r="AN26" s="12" t="n">
        <v>58.95238095238095</v>
      </c>
      <c r="AO26" s="12" t="n">
        <v>6.571428571428571</v>
      </c>
      <c r="AP26" s="12" t="n">
        <v>17.523809523809526</v>
      </c>
      <c r="AQ26" s="12" t="n">
        <v>162.52380952380952</v>
      </c>
      <c r="AR26" s="12" t="n">
        <v>31.857142857142858</v>
      </c>
      <c r="AS26" s="12" t="n">
        <v>4.571428571428571</v>
      </c>
      <c r="AT26" s="12" t="n">
        <v>28.952380952380953</v>
      </c>
      <c r="AU26" s="12" t="n">
        <v>0.0</v>
      </c>
      <c r="AV26" s="13" t="n">
        <v>6255.619047619045</v>
      </c>
      <c r="AW26" s="14"/>
      <c r="AY26" s="9" t="s">
        <v>47</v>
      </c>
      <c r="AZ26" s="22">
        <f>AZ16+BD12</f>
        <v>37528.842105263153</v>
      </c>
      <c r="BA26" s="22">
        <f>BA16+BD13</f>
        <v>9550.2105263157882</v>
      </c>
      <c r="BB26" s="22">
        <f>BB16+BD14</f>
        <v>4558.7894736842118</v>
      </c>
      <c r="BC26" s="22">
        <f>BC16+BD15</f>
        <v>3192.0000000000005</v>
      </c>
      <c r="BD26" s="22">
        <f>BD16</f>
        <v>5176.5263157894751</v>
      </c>
      <c r="BE26" s="22"/>
      <c r="BF26" s="22"/>
      <c r="BG26" s="22"/>
    </row>
    <row r="27" spans="1:59" x14ac:dyDescent="0.2">
      <c r="A27" s="1" t="s">
        <v>24</v>
      </c>
      <c r="B27" s="12" t="n">
        <v>27.38095238095238</v>
      </c>
      <c r="C27" s="12" t="n">
        <v>42.095238095238095</v>
      </c>
      <c r="D27" s="12" t="n">
        <v>16.19047619047619</v>
      </c>
      <c r="E27" s="12" t="n">
        <v>16.857142857142858</v>
      </c>
      <c r="F27" s="12" t="n">
        <v>90.33333333333333</v>
      </c>
      <c r="G27" s="12" t="n">
        <v>35.714285714285715</v>
      </c>
      <c r="H27" s="12" t="n">
        <v>65.04761904761905</v>
      </c>
      <c r="I27" s="12" t="n">
        <v>74.57142857142857</v>
      </c>
      <c r="J27" s="12" t="n">
        <v>105.19047619047619</v>
      </c>
      <c r="K27" s="12" t="n">
        <v>40.19047619047619</v>
      </c>
      <c r="L27" s="12" t="n">
        <v>117.38095238095238</v>
      </c>
      <c r="M27" s="12" t="n">
        <v>110.80952380952381</v>
      </c>
      <c r="N27" s="12" t="n">
        <v>43.714285714285715</v>
      </c>
      <c r="O27" s="12" t="n">
        <v>46.19047619047619</v>
      </c>
      <c r="P27" s="12" t="n">
        <v>30.857142857142858</v>
      </c>
      <c r="Q27" s="12" t="n">
        <v>15.952380952380953</v>
      </c>
      <c r="R27" s="12" t="n">
        <v>16.285714285714285</v>
      </c>
      <c r="S27" s="12" t="n">
        <v>27.238095238095237</v>
      </c>
      <c r="T27" s="12" t="n">
        <v>18.047619047619047</v>
      </c>
      <c r="U27" s="12" t="n">
        <v>15.619047619047619</v>
      </c>
      <c r="V27" s="12" t="n">
        <v>18.142857142857142</v>
      </c>
      <c r="W27" s="12" t="n">
        <v>5.428571428571429</v>
      </c>
      <c r="X27" s="12" t="n">
        <v>4.0</v>
      </c>
      <c r="Y27" s="12" t="n">
        <v>28.952380952380953</v>
      </c>
      <c r="Z27" s="12" t="n">
        <v>22.19047619047619</v>
      </c>
      <c r="AA27" s="12" t="n">
        <v>1583.047619047619</v>
      </c>
      <c r="AB27" s="12" t="n">
        <v>1413.952380952381</v>
      </c>
      <c r="AC27" s="12" t="n">
        <v>1002.0952380952381</v>
      </c>
      <c r="AD27" s="12" t="n">
        <v>834.6190476190476</v>
      </c>
      <c r="AE27" s="12" t="n">
        <v>360.76190476190476</v>
      </c>
      <c r="AF27" s="12" t="n">
        <v>202.95238095238096</v>
      </c>
      <c r="AG27" s="12" t="n">
        <v>60.76190476190476</v>
      </c>
      <c r="AH27" s="12" t="n">
        <v>76.80952380952381</v>
      </c>
      <c r="AI27" s="12" t="n">
        <v>52.142857142857146</v>
      </c>
      <c r="AJ27" s="12" t="n">
        <v>11.857142857142858</v>
      </c>
      <c r="AK27" s="12" t="n">
        <v>15.19047619047619</v>
      </c>
      <c r="AL27" s="12" t="n">
        <v>27.333333333333332</v>
      </c>
      <c r="AM27" s="12" t="n">
        <v>4.857142857142857</v>
      </c>
      <c r="AN27" s="12" t="n">
        <v>35.57142857142857</v>
      </c>
      <c r="AO27" s="12" t="n">
        <v>11.333333333333334</v>
      </c>
      <c r="AP27" s="12" t="n">
        <v>28.666666666666668</v>
      </c>
      <c r="AQ27" s="12" t="n">
        <v>86.80952380952381</v>
      </c>
      <c r="AR27" s="12" t="n">
        <v>34.61904761904762</v>
      </c>
      <c r="AS27" s="12" t="n">
        <v>10.523809523809524</v>
      </c>
      <c r="AT27" s="12" t="n">
        <v>10.761904761904763</v>
      </c>
      <c r="AU27" s="12" t="n">
        <v>0.0</v>
      </c>
      <c r="AV27" s="13" t="n">
        <v>6899.047619047618</v>
      </c>
      <c r="AW27" s="14"/>
      <c r="AY27" s="9" t="s">
        <v>48</v>
      </c>
      <c r="AZ27" s="22">
        <f>AZ17+BE12</f>
        <v>43110.578947368413</v>
      </c>
      <c r="BA27" s="22">
        <f>BA17+BE13</f>
        <v>17167.15789473684</v>
      </c>
      <c r="BB27" s="22">
        <f>BB17+BE14</f>
        <v>7041.1578947368416</v>
      </c>
      <c r="BC27" s="22">
        <f>BC17+BE15</f>
        <v>8144.0000000000018</v>
      </c>
      <c r="BD27" s="22">
        <f>BD17+BE16</f>
        <v>3330.8947368421041</v>
      </c>
      <c r="BE27" s="22">
        <f>BE17</f>
        <v>12544.052631578952</v>
      </c>
      <c r="BF27" s="22"/>
      <c r="BG27" s="22"/>
    </row>
    <row r="28" spans="1:59" x14ac:dyDescent="0.2">
      <c r="A28" s="1" t="s">
        <v>25</v>
      </c>
      <c r="B28" s="12" t="n">
        <v>446.6666666666667</v>
      </c>
      <c r="C28" s="12" t="n">
        <v>1113.4285714285713</v>
      </c>
      <c r="D28" s="12" t="n">
        <v>701.047619047619</v>
      </c>
      <c r="E28" s="12" t="n">
        <v>843.3809523809524</v>
      </c>
      <c r="F28" s="12" t="n">
        <v>1471.2380952380952</v>
      </c>
      <c r="G28" s="12" t="n">
        <v>989.2380952380952</v>
      </c>
      <c r="H28" s="12" t="n">
        <v>1337.904761904762</v>
      </c>
      <c r="I28" s="12" t="n">
        <v>1616.7619047619048</v>
      </c>
      <c r="J28" s="12" t="n">
        <v>1638.0</v>
      </c>
      <c r="K28" s="12" t="n">
        <v>1059.047619047619</v>
      </c>
      <c r="L28" s="12" t="n">
        <v>1138.142857142857</v>
      </c>
      <c r="M28" s="12" t="n">
        <v>658.3809523809524</v>
      </c>
      <c r="N28" s="12" t="n">
        <v>887.7619047619048</v>
      </c>
      <c r="O28" s="12" t="n">
        <v>825.1904761904761</v>
      </c>
      <c r="P28" s="12" t="n">
        <v>640.3333333333334</v>
      </c>
      <c r="Q28" s="12" t="n">
        <v>487.8095238095238</v>
      </c>
      <c r="R28" s="12" t="n">
        <v>1144.8095238095239</v>
      </c>
      <c r="S28" s="12" t="n">
        <v>2208.095238095238</v>
      </c>
      <c r="T28" s="12" t="n">
        <v>1219.7619047619048</v>
      </c>
      <c r="U28" s="12" t="n">
        <v>2041.7619047619048</v>
      </c>
      <c r="V28" s="12" t="n">
        <v>1788.4761904761904</v>
      </c>
      <c r="W28" s="12" t="n">
        <v>1114.4761904761904</v>
      </c>
      <c r="X28" s="12" t="n">
        <v>924.7619047619048</v>
      </c>
      <c r="Y28" s="12" t="n">
        <v>1320.1904761904761</v>
      </c>
      <c r="Z28" s="12" t="n">
        <v>1920.7142857142858</v>
      </c>
      <c r="AA28" s="12" t="n">
        <v>182.71428571428572</v>
      </c>
      <c r="AB28" s="12" t="n">
        <v>127.38095238095238</v>
      </c>
      <c r="AC28" s="12" t="n">
        <v>559.952380952381</v>
      </c>
      <c r="AD28" s="12" t="n">
        <v>553.952380952381</v>
      </c>
      <c r="AE28" s="12" t="n">
        <v>1107.095238095238</v>
      </c>
      <c r="AF28" s="12" t="n">
        <v>1736.857142857143</v>
      </c>
      <c r="AG28" s="12" t="n">
        <v>1251.095238095238</v>
      </c>
      <c r="AH28" s="12" t="n">
        <v>1627.6666666666667</v>
      </c>
      <c r="AI28" s="12" t="n">
        <v>1375.2380952380952</v>
      </c>
      <c r="AJ28" s="12" t="n">
        <v>888.4285714285714</v>
      </c>
      <c r="AK28" s="12" t="n">
        <v>683.8571428571429</v>
      </c>
      <c r="AL28" s="12" t="n">
        <v>2320.809523809524</v>
      </c>
      <c r="AM28" s="12" t="n">
        <v>624.5238095238095</v>
      </c>
      <c r="AN28" s="12" t="n">
        <v>960.4285714285714</v>
      </c>
      <c r="AO28" s="12" t="n">
        <v>685.0</v>
      </c>
      <c r="AP28" s="12" t="n">
        <v>606.8095238095239</v>
      </c>
      <c r="AQ28" s="12" t="n">
        <v>619.4285714285714</v>
      </c>
      <c r="AR28" s="12" t="n">
        <v>1183.095238095238</v>
      </c>
      <c r="AS28" s="12" t="n">
        <v>994.4761904761905</v>
      </c>
      <c r="AT28" s="12" t="n">
        <v>179.9047619047619</v>
      </c>
      <c r="AU28" s="12" t="n">
        <v>0.0</v>
      </c>
      <c r="AV28" s="13" t="n">
        <v>47806.095238095244</v>
      </c>
      <c r="AW28" s="14"/>
      <c r="AY28" s="9" t="s">
        <v>58</v>
      </c>
      <c r="AZ28" s="22">
        <f>AZ18+BF12</f>
        <v>16551.315789473687</v>
      </c>
      <c r="BA28" s="22">
        <f>BA18+BF13</f>
        <v>1799.8421052631581</v>
      </c>
      <c r="BB28" s="22">
        <f>BB18+BF14</f>
        <v>5284.2631578947367</v>
      </c>
      <c r="BC28" s="22">
        <f>BC18+BF15</f>
        <v>1634.9473684210525</v>
      </c>
      <c r="BD28" s="22">
        <f>BD18+BF16</f>
        <v>1854.6842105263158</v>
      </c>
      <c r="BE28" s="22">
        <f>SUM(BE18,BF17)</f>
        <v>1262.421052631579</v>
      </c>
      <c r="BF28" s="22">
        <f>BF18</f>
        <v>1034.9473684210527</v>
      </c>
      <c r="BG28" s="22">
        <f>SUM(AZ22:BF28)</f>
        <v>345575.31578947365</v>
      </c>
    </row>
    <row r="29" spans="1:59" x14ac:dyDescent="0.2">
      <c r="A29" s="1" t="s">
        <v>26</v>
      </c>
      <c r="B29" s="12" t="n">
        <v>474.4761904761905</v>
      </c>
      <c r="C29" s="12" t="n">
        <v>1021.3333333333334</v>
      </c>
      <c r="D29" s="12" t="n">
        <v>636.1904761904761</v>
      </c>
      <c r="E29" s="12" t="n">
        <v>693.9047619047619</v>
      </c>
      <c r="F29" s="12" t="n">
        <v>1115.7142857142858</v>
      </c>
      <c r="G29" s="12" t="n">
        <v>852.5238095238095</v>
      </c>
      <c r="H29" s="12" t="n">
        <v>1216.3333333333333</v>
      </c>
      <c r="I29" s="12" t="n">
        <v>1346.0</v>
      </c>
      <c r="J29" s="12" t="n">
        <v>1221.857142857143</v>
      </c>
      <c r="K29" s="12" t="n">
        <v>997.1904761904761</v>
      </c>
      <c r="L29" s="12" t="n">
        <v>1045.2857142857142</v>
      </c>
      <c r="M29" s="12" t="n">
        <v>568.8571428571429</v>
      </c>
      <c r="N29" s="12" t="n">
        <v>732.7619047619048</v>
      </c>
      <c r="O29" s="12" t="n">
        <v>739.7619047619048</v>
      </c>
      <c r="P29" s="12" t="n">
        <v>574.4761904761905</v>
      </c>
      <c r="Q29" s="12" t="n">
        <v>419.14285714285717</v>
      </c>
      <c r="R29" s="12" t="n">
        <v>876.3333333333334</v>
      </c>
      <c r="S29" s="12" t="n">
        <v>1709.7619047619048</v>
      </c>
      <c r="T29" s="12" t="n">
        <v>1051.3333333333333</v>
      </c>
      <c r="U29" s="12" t="n">
        <v>1651.6666666666667</v>
      </c>
      <c r="V29" s="12" t="n">
        <v>1334.3809523809523</v>
      </c>
      <c r="W29" s="12" t="n">
        <v>783.5238095238095</v>
      </c>
      <c r="X29" s="12" t="n">
        <v>674.8571428571429</v>
      </c>
      <c r="Y29" s="12" t="n">
        <v>1123.1904761904761</v>
      </c>
      <c r="Z29" s="12" t="n">
        <v>1510.5714285714287</v>
      </c>
      <c r="AA29" s="12" t="n">
        <v>138.52380952380952</v>
      </c>
      <c r="AB29" s="12" t="n">
        <v>203.9047619047619</v>
      </c>
      <c r="AC29" s="12" t="n">
        <v>208.66666666666666</v>
      </c>
      <c r="AD29" s="12" t="n">
        <v>519.5238095238095</v>
      </c>
      <c r="AE29" s="12" t="n">
        <v>1533.7619047619048</v>
      </c>
      <c r="AF29" s="12" t="n">
        <v>2410.6666666666665</v>
      </c>
      <c r="AG29" s="12" t="n">
        <v>1780.142857142857</v>
      </c>
      <c r="AH29" s="12" t="n">
        <v>2795.2380952380954</v>
      </c>
      <c r="AI29" s="12" t="n">
        <v>1971.952380952381</v>
      </c>
      <c r="AJ29" s="12" t="n">
        <v>1160.095238095238</v>
      </c>
      <c r="AK29" s="12" t="n">
        <v>567.8571428571429</v>
      </c>
      <c r="AL29" s="12" t="n">
        <v>1611.7142857142858</v>
      </c>
      <c r="AM29" s="12" t="n">
        <v>514.6190476190476</v>
      </c>
      <c r="AN29" s="12" t="n">
        <v>843.3809523809524</v>
      </c>
      <c r="AO29" s="12" t="n">
        <v>914.6190476190476</v>
      </c>
      <c r="AP29" s="12" t="n">
        <v>794.5714285714286</v>
      </c>
      <c r="AQ29" s="12" t="n">
        <v>584.1904761904761</v>
      </c>
      <c r="AR29" s="12" t="n">
        <v>1651.5714285714287</v>
      </c>
      <c r="AS29" s="12" t="n">
        <v>688.5238095238095</v>
      </c>
      <c r="AT29" s="12" t="n">
        <v>121.76190476190476</v>
      </c>
      <c r="AU29" s="12" t="n">
        <v>0.0</v>
      </c>
      <c r="AV29" s="13" t="n">
        <v>45386.71428571428</v>
      </c>
      <c r="AW29" s="14"/>
      <c r="AZ29" s="15"/>
    </row>
    <row r="30" spans="1:59" x14ac:dyDescent="0.2">
      <c r="A30" s="1" t="s">
        <v>27</v>
      </c>
      <c r="B30" s="12" t="n">
        <v>415.76190476190476</v>
      </c>
      <c r="C30" s="12" t="n">
        <v>771.9047619047619</v>
      </c>
      <c r="D30" s="12" t="n">
        <v>367.7142857142857</v>
      </c>
      <c r="E30" s="12" t="n">
        <v>399.76190476190476</v>
      </c>
      <c r="F30" s="12" t="n">
        <v>1007.6666666666666</v>
      </c>
      <c r="G30" s="12" t="n">
        <v>436.3333333333333</v>
      </c>
      <c r="H30" s="12" t="n">
        <v>790.4285714285714</v>
      </c>
      <c r="I30" s="12" t="n">
        <v>845.0952380952381</v>
      </c>
      <c r="J30" s="12" t="n">
        <v>869.9047619047619</v>
      </c>
      <c r="K30" s="12" t="n">
        <v>657.0</v>
      </c>
      <c r="L30" s="12" t="n">
        <v>798.8095238095239</v>
      </c>
      <c r="M30" s="12" t="n">
        <v>488.2857142857143</v>
      </c>
      <c r="N30" s="12" t="n">
        <v>470.7142857142857</v>
      </c>
      <c r="O30" s="12" t="n">
        <v>457.23809523809524</v>
      </c>
      <c r="P30" s="12" t="n">
        <v>306.76190476190476</v>
      </c>
      <c r="Q30" s="12" t="n">
        <v>230.47619047619048</v>
      </c>
      <c r="R30" s="12" t="n">
        <v>336.85714285714283</v>
      </c>
      <c r="S30" s="12" t="n">
        <v>582.9047619047619</v>
      </c>
      <c r="T30" s="12" t="n">
        <v>478.57142857142856</v>
      </c>
      <c r="U30" s="12" t="n">
        <v>538.4285714285714</v>
      </c>
      <c r="V30" s="12" t="n">
        <v>475.4761904761905</v>
      </c>
      <c r="W30" s="12" t="n">
        <v>245.76190476190476</v>
      </c>
      <c r="X30" s="12" t="n">
        <v>208.61904761904762</v>
      </c>
      <c r="Y30" s="12" t="n">
        <v>528.952380952381</v>
      </c>
      <c r="Z30" s="12" t="n">
        <v>909.8571428571429</v>
      </c>
      <c r="AA30" s="12" t="n">
        <v>736.9047619047619</v>
      </c>
      <c r="AB30" s="12" t="n">
        <v>309.0952380952381</v>
      </c>
      <c r="AC30" s="12" t="n">
        <v>177.04761904761904</v>
      </c>
      <c r="AD30" s="12" t="n">
        <v>386.3809523809524</v>
      </c>
      <c r="AE30" s="12" t="n">
        <v>1403.8095238095239</v>
      </c>
      <c r="AF30" s="12" t="n">
        <v>1825.4285714285713</v>
      </c>
      <c r="AG30" s="12" t="n">
        <v>1179.0</v>
      </c>
      <c r="AH30" s="12" t="n">
        <v>2377.0</v>
      </c>
      <c r="AI30" s="12" t="n">
        <v>1355.6190476190477</v>
      </c>
      <c r="AJ30" s="12" t="n">
        <v>653.4285714285714</v>
      </c>
      <c r="AK30" s="12" t="n">
        <v>253.38095238095238</v>
      </c>
      <c r="AL30" s="12" t="n">
        <v>684.7142857142857</v>
      </c>
      <c r="AM30" s="12" t="n">
        <v>267.23809523809524</v>
      </c>
      <c r="AN30" s="12" t="n">
        <v>527.7142857142857</v>
      </c>
      <c r="AO30" s="12" t="n">
        <v>477.57142857142856</v>
      </c>
      <c r="AP30" s="12" t="n">
        <v>443.2857142857143</v>
      </c>
      <c r="AQ30" s="12" t="n">
        <v>1608.1904761904761</v>
      </c>
      <c r="AR30" s="12" t="n">
        <v>784.047619047619</v>
      </c>
      <c r="AS30" s="12" t="n">
        <v>273.0</v>
      </c>
      <c r="AT30" s="12" t="n">
        <v>142.8095238095238</v>
      </c>
      <c r="AU30" s="12" t="n">
        <v>0.0</v>
      </c>
      <c r="AV30" s="13" t="n">
        <v>29484.95238095238</v>
      </c>
      <c r="AW30" s="14"/>
      <c r="AZ30" s="15"/>
    </row>
    <row r="31" spans="1:59" x14ac:dyDescent="0.2">
      <c r="A31" s="1" t="s">
        <v>28</v>
      </c>
      <c r="B31" s="12" t="n">
        <v>330.42857142857144</v>
      </c>
      <c r="C31" s="12" t="n">
        <v>631.5714285714286</v>
      </c>
      <c r="D31" s="12" t="n">
        <v>368.8095238095238</v>
      </c>
      <c r="E31" s="12" t="n">
        <v>427.0952380952381</v>
      </c>
      <c r="F31" s="12" t="n">
        <v>686.4285714285714</v>
      </c>
      <c r="G31" s="12" t="n">
        <v>512.7619047619048</v>
      </c>
      <c r="H31" s="12" t="n">
        <v>811.6666666666666</v>
      </c>
      <c r="I31" s="12" t="n">
        <v>868.1904761904761</v>
      </c>
      <c r="J31" s="12" t="n">
        <v>753.3333333333334</v>
      </c>
      <c r="K31" s="12" t="n">
        <v>543.0952380952381</v>
      </c>
      <c r="L31" s="12" t="n">
        <v>783.2857142857143</v>
      </c>
      <c r="M31" s="12" t="n">
        <v>420.9047619047619</v>
      </c>
      <c r="N31" s="12" t="n">
        <v>417.2857142857143</v>
      </c>
      <c r="O31" s="12" t="n">
        <v>386.6190476190476</v>
      </c>
      <c r="P31" s="12" t="n">
        <v>284.85714285714283</v>
      </c>
      <c r="Q31" s="12" t="n">
        <v>218.0</v>
      </c>
      <c r="R31" s="12" t="n">
        <v>283.76190476190476</v>
      </c>
      <c r="S31" s="12" t="n">
        <v>466.76190476190476</v>
      </c>
      <c r="T31" s="12" t="n">
        <v>423.5238095238095</v>
      </c>
      <c r="U31" s="12" t="n">
        <v>484.04761904761904</v>
      </c>
      <c r="V31" s="12" t="n">
        <v>388.7142857142857</v>
      </c>
      <c r="W31" s="12" t="n">
        <v>249.71428571428572</v>
      </c>
      <c r="X31" s="12" t="n">
        <v>204.14285714285714</v>
      </c>
      <c r="Y31" s="12" t="n">
        <v>552.7619047619048</v>
      </c>
      <c r="Z31" s="12" t="n">
        <v>806.5238095238095</v>
      </c>
      <c r="AA31" s="12" t="n">
        <v>542.8095238095239</v>
      </c>
      <c r="AB31" s="12" t="n">
        <v>519.6190476190476</v>
      </c>
      <c r="AC31" s="12" t="n">
        <v>350.1904761904762</v>
      </c>
      <c r="AD31" s="12" t="n">
        <v>99.38095238095238</v>
      </c>
      <c r="AE31" s="12" t="n">
        <v>656.7142857142857</v>
      </c>
      <c r="AF31" s="12" t="n">
        <v>1099.5238095238096</v>
      </c>
      <c r="AG31" s="12" t="n">
        <v>833.6190476190476</v>
      </c>
      <c r="AH31" s="12" t="n">
        <v>1455.3809523809523</v>
      </c>
      <c r="AI31" s="12" t="n">
        <v>829.7142857142857</v>
      </c>
      <c r="AJ31" s="12" t="n">
        <v>536.5238095238095</v>
      </c>
      <c r="AK31" s="12" t="n">
        <v>225.38095238095238</v>
      </c>
      <c r="AL31" s="12" t="n">
        <v>596.4761904761905</v>
      </c>
      <c r="AM31" s="12" t="n">
        <v>240.76190476190476</v>
      </c>
      <c r="AN31" s="12" t="n">
        <v>508.85714285714283</v>
      </c>
      <c r="AO31" s="12" t="n">
        <v>387.2857142857143</v>
      </c>
      <c r="AP31" s="12" t="n">
        <v>393.23809523809524</v>
      </c>
      <c r="AQ31" s="12" t="n">
        <v>633.4761904761905</v>
      </c>
      <c r="AR31" s="12" t="n">
        <v>627.8571428571429</v>
      </c>
      <c r="AS31" s="12" t="n">
        <v>236.47619047619048</v>
      </c>
      <c r="AT31" s="12" t="n">
        <v>72.52380952380952</v>
      </c>
      <c r="AU31" s="12" t="n">
        <v>0.0</v>
      </c>
      <c r="AV31" s="13" t="n">
        <v>23150.095238095237</v>
      </c>
      <c r="AW31" s="14"/>
      <c r="AZ31" s="15"/>
    </row>
    <row r="32" spans="1:59" x14ac:dyDescent="0.2">
      <c r="A32" s="1">
        <v>16</v>
      </c>
      <c r="B32" s="12" t="n">
        <v>170.42857142857142</v>
      </c>
      <c r="C32" s="12" t="n">
        <v>206.61904761904762</v>
      </c>
      <c r="D32" s="12" t="n">
        <v>102.95238095238095</v>
      </c>
      <c r="E32" s="12" t="n">
        <v>163.23809523809524</v>
      </c>
      <c r="F32" s="12" t="n">
        <v>376.0</v>
      </c>
      <c r="G32" s="12" t="n">
        <v>245.8095238095238</v>
      </c>
      <c r="H32" s="12" t="n">
        <v>384.0952380952381</v>
      </c>
      <c r="I32" s="12" t="n">
        <v>448.85714285714283</v>
      </c>
      <c r="J32" s="12" t="n">
        <v>332.57142857142856</v>
      </c>
      <c r="K32" s="12" t="n">
        <v>243.14285714285714</v>
      </c>
      <c r="L32" s="12" t="n">
        <v>310.42857142857144</v>
      </c>
      <c r="M32" s="12" t="n">
        <v>148.57142857142858</v>
      </c>
      <c r="N32" s="12" t="n">
        <v>129.85714285714286</v>
      </c>
      <c r="O32" s="12" t="n">
        <v>111.23809523809524</v>
      </c>
      <c r="P32" s="12" t="n">
        <v>91.38095238095238</v>
      </c>
      <c r="Q32" s="12" t="n">
        <v>70.42857142857143</v>
      </c>
      <c r="R32" s="12" t="n">
        <v>75.28571428571429</v>
      </c>
      <c r="S32" s="12" t="n">
        <v>130.66666666666666</v>
      </c>
      <c r="T32" s="12" t="n">
        <v>103.76190476190476</v>
      </c>
      <c r="U32" s="12" t="n">
        <v>122.76190476190476</v>
      </c>
      <c r="V32" s="12" t="n">
        <v>116.61904761904762</v>
      </c>
      <c r="W32" s="12" t="n">
        <v>51.523809523809526</v>
      </c>
      <c r="X32" s="12" t="n">
        <v>43.04761904761905</v>
      </c>
      <c r="Y32" s="12" t="n">
        <v>196.14285714285714</v>
      </c>
      <c r="Z32" s="12" t="n">
        <v>354.9047619047619</v>
      </c>
      <c r="AA32" s="12" t="n">
        <v>1103.047619047619</v>
      </c>
      <c r="AB32" s="12" t="n">
        <v>1545.952380952381</v>
      </c>
      <c r="AC32" s="12" t="n">
        <v>1634.952380952381</v>
      </c>
      <c r="AD32" s="12" t="n">
        <v>735.9047619047619</v>
      </c>
      <c r="AE32" s="12" t="n">
        <v>43.61904761904762</v>
      </c>
      <c r="AF32" s="12" t="n">
        <v>256.23809523809524</v>
      </c>
      <c r="AG32" s="12" t="n">
        <v>367.2857142857143</v>
      </c>
      <c r="AH32" s="12" t="n">
        <v>748.1428571428571</v>
      </c>
      <c r="AI32" s="12" t="n">
        <v>351.9047619047619</v>
      </c>
      <c r="AJ32" s="12" t="n">
        <v>174.1904761904762</v>
      </c>
      <c r="AK32" s="12" t="n">
        <v>55.095238095238095</v>
      </c>
      <c r="AL32" s="12" t="n">
        <v>158.95238095238096</v>
      </c>
      <c r="AM32" s="12" t="n">
        <v>66.19047619047619</v>
      </c>
      <c r="AN32" s="12" t="n">
        <v>156.28571428571428</v>
      </c>
      <c r="AO32" s="12" t="n">
        <v>141.28571428571428</v>
      </c>
      <c r="AP32" s="12" t="n">
        <v>145.76190476190476</v>
      </c>
      <c r="AQ32" s="12" t="n">
        <v>270.85714285714283</v>
      </c>
      <c r="AR32" s="12" t="n">
        <v>292.57142857142856</v>
      </c>
      <c r="AS32" s="12" t="n">
        <v>54.904761904761905</v>
      </c>
      <c r="AT32" s="12" t="n">
        <v>27.952380952380953</v>
      </c>
      <c r="AU32" s="12" t="n">
        <v>0.0</v>
      </c>
      <c r="AV32" s="13" t="n">
        <v>13061.428571428572</v>
      </c>
      <c r="AW32" s="14"/>
      <c r="AZ32" s="15"/>
    </row>
    <row r="33" spans="1:52" x14ac:dyDescent="0.2">
      <c r="A33" s="1">
        <v>24</v>
      </c>
      <c r="B33" s="12" t="n">
        <v>154.33333333333334</v>
      </c>
      <c r="C33" s="12" t="n">
        <v>166.66666666666666</v>
      </c>
      <c r="D33" s="12" t="n">
        <v>65.42857142857143</v>
      </c>
      <c r="E33" s="12" t="n">
        <v>109.76190476190476</v>
      </c>
      <c r="F33" s="12" t="n">
        <v>261.95238095238096</v>
      </c>
      <c r="G33" s="12" t="n">
        <v>146.9047619047619</v>
      </c>
      <c r="H33" s="12" t="n">
        <v>247.47619047619048</v>
      </c>
      <c r="I33" s="12" t="n">
        <v>319.23809523809524</v>
      </c>
      <c r="J33" s="12" t="n">
        <v>300.2857142857143</v>
      </c>
      <c r="K33" s="12" t="n">
        <v>137.0</v>
      </c>
      <c r="L33" s="12" t="n">
        <v>209.8095238095238</v>
      </c>
      <c r="M33" s="12" t="n">
        <v>129.71428571428572</v>
      </c>
      <c r="N33" s="12" t="n">
        <v>87.57142857142857</v>
      </c>
      <c r="O33" s="12" t="n">
        <v>69.80952380952381</v>
      </c>
      <c r="P33" s="12" t="n">
        <v>60.42857142857143</v>
      </c>
      <c r="Q33" s="12" t="n">
        <v>43.904761904761905</v>
      </c>
      <c r="R33" s="12" t="n">
        <v>32.142857142857146</v>
      </c>
      <c r="S33" s="12" t="n">
        <v>54.523809523809526</v>
      </c>
      <c r="T33" s="12" t="n">
        <v>75.57142857142857</v>
      </c>
      <c r="U33" s="12" t="n">
        <v>59.95238095238095</v>
      </c>
      <c r="V33" s="12" t="n">
        <v>72.19047619047619</v>
      </c>
      <c r="W33" s="12" t="n">
        <v>32.38095238095238</v>
      </c>
      <c r="X33" s="12" t="n">
        <v>27.285714285714285</v>
      </c>
      <c r="Y33" s="12" t="n">
        <v>109.95238095238095</v>
      </c>
      <c r="Z33" s="12" t="n">
        <v>221.8095238095238</v>
      </c>
      <c r="AA33" s="12" t="n">
        <v>1511.0</v>
      </c>
      <c r="AB33" s="12" t="n">
        <v>2036.142857142857</v>
      </c>
      <c r="AC33" s="12" t="n">
        <v>2151.4285714285716</v>
      </c>
      <c r="AD33" s="12" t="n">
        <v>1149.142857142857</v>
      </c>
      <c r="AE33" s="12" t="n">
        <v>271.5238095238095</v>
      </c>
      <c r="AF33" s="12" t="n">
        <v>50.714285714285715</v>
      </c>
      <c r="AG33" s="12" t="n">
        <v>283.04761904761904</v>
      </c>
      <c r="AH33" s="12" t="n">
        <v>688.5714285714286</v>
      </c>
      <c r="AI33" s="12" t="n">
        <v>295.9047619047619</v>
      </c>
      <c r="AJ33" s="12" t="n">
        <v>148.9047619047619</v>
      </c>
      <c r="AK33" s="12" t="n">
        <v>29.666666666666668</v>
      </c>
      <c r="AL33" s="12" t="n">
        <v>92.38095238095238</v>
      </c>
      <c r="AM33" s="12" t="n">
        <v>37.57142857142857</v>
      </c>
      <c r="AN33" s="12" t="n">
        <v>132.23809523809524</v>
      </c>
      <c r="AO33" s="12" t="n">
        <v>123.52380952380952</v>
      </c>
      <c r="AP33" s="12" t="n">
        <v>154.0</v>
      </c>
      <c r="AQ33" s="12" t="n">
        <v>232.85714285714286</v>
      </c>
      <c r="AR33" s="12" t="n">
        <v>243.04761904761904</v>
      </c>
      <c r="AS33" s="12" t="n">
        <v>31.952380952380953</v>
      </c>
      <c r="AT33" s="12" t="n">
        <v>28.714285714285715</v>
      </c>
      <c r="AU33" s="12" t="n">
        <v>0.0</v>
      </c>
      <c r="AV33" s="13" t="n">
        <v>12888.42857142857</v>
      </c>
      <c r="AW33" s="14"/>
      <c r="AZ33" s="15"/>
    </row>
    <row r="34" spans="1:52" x14ac:dyDescent="0.2">
      <c r="A34" s="1" t="s">
        <v>29</v>
      </c>
      <c r="B34" s="12" t="n">
        <v>42.95238095238095</v>
      </c>
      <c r="C34" s="12" t="n">
        <v>61.857142857142854</v>
      </c>
      <c r="D34" s="12" t="n">
        <v>38.523809523809526</v>
      </c>
      <c r="E34" s="12" t="n">
        <v>38.285714285714285</v>
      </c>
      <c r="F34" s="12" t="n">
        <v>130.57142857142858</v>
      </c>
      <c r="G34" s="12" t="n">
        <v>45.23809523809524</v>
      </c>
      <c r="H34" s="12" t="n">
        <v>82.80952380952381</v>
      </c>
      <c r="I34" s="12" t="n">
        <v>162.85714285714286</v>
      </c>
      <c r="J34" s="12" t="n">
        <v>169.14285714285714</v>
      </c>
      <c r="K34" s="12" t="n">
        <v>59.38095238095238</v>
      </c>
      <c r="L34" s="12" t="n">
        <v>61.19047619047619</v>
      </c>
      <c r="M34" s="12" t="n">
        <v>69.52380952380952</v>
      </c>
      <c r="N34" s="12" t="n">
        <v>42.857142857142854</v>
      </c>
      <c r="O34" s="12" t="n">
        <v>28.285714285714285</v>
      </c>
      <c r="P34" s="12" t="n">
        <v>24.285714285714285</v>
      </c>
      <c r="Q34" s="12" t="n">
        <v>13.238095238095237</v>
      </c>
      <c r="R34" s="12" t="n">
        <v>11.761904761904763</v>
      </c>
      <c r="S34" s="12" t="n">
        <v>33.04761904761905</v>
      </c>
      <c r="T34" s="12" t="n">
        <v>40.61904761904762</v>
      </c>
      <c r="U34" s="12" t="n">
        <v>50.80952380952381</v>
      </c>
      <c r="V34" s="12" t="n">
        <v>45.333333333333336</v>
      </c>
      <c r="W34" s="12" t="n">
        <v>19.904761904761905</v>
      </c>
      <c r="X34" s="12" t="n">
        <v>20.285714285714285</v>
      </c>
      <c r="Y34" s="12" t="n">
        <v>49.38095238095238</v>
      </c>
      <c r="Z34" s="12" t="n">
        <v>64.85714285714286</v>
      </c>
      <c r="AA34" s="12" t="n">
        <v>1126.1904761904761</v>
      </c>
      <c r="AB34" s="12" t="n">
        <v>1461.0</v>
      </c>
      <c r="AC34" s="12" t="n">
        <v>1333.1904761904761</v>
      </c>
      <c r="AD34" s="12" t="n">
        <v>744.8095238095239</v>
      </c>
      <c r="AE34" s="12" t="n">
        <v>367.7142857142857</v>
      </c>
      <c r="AF34" s="12" t="n">
        <v>285.6190476190476</v>
      </c>
      <c r="AG34" s="12" t="n">
        <v>31.476190476190474</v>
      </c>
      <c r="AH34" s="12" t="n">
        <v>140.95238095238096</v>
      </c>
      <c r="AI34" s="12" t="n">
        <v>90.19047619047619</v>
      </c>
      <c r="AJ34" s="12" t="n">
        <v>55.666666666666664</v>
      </c>
      <c r="AK34" s="12" t="n">
        <v>15.571428571428571</v>
      </c>
      <c r="AL34" s="12" t="n">
        <v>49.76190476190476</v>
      </c>
      <c r="AM34" s="12" t="n">
        <v>15.666666666666666</v>
      </c>
      <c r="AN34" s="12" t="n">
        <v>51.95238095238095</v>
      </c>
      <c r="AO34" s="12" t="n">
        <v>46.38095238095238</v>
      </c>
      <c r="AP34" s="12" t="n">
        <v>77.04761904761905</v>
      </c>
      <c r="AQ34" s="12" t="n">
        <v>122.71428571428571</v>
      </c>
      <c r="AR34" s="12" t="n">
        <v>154.52380952380952</v>
      </c>
      <c r="AS34" s="12" t="n">
        <v>24.0</v>
      </c>
      <c r="AT34" s="12" t="n">
        <v>16.38095238095238</v>
      </c>
      <c r="AU34" s="12" t="n">
        <v>0.0</v>
      </c>
      <c r="AV34" s="13" t="n">
        <v>7617.809523809523</v>
      </c>
      <c r="AW34" s="14"/>
      <c r="AZ34" s="15"/>
    </row>
    <row r="35" spans="1:52" x14ac:dyDescent="0.2">
      <c r="A35" s="1" t="s">
        <v>30</v>
      </c>
      <c r="B35" s="12" t="n">
        <v>68.14285714285714</v>
      </c>
      <c r="C35" s="12" t="n">
        <v>100.80952380952381</v>
      </c>
      <c r="D35" s="12" t="n">
        <v>34.61904761904762</v>
      </c>
      <c r="E35" s="12" t="n">
        <v>32.0</v>
      </c>
      <c r="F35" s="12" t="n">
        <v>106.04761904761905</v>
      </c>
      <c r="G35" s="12" t="n">
        <v>44.523809523809526</v>
      </c>
      <c r="H35" s="12" t="n">
        <v>83.61904761904762</v>
      </c>
      <c r="I35" s="12" t="n">
        <v>135.0</v>
      </c>
      <c r="J35" s="12" t="n">
        <v>164.85714285714286</v>
      </c>
      <c r="K35" s="12" t="n">
        <v>79.61904761904762</v>
      </c>
      <c r="L35" s="12" t="n">
        <v>96.76190476190476</v>
      </c>
      <c r="M35" s="12" t="n">
        <v>78.14285714285714</v>
      </c>
      <c r="N35" s="12" t="n">
        <v>65.85714285714286</v>
      </c>
      <c r="O35" s="12" t="n">
        <v>49.333333333333336</v>
      </c>
      <c r="P35" s="12" t="n">
        <v>33.523809523809526</v>
      </c>
      <c r="Q35" s="12" t="n">
        <v>24.0</v>
      </c>
      <c r="R35" s="12" t="n">
        <v>24.142857142857142</v>
      </c>
      <c r="S35" s="12" t="n">
        <v>39.38095238095238</v>
      </c>
      <c r="T35" s="12" t="n">
        <v>45.57142857142857</v>
      </c>
      <c r="U35" s="12" t="n">
        <v>44.476190476190474</v>
      </c>
      <c r="V35" s="12" t="n">
        <v>40.142857142857146</v>
      </c>
      <c r="W35" s="12" t="n">
        <v>13.285714285714286</v>
      </c>
      <c r="X35" s="12" t="n">
        <v>10.571428571428571</v>
      </c>
      <c r="Y35" s="12" t="n">
        <v>42.23809523809524</v>
      </c>
      <c r="Z35" s="12" t="n">
        <v>83.95238095238095</v>
      </c>
      <c r="AA35" s="12" t="n">
        <v>1415.2380952380952</v>
      </c>
      <c r="AB35" s="12" t="n">
        <v>1894.4285714285713</v>
      </c>
      <c r="AC35" s="12" t="n">
        <v>2932.4285714285716</v>
      </c>
      <c r="AD35" s="12" t="n">
        <v>1331.5714285714287</v>
      </c>
      <c r="AE35" s="12" t="n">
        <v>715.9047619047619</v>
      </c>
      <c r="AF35" s="12" t="n">
        <v>673.6190476190476</v>
      </c>
      <c r="AG35" s="12" t="n">
        <v>137.66666666666666</v>
      </c>
      <c r="AH35" s="12" t="n">
        <v>57.23809523809524</v>
      </c>
      <c r="AI35" s="12" t="n">
        <v>134.52380952380952</v>
      </c>
      <c r="AJ35" s="12" t="n">
        <v>121.33333333333333</v>
      </c>
      <c r="AK35" s="12" t="n">
        <v>18.142857142857142</v>
      </c>
      <c r="AL35" s="12" t="n">
        <v>60.42857142857143</v>
      </c>
      <c r="AM35" s="12" t="n">
        <v>21.38095238095238</v>
      </c>
      <c r="AN35" s="12" t="n">
        <v>65.66666666666667</v>
      </c>
      <c r="AO35" s="12" t="n">
        <v>87.0</v>
      </c>
      <c r="AP35" s="12" t="n">
        <v>146.23809523809524</v>
      </c>
      <c r="AQ35" s="12" t="n">
        <v>129.52380952380952</v>
      </c>
      <c r="AR35" s="12" t="n">
        <v>185.47619047619048</v>
      </c>
      <c r="AS35" s="12" t="n">
        <v>22.61904761904762</v>
      </c>
      <c r="AT35" s="12" t="n">
        <v>10.19047619047619</v>
      </c>
      <c r="AU35" s="12" t="n">
        <v>0.0</v>
      </c>
      <c r="AV35" s="13" t="n">
        <v>11701.238095238094</v>
      </c>
      <c r="AW35" s="14"/>
      <c r="AZ35" s="15"/>
    </row>
    <row r="36" spans="1:52" x14ac:dyDescent="0.2">
      <c r="A36" s="1" t="s">
        <v>31</v>
      </c>
      <c r="B36" s="12" t="n">
        <v>73.33333333333333</v>
      </c>
      <c r="C36" s="12" t="n">
        <v>118.95238095238095</v>
      </c>
      <c r="D36" s="12" t="n">
        <v>40.80952380952381</v>
      </c>
      <c r="E36" s="12" t="n">
        <v>36.904761904761905</v>
      </c>
      <c r="F36" s="12" t="n">
        <v>122.14285714285714</v>
      </c>
      <c r="G36" s="12" t="n">
        <v>43.142857142857146</v>
      </c>
      <c r="H36" s="12" t="n">
        <v>85.0952380952381</v>
      </c>
      <c r="I36" s="12" t="n">
        <v>149.14285714285714</v>
      </c>
      <c r="J36" s="12" t="n">
        <v>176.33333333333334</v>
      </c>
      <c r="K36" s="12" t="n">
        <v>99.9047619047619</v>
      </c>
      <c r="L36" s="12" t="n">
        <v>116.85714285714286</v>
      </c>
      <c r="M36" s="12" t="n">
        <v>116.66666666666667</v>
      </c>
      <c r="N36" s="12" t="n">
        <v>83.33333333333333</v>
      </c>
      <c r="O36" s="12" t="n">
        <v>64.47619047619048</v>
      </c>
      <c r="P36" s="12" t="n">
        <v>45.476190476190474</v>
      </c>
      <c r="Q36" s="12" t="n">
        <v>37.23809523809524</v>
      </c>
      <c r="R36" s="12" t="n">
        <v>51.38095238095238</v>
      </c>
      <c r="S36" s="12" t="n">
        <v>74.28571428571429</v>
      </c>
      <c r="T36" s="12" t="n">
        <v>92.38095238095238</v>
      </c>
      <c r="U36" s="12" t="n">
        <v>76.42857142857143</v>
      </c>
      <c r="V36" s="12" t="n">
        <v>65.23809523809524</v>
      </c>
      <c r="W36" s="12" t="n">
        <v>22.19047619047619</v>
      </c>
      <c r="X36" s="12" t="n">
        <v>20.857142857142858</v>
      </c>
      <c r="Y36" s="12" t="n">
        <v>36.42857142857143</v>
      </c>
      <c r="Z36" s="12" t="n">
        <v>61.23809523809524</v>
      </c>
      <c r="AA36" s="12" t="n">
        <v>1298.904761904762</v>
      </c>
      <c r="AB36" s="12" t="n">
        <v>1732.2857142857142</v>
      </c>
      <c r="AC36" s="12" t="n">
        <v>1605.8095238095239</v>
      </c>
      <c r="AD36" s="12" t="n">
        <v>815.0</v>
      </c>
      <c r="AE36" s="12" t="n">
        <v>353.0</v>
      </c>
      <c r="AF36" s="12" t="n">
        <v>309.95238095238096</v>
      </c>
      <c r="AG36" s="12" t="n">
        <v>87.42857142857143</v>
      </c>
      <c r="AH36" s="12" t="n">
        <v>156.28571428571428</v>
      </c>
      <c r="AI36" s="12" t="n">
        <v>34.61904761904762</v>
      </c>
      <c r="AJ36" s="12" t="n">
        <v>40.476190476190474</v>
      </c>
      <c r="AK36" s="12" t="n">
        <v>28.904761904761905</v>
      </c>
      <c r="AL36" s="12" t="n">
        <v>101.80952380952381</v>
      </c>
      <c r="AM36" s="12" t="n">
        <v>44.61904761904762</v>
      </c>
      <c r="AN36" s="12" t="n">
        <v>103.04761904761905</v>
      </c>
      <c r="AO36" s="12" t="n">
        <v>77.38095238095238</v>
      </c>
      <c r="AP36" s="12" t="n">
        <v>161.33333333333334</v>
      </c>
      <c r="AQ36" s="12" t="n">
        <v>205.9047619047619</v>
      </c>
      <c r="AR36" s="12" t="n">
        <v>277.5238095238095</v>
      </c>
      <c r="AS36" s="12" t="n">
        <v>42.42857142857143</v>
      </c>
      <c r="AT36" s="12" t="n">
        <v>16.666666666666668</v>
      </c>
      <c r="AU36" s="12" t="n">
        <v>0.0</v>
      </c>
      <c r="AV36" s="13" t="n">
        <v>9403.619047619044</v>
      </c>
      <c r="AW36" s="14"/>
      <c r="AZ36" s="15"/>
    </row>
    <row r="37" spans="1:52" x14ac:dyDescent="0.2">
      <c r="A37" s="1" t="s">
        <v>32</v>
      </c>
      <c r="B37" s="12" t="n">
        <v>17.333333333333332</v>
      </c>
      <c r="C37" s="12" t="n">
        <v>29.666666666666668</v>
      </c>
      <c r="D37" s="12" t="n">
        <v>8.0</v>
      </c>
      <c r="E37" s="12" t="n">
        <v>7.904761904761905</v>
      </c>
      <c r="F37" s="12" t="n">
        <v>36.857142857142854</v>
      </c>
      <c r="G37" s="12" t="n">
        <v>12.904761904761905</v>
      </c>
      <c r="H37" s="12" t="n">
        <v>27.714285714285715</v>
      </c>
      <c r="I37" s="12" t="n">
        <v>66.42857142857143</v>
      </c>
      <c r="J37" s="12" t="n">
        <v>116.23809523809524</v>
      </c>
      <c r="K37" s="12" t="n">
        <v>13.428571428571429</v>
      </c>
      <c r="L37" s="12" t="n">
        <v>10.619047619047619</v>
      </c>
      <c r="M37" s="12" t="n">
        <v>17.238095238095237</v>
      </c>
      <c r="N37" s="12" t="n">
        <v>11.428571428571429</v>
      </c>
      <c r="O37" s="12" t="n">
        <v>11.380952380952381</v>
      </c>
      <c r="P37" s="12" t="n">
        <v>7.285714285714286</v>
      </c>
      <c r="Q37" s="12" t="n">
        <v>5.809523809523809</v>
      </c>
      <c r="R37" s="12" t="n">
        <v>8.714285714285714</v>
      </c>
      <c r="S37" s="12" t="n">
        <v>7.285714285714286</v>
      </c>
      <c r="T37" s="12" t="n">
        <v>23.38095238095238</v>
      </c>
      <c r="U37" s="12" t="n">
        <v>14.571428571428571</v>
      </c>
      <c r="V37" s="12" t="n">
        <v>23.523809523809526</v>
      </c>
      <c r="W37" s="12" t="n">
        <v>4.761904761904762</v>
      </c>
      <c r="X37" s="12" t="n">
        <v>5.0</v>
      </c>
      <c r="Y37" s="12" t="n">
        <v>4.571428571428571</v>
      </c>
      <c r="Z37" s="12" t="n">
        <v>12.619047619047619</v>
      </c>
      <c r="AA37" s="12" t="n">
        <v>842.5238095238095</v>
      </c>
      <c r="AB37" s="12" t="n">
        <v>1023.7142857142857</v>
      </c>
      <c r="AC37" s="12" t="n">
        <v>770.0952380952381</v>
      </c>
      <c r="AD37" s="12" t="n">
        <v>511.76190476190476</v>
      </c>
      <c r="AE37" s="12" t="n">
        <v>167.76190476190476</v>
      </c>
      <c r="AF37" s="12" t="n">
        <v>149.9047619047619</v>
      </c>
      <c r="AG37" s="12" t="n">
        <v>56.523809523809526</v>
      </c>
      <c r="AH37" s="12" t="n">
        <v>116.85714285714286</v>
      </c>
      <c r="AI37" s="12" t="n">
        <v>43.904761904761905</v>
      </c>
      <c r="AJ37" s="12" t="n">
        <v>14.857142857142858</v>
      </c>
      <c r="AK37" s="12" t="n">
        <v>2.238095238095238</v>
      </c>
      <c r="AL37" s="12" t="n">
        <v>18.61904761904762</v>
      </c>
      <c r="AM37" s="12" t="n">
        <v>6.809523809523809</v>
      </c>
      <c r="AN37" s="12" t="n">
        <v>27.095238095238095</v>
      </c>
      <c r="AO37" s="12" t="n">
        <v>21.714285714285715</v>
      </c>
      <c r="AP37" s="12" t="n">
        <v>70.33333333333333</v>
      </c>
      <c r="AQ37" s="12" t="n">
        <v>121.61904761904762</v>
      </c>
      <c r="AR37" s="12" t="n">
        <v>118.38095238095238</v>
      </c>
      <c r="AS37" s="12" t="n">
        <v>3.6666666666666665</v>
      </c>
      <c r="AT37" s="12" t="n">
        <v>3.0</v>
      </c>
      <c r="AU37" s="12" t="n">
        <v>0.0</v>
      </c>
      <c r="AV37" s="13" t="n">
        <v>4596.047619047619</v>
      </c>
      <c r="AW37" s="14"/>
      <c r="AZ37" s="15"/>
    </row>
    <row r="38" spans="1:52" x14ac:dyDescent="0.2">
      <c r="A38" s="1" t="s">
        <v>33</v>
      </c>
      <c r="B38" s="12" t="n">
        <v>5.285714285714286</v>
      </c>
      <c r="C38" s="12" t="n">
        <v>9.476190476190476</v>
      </c>
      <c r="D38" s="12" t="n">
        <v>6.476190476190476</v>
      </c>
      <c r="E38" s="12" t="n">
        <v>8.380952380952381</v>
      </c>
      <c r="F38" s="12" t="n">
        <v>56.285714285714285</v>
      </c>
      <c r="G38" s="12" t="n">
        <v>10.095238095238095</v>
      </c>
      <c r="H38" s="12" t="n">
        <v>28.666666666666668</v>
      </c>
      <c r="I38" s="12" t="n">
        <v>73.14285714285714</v>
      </c>
      <c r="J38" s="12" t="n">
        <v>105.0</v>
      </c>
      <c r="K38" s="12" t="n">
        <v>121.19047619047619</v>
      </c>
      <c r="L38" s="12" t="n">
        <v>54.285714285714285</v>
      </c>
      <c r="M38" s="12" t="n">
        <v>103.42857142857143</v>
      </c>
      <c r="N38" s="12" t="n">
        <v>54.04761904761905</v>
      </c>
      <c r="O38" s="12" t="n">
        <v>79.9047619047619</v>
      </c>
      <c r="P38" s="12" t="n">
        <v>30.666666666666668</v>
      </c>
      <c r="Q38" s="12" t="n">
        <v>18.095238095238095</v>
      </c>
      <c r="R38" s="12" t="n">
        <v>23.952380952380953</v>
      </c>
      <c r="S38" s="12" t="n">
        <v>36.80952380952381</v>
      </c>
      <c r="T38" s="12" t="n">
        <v>6.523809523809524</v>
      </c>
      <c r="U38" s="12" t="n">
        <v>4.0</v>
      </c>
      <c r="V38" s="12" t="n">
        <v>6.619047619047619</v>
      </c>
      <c r="W38" s="12" t="n">
        <v>1.0</v>
      </c>
      <c r="X38" s="12" t="n">
        <v>2.238095238095238</v>
      </c>
      <c r="Y38" s="12" t="n">
        <v>6.619047619047619</v>
      </c>
      <c r="Z38" s="12" t="n">
        <v>12.238095238095237</v>
      </c>
      <c r="AA38" s="12" t="n">
        <v>547.4285714285714</v>
      </c>
      <c r="AB38" s="12" t="n">
        <v>553.1904761904761</v>
      </c>
      <c r="AC38" s="12" t="n">
        <v>319.95238095238096</v>
      </c>
      <c r="AD38" s="12" t="n">
        <v>255.0</v>
      </c>
      <c r="AE38" s="12" t="n">
        <v>62.38095238095238</v>
      </c>
      <c r="AF38" s="12" t="n">
        <v>32.04761904761905</v>
      </c>
      <c r="AG38" s="12" t="n">
        <v>16.61904761904762</v>
      </c>
      <c r="AH38" s="12" t="n">
        <v>16.571428571428573</v>
      </c>
      <c r="AI38" s="12" t="n">
        <v>28.571428571428573</v>
      </c>
      <c r="AJ38" s="12" t="n">
        <v>1.9047619047619047</v>
      </c>
      <c r="AK38" s="12" t="n">
        <v>10.095238095238095</v>
      </c>
      <c r="AL38" s="12" t="n">
        <v>115.95238095238095</v>
      </c>
      <c r="AM38" s="12" t="n">
        <v>0.9523809523809523</v>
      </c>
      <c r="AN38" s="12" t="n">
        <v>3.4761904761904763</v>
      </c>
      <c r="AO38" s="12" t="n">
        <v>5.285714285714286</v>
      </c>
      <c r="AP38" s="12" t="n">
        <v>7.523809523809524</v>
      </c>
      <c r="AQ38" s="12" t="n">
        <v>21.333333333333332</v>
      </c>
      <c r="AR38" s="12" t="n">
        <v>6.190476190476191</v>
      </c>
      <c r="AS38" s="12" t="n">
        <v>90.95238095238095</v>
      </c>
      <c r="AT38" s="12" t="n">
        <v>9.047619047619047</v>
      </c>
      <c r="AU38" s="12" t="n">
        <v>0.0</v>
      </c>
      <c r="AV38" s="13" t="n">
        <v>2968.9047619047615</v>
      </c>
      <c r="AW38" s="14"/>
      <c r="AZ38" s="15"/>
    </row>
    <row r="39" spans="1:52" x14ac:dyDescent="0.2">
      <c r="A39" s="1" t="s">
        <v>34</v>
      </c>
      <c r="B39" s="12" t="n">
        <v>15.428571428571429</v>
      </c>
      <c r="C39" s="12" t="n">
        <v>32.61904761904762</v>
      </c>
      <c r="D39" s="12" t="n">
        <v>21.523809523809526</v>
      </c>
      <c r="E39" s="12" t="n">
        <v>19.61904761904762</v>
      </c>
      <c r="F39" s="12" t="n">
        <v>161.04761904761904</v>
      </c>
      <c r="G39" s="12" t="n">
        <v>27.952380952380953</v>
      </c>
      <c r="H39" s="12" t="n">
        <v>69.04761904761905</v>
      </c>
      <c r="I39" s="12" t="n">
        <v>205.95238095238096</v>
      </c>
      <c r="J39" s="12" t="n">
        <v>211.47619047619048</v>
      </c>
      <c r="K39" s="12" t="n">
        <v>188.52380952380952</v>
      </c>
      <c r="L39" s="12" t="n">
        <v>134.38095238095238</v>
      </c>
      <c r="M39" s="12" t="n">
        <v>342.85714285714283</v>
      </c>
      <c r="N39" s="12" t="n">
        <v>103.19047619047619</v>
      </c>
      <c r="O39" s="12" t="n">
        <v>237.38095238095238</v>
      </c>
      <c r="P39" s="12" t="n">
        <v>74.0</v>
      </c>
      <c r="Q39" s="12" t="n">
        <v>39.333333333333336</v>
      </c>
      <c r="R39" s="12" t="n">
        <v>66.38095238095238</v>
      </c>
      <c r="S39" s="12" t="n">
        <v>125.66666666666667</v>
      </c>
      <c r="T39" s="12" t="n">
        <v>11.428571428571429</v>
      </c>
      <c r="U39" s="12" t="n">
        <v>6.523809523809524</v>
      </c>
      <c r="V39" s="12" t="n">
        <v>8.761904761904763</v>
      </c>
      <c r="W39" s="12" t="n">
        <v>2.619047619047619</v>
      </c>
      <c r="X39" s="12" t="n">
        <v>1.9523809523809523</v>
      </c>
      <c r="Y39" s="12" t="n">
        <v>14.80952380952381</v>
      </c>
      <c r="Z39" s="12" t="n">
        <v>29.952380952380953</v>
      </c>
      <c r="AA39" s="12" t="n">
        <v>1905.1904761904761</v>
      </c>
      <c r="AB39" s="12" t="n">
        <v>1605.6190476190477</v>
      </c>
      <c r="AC39" s="12" t="n">
        <v>781.0</v>
      </c>
      <c r="AD39" s="12" t="n">
        <v>646.7142857142857</v>
      </c>
      <c r="AE39" s="12" t="n">
        <v>168.23809523809524</v>
      </c>
      <c r="AF39" s="12" t="n">
        <v>94.33333333333333</v>
      </c>
      <c r="AG39" s="12" t="n">
        <v>58.57142857142857</v>
      </c>
      <c r="AH39" s="12" t="n">
        <v>65.95238095238095</v>
      </c>
      <c r="AI39" s="12" t="n">
        <v>104.71428571428571</v>
      </c>
      <c r="AJ39" s="12" t="n">
        <v>17.095238095238095</v>
      </c>
      <c r="AK39" s="12" t="n">
        <v>131.66666666666666</v>
      </c>
      <c r="AL39" s="12" t="n">
        <v>55.38095238095238</v>
      </c>
      <c r="AM39" s="12" t="n">
        <v>1.9047619047619047</v>
      </c>
      <c r="AN39" s="12" t="n">
        <v>14.19047619047619</v>
      </c>
      <c r="AO39" s="12" t="n">
        <v>17.80952380952381</v>
      </c>
      <c r="AP39" s="12" t="n">
        <v>14.238095238095237</v>
      </c>
      <c r="AQ39" s="12" t="n">
        <v>145.14285714285714</v>
      </c>
      <c r="AR39" s="12" t="n">
        <v>22.0</v>
      </c>
      <c r="AS39" s="12" t="n">
        <v>48.38095238095238</v>
      </c>
      <c r="AT39" s="12" t="n">
        <v>89.52380952380952</v>
      </c>
      <c r="AU39" s="12" t="n">
        <v>0.0</v>
      </c>
      <c r="AV39" s="13" t="n">
        <v>8140.095238095236</v>
      </c>
      <c r="AW39" s="14"/>
      <c r="AZ39" s="15"/>
    </row>
    <row r="40" spans="1:52" x14ac:dyDescent="0.2">
      <c r="A40" s="1" t="s">
        <v>35</v>
      </c>
      <c r="B40" s="12" t="n">
        <v>6.0</v>
      </c>
      <c r="C40" s="12" t="n">
        <v>8.571428571428571</v>
      </c>
      <c r="D40" s="12" t="n">
        <v>4.523809523809524</v>
      </c>
      <c r="E40" s="12" t="n">
        <v>6.380952380952381</v>
      </c>
      <c r="F40" s="12" t="n">
        <v>50.23809523809524</v>
      </c>
      <c r="G40" s="12" t="n">
        <v>7.190476190476191</v>
      </c>
      <c r="H40" s="12" t="n">
        <v>52.23809523809524</v>
      </c>
      <c r="I40" s="12" t="n">
        <v>156.8095238095238</v>
      </c>
      <c r="J40" s="12" t="n">
        <v>176.8095238095238</v>
      </c>
      <c r="K40" s="12" t="n">
        <v>15.476190476190476</v>
      </c>
      <c r="L40" s="12" t="n">
        <v>9.0</v>
      </c>
      <c r="M40" s="12" t="n">
        <v>36.80952380952381</v>
      </c>
      <c r="N40" s="12" t="n">
        <v>8.80952380952381</v>
      </c>
      <c r="O40" s="12" t="n">
        <v>7.523809523809524</v>
      </c>
      <c r="P40" s="12" t="n">
        <v>7.523809523809524</v>
      </c>
      <c r="Q40" s="12" t="n">
        <v>2.1904761904761907</v>
      </c>
      <c r="R40" s="12" t="n">
        <v>3.5714285714285716</v>
      </c>
      <c r="S40" s="12" t="n">
        <v>9.857142857142858</v>
      </c>
      <c r="T40" s="12" t="n">
        <v>58.095238095238095</v>
      </c>
      <c r="U40" s="12" t="n">
        <v>41.333333333333336</v>
      </c>
      <c r="V40" s="12" t="n">
        <v>59.285714285714285</v>
      </c>
      <c r="W40" s="12" t="n">
        <v>13.142857142857142</v>
      </c>
      <c r="X40" s="12" t="n">
        <v>7.285714285714286</v>
      </c>
      <c r="Y40" s="12" t="n">
        <v>21.904761904761905</v>
      </c>
      <c r="Z40" s="12" t="n">
        <v>6.0476190476190474</v>
      </c>
      <c r="AA40" s="12" t="n">
        <v>491.0</v>
      </c>
      <c r="AB40" s="12" t="n">
        <v>483.4761904761905</v>
      </c>
      <c r="AC40" s="12" t="n">
        <v>296.2857142857143</v>
      </c>
      <c r="AD40" s="12" t="n">
        <v>267.0</v>
      </c>
      <c r="AE40" s="12" t="n">
        <v>72.0952380952381</v>
      </c>
      <c r="AF40" s="12" t="n">
        <v>40.666666666666664</v>
      </c>
      <c r="AG40" s="12" t="n">
        <v>16.142857142857142</v>
      </c>
      <c r="AH40" s="12" t="n">
        <v>21.19047619047619</v>
      </c>
      <c r="AI40" s="12" t="n">
        <v>42.57142857142857</v>
      </c>
      <c r="AJ40" s="12" t="n">
        <v>8.238095238095237</v>
      </c>
      <c r="AK40" s="12" t="n">
        <v>1.0476190476190477</v>
      </c>
      <c r="AL40" s="12" t="n">
        <v>2.380952380952381</v>
      </c>
      <c r="AM40" s="12" t="n">
        <v>13.142857142857142</v>
      </c>
      <c r="AN40" s="12" t="n">
        <v>58.42857142857143</v>
      </c>
      <c r="AO40" s="12" t="n">
        <v>6.904761904761905</v>
      </c>
      <c r="AP40" s="12" t="n">
        <v>12.095238095238095</v>
      </c>
      <c r="AQ40" s="12" t="n">
        <v>61.76190476190476</v>
      </c>
      <c r="AR40" s="12" t="n">
        <v>12.380952380952381</v>
      </c>
      <c r="AS40" s="12" t="n">
        <v>0.6190476190476191</v>
      </c>
      <c r="AT40" s="12" t="n">
        <v>11.80952380952381</v>
      </c>
      <c r="AU40" s="12" t="n">
        <v>0.0</v>
      </c>
      <c r="AV40" s="13" t="n">
        <v>2695.857142857143</v>
      </c>
      <c r="AW40" s="14"/>
      <c r="AZ40" s="15"/>
    </row>
    <row r="41" spans="1:52" x14ac:dyDescent="0.2">
      <c r="A41" s="1" t="s">
        <v>36</v>
      </c>
      <c r="B41" s="12" t="n">
        <v>42.333333333333336</v>
      </c>
      <c r="C41" s="12" t="n">
        <v>48.476190476190474</v>
      </c>
      <c r="D41" s="12" t="n">
        <v>15.523809523809524</v>
      </c>
      <c r="E41" s="12" t="n">
        <v>20.095238095238095</v>
      </c>
      <c r="F41" s="12" t="n">
        <v>104.57142857142857</v>
      </c>
      <c r="G41" s="12" t="n">
        <v>28.61904761904762</v>
      </c>
      <c r="H41" s="12" t="n">
        <v>251.42857142857142</v>
      </c>
      <c r="I41" s="12" t="n">
        <v>266.57142857142856</v>
      </c>
      <c r="J41" s="12" t="n">
        <v>347.8095238095238</v>
      </c>
      <c r="K41" s="12" t="n">
        <v>49.523809523809526</v>
      </c>
      <c r="L41" s="12" t="n">
        <v>60.61904761904762</v>
      </c>
      <c r="M41" s="12" t="n">
        <v>122.23809523809524</v>
      </c>
      <c r="N41" s="12" t="n">
        <v>43.57142857142857</v>
      </c>
      <c r="O41" s="12" t="n">
        <v>32.714285714285715</v>
      </c>
      <c r="P41" s="12" t="n">
        <v>36.76190476190476</v>
      </c>
      <c r="Q41" s="12" t="n">
        <v>20.61904761904762</v>
      </c>
      <c r="R41" s="12" t="n">
        <v>22.333333333333332</v>
      </c>
      <c r="S41" s="12" t="n">
        <v>44.095238095238095</v>
      </c>
      <c r="T41" s="12" t="n">
        <v>371.7142857142857</v>
      </c>
      <c r="U41" s="12" t="n">
        <v>141.8095238095238</v>
      </c>
      <c r="V41" s="12" t="n">
        <v>265.14285714285717</v>
      </c>
      <c r="W41" s="12" t="n">
        <v>50.0</v>
      </c>
      <c r="X41" s="12" t="n">
        <v>23.476190476190474</v>
      </c>
      <c r="Y41" s="12" t="n">
        <v>64.19047619047619</v>
      </c>
      <c r="Z41" s="12" t="n">
        <v>40.80952380952381</v>
      </c>
      <c r="AA41" s="12" t="n">
        <v>744.1904761904761</v>
      </c>
      <c r="AB41" s="12" t="n">
        <v>745.2380952380952</v>
      </c>
      <c r="AC41" s="12" t="n">
        <v>656.3809523809524</v>
      </c>
      <c r="AD41" s="12" t="n">
        <v>626.7619047619048</v>
      </c>
      <c r="AE41" s="12" t="n">
        <v>173.38095238095238</v>
      </c>
      <c r="AF41" s="12" t="n">
        <v>143.95238095238096</v>
      </c>
      <c r="AG41" s="12" t="n">
        <v>66.23809523809524</v>
      </c>
      <c r="AH41" s="12" t="n">
        <v>74.52380952380952</v>
      </c>
      <c r="AI41" s="12" t="n">
        <v>107.76190476190476</v>
      </c>
      <c r="AJ41" s="12" t="n">
        <v>30.904761904761905</v>
      </c>
      <c r="AK41" s="12" t="n">
        <v>5.095238095238095</v>
      </c>
      <c r="AL41" s="12" t="n">
        <v>16.476190476190474</v>
      </c>
      <c r="AM41" s="12" t="n">
        <v>69.42857142857143</v>
      </c>
      <c r="AN41" s="12" t="n">
        <v>34.666666666666664</v>
      </c>
      <c r="AO41" s="12" t="n">
        <v>31.238095238095237</v>
      </c>
      <c r="AP41" s="12" t="n">
        <v>52.714285714285715</v>
      </c>
      <c r="AQ41" s="12" t="n">
        <v>146.1904761904762</v>
      </c>
      <c r="AR41" s="12" t="n">
        <v>33.38095238095238</v>
      </c>
      <c r="AS41" s="12" t="n">
        <v>7.285714285714286</v>
      </c>
      <c r="AT41" s="12" t="n">
        <v>33.857142857142854</v>
      </c>
      <c r="AU41" s="12" t="n">
        <v>0.0</v>
      </c>
      <c r="AV41" s="13" t="n">
        <v>6314.714285714286</v>
      </c>
      <c r="AW41" s="14"/>
      <c r="AZ41" s="15"/>
    </row>
    <row r="42" spans="1:52" x14ac:dyDescent="0.2">
      <c r="A42" s="1" t="s">
        <v>53</v>
      </c>
      <c r="B42" s="12" t="n">
        <v>18.285714285714285</v>
      </c>
      <c r="C42" s="12" t="n">
        <v>26.523809523809526</v>
      </c>
      <c r="D42" s="12" t="n">
        <v>11.571428571428571</v>
      </c>
      <c r="E42" s="12" t="n">
        <v>4.571428571428571</v>
      </c>
      <c r="F42" s="12" t="n">
        <v>34.04761904761905</v>
      </c>
      <c r="G42" s="12" t="n">
        <v>7.714285714285714</v>
      </c>
      <c r="H42" s="12" t="n">
        <v>23.761904761904763</v>
      </c>
      <c r="I42" s="12" t="n">
        <v>71.19047619047619</v>
      </c>
      <c r="J42" s="12" t="n">
        <v>81.04761904761905</v>
      </c>
      <c r="K42" s="12" t="n">
        <v>12.047619047619047</v>
      </c>
      <c r="L42" s="12" t="n">
        <v>16.523809523809526</v>
      </c>
      <c r="M42" s="12" t="n">
        <v>17.666666666666668</v>
      </c>
      <c r="N42" s="12" t="n">
        <v>15.952380952380953</v>
      </c>
      <c r="O42" s="12" t="n">
        <v>13.095238095238095</v>
      </c>
      <c r="P42" s="12" t="n">
        <v>9.19047619047619</v>
      </c>
      <c r="Q42" s="12" t="n">
        <v>9.80952380952381</v>
      </c>
      <c r="R42" s="12" t="n">
        <v>8.0</v>
      </c>
      <c r="S42" s="12" t="n">
        <v>8.952380952380953</v>
      </c>
      <c r="T42" s="12" t="n">
        <v>21.80952380952381</v>
      </c>
      <c r="U42" s="12" t="n">
        <v>15.904761904761905</v>
      </c>
      <c r="V42" s="12" t="n">
        <v>20.142857142857142</v>
      </c>
      <c r="W42" s="12" t="n">
        <v>5.142857142857143</v>
      </c>
      <c r="X42" s="12" t="n">
        <v>4.666666666666667</v>
      </c>
      <c r="Y42" s="12" t="n">
        <v>7.095238095238095</v>
      </c>
      <c r="Z42" s="12" t="n">
        <v>11.857142857142858</v>
      </c>
      <c r="AA42" s="12" t="n">
        <v>640.5238095238095</v>
      </c>
      <c r="AB42" s="12" t="n">
        <v>810.047619047619</v>
      </c>
      <c r="AC42" s="12" t="n">
        <v>558.7142857142857</v>
      </c>
      <c r="AD42" s="12" t="n">
        <v>382.6666666666667</v>
      </c>
      <c r="AE42" s="12" t="n">
        <v>139.57142857142858</v>
      </c>
      <c r="AF42" s="12" t="n">
        <v>126.52380952380952</v>
      </c>
      <c r="AG42" s="12" t="n">
        <v>47.476190476190474</v>
      </c>
      <c r="AH42" s="12" t="n">
        <v>89.04761904761905</v>
      </c>
      <c r="AI42" s="12" t="n">
        <v>86.85714285714286</v>
      </c>
      <c r="AJ42" s="12" t="n">
        <v>22.952380952380953</v>
      </c>
      <c r="AK42" s="12" t="n">
        <v>5.428571428571429</v>
      </c>
      <c r="AL42" s="12" t="n">
        <v>19.238095238095237</v>
      </c>
      <c r="AM42" s="12" t="n">
        <v>6.0476190476190474</v>
      </c>
      <c r="AN42" s="12" t="n">
        <v>28.38095238095238</v>
      </c>
      <c r="AO42" s="12" t="n">
        <v>16.857142857142858</v>
      </c>
      <c r="AP42" s="12" t="n">
        <v>38.0</v>
      </c>
      <c r="AQ42" s="12" t="n">
        <v>46.04761904761905</v>
      </c>
      <c r="AR42" s="12" t="n">
        <v>75.61904761904762</v>
      </c>
      <c r="AS42" s="12" t="n">
        <v>4.523809523809524</v>
      </c>
      <c r="AT42" s="12" t="n">
        <v>2.4761904761904763</v>
      </c>
      <c r="AU42" s="12" t="n">
        <v>0.0</v>
      </c>
      <c r="AV42" s="13" t="n">
        <v>3623.5714285714284</v>
      </c>
      <c r="AW42" s="14"/>
      <c r="AZ42" s="15"/>
    </row>
    <row r="43" spans="1:52" x14ac:dyDescent="0.2">
      <c r="A43" s="1" t="s">
        <v>54</v>
      </c>
      <c r="B43" s="12" t="n">
        <v>31.095238095238095</v>
      </c>
      <c r="C43" s="12" t="n">
        <v>51.904761904761905</v>
      </c>
      <c r="D43" s="12" t="n">
        <v>12.666666666666666</v>
      </c>
      <c r="E43" s="12" t="n">
        <v>15.285714285714286</v>
      </c>
      <c r="F43" s="12" t="n">
        <v>45.0</v>
      </c>
      <c r="G43" s="12" t="n">
        <v>20.80952380952381</v>
      </c>
      <c r="H43" s="12" t="n">
        <v>40.19047619047619</v>
      </c>
      <c r="I43" s="12" t="n">
        <v>68.38095238095238</v>
      </c>
      <c r="J43" s="12" t="n">
        <v>90.71428571428571</v>
      </c>
      <c r="K43" s="12" t="n">
        <v>22.047619047619047</v>
      </c>
      <c r="L43" s="12" t="n">
        <v>34.714285714285715</v>
      </c>
      <c r="M43" s="12" t="n">
        <v>40.80952380952381</v>
      </c>
      <c r="N43" s="12" t="n">
        <v>21.047619047619047</v>
      </c>
      <c r="O43" s="12" t="n">
        <v>23.0</v>
      </c>
      <c r="P43" s="12" t="n">
        <v>21.0</v>
      </c>
      <c r="Q43" s="12" t="n">
        <v>10.80952380952381</v>
      </c>
      <c r="R43" s="12" t="n">
        <v>8.571428571428571</v>
      </c>
      <c r="S43" s="12" t="n">
        <v>13.666666666666666</v>
      </c>
      <c r="T43" s="12" t="n">
        <v>29.142857142857142</v>
      </c>
      <c r="U43" s="12" t="n">
        <v>31.857142857142858</v>
      </c>
      <c r="V43" s="12" t="n">
        <v>24.047619047619047</v>
      </c>
      <c r="W43" s="12" t="n">
        <v>9.857142857142858</v>
      </c>
      <c r="X43" s="12" t="n">
        <v>6.0</v>
      </c>
      <c r="Y43" s="12" t="n">
        <v>17.19047619047619</v>
      </c>
      <c r="Z43" s="12" t="n">
        <v>33.80952380952381</v>
      </c>
      <c r="AA43" s="12" t="n">
        <v>599.2380952380952</v>
      </c>
      <c r="AB43" s="12" t="n">
        <v>740.8571428571429</v>
      </c>
      <c r="AC43" s="12" t="n">
        <v>510.95238095238096</v>
      </c>
      <c r="AD43" s="12" t="n">
        <v>408.4761904761905</v>
      </c>
      <c r="AE43" s="12" t="n">
        <v>144.66666666666666</v>
      </c>
      <c r="AF43" s="12" t="n">
        <v>157.38095238095238</v>
      </c>
      <c r="AG43" s="12" t="n">
        <v>84.80952380952381</v>
      </c>
      <c r="AH43" s="12" t="n">
        <v>163.04761904761904</v>
      </c>
      <c r="AI43" s="12" t="n">
        <v>172.14285714285714</v>
      </c>
      <c r="AJ43" s="12" t="n">
        <v>74.71428571428571</v>
      </c>
      <c r="AK43" s="12" t="n">
        <v>5.142857142857143</v>
      </c>
      <c r="AL43" s="12" t="n">
        <v>17.0</v>
      </c>
      <c r="AM43" s="12" t="n">
        <v>14.142857142857142</v>
      </c>
      <c r="AN43" s="12" t="n">
        <v>54.476190476190474</v>
      </c>
      <c r="AO43" s="12" t="n">
        <v>35.904761904761905</v>
      </c>
      <c r="AP43" s="12" t="n">
        <v>16.476190476190474</v>
      </c>
      <c r="AQ43" s="12" t="n">
        <v>67.76190476190476</v>
      </c>
      <c r="AR43" s="12" t="n">
        <v>67.9047619047619</v>
      </c>
      <c r="AS43" s="12" t="n">
        <v>8.19047619047619</v>
      </c>
      <c r="AT43" s="12" t="n">
        <v>4.095238095238095</v>
      </c>
      <c r="AU43" s="12" t="n">
        <v>0.0</v>
      </c>
      <c r="AV43" s="13" t="n">
        <v>4071.0000000000005</v>
      </c>
      <c r="AW43" s="14"/>
      <c r="AZ43" s="15"/>
    </row>
    <row r="44" spans="1:52" x14ac:dyDescent="0.2">
      <c r="A44" s="1" t="s">
        <v>55</v>
      </c>
      <c r="B44" s="12" t="n">
        <v>54.857142857142854</v>
      </c>
      <c r="C44" s="12" t="n">
        <v>112.14285714285714</v>
      </c>
      <c r="D44" s="12" t="n">
        <v>71.47619047619048</v>
      </c>
      <c r="E44" s="12" t="n">
        <v>107.85714285714286</v>
      </c>
      <c r="F44" s="12" t="n">
        <v>222.33333333333334</v>
      </c>
      <c r="G44" s="12" t="n">
        <v>72.61904761904762</v>
      </c>
      <c r="H44" s="12" t="n">
        <v>133.76190476190476</v>
      </c>
      <c r="I44" s="12" t="n">
        <v>109.80952380952381</v>
      </c>
      <c r="J44" s="12" t="n">
        <v>133.95238095238096</v>
      </c>
      <c r="K44" s="12" t="n">
        <v>48.42857142857143</v>
      </c>
      <c r="L44" s="12" t="n">
        <v>71.33333333333333</v>
      </c>
      <c r="M44" s="12" t="n">
        <v>40.666666666666664</v>
      </c>
      <c r="N44" s="12" t="n">
        <v>40.61904761904762</v>
      </c>
      <c r="O44" s="12" t="n">
        <v>30.761904761904763</v>
      </c>
      <c r="P44" s="12" t="n">
        <v>23.0</v>
      </c>
      <c r="Q44" s="12" t="n">
        <v>16.285714285714285</v>
      </c>
      <c r="R44" s="12" t="n">
        <v>29.61904761904762</v>
      </c>
      <c r="S44" s="12" t="n">
        <v>50.523809523809526</v>
      </c>
      <c r="T44" s="12" t="n">
        <v>118.04761904761905</v>
      </c>
      <c r="U44" s="12" t="n">
        <v>170.61904761904762</v>
      </c>
      <c r="V44" s="12" t="n">
        <v>197.28571428571428</v>
      </c>
      <c r="W44" s="12" t="n">
        <v>99.0952380952381</v>
      </c>
      <c r="X44" s="12" t="n">
        <v>76.14285714285714</v>
      </c>
      <c r="Y44" s="12" t="n">
        <v>152.71428571428572</v>
      </c>
      <c r="Z44" s="12" t="n">
        <v>113.47619047619048</v>
      </c>
      <c r="AA44" s="12" t="n">
        <v>558.4761904761905</v>
      </c>
      <c r="AB44" s="12" t="n">
        <v>572.3809523809524</v>
      </c>
      <c r="AC44" s="12" t="n">
        <v>1305.1904761904761</v>
      </c>
      <c r="AD44" s="12" t="n">
        <v>556.7619047619048</v>
      </c>
      <c r="AE44" s="12" t="n">
        <v>240.04761904761904</v>
      </c>
      <c r="AF44" s="12" t="n">
        <v>200.0952380952381</v>
      </c>
      <c r="AG44" s="12" t="n">
        <v>110.66666666666667</v>
      </c>
      <c r="AH44" s="12" t="n">
        <v>125.23809523809524</v>
      </c>
      <c r="AI44" s="12" t="n">
        <v>204.38095238095238</v>
      </c>
      <c r="AJ44" s="12" t="n">
        <v>123.28571428571429</v>
      </c>
      <c r="AK44" s="12" t="n">
        <v>20.238095238095237</v>
      </c>
      <c r="AL44" s="12" t="n">
        <v>134.47619047619048</v>
      </c>
      <c r="AM44" s="12" t="n">
        <v>65.57142857142857</v>
      </c>
      <c r="AN44" s="12" t="n">
        <v>143.14285714285714</v>
      </c>
      <c r="AO44" s="12" t="n">
        <v>51.38095238095238</v>
      </c>
      <c r="AP44" s="12" t="n">
        <v>64.0</v>
      </c>
      <c r="AQ44" s="12" t="n">
        <v>38.857142857142854</v>
      </c>
      <c r="AR44" s="12" t="n">
        <v>386.14285714285717</v>
      </c>
      <c r="AS44" s="12" t="n">
        <v>42.333333333333336</v>
      </c>
      <c r="AT44" s="12" t="n">
        <v>27.523809523809526</v>
      </c>
      <c r="AU44" s="12" t="n">
        <v>0.0</v>
      </c>
      <c r="AV44" s="13" t="n">
        <v>7267.619047619049</v>
      </c>
      <c r="AW44" s="14"/>
      <c r="AZ44" s="15"/>
    </row>
    <row r="45" spans="1:52" x14ac:dyDescent="0.2">
      <c r="A45" s="1" t="s">
        <v>56</v>
      </c>
      <c r="B45" s="12" t="n">
        <v>33.76190476190476</v>
      </c>
      <c r="C45" s="12" t="n">
        <v>73.95238095238095</v>
      </c>
      <c r="D45" s="12" t="n">
        <v>32.61904761904762</v>
      </c>
      <c r="E45" s="12" t="n">
        <v>40.904761904761905</v>
      </c>
      <c r="F45" s="12" t="n">
        <v>199.57142857142858</v>
      </c>
      <c r="G45" s="12" t="n">
        <v>42.04761904761905</v>
      </c>
      <c r="H45" s="12" t="n">
        <v>56.57142857142857</v>
      </c>
      <c r="I45" s="12" t="n">
        <v>131.0</v>
      </c>
      <c r="J45" s="12" t="n">
        <v>157.47619047619048</v>
      </c>
      <c r="K45" s="12" t="n">
        <v>27.19047619047619</v>
      </c>
      <c r="L45" s="12" t="n">
        <v>36.61904761904762</v>
      </c>
      <c r="M45" s="12" t="n">
        <v>32.19047619047619</v>
      </c>
      <c r="N45" s="12" t="n">
        <v>15.428571428571429</v>
      </c>
      <c r="O45" s="12" t="n">
        <v>8.904761904761905</v>
      </c>
      <c r="P45" s="12" t="n">
        <v>7.666666666666667</v>
      </c>
      <c r="Q45" s="12" t="n">
        <v>7.0</v>
      </c>
      <c r="R45" s="12" t="n">
        <v>5.333333333333333</v>
      </c>
      <c r="S45" s="12" t="n">
        <v>7.380952380952381</v>
      </c>
      <c r="T45" s="12" t="n">
        <v>33.523809523809526</v>
      </c>
      <c r="U45" s="12" t="n">
        <v>20.904761904761905</v>
      </c>
      <c r="V45" s="12" t="n">
        <v>29.285714285714285</v>
      </c>
      <c r="W45" s="12" t="n">
        <v>14.761904761904763</v>
      </c>
      <c r="X45" s="12" t="n">
        <v>12.80952380952381</v>
      </c>
      <c r="Y45" s="12" t="n">
        <v>26.761904761904763</v>
      </c>
      <c r="Z45" s="12" t="n">
        <v>40.04761904761905</v>
      </c>
      <c r="AA45" s="12" t="n">
        <v>1092.3333333333333</v>
      </c>
      <c r="AB45" s="12" t="n">
        <v>1461.6190476190477</v>
      </c>
      <c r="AC45" s="12" t="n">
        <v>807.4285714285714</v>
      </c>
      <c r="AD45" s="12" t="n">
        <v>584.047619047619</v>
      </c>
      <c r="AE45" s="12" t="n">
        <v>265.3809523809524</v>
      </c>
      <c r="AF45" s="12" t="n">
        <v>231.1904761904762</v>
      </c>
      <c r="AG45" s="12" t="n">
        <v>157.1904761904762</v>
      </c>
      <c r="AH45" s="12" t="n">
        <v>194.04761904761904</v>
      </c>
      <c r="AI45" s="12" t="n">
        <v>281.57142857142856</v>
      </c>
      <c r="AJ45" s="12" t="n">
        <v>119.76190476190476</v>
      </c>
      <c r="AK45" s="12" t="n">
        <v>5.571428571428571</v>
      </c>
      <c r="AL45" s="12" t="n">
        <v>21.666666666666668</v>
      </c>
      <c r="AM45" s="12" t="n">
        <v>11.952380952380953</v>
      </c>
      <c r="AN45" s="12" t="n">
        <v>32.142857142857146</v>
      </c>
      <c r="AO45" s="12" t="n">
        <v>80.47619047619048</v>
      </c>
      <c r="AP45" s="12" t="n">
        <v>57.57142857142857</v>
      </c>
      <c r="AQ45" s="12" t="n">
        <v>377.4761904761905</v>
      </c>
      <c r="AR45" s="12" t="n">
        <v>49.285714285714285</v>
      </c>
      <c r="AS45" s="12" t="n">
        <v>4.619047619047619</v>
      </c>
      <c r="AT45" s="12" t="n">
        <v>9.0</v>
      </c>
      <c r="AU45" s="12" t="n">
        <v>0.0</v>
      </c>
      <c r="AV45" s="13" t="n">
        <v>6938.04761904762</v>
      </c>
      <c r="AW45" s="14"/>
      <c r="AZ45" s="15"/>
    </row>
    <row r="46" spans="1:52" x14ac:dyDescent="0.2">
      <c r="A46" s="1" t="s">
        <v>62</v>
      </c>
      <c r="B46" s="12" t="n">
        <v>7.190476190476191</v>
      </c>
      <c r="C46" s="12" t="n">
        <v>16.285714285714285</v>
      </c>
      <c r="D46" s="12" t="n">
        <v>10.19047619047619</v>
      </c>
      <c r="E46" s="12" t="n">
        <v>10.0</v>
      </c>
      <c r="F46" s="12" t="n">
        <v>73.9047619047619</v>
      </c>
      <c r="G46" s="12" t="n">
        <v>14.142857142857142</v>
      </c>
      <c r="H46" s="12" t="n">
        <v>31.238095238095237</v>
      </c>
      <c r="I46" s="12" t="n">
        <v>79.95238095238095</v>
      </c>
      <c r="J46" s="12" t="n">
        <v>116.95238095238095</v>
      </c>
      <c r="K46" s="12" t="n">
        <v>87.14285714285714</v>
      </c>
      <c r="L46" s="12" t="n">
        <v>60.04761904761905</v>
      </c>
      <c r="M46" s="12" t="n">
        <v>135.04761904761904</v>
      </c>
      <c r="N46" s="12" t="n">
        <v>56.19047619047619</v>
      </c>
      <c r="O46" s="12" t="n">
        <v>126.95238095238095</v>
      </c>
      <c r="P46" s="12" t="n">
        <v>41.142857142857146</v>
      </c>
      <c r="Q46" s="12" t="n">
        <v>26.285714285714285</v>
      </c>
      <c r="R46" s="12" t="n">
        <v>37.61904761904762</v>
      </c>
      <c r="S46" s="12" t="n">
        <v>53.285714285714285</v>
      </c>
      <c r="T46" s="12" t="n">
        <v>6.238095238095238</v>
      </c>
      <c r="U46" s="12" t="n">
        <v>4.809523809523809</v>
      </c>
      <c r="V46" s="12" t="n">
        <v>4.238095238095238</v>
      </c>
      <c r="W46" s="12" t="n">
        <v>3.142857142857143</v>
      </c>
      <c r="X46" s="12" t="n">
        <v>2.0952380952380953</v>
      </c>
      <c r="Y46" s="12" t="n">
        <v>5.095238095238095</v>
      </c>
      <c r="Z46" s="12" t="n">
        <v>13.380952380952381</v>
      </c>
      <c r="AA46" s="12" t="n">
        <v>864.5714285714286</v>
      </c>
      <c r="AB46" s="12" t="n">
        <v>752.5714285714286</v>
      </c>
      <c r="AC46" s="12" t="n">
        <v>333.7142857142857</v>
      </c>
      <c r="AD46" s="12" t="n">
        <v>279.2857142857143</v>
      </c>
      <c r="AE46" s="12" t="n">
        <v>68.57142857142857</v>
      </c>
      <c r="AF46" s="12" t="n">
        <v>31.857142857142858</v>
      </c>
      <c r="AG46" s="12" t="n">
        <v>29.476190476190474</v>
      </c>
      <c r="AH46" s="12" t="n">
        <v>25.523809523809526</v>
      </c>
      <c r="AI46" s="12" t="n">
        <v>44.904761904761905</v>
      </c>
      <c r="AJ46" s="12" t="n">
        <v>4.238095238095238</v>
      </c>
      <c r="AK46" s="12" t="n">
        <v>107.71428571428571</v>
      </c>
      <c r="AL46" s="12" t="n">
        <v>41.38095238095238</v>
      </c>
      <c r="AM46" s="12" t="n">
        <v>2.4761904761904763</v>
      </c>
      <c r="AN46" s="12" t="n">
        <v>8.380952380952381</v>
      </c>
      <c r="AO46" s="12" t="n">
        <v>4.095238095238095</v>
      </c>
      <c r="AP46" s="12" t="n">
        <v>7.095238095238095</v>
      </c>
      <c r="AQ46" s="12" t="n">
        <v>47.23809523809524</v>
      </c>
      <c r="AR46" s="12" t="n">
        <v>5.571428571428571</v>
      </c>
      <c r="AS46" s="12" t="n">
        <v>22.952380952380953</v>
      </c>
      <c r="AT46" s="12" t="n">
        <v>39.523809523809526</v>
      </c>
      <c r="AU46" s="12" t="n">
        <v>0.0</v>
      </c>
      <c r="AV46" s="13" t="n">
        <v>3743.714285714285</v>
      </c>
      <c r="AW46" s="14"/>
      <c r="AZ46" s="15"/>
    </row>
    <row r="47" spans="1:52" x14ac:dyDescent="0.2">
      <c r="A47" s="1" t="s">
        <v>64</v>
      </c>
      <c r="B47" s="12" t="n">
        <v>10.0</v>
      </c>
      <c r="C47" s="12" t="n">
        <v>33.23809523809524</v>
      </c>
      <c r="D47" s="12" t="n">
        <v>27.285714285714285</v>
      </c>
      <c r="E47" s="12" t="n">
        <v>39.42857142857143</v>
      </c>
      <c r="F47" s="12" t="n">
        <v>91.61904761904762</v>
      </c>
      <c r="G47" s="12" t="n">
        <v>36.38095238095238</v>
      </c>
      <c r="H47" s="12" t="n">
        <v>43.523809523809526</v>
      </c>
      <c r="I47" s="12" t="n">
        <v>49.61904761904762</v>
      </c>
      <c r="J47" s="12" t="n">
        <v>61.285714285714285</v>
      </c>
      <c r="K47" s="12" t="n">
        <v>26.142857142857142</v>
      </c>
      <c r="L47" s="12" t="n">
        <v>12.904761904761905</v>
      </c>
      <c r="M47" s="12" t="n">
        <v>53.04761904761905</v>
      </c>
      <c r="N47" s="12" t="n">
        <v>9.571428571428571</v>
      </c>
      <c r="O47" s="12" t="n">
        <v>9.142857142857142</v>
      </c>
      <c r="P47" s="12" t="n">
        <v>11.333333333333334</v>
      </c>
      <c r="Q47" s="12" t="n">
        <v>6.523809523809524</v>
      </c>
      <c r="R47" s="12" t="n">
        <v>17.523809523809526</v>
      </c>
      <c r="S47" s="12" t="n">
        <v>40.80952380952381</v>
      </c>
      <c r="T47" s="12" t="n">
        <v>28.857142857142858</v>
      </c>
      <c r="U47" s="12" t="n">
        <v>48.04761904761905</v>
      </c>
      <c r="V47" s="12" t="n">
        <v>41.42857142857143</v>
      </c>
      <c r="W47" s="12" t="n">
        <v>21.952380952380953</v>
      </c>
      <c r="X47" s="12" t="n">
        <v>12.380952380952381</v>
      </c>
      <c r="Y47" s="12" t="n">
        <v>25.285714285714285</v>
      </c>
      <c r="Z47" s="12" t="n">
        <v>9.19047619047619</v>
      </c>
      <c r="AA47" s="12" t="n">
        <v>161.04761904761904</v>
      </c>
      <c r="AB47" s="12" t="n">
        <v>130.52380952380952</v>
      </c>
      <c r="AC47" s="12" t="n">
        <v>109.42857142857143</v>
      </c>
      <c r="AD47" s="12" t="n">
        <v>79.80952380952381</v>
      </c>
      <c r="AE47" s="12" t="n">
        <v>28.80952380952381</v>
      </c>
      <c r="AF47" s="12" t="n">
        <v>26.904761904761905</v>
      </c>
      <c r="AG47" s="12" t="n">
        <v>14.571428571428571</v>
      </c>
      <c r="AH47" s="12" t="n">
        <v>8.619047619047619</v>
      </c>
      <c r="AI47" s="12" t="n">
        <v>13.80952380952381</v>
      </c>
      <c r="AJ47" s="12" t="n">
        <v>2.380952380952381</v>
      </c>
      <c r="AK47" s="12" t="n">
        <v>8.476190476190476</v>
      </c>
      <c r="AL47" s="12" t="n">
        <v>72.14285714285714</v>
      </c>
      <c r="AM47" s="12" t="n">
        <v>12.523809523809524</v>
      </c>
      <c r="AN47" s="12" t="n">
        <v>26.19047619047619</v>
      </c>
      <c r="AO47" s="12" t="n">
        <v>2.761904761904762</v>
      </c>
      <c r="AP47" s="12" t="n">
        <v>3.7142857142857144</v>
      </c>
      <c r="AQ47" s="12" t="n">
        <v>31.142857142857142</v>
      </c>
      <c r="AR47" s="12" t="n">
        <v>7.619047619047619</v>
      </c>
      <c r="AS47" s="12" t="n">
        <v>32.476190476190474</v>
      </c>
      <c r="AT47" s="12" t="n">
        <v>18.571428571428573</v>
      </c>
      <c r="AU47" s="12" t="n">
        <v>0.0</v>
      </c>
      <c r="AV47" s="13" t="n">
        <v>1558.0476190476193</v>
      </c>
      <c r="AW47" s="14"/>
      <c r="AZ47" s="15"/>
    </row>
    <row r="48" spans="1:52" x14ac:dyDescent="0.2">
      <c r="A48" s="1" t="s">
        <v>65</v>
      </c>
      <c r="B48" s="12" t="n">
        <v>0.0</v>
      </c>
      <c r="C48" s="12" t="n">
        <v>0.0</v>
      </c>
      <c r="D48" s="12" t="n">
        <v>0.0</v>
      </c>
      <c r="E48" s="12" t="n">
        <v>0.0</v>
      </c>
      <c r="F48" s="12" t="n">
        <v>0.0</v>
      </c>
      <c r="G48" s="12" t="n">
        <v>0.0</v>
      </c>
      <c r="H48" s="12" t="n">
        <v>0.0</v>
      </c>
      <c r="I48" s="12" t="n">
        <v>0.0</v>
      </c>
      <c r="J48" s="12" t="n">
        <v>0.0</v>
      </c>
      <c r="K48" s="12" t="n">
        <v>0.0</v>
      </c>
      <c r="L48" s="12" t="n">
        <v>0.0</v>
      </c>
      <c r="M48" s="12" t="n">
        <v>0.0</v>
      </c>
      <c r="N48" s="12" t="n">
        <v>0.0</v>
      </c>
      <c r="O48" s="12" t="n">
        <v>0.0</v>
      </c>
      <c r="P48" s="12" t="n">
        <v>0.0</v>
      </c>
      <c r="Q48" s="12" t="n">
        <v>0.0</v>
      </c>
      <c r="R48" s="12" t="n">
        <v>0.0</v>
      </c>
      <c r="S48" s="12" t="n">
        <v>0.0</v>
      </c>
      <c r="T48" s="12" t="n">
        <v>0.0</v>
      </c>
      <c r="U48" s="12" t="n">
        <v>0.0</v>
      </c>
      <c r="V48" s="12" t="n">
        <v>0.0</v>
      </c>
      <c r="W48" s="12" t="n">
        <v>0.0</v>
      </c>
      <c r="X48" s="12" t="n">
        <v>0.0</v>
      </c>
      <c r="Y48" s="12" t="n">
        <v>0.0</v>
      </c>
      <c r="Z48" s="12" t="n">
        <v>0.0</v>
      </c>
      <c r="AA48" s="12" t="n">
        <v>0.0</v>
      </c>
      <c r="AB48" s="12" t="n">
        <v>0.0</v>
      </c>
      <c r="AC48" s="12" t="n">
        <v>0.0</v>
      </c>
      <c r="AD48" s="12" t="n">
        <v>0.0</v>
      </c>
      <c r="AE48" s="12" t="n">
        <v>0.0</v>
      </c>
      <c r="AF48" s="12" t="n">
        <v>0.0</v>
      </c>
      <c r="AG48" s="12" t="n">
        <v>0.0</v>
      </c>
      <c r="AH48" s="12" t="n">
        <v>0.0</v>
      </c>
      <c r="AI48" s="12" t="n">
        <v>0.0</v>
      </c>
      <c r="AJ48" s="12" t="n">
        <v>0.0</v>
      </c>
      <c r="AK48" s="12" t="n">
        <v>0.0</v>
      </c>
      <c r="AL48" s="12" t="n">
        <v>0.0</v>
      </c>
      <c r="AM48" s="12" t="n">
        <v>0.0</v>
      </c>
      <c r="AN48" s="12" t="n">
        <v>0.0</v>
      </c>
      <c r="AO48" s="12" t="n">
        <v>0.0</v>
      </c>
      <c r="AP48" s="12" t="n">
        <v>0.0</v>
      </c>
      <c r="AQ48" s="12" t="n">
        <v>0.0</v>
      </c>
      <c r="AR48" s="12" t="n">
        <v>0.0</v>
      </c>
      <c r="AS48" s="12" t="n">
        <v>0.0</v>
      </c>
      <c r="AT48" s="12" t="n">
        <v>0.0</v>
      </c>
      <c r="AU48" s="12" t="n">
        <v>0.0</v>
      </c>
      <c r="AV48" s="13" t="n">
        <v>0.0</v>
      </c>
      <c r="AW48" s="14"/>
      <c r="AZ48" s="15"/>
    </row>
    <row r="49" spans="1:52" x14ac:dyDescent="0.2">
      <c r="A49" s="11" t="s">
        <v>49</v>
      </c>
      <c r="B49" s="14" t="n">
        <v>4557.714285714285</v>
      </c>
      <c r="C49" s="14" t="n">
        <v>8583.761904761905</v>
      </c>
      <c r="D49" s="14" t="n">
        <v>4879.761904761904</v>
      </c>
      <c r="E49" s="14" t="n">
        <v>4671.571428571428</v>
      </c>
      <c r="F49" s="14" t="n">
        <v>13070.904761904761</v>
      </c>
      <c r="G49" s="14" t="n">
        <v>5854.619047619046</v>
      </c>
      <c r="H49" s="14" t="n">
        <v>9330.142857142857</v>
      </c>
      <c r="I49" s="14" t="n">
        <v>12814.857142857145</v>
      </c>
      <c r="J49" s="14" t="n">
        <v>13922.952380952383</v>
      </c>
      <c r="K49" s="14" t="n">
        <v>6935.666666666666</v>
      </c>
      <c r="L49" s="14" t="n">
        <v>8448.47619047619</v>
      </c>
      <c r="M49" s="14" t="n">
        <v>7420.714285714287</v>
      </c>
      <c r="N49" s="14" t="n">
        <v>5947.809523809525</v>
      </c>
      <c r="O49" s="14" t="n">
        <v>6013.2380952380945</v>
      </c>
      <c r="P49" s="14" t="n">
        <v>5055.619047619048</v>
      </c>
      <c r="Q49" s="14" t="n">
        <v>3261.000000000001</v>
      </c>
      <c r="R49" s="14" t="n">
        <v>5100.857142857141</v>
      </c>
      <c r="S49" s="14" t="n">
        <v>9221.904761904756</v>
      </c>
      <c r="T49" s="14" t="n">
        <v>6428.714285714284</v>
      </c>
      <c r="U49" s="14" t="n">
        <v>7442.2380952380945</v>
      </c>
      <c r="V49" s="14" t="n">
        <v>7062.809523809524</v>
      </c>
      <c r="W49" s="14" t="n">
        <v>3735.142857142857</v>
      </c>
      <c r="X49" s="14" t="n">
        <v>2994.904761904762</v>
      </c>
      <c r="Y49" s="14" t="n">
        <v>5765.952380952381</v>
      </c>
      <c r="Z49" s="14" t="n">
        <v>7356.809523809525</v>
      </c>
      <c r="AA49" s="14" t="n">
        <v>40619.80952380951</v>
      </c>
      <c r="AB49" s="14" t="n">
        <v>43475.57142857142</v>
      </c>
      <c r="AC49" s="14" t="n">
        <v>34062.095238095244</v>
      </c>
      <c r="AD49" s="14" t="n">
        <v>25335.52380952381</v>
      </c>
      <c r="AE49" s="14" t="n">
        <v>13248.333333333334</v>
      </c>
      <c r="AF49" s="14" t="n">
        <v>13284.714285714286</v>
      </c>
      <c r="AG49" s="14" t="n">
        <v>8223.523809523811</v>
      </c>
      <c r="AH49" s="14" t="n">
        <v>12593.904761904763</v>
      </c>
      <c r="AI49" s="14" t="n">
        <v>9499.666666666668</v>
      </c>
      <c r="AJ49" s="14" t="n">
        <v>4720.666666666667</v>
      </c>
      <c r="AK49" s="14" t="n">
        <v>3056.857142857143</v>
      </c>
      <c r="AL49" s="14" t="n">
        <v>8360.857142857143</v>
      </c>
      <c r="AM49" s="14" t="n">
        <v>2835.0</v>
      </c>
      <c r="AN49" s="14" t="n">
        <v>6335.4285714285725</v>
      </c>
      <c r="AO49" s="14" t="n">
        <v>3706.761904761904</v>
      </c>
      <c r="AP49" s="14" t="n">
        <v>3982.6666666666674</v>
      </c>
      <c r="AQ49" s="14" t="n">
        <v>7886.285714285714</v>
      </c>
      <c r="AR49" s="14" t="n">
        <v>7310.761904761905</v>
      </c>
      <c r="AS49" s="14" t="n">
        <v>3603.0952380952376</v>
      </c>
      <c r="AT49" s="14" t="n">
        <v>1729.9523809523812</v>
      </c>
      <c r="AU49" s="14" t="n">
        <v>0.0</v>
      </c>
      <c r="AV49" s="14" t="n">
        <v>429749.61904761894</v>
      </c>
      <c r="AW49" s="14"/>
      <c r="AZ49" s="15"/>
    </row>
    <row r="50" spans="1:52" x14ac:dyDescent="0.2">
      <c r="AV50" s="14"/>
      <c r="AZ50" s="15"/>
    </row>
    <row r="51" spans="1:52" x14ac:dyDescent="0.2">
      <c r="AZ51" s="15"/>
    </row>
    <row r="52" spans="1:52" x14ac:dyDescent="0.2">
      <c r="AZ52" s="15"/>
    </row>
    <row r="53" spans="1:52" x14ac:dyDescent="0.2">
      <c r="AZ53" s="15"/>
    </row>
    <row r="54" spans="1:52" x14ac:dyDescent="0.2">
      <c r="AZ54" s="15"/>
    </row>
    <row r="55" spans="1:52" x14ac:dyDescent="0.2">
      <c r="AZ55" s="15"/>
    </row>
    <row r="56" spans="1:52" x14ac:dyDescent="0.2">
      <c r="AZ56" s="15"/>
    </row>
    <row r="57" spans="1:52" x14ac:dyDescent="0.2">
      <c r="AZ57" s="15"/>
    </row>
    <row r="58" spans="1:52" x14ac:dyDescent="0.2">
      <c r="AZ58" s="15"/>
    </row>
    <row r="59" spans="1:52" x14ac:dyDescent="0.2">
      <c r="AZ59" s="15"/>
    </row>
    <row r="60" spans="1:52" x14ac:dyDescent="0.2">
      <c r="AZ60" s="15"/>
    </row>
    <row r="61" spans="1:52" x14ac:dyDescent="0.2">
      <c r="AZ61" s="15"/>
    </row>
    <row r="62" spans="1:52" x14ac:dyDescent="0.2">
      <c r="AZ62" s="15"/>
    </row>
    <row r="63" spans="1:52" x14ac:dyDescent="0.2">
      <c r="AZ63" s="15"/>
    </row>
    <row r="64" spans="1:52" x14ac:dyDescent="0.2">
      <c r="AZ64" s="15"/>
    </row>
    <row r="65" spans="52:52" x14ac:dyDescent="0.2">
      <c r="AZ65" s="15"/>
    </row>
    <row r="66" spans="52:52" x14ac:dyDescent="0.2">
      <c r="AZ66" s="15"/>
    </row>
  </sheetData>
  <phoneticPr fontId="0" type="noConversion"/>
  <pageMargins left="0.75" right="0.75" top="1" bottom="1" header="0.5" footer="0.5"/>
  <pageSetup scale="81" fitToWidth="3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G66"/>
  <sheetViews>
    <sheetView zoomScale="70" zoomScaleNormal="70" workbookViewId="0">
      <pane xSplit="1" ySplit="2" topLeftCell="N3" activePane="bottomRight" state="frozen"/>
      <selection activeCell="AX3" sqref="AX3"/>
      <selection pane="topRight" activeCell="AX3" sqref="AX3"/>
      <selection pane="bottomLeft" activeCell="AX3" sqref="AX3"/>
      <selection pane="bottomRight" activeCell="AZ18" sqref="AZ18"/>
    </sheetView>
  </sheetViews>
  <sheetFormatPr defaultRowHeight="12.75" x14ac:dyDescent="0.2"/>
  <cols>
    <col min="1" max="45" customWidth="true" style="9" width="7.7109375" collapsed="true"/>
    <col min="46" max="47" customWidth="true" style="9" width="7.7109375" collapsed="true"/>
    <col min="48" max="48" customWidth="true" style="11" width="8.7109375" collapsed="true"/>
    <col min="49" max="49" style="11" width="9.140625" collapsed="true"/>
    <col min="50" max="51" style="9" width="9.140625" collapsed="true"/>
    <col min="52" max="52" customWidth="true" style="9" width="8.7109375" collapsed="true"/>
    <col min="53" max="16384" style="9" width="9.140625" collapsed="true"/>
  </cols>
  <sheetData>
    <row r="1" spans="1:59" ht="27" customHeight="1" x14ac:dyDescent="0.2">
      <c r="A1" s="7" t="s">
        <v>0</v>
      </c>
      <c r="B1" s="8" t="s">
        <v>1</v>
      </c>
      <c r="D1" s="9" t="s">
        <v>60</v>
      </c>
      <c r="G1" s="19">
        <f>'Weekday OD'!G1</f>
        <v>40575</v>
      </c>
    </row>
    <row r="2" spans="1:59" x14ac:dyDescent="0.2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53</v>
      </c>
      <c r="AP2" s="1" t="s">
        <v>54</v>
      </c>
      <c r="AQ2" s="1" t="s">
        <v>55</v>
      </c>
      <c r="AR2" s="1" t="s">
        <v>56</v>
      </c>
      <c r="AS2" s="1" t="s">
        <v>62</v>
      </c>
      <c r="AT2" s="1" t="s">
        <v>64</v>
      </c>
      <c r="AU2" s="1" t="s">
        <v>65</v>
      </c>
      <c r="AV2" s="11" t="s">
        <v>37</v>
      </c>
    </row>
    <row r="3" spans="1:59" x14ac:dyDescent="0.2">
      <c r="A3" s="1" t="s">
        <v>2</v>
      </c>
      <c r="B3" s="12" t="n">
        <v>12.6</v>
      </c>
      <c r="C3" s="12" t="n">
        <v>74.2</v>
      </c>
      <c r="D3" s="12" t="n">
        <v>67.4</v>
      </c>
      <c r="E3" s="12" t="n">
        <v>47.0</v>
      </c>
      <c r="F3" s="12" t="n">
        <v>236.6</v>
      </c>
      <c r="G3" s="12" t="n">
        <v>74.6</v>
      </c>
      <c r="H3" s="12" t="n">
        <v>76.8</v>
      </c>
      <c r="I3" s="12" t="n">
        <v>77.0</v>
      </c>
      <c r="J3" s="12" t="n">
        <v>76.0</v>
      </c>
      <c r="K3" s="12" t="n">
        <v>20.8</v>
      </c>
      <c r="L3" s="12" t="n">
        <v>72.6</v>
      </c>
      <c r="M3" s="12" t="n">
        <v>54.0</v>
      </c>
      <c r="N3" s="12" t="n">
        <v>20.4</v>
      </c>
      <c r="O3" s="12" t="n">
        <v>22.2</v>
      </c>
      <c r="P3" s="12" t="n">
        <v>20.6</v>
      </c>
      <c r="Q3" s="12" t="n">
        <v>15.2</v>
      </c>
      <c r="R3" s="12" t="n">
        <v>9.2</v>
      </c>
      <c r="S3" s="12" t="n">
        <v>22.8</v>
      </c>
      <c r="T3" s="12" t="n">
        <v>16.2</v>
      </c>
      <c r="U3" s="12" t="n">
        <v>3.8</v>
      </c>
      <c r="V3" s="12" t="n">
        <v>12.0</v>
      </c>
      <c r="W3" s="12" t="n">
        <v>2.8</v>
      </c>
      <c r="X3" s="12" t="n">
        <v>6.8</v>
      </c>
      <c r="Y3" s="12" t="n">
        <v>11.2</v>
      </c>
      <c r="Z3" s="12" t="n">
        <v>16.6</v>
      </c>
      <c r="AA3" s="12" t="n">
        <v>142.6</v>
      </c>
      <c r="AB3" s="12" t="n">
        <v>98.6</v>
      </c>
      <c r="AC3" s="12" t="n">
        <v>277.2</v>
      </c>
      <c r="AD3" s="12" t="n">
        <v>108.0</v>
      </c>
      <c r="AE3" s="12" t="n">
        <v>71.2</v>
      </c>
      <c r="AF3" s="12" t="n">
        <v>82.2</v>
      </c>
      <c r="AG3" s="12" t="n">
        <v>16.0</v>
      </c>
      <c r="AH3" s="12" t="n">
        <v>33.4</v>
      </c>
      <c r="AI3" s="12" t="n">
        <v>27.6</v>
      </c>
      <c r="AJ3" s="12" t="n">
        <v>10.0</v>
      </c>
      <c r="AK3" s="12" t="n">
        <v>3.8</v>
      </c>
      <c r="AL3" s="12" t="n">
        <v>10.6</v>
      </c>
      <c r="AM3" s="12" t="n">
        <v>4.2</v>
      </c>
      <c r="AN3" s="12" t="n">
        <v>26.0</v>
      </c>
      <c r="AO3" s="12" t="n">
        <v>4.8</v>
      </c>
      <c r="AP3" s="12" t="n">
        <v>12.0</v>
      </c>
      <c r="AQ3" s="12" t="n">
        <v>36.6</v>
      </c>
      <c r="AR3" s="12" t="n">
        <v>11.6</v>
      </c>
      <c r="AS3" s="12" t="n">
        <v>2.4</v>
      </c>
      <c r="AT3" s="12" t="n">
        <v>8.6</v>
      </c>
      <c r="AU3" s="12" t="n">
        <v>0.0</v>
      </c>
      <c r="AV3" s="13" t="n">
        <v>2056.7999999999993</v>
      </c>
      <c r="AW3" s="14"/>
      <c r="AY3" s="9" t="s">
        <v>38</v>
      </c>
      <c r="AZ3" s="24">
        <f>SUM(B3:Z27,AK3:AN27,B38:Z41,AK38:AN41,B46:Z48,AS3:AU27,AS38:AU41,AK46:AN48,AS46:AU48)</f>
        <v>38134.5</v>
      </c>
      <c r="BB3" s="9" t="s">
        <v>39</v>
      </c>
      <c r="BC3" s="15">
        <f>SUM(AZ12:AZ18,BA12:BF12)</f>
        <v>102187.5</v>
      </c>
      <c r="BD3" s="16">
        <f>BC3/BG$19</f>
        <v>0.60946970544161394</v>
      </c>
    </row>
    <row r="4" spans="1:59" x14ac:dyDescent="0.2">
      <c r="A4" s="1" t="s">
        <v>3</v>
      </c>
      <c r="B4" s="12" t="n">
        <v>79.0</v>
      </c>
      <c r="C4" s="12" t="n">
        <v>23.0</v>
      </c>
      <c r="D4" s="12" t="n">
        <v>81.8</v>
      </c>
      <c r="E4" s="12" t="n">
        <v>60.4</v>
      </c>
      <c r="F4" s="12" t="n">
        <v>440.2</v>
      </c>
      <c r="G4" s="12" t="n">
        <v>119.4</v>
      </c>
      <c r="H4" s="12" t="n">
        <v>134.6</v>
      </c>
      <c r="I4" s="12" t="n">
        <v>147.6</v>
      </c>
      <c r="J4" s="12" t="n">
        <v>208.8</v>
      </c>
      <c r="K4" s="12" t="n">
        <v>38.6</v>
      </c>
      <c r="L4" s="12" t="n">
        <v>108.4</v>
      </c>
      <c r="M4" s="12" t="n">
        <v>150.8</v>
      </c>
      <c r="N4" s="12" t="n">
        <v>40.2</v>
      </c>
      <c r="O4" s="12" t="n">
        <v>42.4</v>
      </c>
      <c r="P4" s="12" t="n">
        <v>32.2</v>
      </c>
      <c r="Q4" s="12" t="n">
        <v>17.0</v>
      </c>
      <c r="R4" s="12" t="n">
        <v>20.8</v>
      </c>
      <c r="S4" s="12" t="n">
        <v>51.8</v>
      </c>
      <c r="T4" s="12" t="n">
        <v>27.4</v>
      </c>
      <c r="U4" s="12" t="n">
        <v>9.4</v>
      </c>
      <c r="V4" s="12" t="n">
        <v>22.4</v>
      </c>
      <c r="W4" s="12" t="n">
        <v>9.4</v>
      </c>
      <c r="X4" s="12" t="n">
        <v>5.4</v>
      </c>
      <c r="Y4" s="12" t="n">
        <v>21.6</v>
      </c>
      <c r="Z4" s="12" t="n">
        <v>24.6</v>
      </c>
      <c r="AA4" s="12" t="n">
        <v>325.8</v>
      </c>
      <c r="AB4" s="12" t="n">
        <v>236.4</v>
      </c>
      <c r="AC4" s="12" t="n">
        <v>611.4</v>
      </c>
      <c r="AD4" s="12" t="n">
        <v>224.2</v>
      </c>
      <c r="AE4" s="12" t="n">
        <v>98.4</v>
      </c>
      <c r="AF4" s="12" t="n">
        <v>102.2</v>
      </c>
      <c r="AG4" s="12" t="n">
        <v>35.0</v>
      </c>
      <c r="AH4" s="12" t="n">
        <v>53.4</v>
      </c>
      <c r="AI4" s="12" t="n">
        <v>42.8</v>
      </c>
      <c r="AJ4" s="12" t="n">
        <v>15.4</v>
      </c>
      <c r="AK4" s="12" t="n">
        <v>9.4</v>
      </c>
      <c r="AL4" s="12" t="n">
        <v>15.0</v>
      </c>
      <c r="AM4" s="12" t="n">
        <v>4.2</v>
      </c>
      <c r="AN4" s="12" t="n">
        <v>34.0</v>
      </c>
      <c r="AO4" s="12" t="n">
        <v>11.0</v>
      </c>
      <c r="AP4" s="12" t="n">
        <v>19.2</v>
      </c>
      <c r="AQ4" s="12" t="n">
        <v>68.2</v>
      </c>
      <c r="AR4" s="12" t="n">
        <v>19.0</v>
      </c>
      <c r="AS4" s="12" t="n">
        <v>5.8</v>
      </c>
      <c r="AT4" s="12" t="n">
        <v>19.8</v>
      </c>
      <c r="AU4" s="12" t="n">
        <v>0.0</v>
      </c>
      <c r="AV4" s="13" t="n">
        <v>3867.8000000000006</v>
      </c>
      <c r="AW4" s="14"/>
      <c r="AY4" s="9" t="s">
        <v>40</v>
      </c>
      <c r="AZ4" s="24">
        <f>SUM(AA28:AJ37, AA42:AJ45, AO28:AR37, AO42:AR45)</f>
        <v>52185.5</v>
      </c>
      <c r="BB4" s="9" t="s">
        <v>41</v>
      </c>
      <c r="BC4" s="15">
        <f>SUM(BA13:BE18)</f>
        <v>61059.75</v>
      </c>
      <c r="BD4" s="16">
        <f>BC4/BG$19</f>
        <v>0.36417436425040817</v>
      </c>
    </row>
    <row r="5" spans="1:59" x14ac:dyDescent="0.2">
      <c r="A5" s="1" t="s">
        <v>4</v>
      </c>
      <c r="B5" s="12" t="n">
        <v>70.8</v>
      </c>
      <c r="C5" s="12" t="n">
        <v>76.6</v>
      </c>
      <c r="D5" s="12" t="n">
        <v>10.4</v>
      </c>
      <c r="E5" s="12" t="n">
        <v>45.6</v>
      </c>
      <c r="F5" s="12" t="n">
        <v>399.0</v>
      </c>
      <c r="G5" s="12" t="n">
        <v>71.0</v>
      </c>
      <c r="H5" s="12" t="n">
        <v>71.4</v>
      </c>
      <c r="I5" s="12" t="n">
        <v>90.6</v>
      </c>
      <c r="J5" s="12" t="n">
        <v>118.8</v>
      </c>
      <c r="K5" s="12" t="n">
        <v>31.0</v>
      </c>
      <c r="L5" s="12" t="n">
        <v>43.2</v>
      </c>
      <c r="M5" s="12" t="n">
        <v>73.2</v>
      </c>
      <c r="N5" s="12" t="n">
        <v>19.8</v>
      </c>
      <c r="O5" s="12" t="n">
        <v>15.6</v>
      </c>
      <c r="P5" s="12" t="n">
        <v>7.4</v>
      </c>
      <c r="Q5" s="12" t="n">
        <v>5.8</v>
      </c>
      <c r="R5" s="12" t="n">
        <v>8.6</v>
      </c>
      <c r="S5" s="12" t="n">
        <v>25.6</v>
      </c>
      <c r="T5" s="12" t="n">
        <v>8.0</v>
      </c>
      <c r="U5" s="12" t="n">
        <v>6.6</v>
      </c>
      <c r="V5" s="12" t="n">
        <v>14.0</v>
      </c>
      <c r="W5" s="12" t="n">
        <v>9.4</v>
      </c>
      <c r="X5" s="12" t="n">
        <v>7.2</v>
      </c>
      <c r="Y5" s="12" t="n">
        <v>27.0</v>
      </c>
      <c r="Z5" s="12" t="n">
        <v>13.2</v>
      </c>
      <c r="AA5" s="12" t="n">
        <v>182.4</v>
      </c>
      <c r="AB5" s="12" t="n">
        <v>121.0</v>
      </c>
      <c r="AC5" s="12" t="n">
        <v>303.2</v>
      </c>
      <c r="AD5" s="12" t="n">
        <v>137.2</v>
      </c>
      <c r="AE5" s="12" t="n">
        <v>56.2</v>
      </c>
      <c r="AF5" s="12" t="n">
        <v>45.8</v>
      </c>
      <c r="AG5" s="12" t="n">
        <v>14.4</v>
      </c>
      <c r="AH5" s="12" t="n">
        <v>14.8</v>
      </c>
      <c r="AI5" s="12" t="n">
        <v>15.0</v>
      </c>
      <c r="AJ5" s="12" t="n">
        <v>2.8</v>
      </c>
      <c r="AK5" s="12" t="n">
        <v>5.4</v>
      </c>
      <c r="AL5" s="12" t="n">
        <v>8.2</v>
      </c>
      <c r="AM5" s="12" t="n">
        <v>2.4</v>
      </c>
      <c r="AN5" s="12" t="n">
        <v>8.0</v>
      </c>
      <c r="AO5" s="12" t="n">
        <v>2.4</v>
      </c>
      <c r="AP5" s="12" t="n">
        <v>4.4</v>
      </c>
      <c r="AQ5" s="12" t="n">
        <v>53.8</v>
      </c>
      <c r="AR5" s="12" t="n">
        <v>14.4</v>
      </c>
      <c r="AS5" s="12" t="n">
        <v>3.2</v>
      </c>
      <c r="AT5" s="12" t="n">
        <v>28.2</v>
      </c>
      <c r="AU5" s="12" t="n">
        <v>0.0</v>
      </c>
      <c r="AV5" s="13" t="n">
        <v>2293.0000000000005</v>
      </c>
      <c r="AW5" s="14"/>
      <c r="AY5" s="9" t="s">
        <v>42</v>
      </c>
      <c r="AZ5" s="24">
        <f>SUM(AA3:AJ27,B28:Z37,AA38:AJ41,AK28:AN37, B42:Z45, AK42:AN45, AO3:AR27, AO38:AR41,AS28:AU37,AS42:AU45,AA46:AJ48,AO46:AR48)</f>
        <v>77981</v>
      </c>
    </row>
    <row r="6" spans="1:59" x14ac:dyDescent="0.2">
      <c r="A6" s="1" t="s">
        <v>5</v>
      </c>
      <c r="B6" s="12" t="n">
        <v>46.0</v>
      </c>
      <c r="C6" s="12" t="n">
        <v>56.8</v>
      </c>
      <c r="D6" s="12" t="n">
        <v>48.8</v>
      </c>
      <c r="E6" s="12" t="n">
        <v>12.6</v>
      </c>
      <c r="F6" s="12" t="n">
        <v>129.4</v>
      </c>
      <c r="G6" s="12" t="n">
        <v>47.0</v>
      </c>
      <c r="H6" s="12" t="n">
        <v>63.0</v>
      </c>
      <c r="I6" s="12" t="n">
        <v>110.4</v>
      </c>
      <c r="J6" s="12" t="n">
        <v>94.2</v>
      </c>
      <c r="K6" s="12" t="n">
        <v>31.6</v>
      </c>
      <c r="L6" s="12" t="n">
        <v>52.4</v>
      </c>
      <c r="M6" s="12" t="n">
        <v>65.0</v>
      </c>
      <c r="N6" s="12" t="n">
        <v>24.0</v>
      </c>
      <c r="O6" s="12" t="n">
        <v>16.4</v>
      </c>
      <c r="P6" s="12" t="n">
        <v>13.6</v>
      </c>
      <c r="Q6" s="12" t="n">
        <v>8.2</v>
      </c>
      <c r="R6" s="12" t="n">
        <v>10.6</v>
      </c>
      <c r="S6" s="12" t="n">
        <v>31.0</v>
      </c>
      <c r="T6" s="12" t="n">
        <v>11.8</v>
      </c>
      <c r="U6" s="12" t="n">
        <v>8.0</v>
      </c>
      <c r="V6" s="12" t="n">
        <v>15.2</v>
      </c>
      <c r="W6" s="12" t="n">
        <v>7.8</v>
      </c>
      <c r="X6" s="12" t="n">
        <v>8.4</v>
      </c>
      <c r="Y6" s="12" t="n">
        <v>15.8</v>
      </c>
      <c r="Z6" s="12" t="n">
        <v>10.0</v>
      </c>
      <c r="AA6" s="12" t="n">
        <v>268.4</v>
      </c>
      <c r="AB6" s="12" t="n">
        <v>157.6</v>
      </c>
      <c r="AC6" s="12" t="n">
        <v>319.2</v>
      </c>
      <c r="AD6" s="12" t="n">
        <v>229.2</v>
      </c>
      <c r="AE6" s="12" t="n">
        <v>114.8</v>
      </c>
      <c r="AF6" s="12" t="n">
        <v>77.2</v>
      </c>
      <c r="AG6" s="12" t="n">
        <v>29.6</v>
      </c>
      <c r="AH6" s="12" t="n">
        <v>17.8</v>
      </c>
      <c r="AI6" s="12" t="n">
        <v>15.6</v>
      </c>
      <c r="AJ6" s="12" t="n">
        <v>3.6</v>
      </c>
      <c r="AK6" s="12" t="n">
        <v>4.8</v>
      </c>
      <c r="AL6" s="12" t="n">
        <v>15.2</v>
      </c>
      <c r="AM6" s="12" t="n">
        <v>4.2</v>
      </c>
      <c r="AN6" s="12" t="n">
        <v>12.0</v>
      </c>
      <c r="AO6" s="12" t="n">
        <v>4.0</v>
      </c>
      <c r="AP6" s="12" t="n">
        <v>5.4</v>
      </c>
      <c r="AQ6" s="12" t="n">
        <v>75.4</v>
      </c>
      <c r="AR6" s="12" t="n">
        <v>15.8</v>
      </c>
      <c r="AS6" s="12" t="n">
        <v>5.6</v>
      </c>
      <c r="AT6" s="12" t="n">
        <v>29.0</v>
      </c>
      <c r="AU6" s="12" t="n">
        <v>0.0</v>
      </c>
      <c r="AV6" s="13" t="n">
        <v>2342.4</v>
      </c>
      <c r="AW6" s="14"/>
      <c r="AZ6" s="12"/>
    </row>
    <row r="7" spans="1:59" x14ac:dyDescent="0.2">
      <c r="A7" s="1" t="s">
        <v>6</v>
      </c>
      <c r="B7" s="12" t="n">
        <v>250.6</v>
      </c>
      <c r="C7" s="12" t="n">
        <v>461.2</v>
      </c>
      <c r="D7" s="12" t="n">
        <v>387.2</v>
      </c>
      <c r="E7" s="12" t="n">
        <v>139.4</v>
      </c>
      <c r="F7" s="12" t="n">
        <v>62.4</v>
      </c>
      <c r="G7" s="12" t="n">
        <v>267.2</v>
      </c>
      <c r="H7" s="12" t="n">
        <v>270.4</v>
      </c>
      <c r="I7" s="12" t="n">
        <v>397.6</v>
      </c>
      <c r="J7" s="12" t="n">
        <v>341.8</v>
      </c>
      <c r="K7" s="12" t="n">
        <v>125.0</v>
      </c>
      <c r="L7" s="12" t="n">
        <v>191.8</v>
      </c>
      <c r="M7" s="12" t="n">
        <v>121.8</v>
      </c>
      <c r="N7" s="12" t="n">
        <v>90.4</v>
      </c>
      <c r="O7" s="12" t="n">
        <v>87.2</v>
      </c>
      <c r="P7" s="12" t="n">
        <v>65.6</v>
      </c>
      <c r="Q7" s="12" t="n">
        <v>33.8</v>
      </c>
      <c r="R7" s="12" t="n">
        <v>66.6</v>
      </c>
      <c r="S7" s="12" t="n">
        <v>241.2</v>
      </c>
      <c r="T7" s="12" t="n">
        <v>56.8</v>
      </c>
      <c r="U7" s="12" t="n">
        <v>67.0</v>
      </c>
      <c r="V7" s="12" t="n">
        <v>99.4</v>
      </c>
      <c r="W7" s="12" t="n">
        <v>49.6</v>
      </c>
      <c r="X7" s="12" t="n">
        <v>44.4</v>
      </c>
      <c r="Y7" s="12" t="n">
        <v>46.6</v>
      </c>
      <c r="Z7" s="12" t="n">
        <v>64.2</v>
      </c>
      <c r="AA7" s="12" t="n">
        <v>698.8</v>
      </c>
      <c r="AB7" s="12" t="n">
        <v>370.8</v>
      </c>
      <c r="AC7" s="12" t="n">
        <v>1023.2</v>
      </c>
      <c r="AD7" s="12" t="n">
        <v>569.2</v>
      </c>
      <c r="AE7" s="12" t="n">
        <v>273.6</v>
      </c>
      <c r="AF7" s="12" t="n">
        <v>178.4</v>
      </c>
      <c r="AG7" s="12" t="n">
        <v>76.6</v>
      </c>
      <c r="AH7" s="12" t="n">
        <v>63.8</v>
      </c>
      <c r="AI7" s="12" t="n">
        <v>78.6</v>
      </c>
      <c r="AJ7" s="12" t="n">
        <v>16.0</v>
      </c>
      <c r="AK7" s="12" t="n">
        <v>26.6</v>
      </c>
      <c r="AL7" s="12" t="n">
        <v>125.8</v>
      </c>
      <c r="AM7" s="12" t="n">
        <v>20.2</v>
      </c>
      <c r="AN7" s="12" t="n">
        <v>56.8</v>
      </c>
      <c r="AO7" s="12" t="n">
        <v>11.6</v>
      </c>
      <c r="AP7" s="12" t="n">
        <v>15.4</v>
      </c>
      <c r="AQ7" s="12" t="n">
        <v>194.4</v>
      </c>
      <c r="AR7" s="12" t="n">
        <v>118.2</v>
      </c>
      <c r="AS7" s="12" t="n">
        <v>34.8</v>
      </c>
      <c r="AT7" s="12" t="n">
        <v>97.4</v>
      </c>
      <c r="AU7" s="12" t="n">
        <v>0.0</v>
      </c>
      <c r="AV7" s="13" t="n">
        <v>8079.400000000001</v>
      </c>
      <c r="AW7" s="14"/>
      <c r="AZ7" s="12"/>
    </row>
    <row r="8" spans="1:59" x14ac:dyDescent="0.2">
      <c r="A8" s="1" t="s">
        <v>7</v>
      </c>
      <c r="B8" s="12" t="n">
        <v>79.4</v>
      </c>
      <c r="C8" s="12" t="n">
        <v>113.0</v>
      </c>
      <c r="D8" s="12" t="n">
        <v>66.2</v>
      </c>
      <c r="E8" s="12" t="n">
        <v>51.2</v>
      </c>
      <c r="F8" s="12" t="n">
        <v>210.0</v>
      </c>
      <c r="G8" s="12" t="n">
        <v>17.6</v>
      </c>
      <c r="H8" s="12" t="n">
        <v>89.4</v>
      </c>
      <c r="I8" s="12" t="n">
        <v>150.6</v>
      </c>
      <c r="J8" s="12" t="n">
        <v>144.4</v>
      </c>
      <c r="K8" s="12" t="n">
        <v>40.4</v>
      </c>
      <c r="L8" s="12" t="n">
        <v>81.4</v>
      </c>
      <c r="M8" s="12" t="n">
        <v>83.0</v>
      </c>
      <c r="N8" s="12" t="n">
        <v>34.0</v>
      </c>
      <c r="O8" s="12" t="n">
        <v>29.2</v>
      </c>
      <c r="P8" s="12" t="n">
        <v>21.6</v>
      </c>
      <c r="Q8" s="12" t="n">
        <v>8.8</v>
      </c>
      <c r="R8" s="12" t="n">
        <v>13.2</v>
      </c>
      <c r="S8" s="12" t="n">
        <v>28.8</v>
      </c>
      <c r="T8" s="12" t="n">
        <v>14.2</v>
      </c>
      <c r="U8" s="12" t="n">
        <v>17.4</v>
      </c>
      <c r="V8" s="12" t="n">
        <v>20.0</v>
      </c>
      <c r="W8" s="12" t="n">
        <v>6.6</v>
      </c>
      <c r="X8" s="12" t="n">
        <v>3.8</v>
      </c>
      <c r="Y8" s="12" t="n">
        <v>9.6</v>
      </c>
      <c r="Z8" s="12" t="n">
        <v>25.2</v>
      </c>
      <c r="AA8" s="12" t="n">
        <v>225.4</v>
      </c>
      <c r="AB8" s="12" t="n">
        <v>147.4</v>
      </c>
      <c r="AC8" s="12" t="n">
        <v>313.0</v>
      </c>
      <c r="AD8" s="12" t="n">
        <v>234.8</v>
      </c>
      <c r="AE8" s="12" t="n">
        <v>154.4</v>
      </c>
      <c r="AF8" s="12" t="n">
        <v>105.6</v>
      </c>
      <c r="AG8" s="12" t="n">
        <v>25.2</v>
      </c>
      <c r="AH8" s="12" t="n">
        <v>23.8</v>
      </c>
      <c r="AI8" s="12" t="n">
        <v>13.4</v>
      </c>
      <c r="AJ8" s="12" t="n">
        <v>5.8</v>
      </c>
      <c r="AK8" s="12" t="n">
        <v>7.6</v>
      </c>
      <c r="AL8" s="12" t="n">
        <v>11.8</v>
      </c>
      <c r="AM8" s="12" t="n">
        <v>3.8</v>
      </c>
      <c r="AN8" s="12" t="n">
        <v>23.2</v>
      </c>
      <c r="AO8" s="12" t="n">
        <v>3.0</v>
      </c>
      <c r="AP8" s="12" t="n">
        <v>5.8</v>
      </c>
      <c r="AQ8" s="12" t="n">
        <v>52.6</v>
      </c>
      <c r="AR8" s="12" t="n">
        <v>16.0</v>
      </c>
      <c r="AS8" s="12" t="n">
        <v>6.4</v>
      </c>
      <c r="AT8" s="12" t="n">
        <v>24.0</v>
      </c>
      <c r="AU8" s="12" t="n">
        <v>0.0</v>
      </c>
      <c r="AV8" s="13" t="n">
        <v>2762.0000000000005</v>
      </c>
      <c r="AW8" s="14"/>
      <c r="AZ8" s="15"/>
    </row>
    <row r="9" spans="1:59" x14ac:dyDescent="0.2">
      <c r="A9" s="1" t="s">
        <v>8</v>
      </c>
      <c r="B9" s="12" t="n">
        <v>101.0</v>
      </c>
      <c r="C9" s="12" t="n">
        <v>150.6</v>
      </c>
      <c r="D9" s="12" t="n">
        <v>64.8</v>
      </c>
      <c r="E9" s="12" t="n">
        <v>62.8</v>
      </c>
      <c r="F9" s="12" t="n">
        <v>269.6</v>
      </c>
      <c r="G9" s="12" t="n">
        <v>94.4</v>
      </c>
      <c r="H9" s="12" t="n">
        <v>18.6</v>
      </c>
      <c r="I9" s="12" t="n">
        <v>128.6</v>
      </c>
      <c r="J9" s="12" t="n">
        <v>162.4</v>
      </c>
      <c r="K9" s="12" t="n">
        <v>42.4</v>
      </c>
      <c r="L9" s="12" t="n">
        <v>127.6</v>
      </c>
      <c r="M9" s="12" t="n">
        <v>135.4</v>
      </c>
      <c r="N9" s="12" t="n">
        <v>48.2</v>
      </c>
      <c r="O9" s="12" t="n">
        <v>58.0</v>
      </c>
      <c r="P9" s="12" t="n">
        <v>38.4</v>
      </c>
      <c r="Q9" s="12" t="n">
        <v>15.6</v>
      </c>
      <c r="R9" s="12" t="n">
        <v>23.4</v>
      </c>
      <c r="S9" s="12" t="n">
        <v>52.6</v>
      </c>
      <c r="T9" s="12" t="n">
        <v>50.6</v>
      </c>
      <c r="U9" s="12" t="n">
        <v>34.4</v>
      </c>
      <c r="V9" s="12" t="n">
        <v>58.2</v>
      </c>
      <c r="W9" s="12" t="n">
        <v>22.6</v>
      </c>
      <c r="X9" s="12" t="n">
        <v>14.8</v>
      </c>
      <c r="Y9" s="12" t="n">
        <v>52.2</v>
      </c>
      <c r="Z9" s="12" t="n">
        <v>43.0</v>
      </c>
      <c r="AA9" s="12" t="n">
        <v>366.0</v>
      </c>
      <c r="AB9" s="12" t="n">
        <v>247.8</v>
      </c>
      <c r="AC9" s="12" t="n">
        <v>544.0</v>
      </c>
      <c r="AD9" s="12" t="n">
        <v>407.4</v>
      </c>
      <c r="AE9" s="12" t="n">
        <v>245.6</v>
      </c>
      <c r="AF9" s="12" t="n">
        <v>156.0</v>
      </c>
      <c r="AG9" s="12" t="n">
        <v>42.2</v>
      </c>
      <c r="AH9" s="12" t="n">
        <v>34.0</v>
      </c>
      <c r="AI9" s="12" t="n">
        <v>30.2</v>
      </c>
      <c r="AJ9" s="12" t="n">
        <v>7.6</v>
      </c>
      <c r="AK9" s="12" t="n">
        <v>11.4</v>
      </c>
      <c r="AL9" s="12" t="n">
        <v>19.6</v>
      </c>
      <c r="AM9" s="12" t="n">
        <v>12.0</v>
      </c>
      <c r="AN9" s="12" t="n">
        <v>95.4</v>
      </c>
      <c r="AO9" s="12" t="n">
        <v>6.0</v>
      </c>
      <c r="AP9" s="12" t="n">
        <v>11.8</v>
      </c>
      <c r="AQ9" s="12" t="n">
        <v>84.4</v>
      </c>
      <c r="AR9" s="12" t="n">
        <v>22.0</v>
      </c>
      <c r="AS9" s="12" t="n">
        <v>10.8</v>
      </c>
      <c r="AT9" s="12" t="n">
        <v>31.6</v>
      </c>
      <c r="AU9" s="12" t="n">
        <v>0.0</v>
      </c>
      <c r="AV9" s="13" t="n">
        <v>4256.0</v>
      </c>
      <c r="AW9" s="14"/>
      <c r="AZ9" s="15"/>
    </row>
    <row r="10" spans="1:59" x14ac:dyDescent="0.2">
      <c r="A10" s="1">
        <v>19</v>
      </c>
      <c r="B10" s="12" t="n">
        <v>65.4</v>
      </c>
      <c r="C10" s="12" t="n">
        <v>150.6</v>
      </c>
      <c r="D10" s="12" t="n">
        <v>78.6</v>
      </c>
      <c r="E10" s="12" t="n">
        <v>103.4</v>
      </c>
      <c r="F10" s="12" t="n">
        <v>348.8</v>
      </c>
      <c r="G10" s="12" t="n">
        <v>159.8</v>
      </c>
      <c r="H10" s="12" t="n">
        <v>117.0</v>
      </c>
      <c r="I10" s="12" t="n">
        <v>21.8</v>
      </c>
      <c r="J10" s="12" t="n">
        <v>36.0</v>
      </c>
      <c r="K10" s="12" t="n">
        <v>29.0</v>
      </c>
      <c r="L10" s="12" t="n">
        <v>122.2</v>
      </c>
      <c r="M10" s="12" t="n">
        <v>134.8</v>
      </c>
      <c r="N10" s="12" t="n">
        <v>70.6</v>
      </c>
      <c r="O10" s="12" t="n">
        <v>71.0</v>
      </c>
      <c r="P10" s="12" t="n">
        <v>62.2</v>
      </c>
      <c r="Q10" s="12" t="n">
        <v>32.6</v>
      </c>
      <c r="R10" s="12" t="n">
        <v>42.2</v>
      </c>
      <c r="S10" s="12" t="n">
        <v>54.4</v>
      </c>
      <c r="T10" s="12" t="n">
        <v>55.8</v>
      </c>
      <c r="U10" s="12" t="n">
        <v>63.0</v>
      </c>
      <c r="V10" s="12" t="n">
        <v>63.8</v>
      </c>
      <c r="W10" s="12" t="n">
        <v>39.8</v>
      </c>
      <c r="X10" s="12" t="n">
        <v>23.0</v>
      </c>
      <c r="Y10" s="12" t="n">
        <v>106.2</v>
      </c>
      <c r="Z10" s="12" t="n">
        <v>51.6</v>
      </c>
      <c r="AA10" s="12" t="n">
        <v>296.0</v>
      </c>
      <c r="AB10" s="12" t="n">
        <v>227.0</v>
      </c>
      <c r="AC10" s="12" t="n">
        <v>449.0</v>
      </c>
      <c r="AD10" s="12" t="n">
        <v>367.4</v>
      </c>
      <c r="AE10" s="12" t="n">
        <v>226.2</v>
      </c>
      <c r="AF10" s="12" t="n">
        <v>156.6</v>
      </c>
      <c r="AG10" s="12" t="n">
        <v>53.2</v>
      </c>
      <c r="AH10" s="12" t="n">
        <v>37.2</v>
      </c>
      <c r="AI10" s="12" t="n">
        <v>37.2</v>
      </c>
      <c r="AJ10" s="12" t="n">
        <v>11.0</v>
      </c>
      <c r="AK10" s="12" t="n">
        <v>18.0</v>
      </c>
      <c r="AL10" s="12" t="n">
        <v>48.8</v>
      </c>
      <c r="AM10" s="12" t="n">
        <v>13.6</v>
      </c>
      <c r="AN10" s="12" t="n">
        <v>74.4</v>
      </c>
      <c r="AO10" s="12" t="n">
        <v>8.4</v>
      </c>
      <c r="AP10" s="12" t="n">
        <v>17.4</v>
      </c>
      <c r="AQ10" s="12" t="n">
        <v>56.8</v>
      </c>
      <c r="AR10" s="12" t="n">
        <v>27.4</v>
      </c>
      <c r="AS10" s="12" t="n">
        <v>11.0</v>
      </c>
      <c r="AT10" s="12" t="n">
        <v>23.0</v>
      </c>
      <c r="AU10" s="12" t="n">
        <v>0.0</v>
      </c>
      <c r="AV10" s="13" t="n">
        <v>4263.199999999998</v>
      </c>
      <c r="AW10" s="14"/>
      <c r="AY10" s="17"/>
      <c r="AZ10" s="15"/>
      <c r="BF10" s="11"/>
    </row>
    <row r="11" spans="1:59" x14ac:dyDescent="0.2">
      <c r="A11" s="1">
        <v>12</v>
      </c>
      <c r="B11" s="12" t="n">
        <v>82.4</v>
      </c>
      <c r="C11" s="12" t="n">
        <v>189.4</v>
      </c>
      <c r="D11" s="12" t="n">
        <v>126.8</v>
      </c>
      <c r="E11" s="12" t="n">
        <v>110.8</v>
      </c>
      <c r="F11" s="12" t="n">
        <v>301.4</v>
      </c>
      <c r="G11" s="12" t="n">
        <v>157.6</v>
      </c>
      <c r="H11" s="12" t="n">
        <v>142.4</v>
      </c>
      <c r="I11" s="12" t="n">
        <v>27.6</v>
      </c>
      <c r="J11" s="12" t="n">
        <v>24.6</v>
      </c>
      <c r="K11" s="12" t="n">
        <v>23.2</v>
      </c>
      <c r="L11" s="12" t="n">
        <v>145.0</v>
      </c>
      <c r="M11" s="12" t="n">
        <v>177.4</v>
      </c>
      <c r="N11" s="12" t="n">
        <v>126.6</v>
      </c>
      <c r="O11" s="12" t="n">
        <v>122.8</v>
      </c>
      <c r="P11" s="12" t="n">
        <v>88.0</v>
      </c>
      <c r="Q11" s="12" t="n">
        <v>40.8</v>
      </c>
      <c r="R11" s="12" t="n">
        <v>58.4</v>
      </c>
      <c r="S11" s="12" t="n">
        <v>105.2</v>
      </c>
      <c r="T11" s="12" t="n">
        <v>74.8</v>
      </c>
      <c r="U11" s="12" t="n">
        <v>65.6</v>
      </c>
      <c r="V11" s="12" t="n">
        <v>78.0</v>
      </c>
      <c r="W11" s="12" t="n">
        <v>39.2</v>
      </c>
      <c r="X11" s="12" t="n">
        <v>38.2</v>
      </c>
      <c r="Y11" s="12" t="n">
        <v>114.0</v>
      </c>
      <c r="Z11" s="12" t="n">
        <v>59.0</v>
      </c>
      <c r="AA11" s="12" t="n">
        <v>363.0</v>
      </c>
      <c r="AB11" s="12" t="n">
        <v>260.4</v>
      </c>
      <c r="AC11" s="12" t="n">
        <v>567.0</v>
      </c>
      <c r="AD11" s="12" t="n">
        <v>296.0</v>
      </c>
      <c r="AE11" s="12" t="n">
        <v>161.2</v>
      </c>
      <c r="AF11" s="12" t="n">
        <v>123.6</v>
      </c>
      <c r="AG11" s="12" t="n">
        <v>38.2</v>
      </c>
      <c r="AH11" s="12" t="n">
        <v>59.8</v>
      </c>
      <c r="AI11" s="12" t="n">
        <v>47.4</v>
      </c>
      <c r="AJ11" s="12" t="n">
        <v>17.0</v>
      </c>
      <c r="AK11" s="12" t="n">
        <v>24.4</v>
      </c>
      <c r="AL11" s="12" t="n">
        <v>46.2</v>
      </c>
      <c r="AM11" s="12" t="n">
        <v>22.6</v>
      </c>
      <c r="AN11" s="12" t="n">
        <v>81.4</v>
      </c>
      <c r="AO11" s="12" t="n">
        <v>16.0</v>
      </c>
      <c r="AP11" s="12" t="n">
        <v>19.4</v>
      </c>
      <c r="AQ11" s="12" t="n">
        <v>79.6</v>
      </c>
      <c r="AR11" s="12" t="n">
        <v>44.8</v>
      </c>
      <c r="AS11" s="12" t="n">
        <v>13.4</v>
      </c>
      <c r="AT11" s="12" t="n">
        <v>29.2</v>
      </c>
      <c r="AU11" s="12" t="n">
        <v>0.0</v>
      </c>
      <c r="AV11" s="13" t="n">
        <v>4829.799999999998</v>
      </c>
      <c r="AW11" s="14"/>
      <c r="AY11" s="18"/>
      <c r="AZ11" s="15" t="s">
        <v>43</v>
      </c>
      <c r="BA11" s="15" t="s">
        <v>44</v>
      </c>
      <c r="BB11" s="15" t="s">
        <v>45</v>
      </c>
      <c r="BC11" s="15" t="s">
        <v>46</v>
      </c>
      <c r="BD11" s="15" t="s">
        <v>47</v>
      </c>
      <c r="BE11" s="15" t="s">
        <v>48</v>
      </c>
      <c r="BF11" s="14" t="s">
        <v>57</v>
      </c>
      <c r="BG11" s="9" t="s">
        <v>37</v>
      </c>
    </row>
    <row r="12" spans="1:59" x14ac:dyDescent="0.2">
      <c r="A12" s="1" t="s">
        <v>9</v>
      </c>
      <c r="B12" s="12" t="n">
        <v>25.4</v>
      </c>
      <c r="C12" s="12" t="n">
        <v>39.8</v>
      </c>
      <c r="D12" s="12" t="n">
        <v>28.0</v>
      </c>
      <c r="E12" s="12" t="n">
        <v>29.2</v>
      </c>
      <c r="F12" s="12" t="n">
        <v>120.6</v>
      </c>
      <c r="G12" s="12" t="n">
        <v>43.8</v>
      </c>
      <c r="H12" s="12" t="n">
        <v>36.6</v>
      </c>
      <c r="I12" s="12" t="n">
        <v>29.2</v>
      </c>
      <c r="J12" s="12" t="n">
        <v>23.8</v>
      </c>
      <c r="K12" s="12" t="n">
        <v>13.0</v>
      </c>
      <c r="L12" s="12" t="n">
        <v>106.4</v>
      </c>
      <c r="M12" s="12" t="n">
        <v>161.6</v>
      </c>
      <c r="N12" s="12" t="n">
        <v>151.8</v>
      </c>
      <c r="O12" s="12" t="n">
        <v>145.0</v>
      </c>
      <c r="P12" s="12" t="n">
        <v>58.4</v>
      </c>
      <c r="Q12" s="12" t="n">
        <v>32.8</v>
      </c>
      <c r="R12" s="12" t="n">
        <v>46.2</v>
      </c>
      <c r="S12" s="12" t="n">
        <v>79.0</v>
      </c>
      <c r="T12" s="12" t="n">
        <v>12.4</v>
      </c>
      <c r="U12" s="12" t="n">
        <v>11.6</v>
      </c>
      <c r="V12" s="12" t="n">
        <v>17.4</v>
      </c>
      <c r="W12" s="12" t="n">
        <v>7.4</v>
      </c>
      <c r="X12" s="12" t="n">
        <v>10.0</v>
      </c>
      <c r="Y12" s="12" t="n">
        <v>22.0</v>
      </c>
      <c r="Z12" s="12" t="n">
        <v>25.8</v>
      </c>
      <c r="AA12" s="12" t="n">
        <v>287.4</v>
      </c>
      <c r="AB12" s="12" t="n">
        <v>230.2</v>
      </c>
      <c r="AC12" s="12" t="n">
        <v>481.8</v>
      </c>
      <c r="AD12" s="12" t="n">
        <v>270.0</v>
      </c>
      <c r="AE12" s="12" t="n">
        <v>154.0</v>
      </c>
      <c r="AF12" s="12" t="n">
        <v>103.8</v>
      </c>
      <c r="AG12" s="12" t="n">
        <v>32.4</v>
      </c>
      <c r="AH12" s="12" t="n">
        <v>37.0</v>
      </c>
      <c r="AI12" s="12" t="n">
        <v>28.6</v>
      </c>
      <c r="AJ12" s="12" t="n">
        <v>5.8</v>
      </c>
      <c r="AK12" s="12" t="n">
        <v>56.2</v>
      </c>
      <c r="AL12" s="12" t="n">
        <v>84.6</v>
      </c>
      <c r="AM12" s="12" t="n">
        <v>3.0</v>
      </c>
      <c r="AN12" s="12" t="n">
        <v>16.8</v>
      </c>
      <c r="AO12" s="12" t="n">
        <v>2.6</v>
      </c>
      <c r="AP12" s="12" t="n">
        <v>6.0</v>
      </c>
      <c r="AQ12" s="12" t="n">
        <v>20.4</v>
      </c>
      <c r="AR12" s="12" t="n">
        <v>9.6</v>
      </c>
      <c r="AS12" s="12" t="n">
        <v>40.2</v>
      </c>
      <c r="AT12" s="12" t="n">
        <v>24.2</v>
      </c>
      <c r="AU12" s="12" t="n">
        <v>0.0</v>
      </c>
      <c r="AV12" s="13" t="n">
        <v>3171.8</v>
      </c>
      <c r="AW12" s="14"/>
      <c r="AY12" s="17" t="s">
        <v>43</v>
      </c>
      <c r="AZ12" s="15">
        <f>SUM(AA28:AD31)</f>
        <v>2436.75</v>
      </c>
      <c r="BA12" s="15">
        <f>SUM(Z28:Z31,H28:K31)</f>
        <v>7153.25</v>
      </c>
      <c r="BB12" s="15">
        <f>SUM(AE28:AJ31)</f>
        <v>15884.75</v>
      </c>
      <c r="BC12" s="15">
        <f>SUM(B28:G31)</f>
        <v>7379.75</v>
      </c>
      <c r="BD12" s="15">
        <f>SUM(AM28:AN31,T28:Y31)</f>
        <v>6998.75</v>
      </c>
      <c r="BE12" s="15">
        <f>SUM(AK28:AL31,L28:S31)</f>
        <v>8832.75</v>
      </c>
      <c r="BF12" s="14">
        <f>SUM(AO28:AR31)</f>
        <v>4449</v>
      </c>
      <c r="BG12" s="9">
        <f t="shared" ref="BG12:BG19" si="0">SUM(AZ12:BF12)</f>
        <v>53135</v>
      </c>
    </row>
    <row r="13" spans="1:59" x14ac:dyDescent="0.2">
      <c r="A13" s="1" t="s">
        <v>10</v>
      </c>
      <c r="B13" s="12" t="n">
        <v>71.2</v>
      </c>
      <c r="C13" s="12" t="n">
        <v>99.4</v>
      </c>
      <c r="D13" s="12" t="n">
        <v>45.6</v>
      </c>
      <c r="E13" s="12" t="n">
        <v>53.0</v>
      </c>
      <c r="F13" s="12" t="n">
        <v>177.8</v>
      </c>
      <c r="G13" s="12" t="n">
        <v>84.8</v>
      </c>
      <c r="H13" s="12" t="n">
        <v>121.4</v>
      </c>
      <c r="I13" s="12" t="n">
        <v>143.0</v>
      </c>
      <c r="J13" s="12" t="n">
        <v>147.4</v>
      </c>
      <c r="K13" s="12" t="n">
        <v>85.6</v>
      </c>
      <c r="L13" s="12" t="n">
        <v>23.0</v>
      </c>
      <c r="M13" s="12" t="n">
        <v>243.4</v>
      </c>
      <c r="N13" s="12" t="n">
        <v>143.8</v>
      </c>
      <c r="O13" s="12" t="n">
        <v>214.0</v>
      </c>
      <c r="P13" s="12" t="n">
        <v>132.6</v>
      </c>
      <c r="Q13" s="12" t="n">
        <v>55.8</v>
      </c>
      <c r="R13" s="12" t="n">
        <v>54.8</v>
      </c>
      <c r="S13" s="12" t="n">
        <v>99.8</v>
      </c>
      <c r="T13" s="12" t="n">
        <v>30.8</v>
      </c>
      <c r="U13" s="12" t="n">
        <v>12.4</v>
      </c>
      <c r="V13" s="12" t="n">
        <v>23.2</v>
      </c>
      <c r="W13" s="12" t="n">
        <v>15.0</v>
      </c>
      <c r="X13" s="12" t="n">
        <v>14.2</v>
      </c>
      <c r="Y13" s="12" t="n">
        <v>29.8</v>
      </c>
      <c r="Z13" s="12" t="n">
        <v>65.8</v>
      </c>
      <c r="AA13" s="12" t="n">
        <v>325.4</v>
      </c>
      <c r="AB13" s="12" t="n">
        <v>242.6</v>
      </c>
      <c r="AC13" s="12" t="n">
        <v>612.4</v>
      </c>
      <c r="AD13" s="12" t="n">
        <v>310.6</v>
      </c>
      <c r="AE13" s="12" t="n">
        <v>168.0</v>
      </c>
      <c r="AF13" s="12" t="n">
        <v>136.4</v>
      </c>
      <c r="AG13" s="12" t="n">
        <v>28.0</v>
      </c>
      <c r="AH13" s="12" t="n">
        <v>51.6</v>
      </c>
      <c r="AI13" s="12" t="n">
        <v>35.0</v>
      </c>
      <c r="AJ13" s="12" t="n">
        <v>8.2</v>
      </c>
      <c r="AK13" s="12" t="n">
        <v>44.4</v>
      </c>
      <c r="AL13" s="12" t="n">
        <v>81.4</v>
      </c>
      <c r="AM13" s="12" t="n">
        <v>3.2</v>
      </c>
      <c r="AN13" s="12" t="n">
        <v>45.8</v>
      </c>
      <c r="AO13" s="12" t="n">
        <v>7.2</v>
      </c>
      <c r="AP13" s="12" t="n">
        <v>15.6</v>
      </c>
      <c r="AQ13" s="12" t="n">
        <v>45.6</v>
      </c>
      <c r="AR13" s="12" t="n">
        <v>16.0</v>
      </c>
      <c r="AS13" s="12" t="n">
        <v>48.6</v>
      </c>
      <c r="AT13" s="12" t="n">
        <v>9.6</v>
      </c>
      <c r="AU13" s="12" t="n">
        <v>0.0</v>
      </c>
      <c r="AV13" s="13" t="n">
        <v>4423.200000000001</v>
      </c>
      <c r="AW13" s="14"/>
      <c r="AY13" s="17" t="s">
        <v>44</v>
      </c>
      <c r="AZ13" s="15">
        <f>SUM(AA27:AD27,AA9:AD12)</f>
        <v>6757</v>
      </c>
      <c r="BA13" s="15">
        <f>SUM(Z27,Z9:Z12,H9:K12,H27:K27)</f>
        <v>849</v>
      </c>
      <c r="BB13" s="15">
        <f>SUM(AE9:AJ12,AE27:AJ27)</f>
        <v>1925.75</v>
      </c>
      <c r="BC13" s="15">
        <f>SUM(B9:G12,B27:G27)</f>
        <v>2272</v>
      </c>
      <c r="BD13" s="15">
        <f>SUM(T9:Y12,AM9:AN12,T27:Y27,AM27:AN27)</f>
        <v>982</v>
      </c>
      <c r="BE13" s="15">
        <f>SUM(L9:S12,AK9:AL12,L27:S27,AK27:AL27)</f>
        <v>2575.5</v>
      </c>
      <c r="BF13" s="14">
        <f>SUM(AO9:AR12,AO27:AR27)</f>
        <v>333.25</v>
      </c>
      <c r="BG13" s="9">
        <f t="shared" si="0"/>
        <v>15694.5</v>
      </c>
    </row>
    <row r="14" spans="1:59" x14ac:dyDescent="0.2">
      <c r="A14" s="1" t="s">
        <v>11</v>
      </c>
      <c r="B14" s="12" t="n">
        <v>58.8</v>
      </c>
      <c r="C14" s="12" t="n">
        <v>159.2</v>
      </c>
      <c r="D14" s="12" t="n">
        <v>78.0</v>
      </c>
      <c r="E14" s="12" t="n">
        <v>81.6</v>
      </c>
      <c r="F14" s="12" t="n">
        <v>130.0</v>
      </c>
      <c r="G14" s="12" t="n">
        <v>85.8</v>
      </c>
      <c r="H14" s="12" t="n">
        <v>138.8</v>
      </c>
      <c r="I14" s="12" t="n">
        <v>143.2</v>
      </c>
      <c r="J14" s="12" t="n">
        <v>195.8</v>
      </c>
      <c r="K14" s="12" t="n">
        <v>149.8</v>
      </c>
      <c r="L14" s="12" t="n">
        <v>249.4</v>
      </c>
      <c r="M14" s="12" t="n">
        <v>20.2</v>
      </c>
      <c r="N14" s="12" t="n">
        <v>200.0</v>
      </c>
      <c r="O14" s="12" t="n">
        <v>243.6</v>
      </c>
      <c r="P14" s="12" t="n">
        <v>165.2</v>
      </c>
      <c r="Q14" s="12" t="n">
        <v>79.6</v>
      </c>
      <c r="R14" s="12" t="n">
        <v>111.4</v>
      </c>
      <c r="S14" s="12" t="n">
        <v>241.4</v>
      </c>
      <c r="T14" s="12" t="n">
        <v>67.6</v>
      </c>
      <c r="U14" s="12" t="n">
        <v>84.6</v>
      </c>
      <c r="V14" s="12" t="n">
        <v>65.6</v>
      </c>
      <c r="W14" s="12" t="n">
        <v>46.4</v>
      </c>
      <c r="X14" s="12" t="n">
        <v>38.8</v>
      </c>
      <c r="Y14" s="12" t="n">
        <v>66.6</v>
      </c>
      <c r="Z14" s="12" t="n">
        <v>59.4</v>
      </c>
      <c r="AA14" s="12" t="n">
        <v>221.0</v>
      </c>
      <c r="AB14" s="12" t="n">
        <v>137.8</v>
      </c>
      <c r="AC14" s="12" t="n">
        <v>339.0</v>
      </c>
      <c r="AD14" s="12" t="n">
        <v>175.8</v>
      </c>
      <c r="AE14" s="12" t="n">
        <v>72.8</v>
      </c>
      <c r="AF14" s="12" t="n">
        <v>71.4</v>
      </c>
      <c r="AG14" s="12" t="n">
        <v>30.4</v>
      </c>
      <c r="AH14" s="12" t="n">
        <v>41.2</v>
      </c>
      <c r="AI14" s="12" t="n">
        <v>42.0</v>
      </c>
      <c r="AJ14" s="12" t="n">
        <v>6.6</v>
      </c>
      <c r="AK14" s="12" t="n">
        <v>122.2</v>
      </c>
      <c r="AL14" s="12" t="n">
        <v>393.4</v>
      </c>
      <c r="AM14" s="12" t="n">
        <v>36.4</v>
      </c>
      <c r="AN14" s="12" t="n">
        <v>89.0</v>
      </c>
      <c r="AO14" s="12" t="n">
        <v>7.4</v>
      </c>
      <c r="AP14" s="12" t="n">
        <v>13.4</v>
      </c>
      <c r="AQ14" s="12" t="n">
        <v>24.4</v>
      </c>
      <c r="AR14" s="12" t="n">
        <v>15.8</v>
      </c>
      <c r="AS14" s="12" t="n">
        <v>144.6</v>
      </c>
      <c r="AT14" s="12" t="n">
        <v>24.4</v>
      </c>
      <c r="AU14" s="12" t="n">
        <v>0.0</v>
      </c>
      <c r="AV14" s="13" t="n">
        <v>4969.799999999999</v>
      </c>
      <c r="AW14" s="14"/>
      <c r="AY14" s="17" t="s">
        <v>45</v>
      </c>
      <c r="AZ14" s="15">
        <f>SUM(AA32:AD37)</f>
        <v>15746.75</v>
      </c>
      <c r="BA14" s="15">
        <f>SUM(H32:K37,Z32:Z37)</f>
        <v>1964.25</v>
      </c>
      <c r="BB14" s="15">
        <f>SUM(AE32:AJ37)</f>
        <v>5454.25</v>
      </c>
      <c r="BC14" s="15">
        <f>SUM(B32:G37)</f>
        <v>1980.75</v>
      </c>
      <c r="BD14" s="15">
        <f>SUM(T32:Y37,AM32:AN37)</f>
        <v>1194.75</v>
      </c>
      <c r="BE14" s="15">
        <f>SUM(L32:S37,AK32:AL37)</f>
        <v>1859.25</v>
      </c>
      <c r="BF14" s="14">
        <f>SUM(AO32:AR37)</f>
        <v>1773.25</v>
      </c>
      <c r="BG14" s="9">
        <f t="shared" si="0"/>
        <v>29973.25</v>
      </c>
    </row>
    <row r="15" spans="1:59" x14ac:dyDescent="0.2">
      <c r="A15" s="1" t="s">
        <v>12</v>
      </c>
      <c r="B15" s="12" t="n">
        <v>24.0</v>
      </c>
      <c r="C15" s="12" t="n">
        <v>46.4</v>
      </c>
      <c r="D15" s="12" t="n">
        <v>21.4</v>
      </c>
      <c r="E15" s="12" t="n">
        <v>23.2</v>
      </c>
      <c r="F15" s="12" t="n">
        <v>100.4</v>
      </c>
      <c r="G15" s="12" t="n">
        <v>40.4</v>
      </c>
      <c r="H15" s="12" t="n">
        <v>50.4</v>
      </c>
      <c r="I15" s="12" t="n">
        <v>81.8</v>
      </c>
      <c r="J15" s="12" t="n">
        <v>131.6</v>
      </c>
      <c r="K15" s="12" t="n">
        <v>153.8</v>
      </c>
      <c r="L15" s="12" t="n">
        <v>150.0</v>
      </c>
      <c r="M15" s="12" t="n">
        <v>193.0</v>
      </c>
      <c r="N15" s="12" t="n">
        <v>13.2</v>
      </c>
      <c r="O15" s="12" t="n">
        <v>101.2</v>
      </c>
      <c r="P15" s="12" t="n">
        <v>117.0</v>
      </c>
      <c r="Q15" s="12" t="n">
        <v>34.4</v>
      </c>
      <c r="R15" s="12" t="n">
        <v>42.0</v>
      </c>
      <c r="S15" s="12" t="n">
        <v>56.6</v>
      </c>
      <c r="T15" s="12" t="n">
        <v>19.2</v>
      </c>
      <c r="U15" s="12" t="n">
        <v>9.8</v>
      </c>
      <c r="V15" s="12" t="n">
        <v>14.8</v>
      </c>
      <c r="W15" s="12" t="n">
        <v>2.8</v>
      </c>
      <c r="X15" s="12" t="n">
        <v>6.0</v>
      </c>
      <c r="Y15" s="12" t="n">
        <v>20.6</v>
      </c>
      <c r="Z15" s="12" t="n">
        <v>21.6</v>
      </c>
      <c r="AA15" s="12" t="n">
        <v>220.8</v>
      </c>
      <c r="AB15" s="12" t="n">
        <v>146.2</v>
      </c>
      <c r="AC15" s="12" t="n">
        <v>372.2</v>
      </c>
      <c r="AD15" s="12" t="n">
        <v>144.6</v>
      </c>
      <c r="AE15" s="12" t="n">
        <v>65.4</v>
      </c>
      <c r="AF15" s="12" t="n">
        <v>44.8</v>
      </c>
      <c r="AG15" s="12" t="n">
        <v>22.6</v>
      </c>
      <c r="AH15" s="12" t="n">
        <v>23.6</v>
      </c>
      <c r="AI15" s="12" t="n">
        <v>27.4</v>
      </c>
      <c r="AJ15" s="12" t="n">
        <v>6.4</v>
      </c>
      <c r="AK15" s="12" t="n">
        <v>34.4</v>
      </c>
      <c r="AL15" s="12" t="n">
        <v>51.0</v>
      </c>
      <c r="AM15" s="12" t="n">
        <v>3.0</v>
      </c>
      <c r="AN15" s="12" t="n">
        <v>19.8</v>
      </c>
      <c r="AO15" s="12" t="n">
        <v>9.4</v>
      </c>
      <c r="AP15" s="12" t="n">
        <v>6.2</v>
      </c>
      <c r="AQ15" s="12" t="n">
        <v>32.2</v>
      </c>
      <c r="AR15" s="12" t="n">
        <v>8.4</v>
      </c>
      <c r="AS15" s="12" t="n">
        <v>44.8</v>
      </c>
      <c r="AT15" s="12" t="n">
        <v>6.8</v>
      </c>
      <c r="AU15" s="12" t="n">
        <v>0.0</v>
      </c>
      <c r="AV15" s="13" t="n">
        <v>2765.6000000000004</v>
      </c>
      <c r="AW15" s="14"/>
      <c r="AY15" s="17" t="s">
        <v>46</v>
      </c>
      <c r="AZ15" s="15">
        <f>SUM(AA3:AD8)</f>
        <v>7155</v>
      </c>
      <c r="BA15" s="15">
        <f>SUM(H3:K8,Z3:Z8)</f>
        <v>2407.75</v>
      </c>
      <c r="BB15" s="15">
        <f>SUM(AE3:AJ8)</f>
        <v>2051.75</v>
      </c>
      <c r="BC15" s="15">
        <f>SUM(B3:G8)</f>
        <v>4031.75</v>
      </c>
      <c r="BD15" s="15">
        <f>SUM(T3:Y8,AM3:AN8)</f>
        <v>872</v>
      </c>
      <c r="BE15" s="15">
        <f>SUM(L3:S8,AK3:AL8)</f>
        <v>2481</v>
      </c>
      <c r="BF15" s="14">
        <f>SUM(AO3:AR8)</f>
        <v>527.25</v>
      </c>
      <c r="BG15" s="9">
        <f t="shared" si="0"/>
        <v>19526.5</v>
      </c>
    </row>
    <row r="16" spans="1:59" x14ac:dyDescent="0.2">
      <c r="A16" s="1" t="s">
        <v>13</v>
      </c>
      <c r="B16" s="12" t="n">
        <v>23.0</v>
      </c>
      <c r="C16" s="12" t="n">
        <v>41.4</v>
      </c>
      <c r="D16" s="12" t="n">
        <v>16.4</v>
      </c>
      <c r="E16" s="12" t="n">
        <v>16.6</v>
      </c>
      <c r="F16" s="12" t="n">
        <v>88.2</v>
      </c>
      <c r="G16" s="12" t="n">
        <v>25.2</v>
      </c>
      <c r="H16" s="12" t="n">
        <v>57.0</v>
      </c>
      <c r="I16" s="12" t="n">
        <v>87.0</v>
      </c>
      <c r="J16" s="12" t="n">
        <v>131.4</v>
      </c>
      <c r="K16" s="12" t="n">
        <v>140.0</v>
      </c>
      <c r="L16" s="12" t="n">
        <v>213.2</v>
      </c>
      <c r="M16" s="12" t="n">
        <v>232.0</v>
      </c>
      <c r="N16" s="12" t="n">
        <v>100.4</v>
      </c>
      <c r="O16" s="12" t="n">
        <v>18.6</v>
      </c>
      <c r="P16" s="12" t="n">
        <v>120.6</v>
      </c>
      <c r="Q16" s="12" t="n">
        <v>61.6</v>
      </c>
      <c r="R16" s="12" t="n">
        <v>73.0</v>
      </c>
      <c r="S16" s="12" t="n">
        <v>176.4</v>
      </c>
      <c r="T16" s="12" t="n">
        <v>15.8</v>
      </c>
      <c r="U16" s="12" t="n">
        <v>9.2</v>
      </c>
      <c r="V16" s="12" t="n">
        <v>13.4</v>
      </c>
      <c r="W16" s="12" t="n">
        <v>4.2</v>
      </c>
      <c r="X16" s="12" t="n">
        <v>4.8</v>
      </c>
      <c r="Y16" s="12" t="n">
        <v>16.8</v>
      </c>
      <c r="Z16" s="12" t="n">
        <v>30.4</v>
      </c>
      <c r="AA16" s="12" t="n">
        <v>192.6</v>
      </c>
      <c r="AB16" s="12" t="n">
        <v>145.0</v>
      </c>
      <c r="AC16" s="12" t="n">
        <v>347.6</v>
      </c>
      <c r="AD16" s="12" t="n">
        <v>134.0</v>
      </c>
      <c r="AE16" s="12" t="n">
        <v>44.2</v>
      </c>
      <c r="AF16" s="12" t="n">
        <v>34.2</v>
      </c>
      <c r="AG16" s="12" t="n">
        <v>15.2</v>
      </c>
      <c r="AH16" s="12" t="n">
        <v>33.0</v>
      </c>
      <c r="AI16" s="12" t="n">
        <v>23.6</v>
      </c>
      <c r="AJ16" s="12" t="n">
        <v>6.6</v>
      </c>
      <c r="AK16" s="12" t="n">
        <v>57.8</v>
      </c>
      <c r="AL16" s="12" t="n">
        <v>106.0</v>
      </c>
      <c r="AM16" s="12" t="n">
        <v>3.2</v>
      </c>
      <c r="AN16" s="12" t="n">
        <v>23.4</v>
      </c>
      <c r="AO16" s="12" t="n">
        <v>5.4</v>
      </c>
      <c r="AP16" s="12" t="n">
        <v>9.0</v>
      </c>
      <c r="AQ16" s="12" t="n">
        <v>20.0</v>
      </c>
      <c r="AR16" s="12" t="n">
        <v>5.4</v>
      </c>
      <c r="AS16" s="12" t="n">
        <v>98.2</v>
      </c>
      <c r="AT16" s="12" t="n">
        <v>7.0</v>
      </c>
      <c r="AU16" s="12" t="n">
        <v>0.0</v>
      </c>
      <c r="AV16" s="13" t="n">
        <v>3027.999999999999</v>
      </c>
      <c r="AW16" s="14"/>
      <c r="AY16" s="17" t="s">
        <v>47</v>
      </c>
      <c r="AZ16" s="15">
        <f>SUM(AA21:AD26,AA40:AD41)</f>
        <v>6755.25</v>
      </c>
      <c r="BA16" s="15">
        <f>SUM(H21:K26,H40:K41,Z21:Z26,Z40:Z41)</f>
        <v>1067.5</v>
      </c>
      <c r="BB16" s="15">
        <f>SUM(AE21:AJ26,AE40:AJ41)</f>
        <v>1257.75</v>
      </c>
      <c r="BC16" s="15">
        <f>SUM(B21:G26,B40:G41)</f>
        <v>927.25</v>
      </c>
      <c r="BD16" s="15">
        <f>SUM(T21:Y26,T40:Y41,AM21:AN26,AM40:AN41)</f>
        <v>2761.5</v>
      </c>
      <c r="BE16" s="15">
        <f>SUM(L21:S26,L40:S41,AK21:AL26,AK40:AL41)</f>
        <v>1229.25</v>
      </c>
      <c r="BF16" s="14">
        <f>SUM(AO21:AR26,AO40:AR41)</f>
        <v>558.25</v>
      </c>
      <c r="BG16" s="9">
        <f t="shared" si="0"/>
        <v>14556.75</v>
      </c>
    </row>
    <row r="17" spans="1:59" x14ac:dyDescent="0.2">
      <c r="A17" s="1" t="s">
        <v>14</v>
      </c>
      <c r="B17" s="12" t="n">
        <v>21.4</v>
      </c>
      <c r="C17" s="12" t="n">
        <v>35.2</v>
      </c>
      <c r="D17" s="12" t="n">
        <v>8.8</v>
      </c>
      <c r="E17" s="12" t="n">
        <v>13.8</v>
      </c>
      <c r="F17" s="12" t="n">
        <v>72.4</v>
      </c>
      <c r="G17" s="12" t="n">
        <v>19.4</v>
      </c>
      <c r="H17" s="12" t="n">
        <v>40.2</v>
      </c>
      <c r="I17" s="12" t="n">
        <v>70.6</v>
      </c>
      <c r="J17" s="12" t="n">
        <v>87.2</v>
      </c>
      <c r="K17" s="12" t="n">
        <v>55.2</v>
      </c>
      <c r="L17" s="12" t="n">
        <v>133.4</v>
      </c>
      <c r="M17" s="12" t="n">
        <v>159.2</v>
      </c>
      <c r="N17" s="12" t="n">
        <v>105.8</v>
      </c>
      <c r="O17" s="12" t="n">
        <v>123.4</v>
      </c>
      <c r="P17" s="12" t="n">
        <v>16.8</v>
      </c>
      <c r="Q17" s="12" t="n">
        <v>63.6</v>
      </c>
      <c r="R17" s="12" t="n">
        <v>78.0</v>
      </c>
      <c r="S17" s="12" t="n">
        <v>154.0</v>
      </c>
      <c r="T17" s="12" t="n">
        <v>13.2</v>
      </c>
      <c r="U17" s="12" t="n">
        <v>5.0</v>
      </c>
      <c r="V17" s="12" t="n">
        <v>9.2</v>
      </c>
      <c r="W17" s="12" t="n">
        <v>4.8</v>
      </c>
      <c r="X17" s="12" t="n">
        <v>2.0</v>
      </c>
      <c r="Y17" s="12" t="n">
        <v>12.4</v>
      </c>
      <c r="Z17" s="12" t="n">
        <v>19.2</v>
      </c>
      <c r="AA17" s="12" t="n">
        <v>136.4</v>
      </c>
      <c r="AB17" s="12" t="n">
        <v>69.6</v>
      </c>
      <c r="AC17" s="12" t="n">
        <v>207.8</v>
      </c>
      <c r="AD17" s="12" t="n">
        <v>77.0</v>
      </c>
      <c r="AE17" s="12" t="n">
        <v>31.2</v>
      </c>
      <c r="AF17" s="12" t="n">
        <v>24.8</v>
      </c>
      <c r="AG17" s="12" t="n">
        <v>10.0</v>
      </c>
      <c r="AH17" s="12" t="n">
        <v>14.2</v>
      </c>
      <c r="AI17" s="12" t="n">
        <v>18.4</v>
      </c>
      <c r="AJ17" s="12" t="n">
        <v>4.0</v>
      </c>
      <c r="AK17" s="12" t="n">
        <v>23.2</v>
      </c>
      <c r="AL17" s="12" t="n">
        <v>38.8</v>
      </c>
      <c r="AM17" s="12" t="n">
        <v>1.6</v>
      </c>
      <c r="AN17" s="12" t="n">
        <v>23.6</v>
      </c>
      <c r="AO17" s="12" t="n">
        <v>4.8</v>
      </c>
      <c r="AP17" s="12" t="n">
        <v>8.2</v>
      </c>
      <c r="AQ17" s="12" t="n">
        <v>16.0</v>
      </c>
      <c r="AR17" s="12" t="n">
        <v>4.8</v>
      </c>
      <c r="AS17" s="12" t="n">
        <v>32.0</v>
      </c>
      <c r="AT17" s="12" t="n">
        <v>8.6</v>
      </c>
      <c r="AU17" s="12" t="n">
        <v>0.0</v>
      </c>
      <c r="AV17" s="13" t="n">
        <v>2079.2</v>
      </c>
      <c r="AW17" s="14"/>
      <c r="AY17" s="1" t="s">
        <v>48</v>
      </c>
      <c r="AZ17" s="14">
        <f>SUM(AA13:AD20,AA38:AD39,AA48:AD48)</f>
        <v>8733.5</v>
      </c>
      <c r="BA17" s="14">
        <f>SUM(H13:K20,H38:K39,H48:K48,Z13:Z20,Z38:Z39,Z48)</f>
        <v>2663.25</v>
      </c>
      <c r="BB17" s="14">
        <f>SUM(AE13:AJ20,AE38:AJ39,AE48:AJ48)</f>
        <v>1969.5</v>
      </c>
      <c r="BC17" s="14">
        <f>SUM(B13:G20,B38:G39,B48:G48)</f>
        <v>2614</v>
      </c>
      <c r="BD17" s="14">
        <f>SUM(T13:Y20,T38:Y39,T48:Y48,AM13:AN20,AM38:AN39,AM48:AN48)</f>
        <v>1275.5</v>
      </c>
      <c r="BE17" s="14">
        <f>SUM(L13:S20,L38:S39,L48:S48,AK13:AL20,AK38:AL39,AK48:AL48)</f>
        <v>8819.25</v>
      </c>
      <c r="BF17" s="14">
        <f>SUM(AO13:AR20,AO38:AR39,AO48:AR48)</f>
        <v>467</v>
      </c>
      <c r="BG17" s="9">
        <f t="shared" si="0"/>
        <v>26542</v>
      </c>
    </row>
    <row r="18" spans="1:59" x14ac:dyDescent="0.2">
      <c r="A18" s="1" t="s">
        <v>15</v>
      </c>
      <c r="B18" s="12" t="n">
        <v>10.8</v>
      </c>
      <c r="C18" s="12" t="n">
        <v>20.6</v>
      </c>
      <c r="D18" s="12" t="n">
        <v>3.8</v>
      </c>
      <c r="E18" s="12" t="n">
        <v>7.0</v>
      </c>
      <c r="F18" s="12" t="n">
        <v>35.8</v>
      </c>
      <c r="G18" s="12" t="n">
        <v>11.0</v>
      </c>
      <c r="H18" s="12" t="n">
        <v>17.8</v>
      </c>
      <c r="I18" s="12" t="n">
        <v>26.8</v>
      </c>
      <c r="J18" s="12" t="n">
        <v>36.8</v>
      </c>
      <c r="K18" s="12" t="n">
        <v>30.2</v>
      </c>
      <c r="L18" s="12" t="n">
        <v>59.0</v>
      </c>
      <c r="M18" s="12" t="n">
        <v>71.6</v>
      </c>
      <c r="N18" s="12" t="n">
        <v>33.4</v>
      </c>
      <c r="O18" s="12" t="n">
        <v>72.2</v>
      </c>
      <c r="P18" s="12" t="n">
        <v>50.8</v>
      </c>
      <c r="Q18" s="12" t="n">
        <v>10.4</v>
      </c>
      <c r="R18" s="12" t="n">
        <v>42.0</v>
      </c>
      <c r="S18" s="12" t="n">
        <v>94.6</v>
      </c>
      <c r="T18" s="12" t="n">
        <v>5.2</v>
      </c>
      <c r="U18" s="12" t="n">
        <v>3.6</v>
      </c>
      <c r="V18" s="12" t="n">
        <v>5.2</v>
      </c>
      <c r="W18" s="12" t="n">
        <v>3.0</v>
      </c>
      <c r="X18" s="12" t="n">
        <v>1.0</v>
      </c>
      <c r="Y18" s="12" t="n">
        <v>4.4</v>
      </c>
      <c r="Z18" s="12" t="n">
        <v>3.8</v>
      </c>
      <c r="AA18" s="12" t="n">
        <v>79.8</v>
      </c>
      <c r="AB18" s="12" t="n">
        <v>48.6</v>
      </c>
      <c r="AC18" s="12" t="n">
        <v>138.2</v>
      </c>
      <c r="AD18" s="12" t="n">
        <v>49.6</v>
      </c>
      <c r="AE18" s="12" t="n">
        <v>22.4</v>
      </c>
      <c r="AF18" s="12" t="n">
        <v>25.6</v>
      </c>
      <c r="AG18" s="12" t="n">
        <v>5.4</v>
      </c>
      <c r="AH18" s="12" t="n">
        <v>7.8</v>
      </c>
      <c r="AI18" s="12" t="n">
        <v>13.8</v>
      </c>
      <c r="AJ18" s="12" t="n">
        <v>4.2</v>
      </c>
      <c r="AK18" s="12" t="n">
        <v>11.4</v>
      </c>
      <c r="AL18" s="12" t="n">
        <v>19.8</v>
      </c>
      <c r="AM18" s="12" t="n">
        <v>0.6</v>
      </c>
      <c r="AN18" s="12" t="n">
        <v>13.2</v>
      </c>
      <c r="AO18" s="12" t="n">
        <v>3.6</v>
      </c>
      <c r="AP18" s="12" t="n">
        <v>4.8</v>
      </c>
      <c r="AQ18" s="12" t="n">
        <v>7.6</v>
      </c>
      <c r="AR18" s="12" t="n">
        <v>3.2</v>
      </c>
      <c r="AS18" s="12" t="n">
        <v>18.2</v>
      </c>
      <c r="AT18" s="12" t="n">
        <v>4.2</v>
      </c>
      <c r="AU18" s="12" t="n">
        <v>0.0</v>
      </c>
      <c r="AV18" s="13" t="n">
        <v>1142.7999999999997</v>
      </c>
      <c r="AW18" s="14"/>
      <c r="AY18" s="9" t="s">
        <v>58</v>
      </c>
      <c r="AZ18" s="15">
        <f>SUM(AA42:AD45)</f>
        <v>3905</v>
      </c>
      <c r="BA18" s="9">
        <f>SUM(Z42:Z45,H42:K45)</f>
        <v>323.25</v>
      </c>
      <c r="BB18" s="9">
        <f>SUM(AE42:AJ45)</f>
        <v>1775.75</v>
      </c>
      <c r="BC18" s="9">
        <f>SUM(B42:G45)</f>
        <v>532</v>
      </c>
      <c r="BD18" s="9">
        <f>SUM(T42:Y45, AM42:AN45)</f>
        <v>513.5</v>
      </c>
      <c r="BE18" s="9">
        <f>SUM(AK42:AL45,L42:S45)</f>
        <v>428.75</v>
      </c>
      <c r="BF18" s="9">
        <f>SUM(AO42:AR45)</f>
        <v>760</v>
      </c>
      <c r="BG18" s="9">
        <f t="shared" si="0"/>
        <v>8238.25</v>
      </c>
    </row>
    <row r="19" spans="1:59" x14ac:dyDescent="0.2">
      <c r="A19" s="1" t="s">
        <v>16</v>
      </c>
      <c r="B19" s="12" t="n">
        <v>9.2</v>
      </c>
      <c r="C19" s="12" t="n">
        <v>19.2</v>
      </c>
      <c r="D19" s="12" t="n">
        <v>11.2</v>
      </c>
      <c r="E19" s="12" t="n">
        <v>10.0</v>
      </c>
      <c r="F19" s="12" t="n">
        <v>81.2</v>
      </c>
      <c r="G19" s="12" t="n">
        <v>13.6</v>
      </c>
      <c r="H19" s="12" t="n">
        <v>22.2</v>
      </c>
      <c r="I19" s="12" t="n">
        <v>44.4</v>
      </c>
      <c r="J19" s="12" t="n">
        <v>62.2</v>
      </c>
      <c r="K19" s="12" t="n">
        <v>50.4</v>
      </c>
      <c r="L19" s="12" t="n">
        <v>52.6</v>
      </c>
      <c r="M19" s="12" t="n">
        <v>109.2</v>
      </c>
      <c r="N19" s="12" t="n">
        <v>36.6</v>
      </c>
      <c r="O19" s="12" t="n">
        <v>92.8</v>
      </c>
      <c r="P19" s="12" t="n">
        <v>76.8</v>
      </c>
      <c r="Q19" s="12" t="n">
        <v>37.4</v>
      </c>
      <c r="R19" s="12" t="n">
        <v>22.8</v>
      </c>
      <c r="S19" s="12" t="n">
        <v>117.6</v>
      </c>
      <c r="T19" s="12" t="n">
        <v>12.8</v>
      </c>
      <c r="U19" s="12" t="n">
        <v>5.2</v>
      </c>
      <c r="V19" s="12" t="n">
        <v>5.8</v>
      </c>
      <c r="W19" s="12" t="n">
        <v>2.4</v>
      </c>
      <c r="X19" s="12" t="n">
        <v>2.2</v>
      </c>
      <c r="Y19" s="12" t="n">
        <v>10.0</v>
      </c>
      <c r="Z19" s="12" t="n">
        <v>6.6</v>
      </c>
      <c r="AA19" s="12" t="n">
        <v>186.8</v>
      </c>
      <c r="AB19" s="12" t="n">
        <v>91.4</v>
      </c>
      <c r="AC19" s="12" t="n">
        <v>245.8</v>
      </c>
      <c r="AD19" s="12" t="n">
        <v>89.0</v>
      </c>
      <c r="AE19" s="12" t="n">
        <v>34.4</v>
      </c>
      <c r="AF19" s="12" t="n">
        <v>19.8</v>
      </c>
      <c r="AG19" s="12" t="n">
        <v>9.8</v>
      </c>
      <c r="AH19" s="12" t="n">
        <v>14.2</v>
      </c>
      <c r="AI19" s="12" t="n">
        <v>21.2</v>
      </c>
      <c r="AJ19" s="12" t="n">
        <v>3.4</v>
      </c>
      <c r="AK19" s="12" t="n">
        <v>15.4</v>
      </c>
      <c r="AL19" s="12" t="n">
        <v>37.4</v>
      </c>
      <c r="AM19" s="12" t="n">
        <v>1.2</v>
      </c>
      <c r="AN19" s="12" t="n">
        <v>10.2</v>
      </c>
      <c r="AO19" s="12" t="n">
        <v>3.2</v>
      </c>
      <c r="AP19" s="12" t="n">
        <v>4.0</v>
      </c>
      <c r="AQ19" s="12" t="n">
        <v>17.8</v>
      </c>
      <c r="AR19" s="12" t="n">
        <v>3.2</v>
      </c>
      <c r="AS19" s="12" t="n">
        <v>18.6</v>
      </c>
      <c r="AT19" s="12" t="n">
        <v>9.0</v>
      </c>
      <c r="AU19" s="12" t="n">
        <v>0.0</v>
      </c>
      <c r="AV19" s="13" t="n">
        <v>1750.2000000000003</v>
      </c>
      <c r="AW19" s="14"/>
      <c r="AY19" s="9" t="s">
        <v>49</v>
      </c>
      <c r="AZ19" s="15">
        <f>SUM(AZ12:AZ18)</f>
        <v>51489.25</v>
      </c>
      <c r="BA19" s="9">
        <f t="shared" ref="BA19:BF19" si="1">SUM(BA12:BA18)</f>
        <v>16428.25</v>
      </c>
      <c r="BB19" s="9">
        <f t="shared" si="1"/>
        <v>30319.5</v>
      </c>
      <c r="BC19" s="9">
        <f t="shared" si="1"/>
        <v>19737.5</v>
      </c>
      <c r="BD19" s="9">
        <f t="shared" si="1"/>
        <v>14598</v>
      </c>
      <c r="BE19" s="9">
        <f t="shared" si="1"/>
        <v>26225.75</v>
      </c>
      <c r="BF19" s="9">
        <f t="shared" si="1"/>
        <v>8868</v>
      </c>
      <c r="BG19" s="9">
        <f t="shared" si="0"/>
        <v>167666.25</v>
      </c>
    </row>
    <row r="20" spans="1:59" x14ac:dyDescent="0.2">
      <c r="A20" s="1" t="s">
        <v>17</v>
      </c>
      <c r="B20" s="12" t="n">
        <v>21.8</v>
      </c>
      <c r="C20" s="12" t="n">
        <v>52.4</v>
      </c>
      <c r="D20" s="12" t="n">
        <v>27.4</v>
      </c>
      <c r="E20" s="12" t="n">
        <v>35.0</v>
      </c>
      <c r="F20" s="12" t="n">
        <v>301.0</v>
      </c>
      <c r="G20" s="12" t="n">
        <v>43.2</v>
      </c>
      <c r="H20" s="12" t="n">
        <v>57.4</v>
      </c>
      <c r="I20" s="12" t="n">
        <v>75.6</v>
      </c>
      <c r="J20" s="12" t="n">
        <v>109.8</v>
      </c>
      <c r="K20" s="12" t="n">
        <v>75.6</v>
      </c>
      <c r="L20" s="12" t="n">
        <v>112.8</v>
      </c>
      <c r="M20" s="12" t="n">
        <v>216.6</v>
      </c>
      <c r="N20" s="12" t="n">
        <v>66.8</v>
      </c>
      <c r="O20" s="12" t="n">
        <v>158.4</v>
      </c>
      <c r="P20" s="12" t="n">
        <v>167.8</v>
      </c>
      <c r="Q20" s="12" t="n">
        <v>108.2</v>
      </c>
      <c r="R20" s="12" t="n">
        <v>126.0</v>
      </c>
      <c r="S20" s="12" t="n">
        <v>56.6</v>
      </c>
      <c r="T20" s="12" t="n">
        <v>25.6</v>
      </c>
      <c r="U20" s="12" t="n">
        <v>22.8</v>
      </c>
      <c r="V20" s="12" t="n">
        <v>24.8</v>
      </c>
      <c r="W20" s="12" t="n">
        <v>10.4</v>
      </c>
      <c r="X20" s="12" t="n">
        <v>9.4</v>
      </c>
      <c r="Y20" s="12" t="n">
        <v>25.0</v>
      </c>
      <c r="Z20" s="12" t="n">
        <v>17.8</v>
      </c>
      <c r="AA20" s="12" t="n">
        <v>372.8</v>
      </c>
      <c r="AB20" s="12" t="n">
        <v>202.4</v>
      </c>
      <c r="AC20" s="12" t="n">
        <v>471.6</v>
      </c>
      <c r="AD20" s="12" t="n">
        <v>192.4</v>
      </c>
      <c r="AE20" s="12" t="n">
        <v>62.6</v>
      </c>
      <c r="AF20" s="12" t="n">
        <v>31.8</v>
      </c>
      <c r="AG20" s="12" t="n">
        <v>16.0</v>
      </c>
      <c r="AH20" s="12" t="n">
        <v>29.8</v>
      </c>
      <c r="AI20" s="12" t="n">
        <v>38.6</v>
      </c>
      <c r="AJ20" s="12" t="n">
        <v>6.8</v>
      </c>
      <c r="AK20" s="12" t="n">
        <v>27.8</v>
      </c>
      <c r="AL20" s="12" t="n">
        <v>88.6</v>
      </c>
      <c r="AM20" s="12" t="n">
        <v>3.2</v>
      </c>
      <c r="AN20" s="12" t="n">
        <v>23.6</v>
      </c>
      <c r="AO20" s="12" t="n">
        <v>5.2</v>
      </c>
      <c r="AP20" s="12" t="n">
        <v>8.2</v>
      </c>
      <c r="AQ20" s="12" t="n">
        <v>31.8</v>
      </c>
      <c r="AR20" s="12" t="n">
        <v>5.2</v>
      </c>
      <c r="AS20" s="12" t="n">
        <v>39.8</v>
      </c>
      <c r="AT20" s="12" t="n">
        <v>29.4</v>
      </c>
      <c r="AU20" s="12" t="n">
        <v>0.0</v>
      </c>
      <c r="AV20" s="13" t="n">
        <v>3635.8</v>
      </c>
      <c r="AW20" s="14"/>
      <c r="AY20" s="18"/>
      <c r="AZ20" s="15"/>
    </row>
    <row r="21" spans="1:59" x14ac:dyDescent="0.2">
      <c r="A21" s="1" t="s">
        <v>18</v>
      </c>
      <c r="B21" s="12" t="n">
        <v>18.4</v>
      </c>
      <c r="C21" s="12" t="n">
        <v>24.4</v>
      </c>
      <c r="D21" s="12" t="n">
        <v>12.0</v>
      </c>
      <c r="E21" s="12" t="n">
        <v>14.2</v>
      </c>
      <c r="F21" s="12" t="n">
        <v>59.0</v>
      </c>
      <c r="G21" s="12" t="n">
        <v>12.8</v>
      </c>
      <c r="H21" s="12" t="n">
        <v>52.4</v>
      </c>
      <c r="I21" s="12" t="n">
        <v>55.0</v>
      </c>
      <c r="J21" s="12" t="n">
        <v>82.2</v>
      </c>
      <c r="K21" s="12" t="n">
        <v>12.2</v>
      </c>
      <c r="L21" s="12" t="n">
        <v>27.6</v>
      </c>
      <c r="M21" s="12" t="n">
        <v>61.2</v>
      </c>
      <c r="N21" s="12" t="n">
        <v>11.6</v>
      </c>
      <c r="O21" s="12" t="n">
        <v>10.8</v>
      </c>
      <c r="P21" s="12" t="n">
        <v>12.8</v>
      </c>
      <c r="Q21" s="12" t="n">
        <v>8.4</v>
      </c>
      <c r="R21" s="12" t="n">
        <v>10.2</v>
      </c>
      <c r="S21" s="12" t="n">
        <v>24.8</v>
      </c>
      <c r="T21" s="12" t="n">
        <v>18.4</v>
      </c>
      <c r="U21" s="12" t="n">
        <v>71.2</v>
      </c>
      <c r="V21" s="12" t="n">
        <v>170.2</v>
      </c>
      <c r="W21" s="12" t="n">
        <v>63.4</v>
      </c>
      <c r="X21" s="12" t="n">
        <v>23.6</v>
      </c>
      <c r="Y21" s="12" t="n">
        <v>44.6</v>
      </c>
      <c r="Z21" s="12" t="n">
        <v>13.0</v>
      </c>
      <c r="AA21" s="12" t="n">
        <v>225.0</v>
      </c>
      <c r="AB21" s="12" t="n">
        <v>134.8</v>
      </c>
      <c r="AC21" s="12" t="n">
        <v>316.2</v>
      </c>
      <c r="AD21" s="12" t="n">
        <v>128.6</v>
      </c>
      <c r="AE21" s="12" t="n">
        <v>50.2</v>
      </c>
      <c r="AF21" s="12" t="n">
        <v>37.0</v>
      </c>
      <c r="AG21" s="12" t="n">
        <v>21.2</v>
      </c>
      <c r="AH21" s="12" t="n">
        <v>23.0</v>
      </c>
      <c r="AI21" s="12" t="n">
        <v>23.2</v>
      </c>
      <c r="AJ21" s="12" t="n">
        <v>10.4</v>
      </c>
      <c r="AK21" s="12" t="n">
        <v>5.0</v>
      </c>
      <c r="AL21" s="12" t="n">
        <v>7.8</v>
      </c>
      <c r="AM21" s="12" t="n">
        <v>23.2</v>
      </c>
      <c r="AN21" s="12" t="n">
        <v>225.6</v>
      </c>
      <c r="AO21" s="12" t="n">
        <v>11.0</v>
      </c>
      <c r="AP21" s="12" t="n">
        <v>9.8</v>
      </c>
      <c r="AQ21" s="12" t="n">
        <v>69.0</v>
      </c>
      <c r="AR21" s="12" t="n">
        <v>15.2</v>
      </c>
      <c r="AS21" s="12" t="n">
        <v>3.4</v>
      </c>
      <c r="AT21" s="12" t="n">
        <v>20.8</v>
      </c>
      <c r="AU21" s="12" t="n">
        <v>0.0</v>
      </c>
      <c r="AV21" s="13" t="n">
        <v>2274.8000000000006</v>
      </c>
      <c r="AW21" s="14"/>
      <c r="AY21" s="17"/>
      <c r="AZ21" s="15" t="s">
        <v>43</v>
      </c>
      <c r="BA21" s="15" t="s">
        <v>44</v>
      </c>
      <c r="BB21" s="9" t="s">
        <v>45</v>
      </c>
      <c r="BC21" s="9" t="s">
        <v>46</v>
      </c>
      <c r="BD21" s="9" t="s">
        <v>47</v>
      </c>
      <c r="BE21" s="9" t="s">
        <v>48</v>
      </c>
      <c r="BF21" s="9" t="s">
        <v>58</v>
      </c>
    </row>
    <row r="22" spans="1:59" x14ac:dyDescent="0.2">
      <c r="A22" s="1" t="s">
        <v>19</v>
      </c>
      <c r="B22" s="12" t="n">
        <v>4.8</v>
      </c>
      <c r="C22" s="12" t="n">
        <v>10.8</v>
      </c>
      <c r="D22" s="12" t="n">
        <v>8.4</v>
      </c>
      <c r="E22" s="12" t="n">
        <v>6.8</v>
      </c>
      <c r="F22" s="12" t="n">
        <v>65.4</v>
      </c>
      <c r="G22" s="12" t="n">
        <v>14.4</v>
      </c>
      <c r="H22" s="12" t="n">
        <v>36.4</v>
      </c>
      <c r="I22" s="12" t="n">
        <v>53.8</v>
      </c>
      <c r="J22" s="12" t="n">
        <v>57.8</v>
      </c>
      <c r="K22" s="12" t="n">
        <v>11.4</v>
      </c>
      <c r="L22" s="12" t="n">
        <v>15.4</v>
      </c>
      <c r="M22" s="12" t="n">
        <v>76.2</v>
      </c>
      <c r="N22" s="12" t="n">
        <v>10.8</v>
      </c>
      <c r="O22" s="12" t="n">
        <v>7.8</v>
      </c>
      <c r="P22" s="12" t="n">
        <v>4.6</v>
      </c>
      <c r="Q22" s="12" t="n">
        <v>2.4</v>
      </c>
      <c r="R22" s="12" t="n">
        <v>2.6</v>
      </c>
      <c r="S22" s="12" t="n">
        <v>18.2</v>
      </c>
      <c r="T22" s="12" t="n">
        <v>65.6</v>
      </c>
      <c r="U22" s="12" t="n">
        <v>18.0</v>
      </c>
      <c r="V22" s="12" t="n">
        <v>94.0</v>
      </c>
      <c r="W22" s="12" t="n">
        <v>24.8</v>
      </c>
      <c r="X22" s="12" t="n">
        <v>13.4</v>
      </c>
      <c r="Y22" s="12" t="n">
        <v>55.6</v>
      </c>
      <c r="Z22" s="12" t="n">
        <v>6.0</v>
      </c>
      <c r="AA22" s="12" t="n">
        <v>313.2</v>
      </c>
      <c r="AB22" s="12" t="n">
        <v>189.6</v>
      </c>
      <c r="AC22" s="12" t="n">
        <v>307.8</v>
      </c>
      <c r="AD22" s="12" t="n">
        <v>161.2</v>
      </c>
      <c r="AE22" s="12" t="n">
        <v>52.8</v>
      </c>
      <c r="AF22" s="12" t="n">
        <v>30.6</v>
      </c>
      <c r="AG22" s="12" t="n">
        <v>16.8</v>
      </c>
      <c r="AH22" s="12" t="n">
        <v>15.6</v>
      </c>
      <c r="AI22" s="12" t="n">
        <v>16.0</v>
      </c>
      <c r="AJ22" s="12" t="n">
        <v>7.4</v>
      </c>
      <c r="AK22" s="12" t="n">
        <v>2.8</v>
      </c>
      <c r="AL22" s="12" t="n">
        <v>5.6</v>
      </c>
      <c r="AM22" s="12" t="n">
        <v>12.0</v>
      </c>
      <c r="AN22" s="12" t="n">
        <v>73.6</v>
      </c>
      <c r="AO22" s="12" t="n">
        <v>5.8</v>
      </c>
      <c r="AP22" s="12" t="n">
        <v>5.0</v>
      </c>
      <c r="AQ22" s="12" t="n">
        <v>102.2</v>
      </c>
      <c r="AR22" s="12" t="n">
        <v>12.4</v>
      </c>
      <c r="AS22" s="12" t="n">
        <v>2.0</v>
      </c>
      <c r="AT22" s="12" t="n">
        <v>23.4</v>
      </c>
      <c r="AU22" s="12" t="n">
        <v>0.0</v>
      </c>
      <c r="AV22" s="13" t="n">
        <v>2041.1999999999996</v>
      </c>
      <c r="AW22" s="14"/>
      <c r="AY22" s="17" t="s">
        <v>43</v>
      </c>
      <c r="AZ22" s="15">
        <f>AZ12</f>
        <v>2436.75</v>
      </c>
      <c r="BA22" s="15"/>
      <c r="BB22" s="15"/>
    </row>
    <row r="23" spans="1:59" x14ac:dyDescent="0.2">
      <c r="A23" s="1" t="s">
        <v>20</v>
      </c>
      <c r="B23" s="12" t="n">
        <v>12.0</v>
      </c>
      <c r="C23" s="12" t="n">
        <v>27.4</v>
      </c>
      <c r="D23" s="12" t="n">
        <v>15.4</v>
      </c>
      <c r="E23" s="12" t="n">
        <v>18.8</v>
      </c>
      <c r="F23" s="12" t="n">
        <v>102.2</v>
      </c>
      <c r="G23" s="12" t="n">
        <v>21.8</v>
      </c>
      <c r="H23" s="12" t="n">
        <v>60.0</v>
      </c>
      <c r="I23" s="12" t="n">
        <v>72.8</v>
      </c>
      <c r="J23" s="12" t="n">
        <v>81.6</v>
      </c>
      <c r="K23" s="12" t="n">
        <v>17.0</v>
      </c>
      <c r="L23" s="12" t="n">
        <v>22.8</v>
      </c>
      <c r="M23" s="12" t="n">
        <v>64.8</v>
      </c>
      <c r="N23" s="12" t="n">
        <v>15.0</v>
      </c>
      <c r="O23" s="12" t="n">
        <v>15.8</v>
      </c>
      <c r="P23" s="12" t="n">
        <v>10.2</v>
      </c>
      <c r="Q23" s="12" t="n">
        <v>4.6</v>
      </c>
      <c r="R23" s="12" t="n">
        <v>6.8</v>
      </c>
      <c r="S23" s="12" t="n">
        <v>20.4</v>
      </c>
      <c r="T23" s="12" t="n">
        <v>207.6</v>
      </c>
      <c r="U23" s="12" t="n">
        <v>97.0</v>
      </c>
      <c r="V23" s="12" t="n">
        <v>20.6</v>
      </c>
      <c r="W23" s="12" t="n">
        <v>43.8</v>
      </c>
      <c r="X23" s="12" t="n">
        <v>31.4</v>
      </c>
      <c r="Y23" s="12" t="n">
        <v>95.4</v>
      </c>
      <c r="Z23" s="12" t="n">
        <v>10.8</v>
      </c>
      <c r="AA23" s="12" t="n">
        <v>471.8</v>
      </c>
      <c r="AB23" s="12" t="n">
        <v>229.4</v>
      </c>
      <c r="AC23" s="12" t="n">
        <v>381.6</v>
      </c>
      <c r="AD23" s="12" t="n">
        <v>247.4</v>
      </c>
      <c r="AE23" s="12" t="n">
        <v>73.4</v>
      </c>
      <c r="AF23" s="12" t="n">
        <v>49.8</v>
      </c>
      <c r="AG23" s="12" t="n">
        <v>20.8</v>
      </c>
      <c r="AH23" s="12" t="n">
        <v>15.0</v>
      </c>
      <c r="AI23" s="12" t="n">
        <v>23.4</v>
      </c>
      <c r="AJ23" s="12" t="n">
        <v>7.6</v>
      </c>
      <c r="AK23" s="12" t="n">
        <v>5.2</v>
      </c>
      <c r="AL23" s="12" t="n">
        <v>7.6</v>
      </c>
      <c r="AM23" s="12" t="n">
        <v>21.6</v>
      </c>
      <c r="AN23" s="12" t="n">
        <v>135.6</v>
      </c>
      <c r="AO23" s="12" t="n">
        <v>6.6</v>
      </c>
      <c r="AP23" s="12" t="n">
        <v>10.0</v>
      </c>
      <c r="AQ23" s="12" t="n">
        <v>112.2</v>
      </c>
      <c r="AR23" s="12" t="n">
        <v>15.4</v>
      </c>
      <c r="AS23" s="12" t="n">
        <v>2.4</v>
      </c>
      <c r="AT23" s="12" t="n">
        <v>37.2</v>
      </c>
      <c r="AU23" s="12" t="n">
        <v>0.0</v>
      </c>
      <c r="AV23" s="13" t="n">
        <v>2970.0</v>
      </c>
      <c r="AW23" s="14"/>
      <c r="AY23" s="17" t="s">
        <v>44</v>
      </c>
      <c r="AZ23" s="15">
        <f>AZ13+BA12</f>
        <v>13910.25</v>
      </c>
      <c r="BA23" s="15">
        <f>BA13</f>
        <v>849</v>
      </c>
      <c r="BB23" s="15"/>
      <c r="BC23" s="15"/>
    </row>
    <row r="24" spans="1:59" x14ac:dyDescent="0.2">
      <c r="A24" s="1" t="s">
        <v>21</v>
      </c>
      <c r="B24" s="12" t="n">
        <v>4.8</v>
      </c>
      <c r="C24" s="12" t="n">
        <v>8.4</v>
      </c>
      <c r="D24" s="12" t="n">
        <v>10.4</v>
      </c>
      <c r="E24" s="12" t="n">
        <v>6.4</v>
      </c>
      <c r="F24" s="12" t="n">
        <v>53.4</v>
      </c>
      <c r="G24" s="12" t="n">
        <v>9.4</v>
      </c>
      <c r="H24" s="12" t="n">
        <v>22.8</v>
      </c>
      <c r="I24" s="12" t="n">
        <v>42.0</v>
      </c>
      <c r="J24" s="12" t="n">
        <v>40.2</v>
      </c>
      <c r="K24" s="12" t="n">
        <v>7.4</v>
      </c>
      <c r="L24" s="12" t="n">
        <v>17.2</v>
      </c>
      <c r="M24" s="12" t="n">
        <v>41.6</v>
      </c>
      <c r="N24" s="12" t="n">
        <v>4.6</v>
      </c>
      <c r="O24" s="12" t="n">
        <v>4.6</v>
      </c>
      <c r="P24" s="12" t="n">
        <v>5.2</v>
      </c>
      <c r="Q24" s="12" t="n">
        <v>3.0</v>
      </c>
      <c r="R24" s="12" t="n">
        <v>1.8</v>
      </c>
      <c r="S24" s="12" t="n">
        <v>8.8</v>
      </c>
      <c r="T24" s="12" t="n">
        <v>82.2</v>
      </c>
      <c r="U24" s="12" t="n">
        <v>36.8</v>
      </c>
      <c r="V24" s="12" t="n">
        <v>37.2</v>
      </c>
      <c r="W24" s="12" t="n">
        <v>11.6</v>
      </c>
      <c r="X24" s="12" t="n">
        <v>8.8</v>
      </c>
      <c r="Y24" s="12" t="n">
        <v>48.8</v>
      </c>
      <c r="Z24" s="12" t="n">
        <v>4.4</v>
      </c>
      <c r="AA24" s="12" t="n">
        <v>242.0</v>
      </c>
      <c r="AB24" s="12" t="n">
        <v>133.8</v>
      </c>
      <c r="AC24" s="12" t="n">
        <v>199.4</v>
      </c>
      <c r="AD24" s="12" t="n">
        <v>140.6</v>
      </c>
      <c r="AE24" s="12" t="n">
        <v>36.8</v>
      </c>
      <c r="AF24" s="12" t="n">
        <v>20.4</v>
      </c>
      <c r="AG24" s="12" t="n">
        <v>12.0</v>
      </c>
      <c r="AH24" s="12" t="n">
        <v>6.2</v>
      </c>
      <c r="AI24" s="12" t="n">
        <v>11.4</v>
      </c>
      <c r="AJ24" s="12" t="n">
        <v>3.0</v>
      </c>
      <c r="AK24" s="12" t="n">
        <v>1.2</v>
      </c>
      <c r="AL24" s="12" t="n">
        <v>2.6</v>
      </c>
      <c r="AM24" s="12" t="n">
        <v>4.4</v>
      </c>
      <c r="AN24" s="12" t="n">
        <v>31.6</v>
      </c>
      <c r="AO24" s="12" t="n">
        <v>2.2</v>
      </c>
      <c r="AP24" s="12" t="n">
        <v>4.0</v>
      </c>
      <c r="AQ24" s="12" t="n">
        <v>69.8</v>
      </c>
      <c r="AR24" s="12" t="n">
        <v>8.4</v>
      </c>
      <c r="AS24" s="12" t="n">
        <v>0.6</v>
      </c>
      <c r="AT24" s="12" t="n">
        <v>13.4</v>
      </c>
      <c r="AU24" s="12" t="n">
        <v>0.0</v>
      </c>
      <c r="AV24" s="13" t="n">
        <v>1465.6000000000004</v>
      </c>
      <c r="AW24" s="14"/>
      <c r="AY24" s="17" t="s">
        <v>45</v>
      </c>
      <c r="AZ24" s="15">
        <f>AZ14+BB12</f>
        <v>31631.5</v>
      </c>
      <c r="BA24" s="15">
        <f>BA14+BB13</f>
        <v>3890</v>
      </c>
      <c r="BB24" s="15">
        <f>BB14</f>
        <v>5454.25</v>
      </c>
      <c r="BC24" s="15"/>
      <c r="BD24" s="15"/>
    </row>
    <row r="25" spans="1:59" x14ac:dyDescent="0.2">
      <c r="A25" s="1" t="s">
        <v>22</v>
      </c>
      <c r="B25" s="12" t="n">
        <v>4.8</v>
      </c>
      <c r="C25" s="12" t="n">
        <v>7.4</v>
      </c>
      <c r="D25" s="12" t="n">
        <v>7.8</v>
      </c>
      <c r="E25" s="12" t="n">
        <v>5.0</v>
      </c>
      <c r="F25" s="12" t="n">
        <v>48.4</v>
      </c>
      <c r="G25" s="12" t="n">
        <v>5.8</v>
      </c>
      <c r="H25" s="12" t="n">
        <v>17.8</v>
      </c>
      <c r="I25" s="12" t="n">
        <v>26.6</v>
      </c>
      <c r="J25" s="12" t="n">
        <v>37.2</v>
      </c>
      <c r="K25" s="12" t="n">
        <v>10.8</v>
      </c>
      <c r="L25" s="12" t="n">
        <v>13.4</v>
      </c>
      <c r="M25" s="12" t="n">
        <v>38.4</v>
      </c>
      <c r="N25" s="12" t="n">
        <v>3.6</v>
      </c>
      <c r="O25" s="12" t="n">
        <v>2.4</v>
      </c>
      <c r="P25" s="12" t="n">
        <v>2.8</v>
      </c>
      <c r="Q25" s="12" t="n">
        <v>1.2</v>
      </c>
      <c r="R25" s="12" t="n">
        <v>1.4</v>
      </c>
      <c r="S25" s="12" t="n">
        <v>8.6</v>
      </c>
      <c r="T25" s="12" t="n">
        <v>17.6</v>
      </c>
      <c r="U25" s="12" t="n">
        <v>17.8</v>
      </c>
      <c r="V25" s="12" t="n">
        <v>27.0</v>
      </c>
      <c r="W25" s="12" t="n">
        <v>8.0</v>
      </c>
      <c r="X25" s="12" t="n">
        <v>8.0</v>
      </c>
      <c r="Y25" s="12" t="n">
        <v>42.6</v>
      </c>
      <c r="Z25" s="12" t="n">
        <v>3.2</v>
      </c>
      <c r="AA25" s="12" t="n">
        <v>186.4</v>
      </c>
      <c r="AB25" s="12" t="n">
        <v>96.4</v>
      </c>
      <c r="AC25" s="12" t="n">
        <v>169.2</v>
      </c>
      <c r="AD25" s="12" t="n">
        <v>120.6</v>
      </c>
      <c r="AE25" s="12" t="n">
        <v>29.8</v>
      </c>
      <c r="AF25" s="12" t="n">
        <v>24.0</v>
      </c>
      <c r="AG25" s="12" t="n">
        <v>7.8</v>
      </c>
      <c r="AH25" s="12" t="n">
        <v>7.8</v>
      </c>
      <c r="AI25" s="12" t="n">
        <v>10.0</v>
      </c>
      <c r="AJ25" s="12" t="n">
        <v>1.8</v>
      </c>
      <c r="AK25" s="12" t="n">
        <v>1.2</v>
      </c>
      <c r="AL25" s="12" t="n">
        <v>1.8</v>
      </c>
      <c r="AM25" s="12" t="n">
        <v>4.4</v>
      </c>
      <c r="AN25" s="12" t="n">
        <v>15.0</v>
      </c>
      <c r="AO25" s="12" t="n">
        <v>1.6</v>
      </c>
      <c r="AP25" s="12" t="n">
        <v>2.4</v>
      </c>
      <c r="AQ25" s="12" t="n">
        <v>54.6</v>
      </c>
      <c r="AR25" s="12" t="n">
        <v>8.2</v>
      </c>
      <c r="AS25" s="12" t="n">
        <v>1.2</v>
      </c>
      <c r="AT25" s="12" t="n">
        <v>10.6</v>
      </c>
      <c r="AU25" s="12" t="n">
        <v>0.0</v>
      </c>
      <c r="AV25" s="13" t="n">
        <v>1122.4</v>
      </c>
      <c r="AW25" s="14"/>
      <c r="AY25" s="17" t="s">
        <v>46</v>
      </c>
      <c r="AZ25" s="15">
        <f>AZ15+BC12</f>
        <v>14534.75</v>
      </c>
      <c r="BA25" s="15">
        <f>BA15+BC13</f>
        <v>4679.75</v>
      </c>
      <c r="BB25" s="15">
        <f>BB15+BC14</f>
        <v>4032.5</v>
      </c>
      <c r="BC25" s="15">
        <f>BC15</f>
        <v>4031.75</v>
      </c>
      <c r="BD25" s="15"/>
      <c r="BE25" s="15"/>
      <c r="BF25" s="14"/>
    </row>
    <row r="26" spans="1:59" x14ac:dyDescent="0.2">
      <c r="A26" s="1" t="s">
        <v>23</v>
      </c>
      <c r="B26" s="12" t="n">
        <v>12.0</v>
      </c>
      <c r="C26" s="12" t="n">
        <v>25.8</v>
      </c>
      <c r="D26" s="12" t="n">
        <v>26.8</v>
      </c>
      <c r="E26" s="12" t="n">
        <v>16.8</v>
      </c>
      <c r="F26" s="12" t="n">
        <v>50.6</v>
      </c>
      <c r="G26" s="12" t="n">
        <v>13.8</v>
      </c>
      <c r="H26" s="12" t="n">
        <v>49.6</v>
      </c>
      <c r="I26" s="12" t="n">
        <v>116.4</v>
      </c>
      <c r="J26" s="12" t="n">
        <v>127.4</v>
      </c>
      <c r="K26" s="12" t="n">
        <v>25.6</v>
      </c>
      <c r="L26" s="12" t="n">
        <v>32.8</v>
      </c>
      <c r="M26" s="12" t="n">
        <v>63.2</v>
      </c>
      <c r="N26" s="12" t="n">
        <v>19.0</v>
      </c>
      <c r="O26" s="12" t="n">
        <v>13.6</v>
      </c>
      <c r="P26" s="12" t="n">
        <v>14.2</v>
      </c>
      <c r="Q26" s="12" t="n">
        <v>4.8</v>
      </c>
      <c r="R26" s="12" t="n">
        <v>5.8</v>
      </c>
      <c r="S26" s="12" t="n">
        <v>16.4</v>
      </c>
      <c r="T26" s="12" t="n">
        <v>43.4</v>
      </c>
      <c r="U26" s="12" t="n">
        <v>60.6</v>
      </c>
      <c r="V26" s="12" t="n">
        <v>93.0</v>
      </c>
      <c r="W26" s="12" t="n">
        <v>58.8</v>
      </c>
      <c r="X26" s="12" t="n">
        <v>44.4</v>
      </c>
      <c r="Y26" s="12" t="n">
        <v>25.2</v>
      </c>
      <c r="Z26" s="12" t="n">
        <v>21.4</v>
      </c>
      <c r="AA26" s="12" t="n">
        <v>388.8</v>
      </c>
      <c r="AB26" s="12" t="n">
        <v>237.0</v>
      </c>
      <c r="AC26" s="12" t="n">
        <v>445.8</v>
      </c>
      <c r="AD26" s="12" t="n">
        <v>358.2</v>
      </c>
      <c r="AE26" s="12" t="n">
        <v>159.8</v>
      </c>
      <c r="AF26" s="12" t="n">
        <v>103.2</v>
      </c>
      <c r="AG26" s="12" t="n">
        <v>30.8</v>
      </c>
      <c r="AH26" s="12" t="n">
        <v>16.8</v>
      </c>
      <c r="AI26" s="12" t="n">
        <v>17.4</v>
      </c>
      <c r="AJ26" s="12" t="n">
        <v>3.2</v>
      </c>
      <c r="AK26" s="12" t="n">
        <v>4.8</v>
      </c>
      <c r="AL26" s="12" t="n">
        <v>8.2</v>
      </c>
      <c r="AM26" s="12" t="n">
        <v>11.6</v>
      </c>
      <c r="AN26" s="12" t="n">
        <v>33.4</v>
      </c>
      <c r="AO26" s="12" t="n">
        <v>3.4</v>
      </c>
      <c r="AP26" s="12" t="n">
        <v>5.0</v>
      </c>
      <c r="AQ26" s="12" t="n">
        <v>113.8</v>
      </c>
      <c r="AR26" s="12" t="n">
        <v>21.4</v>
      </c>
      <c r="AS26" s="12" t="n">
        <v>4.6</v>
      </c>
      <c r="AT26" s="12" t="n">
        <v>25.2</v>
      </c>
      <c r="AU26" s="12" t="n">
        <v>0.0</v>
      </c>
      <c r="AV26" s="13" t="n">
        <v>2973.8</v>
      </c>
      <c r="AW26" s="14"/>
      <c r="AY26" s="9" t="s">
        <v>47</v>
      </c>
      <c r="AZ26" s="15">
        <f>AZ16+BD12</f>
        <v>13754</v>
      </c>
      <c r="BA26" s="9">
        <f>BA16+BD13</f>
        <v>2049.5</v>
      </c>
      <c r="BB26" s="9">
        <f>BB16+BD14</f>
        <v>2452.5</v>
      </c>
      <c r="BC26" s="9">
        <f>BC16+BD15</f>
        <v>1799.25</v>
      </c>
      <c r="BD26" s="9">
        <f>BD16</f>
        <v>2761.5</v>
      </c>
    </row>
    <row r="27" spans="1:59" x14ac:dyDescent="0.2">
      <c r="A27" s="1" t="s">
        <v>24</v>
      </c>
      <c r="B27" s="12" t="n">
        <v>15.4</v>
      </c>
      <c r="C27" s="12" t="n">
        <v>23.0</v>
      </c>
      <c r="D27" s="12" t="n">
        <v>14.6</v>
      </c>
      <c r="E27" s="12" t="n">
        <v>7.8</v>
      </c>
      <c r="F27" s="12" t="n">
        <v>58.8</v>
      </c>
      <c r="G27" s="12" t="n">
        <v>29.6</v>
      </c>
      <c r="H27" s="12" t="n">
        <v>41.8</v>
      </c>
      <c r="I27" s="12" t="n">
        <v>44.4</v>
      </c>
      <c r="J27" s="12" t="n">
        <v>63.4</v>
      </c>
      <c r="K27" s="12" t="n">
        <v>19.8</v>
      </c>
      <c r="L27" s="12" t="n">
        <v>64.0</v>
      </c>
      <c r="M27" s="12" t="n">
        <v>64.4</v>
      </c>
      <c r="N27" s="12" t="n">
        <v>28.6</v>
      </c>
      <c r="O27" s="12" t="n">
        <v>27.6</v>
      </c>
      <c r="P27" s="12" t="n">
        <v>20.0</v>
      </c>
      <c r="Q27" s="12" t="n">
        <v>7.6</v>
      </c>
      <c r="R27" s="12" t="n">
        <v>7.4</v>
      </c>
      <c r="S27" s="12" t="n">
        <v>13.6</v>
      </c>
      <c r="T27" s="12" t="n">
        <v>10.6</v>
      </c>
      <c r="U27" s="12" t="n">
        <v>10.4</v>
      </c>
      <c r="V27" s="12" t="n">
        <v>8.0</v>
      </c>
      <c r="W27" s="12" t="n">
        <v>5.2</v>
      </c>
      <c r="X27" s="12" t="n">
        <v>2.6</v>
      </c>
      <c r="Y27" s="12" t="n">
        <v>20.2</v>
      </c>
      <c r="Z27" s="12" t="n">
        <v>14.0</v>
      </c>
      <c r="AA27" s="12" t="n">
        <v>554.6</v>
      </c>
      <c r="AB27" s="12" t="n">
        <v>371.0</v>
      </c>
      <c r="AC27" s="12" t="n">
        <v>771.0</v>
      </c>
      <c r="AD27" s="12" t="n">
        <v>414.4</v>
      </c>
      <c r="AE27" s="12" t="n">
        <v>235.8</v>
      </c>
      <c r="AF27" s="12" t="n">
        <v>151.4</v>
      </c>
      <c r="AG27" s="12" t="n">
        <v>35.8</v>
      </c>
      <c r="AH27" s="12" t="n">
        <v>39.4</v>
      </c>
      <c r="AI27" s="12" t="n">
        <v>30.2</v>
      </c>
      <c r="AJ27" s="12" t="n">
        <v>8.8</v>
      </c>
      <c r="AK27" s="12" t="n">
        <v>10.4</v>
      </c>
      <c r="AL27" s="12" t="n">
        <v>13.2</v>
      </c>
      <c r="AM27" s="12" t="n">
        <v>3.2</v>
      </c>
      <c r="AN27" s="12" t="n">
        <v>18.0</v>
      </c>
      <c r="AO27" s="12" t="n">
        <v>3.8</v>
      </c>
      <c r="AP27" s="12" t="n">
        <v>12.8</v>
      </c>
      <c r="AQ27" s="12" t="n">
        <v>56.8</v>
      </c>
      <c r="AR27" s="12" t="n">
        <v>17.8</v>
      </c>
      <c r="AS27" s="12" t="n">
        <v>5.8</v>
      </c>
      <c r="AT27" s="12" t="n">
        <v>5.2</v>
      </c>
      <c r="AU27" s="12" t="n">
        <v>0.0</v>
      </c>
      <c r="AV27" s="13" t="n">
        <v>3382.200000000001</v>
      </c>
      <c r="AW27" s="14"/>
      <c r="AY27" s="9" t="s">
        <v>48</v>
      </c>
      <c r="AZ27" s="15">
        <f>AZ17+BE12</f>
        <v>17566.25</v>
      </c>
      <c r="BA27" s="9">
        <f>BA17+BE13</f>
        <v>5238.75</v>
      </c>
      <c r="BB27" s="9">
        <f>BB17+BE14</f>
        <v>3828.75</v>
      </c>
      <c r="BC27" s="9">
        <f>BC17+BE15</f>
        <v>5095</v>
      </c>
      <c r="BD27" s="9">
        <f>BD17+BE16</f>
        <v>2504.75</v>
      </c>
      <c r="BE27" s="9">
        <f>BE17</f>
        <v>8819.25</v>
      </c>
    </row>
    <row r="28" spans="1:59" x14ac:dyDescent="0.2">
      <c r="A28" s="1" t="s">
        <v>25</v>
      </c>
      <c r="B28" s="12" t="n">
        <v>169.6</v>
      </c>
      <c r="C28" s="12" t="n">
        <v>409.6</v>
      </c>
      <c r="D28" s="12" t="n">
        <v>235.8</v>
      </c>
      <c r="E28" s="12" t="n">
        <v>350.8</v>
      </c>
      <c r="F28" s="12" t="n">
        <v>893.2</v>
      </c>
      <c r="G28" s="12" t="n">
        <v>330.2</v>
      </c>
      <c r="H28" s="12" t="n">
        <v>495.2</v>
      </c>
      <c r="I28" s="12" t="n">
        <v>437.0</v>
      </c>
      <c r="J28" s="12" t="n">
        <v>471.2</v>
      </c>
      <c r="K28" s="12" t="n">
        <v>347.4</v>
      </c>
      <c r="L28" s="12" t="n">
        <v>378.6</v>
      </c>
      <c r="M28" s="12" t="n">
        <v>250.2</v>
      </c>
      <c r="N28" s="12" t="n">
        <v>261.0</v>
      </c>
      <c r="O28" s="12" t="n">
        <v>222.6</v>
      </c>
      <c r="P28" s="12" t="n">
        <v>163.2</v>
      </c>
      <c r="Q28" s="12" t="n">
        <v>98.8</v>
      </c>
      <c r="R28" s="12" t="n">
        <v>208.0</v>
      </c>
      <c r="S28" s="12" t="n">
        <v>438.2</v>
      </c>
      <c r="T28" s="12" t="n">
        <v>287.6</v>
      </c>
      <c r="U28" s="12" t="n">
        <v>428.0</v>
      </c>
      <c r="V28" s="12" t="n">
        <v>571.4</v>
      </c>
      <c r="W28" s="12" t="n">
        <v>299.2</v>
      </c>
      <c r="X28" s="12" t="n">
        <v>228.8</v>
      </c>
      <c r="Y28" s="12" t="n">
        <v>507.4</v>
      </c>
      <c r="Z28" s="12" t="n">
        <v>715.4</v>
      </c>
      <c r="AA28" s="12" t="n">
        <v>104.4</v>
      </c>
      <c r="AB28" s="12" t="n">
        <v>57.0</v>
      </c>
      <c r="AC28" s="12" t="n">
        <v>413.6</v>
      </c>
      <c r="AD28" s="12" t="n">
        <v>230.6</v>
      </c>
      <c r="AE28" s="12" t="n">
        <v>545.8</v>
      </c>
      <c r="AF28" s="12" t="n">
        <v>702.2</v>
      </c>
      <c r="AG28" s="12" t="n">
        <v>410.0</v>
      </c>
      <c r="AH28" s="12" t="n">
        <v>553.0</v>
      </c>
      <c r="AI28" s="12" t="n">
        <v>491.2</v>
      </c>
      <c r="AJ28" s="12" t="n">
        <v>143.4</v>
      </c>
      <c r="AK28" s="12" t="n">
        <v>175.4</v>
      </c>
      <c r="AL28" s="12" t="n">
        <v>910.0</v>
      </c>
      <c r="AM28" s="12" t="n">
        <v>140.8</v>
      </c>
      <c r="AN28" s="12" t="n">
        <v>295.6</v>
      </c>
      <c r="AO28" s="12" t="n">
        <v>142.6</v>
      </c>
      <c r="AP28" s="12" t="n">
        <v>181.2</v>
      </c>
      <c r="AQ28" s="12" t="n">
        <v>580.2</v>
      </c>
      <c r="AR28" s="12" t="n">
        <v>428.0</v>
      </c>
      <c r="AS28" s="12" t="n">
        <v>282.8</v>
      </c>
      <c r="AT28" s="12" t="n">
        <v>66.0</v>
      </c>
      <c r="AU28" s="12" t="n">
        <v>0.0</v>
      </c>
      <c r="AV28" s="13" t="n">
        <v>16052.2</v>
      </c>
      <c r="AW28" s="14"/>
      <c r="AY28" s="9" t="s">
        <v>58</v>
      </c>
      <c r="AZ28" s="15">
        <f>AZ18+BF12</f>
        <v>8354</v>
      </c>
      <c r="BA28" s="9">
        <f>BA18+BF13</f>
        <v>656.5</v>
      </c>
      <c r="BB28" s="9">
        <f>BB18+BF14</f>
        <v>3549</v>
      </c>
      <c r="BC28" s="9">
        <f>BC18+BF15</f>
        <v>1059.25</v>
      </c>
      <c r="BD28" s="9">
        <f>BD18+BF16</f>
        <v>1071.75</v>
      </c>
      <c r="BE28" s="9">
        <f>SUM(BE18,BF17)</f>
        <v>895.75</v>
      </c>
      <c r="BF28" s="9">
        <f>BF18</f>
        <v>760</v>
      </c>
      <c r="BG28" s="9">
        <f>SUM(AZ22:BF28)</f>
        <v>167666.25</v>
      </c>
    </row>
    <row r="29" spans="1:59" x14ac:dyDescent="0.2">
      <c r="A29" s="1" t="s">
        <v>26</v>
      </c>
      <c r="B29" s="12" t="n">
        <v>129.6</v>
      </c>
      <c r="C29" s="12" t="n">
        <v>272.2</v>
      </c>
      <c r="D29" s="12" t="n">
        <v>138.0</v>
      </c>
      <c r="E29" s="12" t="n">
        <v>190.4</v>
      </c>
      <c r="F29" s="12" t="n">
        <v>463.0</v>
      </c>
      <c r="G29" s="12" t="n">
        <v>179.6</v>
      </c>
      <c r="H29" s="12" t="n">
        <v>314.6</v>
      </c>
      <c r="I29" s="12" t="n">
        <v>284.4</v>
      </c>
      <c r="J29" s="12" t="n">
        <v>299.6</v>
      </c>
      <c r="K29" s="12" t="n">
        <v>271.0</v>
      </c>
      <c r="L29" s="12" t="n">
        <v>277.0</v>
      </c>
      <c r="M29" s="12" t="n">
        <v>169.4</v>
      </c>
      <c r="N29" s="12" t="n">
        <v>158.0</v>
      </c>
      <c r="O29" s="12" t="n">
        <v>167.4</v>
      </c>
      <c r="P29" s="12" t="n">
        <v>97.8</v>
      </c>
      <c r="Q29" s="12" t="n">
        <v>63.0</v>
      </c>
      <c r="R29" s="12" t="n">
        <v>115.0</v>
      </c>
      <c r="S29" s="12" t="n">
        <v>215.6</v>
      </c>
      <c r="T29" s="12" t="n">
        <v>152.0</v>
      </c>
      <c r="U29" s="12" t="n">
        <v>207.0</v>
      </c>
      <c r="V29" s="12" t="n">
        <v>234.4</v>
      </c>
      <c r="W29" s="12" t="n">
        <v>122.4</v>
      </c>
      <c r="X29" s="12" t="n">
        <v>101.8</v>
      </c>
      <c r="Y29" s="12" t="n">
        <v>259.2</v>
      </c>
      <c r="Z29" s="12" t="n">
        <v>430.6</v>
      </c>
      <c r="AA29" s="12" t="n">
        <v>47.8</v>
      </c>
      <c r="AB29" s="12" t="n">
        <v>46.8</v>
      </c>
      <c r="AC29" s="12" t="n">
        <v>69.4</v>
      </c>
      <c r="AD29" s="12" t="n">
        <v>111.8</v>
      </c>
      <c r="AE29" s="12" t="n">
        <v>470.4</v>
      </c>
      <c r="AF29" s="12" t="n">
        <v>513.4</v>
      </c>
      <c r="AG29" s="12" t="n">
        <v>421.0</v>
      </c>
      <c r="AH29" s="12" t="n">
        <v>1027.4</v>
      </c>
      <c r="AI29" s="12" t="n">
        <v>450.6</v>
      </c>
      <c r="AJ29" s="12" t="n">
        <v>145.2</v>
      </c>
      <c r="AK29" s="12" t="n">
        <v>101.6</v>
      </c>
      <c r="AL29" s="12" t="n">
        <v>311.0</v>
      </c>
      <c r="AM29" s="12" t="n">
        <v>66.0</v>
      </c>
      <c r="AN29" s="12" t="n">
        <v>154.0</v>
      </c>
      <c r="AO29" s="12" t="n">
        <v>130.6</v>
      </c>
      <c r="AP29" s="12" t="n">
        <v>120.8</v>
      </c>
      <c r="AQ29" s="12" t="n">
        <v>404.6</v>
      </c>
      <c r="AR29" s="12" t="n">
        <v>251.2</v>
      </c>
      <c r="AS29" s="12" t="n">
        <v>109.4</v>
      </c>
      <c r="AT29" s="12" t="n">
        <v>41.0</v>
      </c>
      <c r="AU29" s="12" t="n">
        <v>0.0</v>
      </c>
      <c r="AV29" s="13" t="n">
        <v>10307.000000000002</v>
      </c>
      <c r="AW29" s="14"/>
      <c r="AZ29" s="15"/>
    </row>
    <row r="30" spans="1:59" x14ac:dyDescent="0.2">
      <c r="A30" s="1" t="s">
        <v>27</v>
      </c>
      <c r="B30" s="12" t="n">
        <v>256.8</v>
      </c>
      <c r="C30" s="12" t="n">
        <v>572.0</v>
      </c>
      <c r="D30" s="12" t="n">
        <v>273.6</v>
      </c>
      <c r="E30" s="12" t="n">
        <v>285.6</v>
      </c>
      <c r="F30" s="12" t="n">
        <v>938.0</v>
      </c>
      <c r="G30" s="12" t="n">
        <v>313.2</v>
      </c>
      <c r="H30" s="12" t="n">
        <v>484.2</v>
      </c>
      <c r="I30" s="12" t="n">
        <v>416.8</v>
      </c>
      <c r="J30" s="12" t="n">
        <v>497.4</v>
      </c>
      <c r="K30" s="12" t="n">
        <v>431.4</v>
      </c>
      <c r="L30" s="12" t="n">
        <v>548.4</v>
      </c>
      <c r="M30" s="12" t="n">
        <v>303.6</v>
      </c>
      <c r="N30" s="12" t="n">
        <v>328.8</v>
      </c>
      <c r="O30" s="12" t="n">
        <v>321.0</v>
      </c>
      <c r="P30" s="12" t="n">
        <v>180.2</v>
      </c>
      <c r="Q30" s="12" t="n">
        <v>113.2</v>
      </c>
      <c r="R30" s="12" t="n">
        <v>210.2</v>
      </c>
      <c r="S30" s="12" t="n">
        <v>429.8</v>
      </c>
      <c r="T30" s="12" t="n">
        <v>259.4</v>
      </c>
      <c r="U30" s="12" t="n">
        <v>280.8</v>
      </c>
      <c r="V30" s="12" t="n">
        <v>362.6</v>
      </c>
      <c r="W30" s="12" t="n">
        <v>201.6</v>
      </c>
      <c r="X30" s="12" t="n">
        <v>155.6</v>
      </c>
      <c r="Y30" s="12" t="n">
        <v>415.0</v>
      </c>
      <c r="Z30" s="12" t="n">
        <v>776.0</v>
      </c>
      <c r="AA30" s="12" t="n">
        <v>409.8</v>
      </c>
      <c r="AB30" s="12" t="n">
        <v>76.6</v>
      </c>
      <c r="AC30" s="12" t="n">
        <v>139.2</v>
      </c>
      <c r="AD30" s="12" t="n">
        <v>256.2</v>
      </c>
      <c r="AE30" s="12" t="n">
        <v>1390.8</v>
      </c>
      <c r="AF30" s="12" t="n">
        <v>1594.2</v>
      </c>
      <c r="AG30" s="12" t="n">
        <v>953.4</v>
      </c>
      <c r="AH30" s="12" t="n">
        <v>1822.2</v>
      </c>
      <c r="AI30" s="12" t="n">
        <v>1265.6</v>
      </c>
      <c r="AJ30" s="12" t="n">
        <v>377.8</v>
      </c>
      <c r="AK30" s="12" t="n">
        <v>191.0</v>
      </c>
      <c r="AL30" s="12" t="n">
        <v>550.8</v>
      </c>
      <c r="AM30" s="12" t="n">
        <v>117.6</v>
      </c>
      <c r="AN30" s="12" t="n">
        <v>300.2</v>
      </c>
      <c r="AO30" s="12" t="n">
        <v>327.4</v>
      </c>
      <c r="AP30" s="12" t="n">
        <v>335.4</v>
      </c>
      <c r="AQ30" s="12" t="n">
        <v>1687.8</v>
      </c>
      <c r="AR30" s="12" t="n">
        <v>689.4</v>
      </c>
      <c r="AS30" s="12" t="n">
        <v>184.4</v>
      </c>
      <c r="AT30" s="12" t="n">
        <v>77.2</v>
      </c>
      <c r="AU30" s="12" t="n">
        <v>0.0</v>
      </c>
      <c r="AV30" s="13" t="n">
        <v>22102.200000000004</v>
      </c>
      <c r="AW30" s="14"/>
      <c r="AZ30" s="15"/>
    </row>
    <row r="31" spans="1:59" x14ac:dyDescent="0.2">
      <c r="A31" s="1" t="s">
        <v>28</v>
      </c>
      <c r="B31" s="12" t="n">
        <v>91.0</v>
      </c>
      <c r="C31" s="12" t="n">
        <v>200.4</v>
      </c>
      <c r="D31" s="12" t="n">
        <v>147.0</v>
      </c>
      <c r="E31" s="12" t="n">
        <v>213.0</v>
      </c>
      <c r="F31" s="12" t="n">
        <v>516.0</v>
      </c>
      <c r="G31" s="12" t="n">
        <v>218.2</v>
      </c>
      <c r="H31" s="12" t="n">
        <v>375.8</v>
      </c>
      <c r="I31" s="12" t="n">
        <v>341.8</v>
      </c>
      <c r="J31" s="12" t="n">
        <v>253.8</v>
      </c>
      <c r="K31" s="12" t="n">
        <v>231.2</v>
      </c>
      <c r="L31" s="12" t="n">
        <v>305.2</v>
      </c>
      <c r="M31" s="12" t="n">
        <v>146.8</v>
      </c>
      <c r="N31" s="12" t="n">
        <v>120.4</v>
      </c>
      <c r="O31" s="12" t="n">
        <v>120.0</v>
      </c>
      <c r="P31" s="12" t="n">
        <v>71.4</v>
      </c>
      <c r="Q31" s="12" t="n">
        <v>56.6</v>
      </c>
      <c r="R31" s="12" t="n">
        <v>85.6</v>
      </c>
      <c r="S31" s="12" t="n">
        <v>192.4</v>
      </c>
      <c r="T31" s="12" t="n">
        <v>113.2</v>
      </c>
      <c r="U31" s="12" t="n">
        <v>148.4</v>
      </c>
      <c r="V31" s="12" t="n">
        <v>212.6</v>
      </c>
      <c r="W31" s="12" t="n">
        <v>143.6</v>
      </c>
      <c r="X31" s="12" t="n">
        <v>114.8</v>
      </c>
      <c r="Y31" s="12" t="n">
        <v>305.8</v>
      </c>
      <c r="Z31" s="12" t="n">
        <v>436.0</v>
      </c>
      <c r="AA31" s="12" t="n">
        <v>205.0</v>
      </c>
      <c r="AB31" s="12" t="n">
        <v>102.8</v>
      </c>
      <c r="AC31" s="12" t="n">
        <v>272.8</v>
      </c>
      <c r="AD31" s="12" t="n">
        <v>57.2</v>
      </c>
      <c r="AE31" s="12" t="n">
        <v>488.4</v>
      </c>
      <c r="AF31" s="12" t="n">
        <v>652.8</v>
      </c>
      <c r="AG31" s="12" t="n">
        <v>348.2</v>
      </c>
      <c r="AH31" s="12" t="n">
        <v>576.2</v>
      </c>
      <c r="AI31" s="12" t="n">
        <v>434.8</v>
      </c>
      <c r="AJ31" s="12" t="n">
        <v>176.8</v>
      </c>
      <c r="AK31" s="12" t="n">
        <v>79.8</v>
      </c>
      <c r="AL31" s="12" t="n">
        <v>256.4</v>
      </c>
      <c r="AM31" s="12" t="n">
        <v>50.4</v>
      </c>
      <c r="AN31" s="12" t="n">
        <v>105.2</v>
      </c>
      <c r="AO31" s="12" t="n">
        <v>123.2</v>
      </c>
      <c r="AP31" s="12" t="n">
        <v>189.4</v>
      </c>
      <c r="AQ31" s="12" t="n">
        <v>547.2</v>
      </c>
      <c r="AR31" s="12" t="n">
        <v>421.6</v>
      </c>
      <c r="AS31" s="12" t="n">
        <v>99.0</v>
      </c>
      <c r="AT31" s="12" t="n">
        <v>35.2</v>
      </c>
      <c r="AU31" s="12" t="n">
        <v>0.0</v>
      </c>
      <c r="AV31" s="13" t="n">
        <v>10383.400000000001</v>
      </c>
      <c r="AW31" s="14"/>
      <c r="AZ31" s="15"/>
    </row>
    <row r="32" spans="1:59" x14ac:dyDescent="0.2">
      <c r="A32" s="1">
        <v>16</v>
      </c>
      <c r="B32" s="12" t="n">
        <v>66.0</v>
      </c>
      <c r="C32" s="12" t="n">
        <v>95.6</v>
      </c>
      <c r="D32" s="12" t="n">
        <v>55.4</v>
      </c>
      <c r="E32" s="12" t="n">
        <v>126.2</v>
      </c>
      <c r="F32" s="12" t="n">
        <v>287.8</v>
      </c>
      <c r="G32" s="12" t="n">
        <v>156.0</v>
      </c>
      <c r="H32" s="12" t="n">
        <v>245.4</v>
      </c>
      <c r="I32" s="12" t="n">
        <v>248.6</v>
      </c>
      <c r="J32" s="12" t="n">
        <v>142.8</v>
      </c>
      <c r="K32" s="12" t="n">
        <v>146.2</v>
      </c>
      <c r="L32" s="12" t="n">
        <v>171.0</v>
      </c>
      <c r="M32" s="12" t="n">
        <v>65.2</v>
      </c>
      <c r="N32" s="12" t="n">
        <v>55.8</v>
      </c>
      <c r="O32" s="12" t="n">
        <v>43.6</v>
      </c>
      <c r="P32" s="12" t="n">
        <v>36.6</v>
      </c>
      <c r="Q32" s="12" t="n">
        <v>23.0</v>
      </c>
      <c r="R32" s="12" t="n">
        <v>39.4</v>
      </c>
      <c r="S32" s="12" t="n">
        <v>61.4</v>
      </c>
      <c r="T32" s="12" t="n">
        <v>50.2</v>
      </c>
      <c r="U32" s="12" t="n">
        <v>51.8</v>
      </c>
      <c r="V32" s="12" t="n">
        <v>64.2</v>
      </c>
      <c r="W32" s="12" t="n">
        <v>39.0</v>
      </c>
      <c r="X32" s="12" t="n">
        <v>34.0</v>
      </c>
      <c r="Y32" s="12" t="n">
        <v>173.8</v>
      </c>
      <c r="Z32" s="12" t="n">
        <v>257.2</v>
      </c>
      <c r="AA32" s="12" t="n">
        <v>530.4</v>
      </c>
      <c r="AB32" s="12" t="n">
        <v>393.2</v>
      </c>
      <c r="AC32" s="12" t="n">
        <v>1553.4</v>
      </c>
      <c r="AD32" s="12" t="n">
        <v>566.6</v>
      </c>
      <c r="AE32" s="12" t="n">
        <v>41.2</v>
      </c>
      <c r="AF32" s="12" t="n">
        <v>229.4</v>
      </c>
      <c r="AG32" s="12" t="n">
        <v>284.2</v>
      </c>
      <c r="AH32" s="12" t="n">
        <v>498.4</v>
      </c>
      <c r="AI32" s="12" t="n">
        <v>333.8</v>
      </c>
      <c r="AJ32" s="12" t="n">
        <v>103.2</v>
      </c>
      <c r="AK32" s="12" t="n">
        <v>27.4</v>
      </c>
      <c r="AL32" s="12" t="n">
        <v>72.8</v>
      </c>
      <c r="AM32" s="12" t="n">
        <v>16.6</v>
      </c>
      <c r="AN32" s="12" t="n">
        <v>51.2</v>
      </c>
      <c r="AO32" s="12" t="n">
        <v>93.4</v>
      </c>
      <c r="AP32" s="12" t="n">
        <v>116.0</v>
      </c>
      <c r="AQ32" s="12" t="n">
        <v>208.2</v>
      </c>
      <c r="AR32" s="12" t="n">
        <v>270.6</v>
      </c>
      <c r="AS32" s="12" t="n">
        <v>29.2</v>
      </c>
      <c r="AT32" s="12" t="n">
        <v>17.2</v>
      </c>
      <c r="AU32" s="12" t="n">
        <v>0.0</v>
      </c>
      <c r="AV32" s="13" t="n">
        <v>8172.5999999999985</v>
      </c>
      <c r="AW32" s="14"/>
      <c r="AZ32" s="15"/>
    </row>
    <row r="33" spans="1:52" x14ac:dyDescent="0.2">
      <c r="A33" s="1">
        <v>24</v>
      </c>
      <c r="B33" s="12" t="n">
        <v>75.2</v>
      </c>
      <c r="C33" s="12" t="n">
        <v>97.0</v>
      </c>
      <c r="D33" s="12" t="n">
        <v>57.4</v>
      </c>
      <c r="E33" s="12" t="n">
        <v>94.0</v>
      </c>
      <c r="F33" s="12" t="n">
        <v>181.4</v>
      </c>
      <c r="G33" s="12" t="n">
        <v>108.6</v>
      </c>
      <c r="H33" s="12" t="n">
        <v>175.6</v>
      </c>
      <c r="I33" s="12" t="n">
        <v>180.6</v>
      </c>
      <c r="J33" s="12" t="n">
        <v>118.6</v>
      </c>
      <c r="K33" s="12" t="n">
        <v>95.0</v>
      </c>
      <c r="L33" s="12" t="n">
        <v>141.4</v>
      </c>
      <c r="M33" s="12" t="n">
        <v>68.6</v>
      </c>
      <c r="N33" s="12" t="n">
        <v>52.4</v>
      </c>
      <c r="O33" s="12" t="n">
        <v>37.0</v>
      </c>
      <c r="P33" s="12" t="n">
        <v>26.8</v>
      </c>
      <c r="Q33" s="12" t="n">
        <v>22.6</v>
      </c>
      <c r="R33" s="12" t="n">
        <v>22.6</v>
      </c>
      <c r="S33" s="12" t="n">
        <v>33.4</v>
      </c>
      <c r="T33" s="12" t="n">
        <v>33.6</v>
      </c>
      <c r="U33" s="12" t="n">
        <v>33.2</v>
      </c>
      <c r="V33" s="12" t="n">
        <v>54.8</v>
      </c>
      <c r="W33" s="12" t="n">
        <v>29.6</v>
      </c>
      <c r="X33" s="12" t="n">
        <v>28.4</v>
      </c>
      <c r="Y33" s="12" t="n">
        <v>100.4</v>
      </c>
      <c r="Z33" s="12" t="n">
        <v>165.4</v>
      </c>
      <c r="AA33" s="12" t="n">
        <v>609.8</v>
      </c>
      <c r="AB33" s="12" t="n">
        <v>438.4</v>
      </c>
      <c r="AC33" s="12" t="n">
        <v>1712.2</v>
      </c>
      <c r="AD33" s="12" t="n">
        <v>730.0</v>
      </c>
      <c r="AE33" s="12" t="n">
        <v>205.2</v>
      </c>
      <c r="AF33" s="12" t="n">
        <v>43.8</v>
      </c>
      <c r="AG33" s="12" t="n">
        <v>230.8</v>
      </c>
      <c r="AH33" s="12" t="n">
        <v>435.2</v>
      </c>
      <c r="AI33" s="12" t="n">
        <v>280.0</v>
      </c>
      <c r="AJ33" s="12" t="n">
        <v>106.6</v>
      </c>
      <c r="AK33" s="12" t="n">
        <v>19.6</v>
      </c>
      <c r="AL33" s="12" t="n">
        <v>49.4</v>
      </c>
      <c r="AM33" s="12" t="n">
        <v>11.2</v>
      </c>
      <c r="AN33" s="12" t="n">
        <v>46.6</v>
      </c>
      <c r="AO33" s="12" t="n">
        <v>88.0</v>
      </c>
      <c r="AP33" s="12" t="n">
        <v>131.6</v>
      </c>
      <c r="AQ33" s="12" t="n">
        <v>198.0</v>
      </c>
      <c r="AR33" s="12" t="n">
        <v>182.4</v>
      </c>
      <c r="AS33" s="12" t="n">
        <v>20.2</v>
      </c>
      <c r="AT33" s="12" t="n">
        <v>17.6</v>
      </c>
      <c r="AU33" s="12" t="n">
        <v>0.0</v>
      </c>
      <c r="AV33" s="13" t="n">
        <v>7590.200000000001</v>
      </c>
      <c r="AW33" s="14"/>
      <c r="AZ33" s="15"/>
    </row>
    <row r="34" spans="1:52" x14ac:dyDescent="0.2">
      <c r="A34" s="1" t="s">
        <v>29</v>
      </c>
      <c r="B34" s="12" t="n">
        <v>16.0</v>
      </c>
      <c r="C34" s="12" t="n">
        <v>30.8</v>
      </c>
      <c r="D34" s="12" t="n">
        <v>15.2</v>
      </c>
      <c r="E34" s="12" t="n">
        <v>23.2</v>
      </c>
      <c r="F34" s="12" t="n">
        <v>80.2</v>
      </c>
      <c r="G34" s="12" t="n">
        <v>27.6</v>
      </c>
      <c r="H34" s="12" t="n">
        <v>43.6</v>
      </c>
      <c r="I34" s="12" t="n">
        <v>50.2</v>
      </c>
      <c r="J34" s="12" t="n">
        <v>46.4</v>
      </c>
      <c r="K34" s="12" t="n">
        <v>24.6</v>
      </c>
      <c r="L34" s="12" t="n">
        <v>29.0</v>
      </c>
      <c r="M34" s="12" t="n">
        <v>29.2</v>
      </c>
      <c r="N34" s="12" t="n">
        <v>17.2</v>
      </c>
      <c r="O34" s="12" t="n">
        <v>12.6</v>
      </c>
      <c r="P34" s="12" t="n">
        <v>11.6</v>
      </c>
      <c r="Q34" s="12" t="n">
        <v>5.6</v>
      </c>
      <c r="R34" s="12" t="n">
        <v>7.6</v>
      </c>
      <c r="S34" s="12" t="n">
        <v>16.4</v>
      </c>
      <c r="T34" s="12" t="n">
        <v>17.8</v>
      </c>
      <c r="U34" s="12" t="n">
        <v>15.8</v>
      </c>
      <c r="V34" s="12" t="n">
        <v>23.0</v>
      </c>
      <c r="W34" s="12" t="n">
        <v>9.4</v>
      </c>
      <c r="X34" s="12" t="n">
        <v>8.4</v>
      </c>
      <c r="Y34" s="12" t="n">
        <v>37.4</v>
      </c>
      <c r="Z34" s="12" t="n">
        <v>39.4</v>
      </c>
      <c r="AA34" s="12" t="n">
        <v>343.2</v>
      </c>
      <c r="AB34" s="12" t="n">
        <v>276.4</v>
      </c>
      <c r="AC34" s="12" t="n">
        <v>1069.0</v>
      </c>
      <c r="AD34" s="12" t="n">
        <v>326.8</v>
      </c>
      <c r="AE34" s="12" t="n">
        <v>252.8</v>
      </c>
      <c r="AF34" s="12" t="n">
        <v>216.2</v>
      </c>
      <c r="AG34" s="12" t="n">
        <v>18.8</v>
      </c>
      <c r="AH34" s="12" t="n">
        <v>61.4</v>
      </c>
      <c r="AI34" s="12" t="n">
        <v>58.2</v>
      </c>
      <c r="AJ34" s="12" t="n">
        <v>39.4</v>
      </c>
      <c r="AK34" s="12" t="n">
        <v>6.8</v>
      </c>
      <c r="AL34" s="12" t="n">
        <v>24.6</v>
      </c>
      <c r="AM34" s="12" t="n">
        <v>5.4</v>
      </c>
      <c r="AN34" s="12" t="n">
        <v>19.4</v>
      </c>
      <c r="AO34" s="12" t="n">
        <v>22.2</v>
      </c>
      <c r="AP34" s="12" t="n">
        <v>74.6</v>
      </c>
      <c r="AQ34" s="12" t="n">
        <v>103.0</v>
      </c>
      <c r="AR34" s="12" t="n">
        <v>90.6</v>
      </c>
      <c r="AS34" s="12" t="n">
        <v>6.2</v>
      </c>
      <c r="AT34" s="12" t="n">
        <v>9.6</v>
      </c>
      <c r="AU34" s="12" t="n">
        <v>0.0</v>
      </c>
      <c r="AV34" s="13" t="n">
        <v>3662.7999999999997</v>
      </c>
      <c r="AW34" s="14"/>
      <c r="AZ34" s="15"/>
    </row>
    <row r="35" spans="1:52" x14ac:dyDescent="0.2">
      <c r="A35" s="1" t="s">
        <v>30</v>
      </c>
      <c r="B35" s="12" t="n">
        <v>26.0</v>
      </c>
      <c r="C35" s="12" t="n">
        <v>39.2</v>
      </c>
      <c r="D35" s="12" t="n">
        <v>12.6</v>
      </c>
      <c r="E35" s="12" t="n">
        <v>18.8</v>
      </c>
      <c r="F35" s="12" t="n">
        <v>58.2</v>
      </c>
      <c r="G35" s="12" t="n">
        <v>15.0</v>
      </c>
      <c r="H35" s="12" t="n">
        <v>27.8</v>
      </c>
      <c r="I35" s="12" t="n">
        <v>34.4</v>
      </c>
      <c r="J35" s="12" t="n">
        <v>52.2</v>
      </c>
      <c r="K35" s="12" t="n">
        <v>31.0</v>
      </c>
      <c r="L35" s="12" t="n">
        <v>47.8</v>
      </c>
      <c r="M35" s="12" t="n">
        <v>34.0</v>
      </c>
      <c r="N35" s="12" t="n">
        <v>20.8</v>
      </c>
      <c r="O35" s="12" t="n">
        <v>26.0</v>
      </c>
      <c r="P35" s="12" t="n">
        <v>14.6</v>
      </c>
      <c r="Q35" s="12" t="n">
        <v>8.4</v>
      </c>
      <c r="R35" s="12" t="n">
        <v>10.8</v>
      </c>
      <c r="S35" s="12" t="n">
        <v>21.4</v>
      </c>
      <c r="T35" s="12" t="n">
        <v>23.8</v>
      </c>
      <c r="U35" s="12" t="n">
        <v>11.2</v>
      </c>
      <c r="V35" s="12" t="n">
        <v>12.6</v>
      </c>
      <c r="W35" s="12" t="n">
        <v>5.0</v>
      </c>
      <c r="X35" s="12" t="n">
        <v>7.2</v>
      </c>
      <c r="Y35" s="12" t="n">
        <v>17.2</v>
      </c>
      <c r="Z35" s="12" t="n">
        <v>40.0</v>
      </c>
      <c r="AA35" s="12" t="n">
        <v>487.4</v>
      </c>
      <c r="AB35" s="12" t="n">
        <v>530.2</v>
      </c>
      <c r="AC35" s="12" t="n">
        <v>2233.0</v>
      </c>
      <c r="AD35" s="12" t="n">
        <v>460.6</v>
      </c>
      <c r="AE35" s="12" t="n">
        <v>443.6</v>
      </c>
      <c r="AF35" s="12" t="n">
        <v>380.4</v>
      </c>
      <c r="AG35" s="12" t="n">
        <v>61.0</v>
      </c>
      <c r="AH35" s="12" t="n">
        <v>41.4</v>
      </c>
      <c r="AI35" s="12" t="n">
        <v>65.8</v>
      </c>
      <c r="AJ35" s="12" t="n">
        <v>67.2</v>
      </c>
      <c r="AK35" s="12" t="n">
        <v>7.4</v>
      </c>
      <c r="AL35" s="12" t="n">
        <v>29.0</v>
      </c>
      <c r="AM35" s="12" t="n">
        <v>6.8</v>
      </c>
      <c r="AN35" s="12" t="n">
        <v>30.0</v>
      </c>
      <c r="AO35" s="12" t="n">
        <v>35.8</v>
      </c>
      <c r="AP35" s="12" t="n">
        <v>123.8</v>
      </c>
      <c r="AQ35" s="12" t="n">
        <v>96.4</v>
      </c>
      <c r="AR35" s="12" t="n">
        <v>97.0</v>
      </c>
      <c r="AS35" s="12" t="n">
        <v>3.4</v>
      </c>
      <c r="AT35" s="12" t="n">
        <v>6.2</v>
      </c>
      <c r="AU35" s="12" t="n">
        <v>0.0</v>
      </c>
      <c r="AV35" s="13" t="n">
        <v>5822.4</v>
      </c>
      <c r="AW35" s="14"/>
      <c r="AZ35" s="15"/>
    </row>
    <row r="36" spans="1:52" x14ac:dyDescent="0.2">
      <c r="A36" s="1" t="s">
        <v>31</v>
      </c>
      <c r="B36" s="12" t="n">
        <v>27.4</v>
      </c>
      <c r="C36" s="12" t="n">
        <v>44.2</v>
      </c>
      <c r="D36" s="12" t="n">
        <v>16.2</v>
      </c>
      <c r="E36" s="12" t="n">
        <v>16.6</v>
      </c>
      <c r="F36" s="12" t="n">
        <v>92.2</v>
      </c>
      <c r="G36" s="12" t="n">
        <v>15.4</v>
      </c>
      <c r="H36" s="12" t="n">
        <v>27.8</v>
      </c>
      <c r="I36" s="12" t="n">
        <v>35.8</v>
      </c>
      <c r="J36" s="12" t="n">
        <v>46.6</v>
      </c>
      <c r="K36" s="12" t="n">
        <v>22.8</v>
      </c>
      <c r="L36" s="12" t="n">
        <v>40.6</v>
      </c>
      <c r="M36" s="12" t="n">
        <v>34.0</v>
      </c>
      <c r="N36" s="12" t="n">
        <v>28.2</v>
      </c>
      <c r="O36" s="12" t="n">
        <v>24.8</v>
      </c>
      <c r="P36" s="12" t="n">
        <v>16.0</v>
      </c>
      <c r="Q36" s="12" t="n">
        <v>14.6</v>
      </c>
      <c r="R36" s="12" t="n">
        <v>15.6</v>
      </c>
      <c r="S36" s="12" t="n">
        <v>31.2</v>
      </c>
      <c r="T36" s="12" t="n">
        <v>24.8</v>
      </c>
      <c r="U36" s="12" t="n">
        <v>15.4</v>
      </c>
      <c r="V36" s="12" t="n">
        <v>25.0</v>
      </c>
      <c r="W36" s="12" t="n">
        <v>10.8</v>
      </c>
      <c r="X36" s="12" t="n">
        <v>9.0</v>
      </c>
      <c r="Y36" s="12" t="n">
        <v>18.4</v>
      </c>
      <c r="Z36" s="12" t="n">
        <v>30.0</v>
      </c>
      <c r="AA36" s="12" t="n">
        <v>437.4</v>
      </c>
      <c r="AB36" s="12" t="n">
        <v>369.6</v>
      </c>
      <c r="AC36" s="12" t="n">
        <v>1443.6</v>
      </c>
      <c r="AD36" s="12" t="n">
        <v>403.0</v>
      </c>
      <c r="AE36" s="12" t="n">
        <v>298.4</v>
      </c>
      <c r="AF36" s="12" t="n">
        <v>269.4</v>
      </c>
      <c r="AG36" s="12" t="n">
        <v>56.6</v>
      </c>
      <c r="AH36" s="12" t="n">
        <v>83.6</v>
      </c>
      <c r="AI36" s="12" t="n">
        <v>23.8</v>
      </c>
      <c r="AJ36" s="12" t="n">
        <v>34.4</v>
      </c>
      <c r="AK36" s="12" t="n">
        <v>12.2</v>
      </c>
      <c r="AL36" s="12" t="n">
        <v>33.6</v>
      </c>
      <c r="AM36" s="12" t="n">
        <v>4.6</v>
      </c>
      <c r="AN36" s="12" t="n">
        <v>33.4</v>
      </c>
      <c r="AO36" s="12" t="n">
        <v>40.4</v>
      </c>
      <c r="AP36" s="12" t="n">
        <v>126.0</v>
      </c>
      <c r="AQ36" s="12" t="n">
        <v>190.0</v>
      </c>
      <c r="AR36" s="12" t="n">
        <v>127.4</v>
      </c>
      <c r="AS36" s="12" t="n">
        <v>12.8</v>
      </c>
      <c r="AT36" s="12" t="n">
        <v>11.2</v>
      </c>
      <c r="AU36" s="12" t="n">
        <v>0.0</v>
      </c>
      <c r="AV36" s="13" t="n">
        <v>4694.799999999999</v>
      </c>
      <c r="AW36" s="14"/>
      <c r="AZ36" s="15"/>
    </row>
    <row r="37" spans="1:52" x14ac:dyDescent="0.2">
      <c r="A37" s="1" t="s">
        <v>32</v>
      </c>
      <c r="B37" s="12" t="n">
        <v>8.8</v>
      </c>
      <c r="C37" s="12" t="n">
        <v>16.0</v>
      </c>
      <c r="D37" s="12" t="n">
        <v>2.8</v>
      </c>
      <c r="E37" s="12" t="n">
        <v>3.4</v>
      </c>
      <c r="F37" s="12" t="n">
        <v>14.4</v>
      </c>
      <c r="G37" s="12" t="n">
        <v>4.0</v>
      </c>
      <c r="H37" s="12" t="n">
        <v>6.2</v>
      </c>
      <c r="I37" s="12" t="n">
        <v>10.0</v>
      </c>
      <c r="J37" s="12" t="n">
        <v>16.8</v>
      </c>
      <c r="K37" s="12" t="n">
        <v>3.4</v>
      </c>
      <c r="L37" s="12" t="n">
        <v>5.4</v>
      </c>
      <c r="M37" s="12" t="n">
        <v>8.6</v>
      </c>
      <c r="N37" s="12" t="n">
        <v>5.4</v>
      </c>
      <c r="O37" s="12" t="n">
        <v>7.6</v>
      </c>
      <c r="P37" s="12" t="n">
        <v>4.4</v>
      </c>
      <c r="Q37" s="12" t="n">
        <v>4.8</v>
      </c>
      <c r="R37" s="12" t="n">
        <v>2.8</v>
      </c>
      <c r="S37" s="12" t="n">
        <v>5.2</v>
      </c>
      <c r="T37" s="12" t="n">
        <v>10.8</v>
      </c>
      <c r="U37" s="12" t="n">
        <v>8.0</v>
      </c>
      <c r="V37" s="12" t="n">
        <v>7.2</v>
      </c>
      <c r="W37" s="12" t="n">
        <v>3.2</v>
      </c>
      <c r="X37" s="12" t="n">
        <v>2.6</v>
      </c>
      <c r="Y37" s="12" t="n">
        <v>4.0</v>
      </c>
      <c r="Z37" s="12" t="n">
        <v>6.8</v>
      </c>
      <c r="AA37" s="12" t="n">
        <v>131.0</v>
      </c>
      <c r="AB37" s="12" t="n">
        <v>102.4</v>
      </c>
      <c r="AC37" s="12" t="n">
        <v>433.6</v>
      </c>
      <c r="AD37" s="12" t="n">
        <v>167.4</v>
      </c>
      <c r="AE37" s="12" t="n">
        <v>102.0</v>
      </c>
      <c r="AF37" s="12" t="n">
        <v>107.4</v>
      </c>
      <c r="AG37" s="12" t="n">
        <v>33.6</v>
      </c>
      <c r="AH37" s="12" t="n">
        <v>64.4</v>
      </c>
      <c r="AI37" s="12" t="n">
        <v>36.2</v>
      </c>
      <c r="AJ37" s="12" t="n">
        <v>9.4</v>
      </c>
      <c r="AK37" s="12" t="n">
        <v>1.8</v>
      </c>
      <c r="AL37" s="12" t="n">
        <v>4.6</v>
      </c>
      <c r="AM37" s="12" t="n">
        <v>2.2</v>
      </c>
      <c r="AN37" s="12" t="n">
        <v>13.8</v>
      </c>
      <c r="AO37" s="12" t="n">
        <v>8.8</v>
      </c>
      <c r="AP37" s="12" t="n">
        <v>58.0</v>
      </c>
      <c r="AQ37" s="12" t="n">
        <v>101.6</v>
      </c>
      <c r="AR37" s="12" t="n">
        <v>50.6</v>
      </c>
      <c r="AS37" s="12" t="n">
        <v>2.0</v>
      </c>
      <c r="AT37" s="12" t="n">
        <v>2.4</v>
      </c>
      <c r="AU37" s="12" t="n">
        <v>0.0</v>
      </c>
      <c r="AV37" s="13" t="n">
        <v>1605.8</v>
      </c>
      <c r="AW37" s="14"/>
      <c r="AZ37" s="15"/>
    </row>
    <row r="38" spans="1:52" x14ac:dyDescent="0.2">
      <c r="A38" s="1" t="s">
        <v>33</v>
      </c>
      <c r="B38" s="12" t="n">
        <v>3.4</v>
      </c>
      <c r="C38" s="12" t="n">
        <v>9.4</v>
      </c>
      <c r="D38" s="12" t="n">
        <v>4.8</v>
      </c>
      <c r="E38" s="12" t="n">
        <v>4.6</v>
      </c>
      <c r="F38" s="12" t="n">
        <v>31.2</v>
      </c>
      <c r="G38" s="12" t="n">
        <v>7.6</v>
      </c>
      <c r="H38" s="12" t="n">
        <v>10.8</v>
      </c>
      <c r="I38" s="12" t="n">
        <v>23.2</v>
      </c>
      <c r="J38" s="12" t="n">
        <v>20.2</v>
      </c>
      <c r="K38" s="12" t="n">
        <v>57.2</v>
      </c>
      <c r="L38" s="12" t="n">
        <v>46.0</v>
      </c>
      <c r="M38" s="12" t="n">
        <v>114.6</v>
      </c>
      <c r="N38" s="12" t="n">
        <v>32.0</v>
      </c>
      <c r="O38" s="12" t="n">
        <v>67.0</v>
      </c>
      <c r="P38" s="12" t="n">
        <v>30.0</v>
      </c>
      <c r="Q38" s="12" t="n">
        <v>11.4</v>
      </c>
      <c r="R38" s="12" t="n">
        <v>16.0</v>
      </c>
      <c r="S38" s="12" t="n">
        <v>29.2</v>
      </c>
      <c r="T38" s="12" t="n">
        <v>5.8</v>
      </c>
      <c r="U38" s="12" t="n">
        <v>2.0</v>
      </c>
      <c r="V38" s="12" t="n">
        <v>2.0</v>
      </c>
      <c r="W38" s="12" t="n">
        <v>1.0</v>
      </c>
      <c r="X38" s="12" t="n">
        <v>0.4</v>
      </c>
      <c r="Y38" s="12" t="n">
        <v>4.0</v>
      </c>
      <c r="Z38" s="12" t="n">
        <v>7.4</v>
      </c>
      <c r="AA38" s="12" t="n">
        <v>146.4</v>
      </c>
      <c r="AB38" s="12" t="n">
        <v>90.8</v>
      </c>
      <c r="AC38" s="12" t="n">
        <v>205.6</v>
      </c>
      <c r="AD38" s="12" t="n">
        <v>98.4</v>
      </c>
      <c r="AE38" s="12" t="n">
        <v>28.4</v>
      </c>
      <c r="AF38" s="12" t="n">
        <v>22.4</v>
      </c>
      <c r="AG38" s="12" t="n">
        <v>7.4</v>
      </c>
      <c r="AH38" s="12" t="n">
        <v>8.8</v>
      </c>
      <c r="AI38" s="12" t="n">
        <v>8.0</v>
      </c>
      <c r="AJ38" s="12" t="n">
        <v>2.0</v>
      </c>
      <c r="AK38" s="12" t="n">
        <v>7.2</v>
      </c>
      <c r="AL38" s="12" t="n">
        <v>64.6</v>
      </c>
      <c r="AM38" s="12" t="n">
        <v>0.4</v>
      </c>
      <c r="AN38" s="12" t="n">
        <v>3.4</v>
      </c>
      <c r="AO38" s="12" t="n">
        <v>1.4</v>
      </c>
      <c r="AP38" s="12" t="n">
        <v>5.2</v>
      </c>
      <c r="AQ38" s="12" t="n">
        <v>19.0</v>
      </c>
      <c r="AR38" s="12" t="n">
        <v>3.2</v>
      </c>
      <c r="AS38" s="12" t="n">
        <v>81.4</v>
      </c>
      <c r="AT38" s="12" t="n">
        <v>12.4</v>
      </c>
      <c r="AU38" s="12" t="n">
        <v>0.0</v>
      </c>
      <c r="AV38" s="13" t="n">
        <v>1357.6000000000006</v>
      </c>
      <c r="AW38" s="14"/>
      <c r="AZ38" s="15"/>
    </row>
    <row r="39" spans="1:52" x14ac:dyDescent="0.2">
      <c r="A39" s="1" t="s">
        <v>34</v>
      </c>
      <c r="B39" s="12" t="n">
        <v>8.6</v>
      </c>
      <c r="C39" s="12" t="n">
        <v>14.0</v>
      </c>
      <c r="D39" s="12" t="n">
        <v>8.2</v>
      </c>
      <c r="E39" s="12" t="n">
        <v>12.8</v>
      </c>
      <c r="F39" s="12" t="n">
        <v>138.6</v>
      </c>
      <c r="G39" s="12" t="n">
        <v>12.4</v>
      </c>
      <c r="H39" s="12" t="n">
        <v>24.2</v>
      </c>
      <c r="I39" s="12" t="n">
        <v>61.0</v>
      </c>
      <c r="J39" s="12" t="n">
        <v>43.2</v>
      </c>
      <c r="K39" s="12" t="n">
        <v>70.0</v>
      </c>
      <c r="L39" s="12" t="n">
        <v>82.6</v>
      </c>
      <c r="M39" s="12" t="n">
        <v>378.0</v>
      </c>
      <c r="N39" s="12" t="n">
        <v>43.0</v>
      </c>
      <c r="O39" s="12" t="n">
        <v>122.0</v>
      </c>
      <c r="P39" s="12" t="n">
        <v>41.8</v>
      </c>
      <c r="Q39" s="12" t="n">
        <v>20.4</v>
      </c>
      <c r="R39" s="12" t="n">
        <v>39.4</v>
      </c>
      <c r="S39" s="12" t="n">
        <v>90.0</v>
      </c>
      <c r="T39" s="12" t="n">
        <v>10.8</v>
      </c>
      <c r="U39" s="12" t="n">
        <v>5.2</v>
      </c>
      <c r="V39" s="12" t="n">
        <v>6.6</v>
      </c>
      <c r="W39" s="12" t="n">
        <v>2.0</v>
      </c>
      <c r="X39" s="12" t="n">
        <v>4.0</v>
      </c>
      <c r="Y39" s="12" t="n">
        <v>11.0</v>
      </c>
      <c r="Z39" s="12" t="n">
        <v>15.4</v>
      </c>
      <c r="AA39" s="12" t="n">
        <v>777.8</v>
      </c>
      <c r="AB39" s="12" t="n">
        <v>286.6</v>
      </c>
      <c r="AC39" s="12" t="n">
        <v>560.2</v>
      </c>
      <c r="AD39" s="12" t="n">
        <v>265.4</v>
      </c>
      <c r="AE39" s="12" t="n">
        <v>84.2</v>
      </c>
      <c r="AF39" s="12" t="n">
        <v>46.8</v>
      </c>
      <c r="AG39" s="12" t="n">
        <v>27.6</v>
      </c>
      <c r="AH39" s="12" t="n">
        <v>28.8</v>
      </c>
      <c r="AI39" s="12" t="n">
        <v>36.4</v>
      </c>
      <c r="AJ39" s="12" t="n">
        <v>4.4</v>
      </c>
      <c r="AK39" s="12" t="n">
        <v>70.6</v>
      </c>
      <c r="AL39" s="12" t="n">
        <v>42.2</v>
      </c>
      <c r="AM39" s="12" t="n">
        <v>1.8</v>
      </c>
      <c r="AN39" s="12" t="n">
        <v>11.8</v>
      </c>
      <c r="AO39" s="12" t="n">
        <v>5.6</v>
      </c>
      <c r="AP39" s="12" t="n">
        <v>10.4</v>
      </c>
      <c r="AQ39" s="12" t="n">
        <v>96.8</v>
      </c>
      <c r="AR39" s="12" t="n">
        <v>9.4</v>
      </c>
      <c r="AS39" s="12" t="n">
        <v>33.4</v>
      </c>
      <c r="AT39" s="12" t="n">
        <v>50.4</v>
      </c>
      <c r="AU39" s="12" t="n">
        <v>0.0</v>
      </c>
      <c r="AV39" s="13" t="n">
        <v>3715.800000000001</v>
      </c>
      <c r="AW39" s="14"/>
      <c r="AZ39" s="15"/>
    </row>
    <row r="40" spans="1:52" x14ac:dyDescent="0.2">
      <c r="A40" s="1" t="s">
        <v>35</v>
      </c>
      <c r="B40" s="12" t="n">
        <v>3.2</v>
      </c>
      <c r="C40" s="12" t="n">
        <v>3.2</v>
      </c>
      <c r="D40" s="12" t="n">
        <v>2.2</v>
      </c>
      <c r="E40" s="12" t="n">
        <v>4.2</v>
      </c>
      <c r="F40" s="12" t="n">
        <v>16.8</v>
      </c>
      <c r="G40" s="12" t="n">
        <v>2.6</v>
      </c>
      <c r="H40" s="12" t="n">
        <v>16.4</v>
      </c>
      <c r="I40" s="12" t="n">
        <v>14.6</v>
      </c>
      <c r="J40" s="12" t="n">
        <v>19.4</v>
      </c>
      <c r="K40" s="12" t="n">
        <v>1.2</v>
      </c>
      <c r="L40" s="12" t="n">
        <v>4.8</v>
      </c>
      <c r="M40" s="12" t="n">
        <v>34.2</v>
      </c>
      <c r="N40" s="12" t="n">
        <v>2.4</v>
      </c>
      <c r="O40" s="12" t="n">
        <v>5.2</v>
      </c>
      <c r="P40" s="12" t="n">
        <v>1.6</v>
      </c>
      <c r="Q40" s="12" t="n">
        <v>1.8</v>
      </c>
      <c r="R40" s="12" t="n">
        <v>2.2</v>
      </c>
      <c r="S40" s="12" t="n">
        <v>4.2</v>
      </c>
      <c r="T40" s="12" t="n">
        <v>24.2</v>
      </c>
      <c r="U40" s="12" t="n">
        <v>13.8</v>
      </c>
      <c r="V40" s="12" t="n">
        <v>19.2</v>
      </c>
      <c r="W40" s="12" t="n">
        <v>4.4</v>
      </c>
      <c r="X40" s="12" t="n">
        <v>3.4</v>
      </c>
      <c r="Y40" s="12" t="n">
        <v>12.6</v>
      </c>
      <c r="Z40" s="12" t="n">
        <v>2.0</v>
      </c>
      <c r="AA40" s="12" t="n">
        <v>124.4</v>
      </c>
      <c r="AB40" s="12" t="n">
        <v>66.8</v>
      </c>
      <c r="AC40" s="12" t="n">
        <v>114.6</v>
      </c>
      <c r="AD40" s="12" t="n">
        <v>52.0</v>
      </c>
      <c r="AE40" s="12" t="n">
        <v>20.0</v>
      </c>
      <c r="AF40" s="12" t="n">
        <v>12.4</v>
      </c>
      <c r="AG40" s="12" t="n">
        <v>4.4</v>
      </c>
      <c r="AH40" s="12" t="n">
        <v>8.4</v>
      </c>
      <c r="AI40" s="12" t="n">
        <v>6.2</v>
      </c>
      <c r="AJ40" s="12" t="n">
        <v>4.0</v>
      </c>
      <c r="AK40" s="12" t="n">
        <v>0.8</v>
      </c>
      <c r="AL40" s="12" t="n">
        <v>1.4</v>
      </c>
      <c r="AM40" s="12" t="n">
        <v>8.2</v>
      </c>
      <c r="AN40" s="12" t="n">
        <v>28.4</v>
      </c>
      <c r="AO40" s="12" t="n">
        <v>2.6</v>
      </c>
      <c r="AP40" s="12" t="n">
        <v>2.8</v>
      </c>
      <c r="AQ40" s="12" t="n">
        <v>34.6</v>
      </c>
      <c r="AR40" s="12" t="n">
        <v>4.2</v>
      </c>
      <c r="AS40" s="12" t="n">
        <v>0.6</v>
      </c>
      <c r="AT40" s="12" t="n">
        <v>6.2</v>
      </c>
      <c r="AU40" s="12" t="n">
        <v>0.0</v>
      </c>
      <c r="AV40" s="13" t="n">
        <v>722.8000000000001</v>
      </c>
      <c r="AW40" s="14"/>
      <c r="AZ40" s="15"/>
    </row>
    <row r="41" spans="1:52" x14ac:dyDescent="0.2">
      <c r="A41" s="1" t="s">
        <v>36</v>
      </c>
      <c r="B41" s="12" t="n">
        <v>29.2</v>
      </c>
      <c r="C41" s="12" t="n">
        <v>41.2</v>
      </c>
      <c r="D41" s="12" t="n">
        <v>10.0</v>
      </c>
      <c r="E41" s="12" t="n">
        <v>11.4</v>
      </c>
      <c r="F41" s="12" t="n">
        <v>55.6</v>
      </c>
      <c r="G41" s="12" t="n">
        <v>21.4</v>
      </c>
      <c r="H41" s="12" t="n">
        <v>106.4</v>
      </c>
      <c r="I41" s="12" t="n">
        <v>88.6</v>
      </c>
      <c r="J41" s="12" t="n">
        <v>88.4</v>
      </c>
      <c r="K41" s="12" t="n">
        <v>14.0</v>
      </c>
      <c r="L41" s="12" t="n">
        <v>48.6</v>
      </c>
      <c r="M41" s="12" t="n">
        <v>92.4</v>
      </c>
      <c r="N41" s="12" t="n">
        <v>25.2</v>
      </c>
      <c r="O41" s="12" t="n">
        <v>27.0</v>
      </c>
      <c r="P41" s="12" t="n">
        <v>24.8</v>
      </c>
      <c r="Q41" s="12" t="n">
        <v>13.4</v>
      </c>
      <c r="R41" s="12" t="n">
        <v>9.6</v>
      </c>
      <c r="S41" s="12" t="n">
        <v>26.8</v>
      </c>
      <c r="T41" s="12" t="n">
        <v>230.8</v>
      </c>
      <c r="U41" s="12" t="n">
        <v>81.2</v>
      </c>
      <c r="V41" s="12" t="n">
        <v>127.4</v>
      </c>
      <c r="W41" s="12" t="n">
        <v>30.2</v>
      </c>
      <c r="X41" s="12" t="n">
        <v>15.4</v>
      </c>
      <c r="Y41" s="12" t="n">
        <v>40.2</v>
      </c>
      <c r="Z41" s="12" t="n">
        <v>22.8</v>
      </c>
      <c r="AA41" s="12" t="n">
        <v>261.4</v>
      </c>
      <c r="AB41" s="12" t="n">
        <v>141.0</v>
      </c>
      <c r="AC41" s="12" t="n">
        <v>344.4</v>
      </c>
      <c r="AD41" s="12" t="n">
        <v>133.8</v>
      </c>
      <c r="AE41" s="12" t="n">
        <v>54.2</v>
      </c>
      <c r="AF41" s="12" t="n">
        <v>59.6</v>
      </c>
      <c r="AG41" s="12" t="n">
        <v>26.2</v>
      </c>
      <c r="AH41" s="12" t="n">
        <v>37.6</v>
      </c>
      <c r="AI41" s="12" t="n">
        <v>39.2</v>
      </c>
      <c r="AJ41" s="12" t="n">
        <v>17.4</v>
      </c>
      <c r="AK41" s="12" t="n">
        <v>3.4</v>
      </c>
      <c r="AL41" s="12" t="n">
        <v>9.2</v>
      </c>
      <c r="AM41" s="12" t="n">
        <v>44.0</v>
      </c>
      <c r="AN41" s="12" t="n">
        <v>31.8</v>
      </c>
      <c r="AO41" s="12" t="n">
        <v>11.8</v>
      </c>
      <c r="AP41" s="12" t="n">
        <v>18.8</v>
      </c>
      <c r="AQ41" s="12" t="n">
        <v>82.0</v>
      </c>
      <c r="AR41" s="12" t="n">
        <v>14.8</v>
      </c>
      <c r="AS41" s="12" t="n">
        <v>5.0</v>
      </c>
      <c r="AT41" s="12" t="n">
        <v>22.8</v>
      </c>
      <c r="AU41" s="12" t="n">
        <v>0.0</v>
      </c>
      <c r="AV41" s="13" t="n">
        <v>2640.4000000000005</v>
      </c>
      <c r="AW41" s="14"/>
      <c r="AZ41" s="15"/>
    </row>
    <row r="42" spans="1:52" x14ac:dyDescent="0.2">
      <c r="A42" s="1" t="s">
        <v>53</v>
      </c>
      <c r="B42" s="12" t="n">
        <v>6.2</v>
      </c>
      <c r="C42" s="12" t="n">
        <v>11.6</v>
      </c>
      <c r="D42" s="12" t="n">
        <v>2.2</v>
      </c>
      <c r="E42" s="12" t="n">
        <v>4.0</v>
      </c>
      <c r="F42" s="12" t="n">
        <v>13.4</v>
      </c>
      <c r="G42" s="12" t="n">
        <v>3.0</v>
      </c>
      <c r="H42" s="12" t="n">
        <v>6.8</v>
      </c>
      <c r="I42" s="12" t="n">
        <v>9.4</v>
      </c>
      <c r="J42" s="12" t="n">
        <v>12.8</v>
      </c>
      <c r="K42" s="12" t="n">
        <v>5.6</v>
      </c>
      <c r="L42" s="12" t="n">
        <v>9.4</v>
      </c>
      <c r="M42" s="12" t="n">
        <v>6.4</v>
      </c>
      <c r="N42" s="12" t="n">
        <v>6.0</v>
      </c>
      <c r="O42" s="12" t="n">
        <v>2.4</v>
      </c>
      <c r="P42" s="12" t="n">
        <v>5.0</v>
      </c>
      <c r="Q42" s="12" t="n">
        <v>5.0</v>
      </c>
      <c r="R42" s="12" t="n">
        <v>1.6</v>
      </c>
      <c r="S42" s="12" t="n">
        <v>3.8</v>
      </c>
      <c r="T42" s="12" t="n">
        <v>8.0</v>
      </c>
      <c r="U42" s="12" t="n">
        <v>7.2</v>
      </c>
      <c r="V42" s="12" t="n">
        <v>5.8</v>
      </c>
      <c r="W42" s="12" t="n">
        <v>2.4</v>
      </c>
      <c r="X42" s="12" t="n">
        <v>1.0</v>
      </c>
      <c r="Y42" s="12" t="n">
        <v>4.8</v>
      </c>
      <c r="Z42" s="12" t="n">
        <v>7.8</v>
      </c>
      <c r="AA42" s="12" t="n">
        <v>120.6</v>
      </c>
      <c r="AB42" s="12" t="n">
        <v>103.4</v>
      </c>
      <c r="AC42" s="12" t="n">
        <v>365.8</v>
      </c>
      <c r="AD42" s="12" t="n">
        <v>127.0</v>
      </c>
      <c r="AE42" s="12" t="n">
        <v>80.0</v>
      </c>
      <c r="AF42" s="12" t="n">
        <v>80.2</v>
      </c>
      <c r="AG42" s="12" t="n">
        <v>21.4</v>
      </c>
      <c r="AH42" s="12" t="n">
        <v>42.8</v>
      </c>
      <c r="AI42" s="12" t="n">
        <v>36.4</v>
      </c>
      <c r="AJ42" s="12" t="n">
        <v>9.8</v>
      </c>
      <c r="AK42" s="12" t="n">
        <v>1.4</v>
      </c>
      <c r="AL42" s="12" t="n">
        <v>5.0</v>
      </c>
      <c r="AM42" s="12" t="n">
        <v>2.2</v>
      </c>
      <c r="AN42" s="12" t="n">
        <v>9.6</v>
      </c>
      <c r="AO42" s="12" t="n">
        <v>9.8</v>
      </c>
      <c r="AP42" s="12" t="n">
        <v>33.0</v>
      </c>
      <c r="AQ42" s="12" t="n">
        <v>37.6</v>
      </c>
      <c r="AR42" s="12" t="n">
        <v>20.0</v>
      </c>
      <c r="AS42" s="12" t="n">
        <v>1.2</v>
      </c>
      <c r="AT42" s="12" t="n">
        <v>1.6</v>
      </c>
      <c r="AU42" s="12" t="n">
        <v>0.0</v>
      </c>
      <c r="AV42" s="13" t="n">
        <v>1260.4</v>
      </c>
      <c r="AW42" s="14"/>
      <c r="AZ42" s="15"/>
    </row>
    <row r="43" spans="1:52" x14ac:dyDescent="0.2">
      <c r="A43" s="1" t="s">
        <v>54</v>
      </c>
      <c r="B43" s="12" t="n">
        <v>15.8</v>
      </c>
      <c r="C43" s="12" t="n">
        <v>16.0</v>
      </c>
      <c r="D43" s="12" t="n">
        <v>6.2</v>
      </c>
      <c r="E43" s="12" t="n">
        <v>4.6</v>
      </c>
      <c r="F43" s="12" t="n">
        <v>21.2</v>
      </c>
      <c r="G43" s="12" t="n">
        <v>4.6</v>
      </c>
      <c r="H43" s="12" t="n">
        <v>13.4</v>
      </c>
      <c r="I43" s="12" t="n">
        <v>17.0</v>
      </c>
      <c r="J43" s="12" t="n">
        <v>20.2</v>
      </c>
      <c r="K43" s="12" t="n">
        <v>8.2</v>
      </c>
      <c r="L43" s="12" t="n">
        <v>18.4</v>
      </c>
      <c r="M43" s="12" t="n">
        <v>13.4</v>
      </c>
      <c r="N43" s="12" t="n">
        <v>7.0</v>
      </c>
      <c r="O43" s="12" t="n">
        <v>12.2</v>
      </c>
      <c r="P43" s="12" t="n">
        <v>9.0</v>
      </c>
      <c r="Q43" s="12" t="n">
        <v>5.4</v>
      </c>
      <c r="R43" s="12" t="n">
        <v>5.0</v>
      </c>
      <c r="S43" s="12" t="n">
        <v>8.4</v>
      </c>
      <c r="T43" s="12" t="n">
        <v>10.2</v>
      </c>
      <c r="U43" s="12" t="n">
        <v>9.0</v>
      </c>
      <c r="V43" s="12" t="n">
        <v>6.6</v>
      </c>
      <c r="W43" s="12" t="n">
        <v>3.6</v>
      </c>
      <c r="X43" s="12" t="n">
        <v>2.2</v>
      </c>
      <c r="Y43" s="12" t="n">
        <v>7.0</v>
      </c>
      <c r="Z43" s="12" t="n">
        <v>11.6</v>
      </c>
      <c r="AA43" s="12" t="n">
        <v>159.4</v>
      </c>
      <c r="AB43" s="12" t="n">
        <v>108.2</v>
      </c>
      <c r="AC43" s="12" t="n">
        <v>375.8</v>
      </c>
      <c r="AD43" s="12" t="n">
        <v>193.0</v>
      </c>
      <c r="AE43" s="12" t="n">
        <v>107.8</v>
      </c>
      <c r="AF43" s="12" t="n">
        <v>131.4</v>
      </c>
      <c r="AG43" s="12" t="n">
        <v>70.6</v>
      </c>
      <c r="AH43" s="12" t="n">
        <v>137.0</v>
      </c>
      <c r="AI43" s="12" t="n">
        <v>125.4</v>
      </c>
      <c r="AJ43" s="12" t="n">
        <v>51.6</v>
      </c>
      <c r="AK43" s="12" t="n">
        <v>3.6</v>
      </c>
      <c r="AL43" s="12" t="n">
        <v>7.4</v>
      </c>
      <c r="AM43" s="12" t="n">
        <v>3.4</v>
      </c>
      <c r="AN43" s="12" t="n">
        <v>19.0</v>
      </c>
      <c r="AO43" s="12" t="n">
        <v>30.4</v>
      </c>
      <c r="AP43" s="12" t="n">
        <v>11.6</v>
      </c>
      <c r="AQ43" s="12" t="n">
        <v>57.4</v>
      </c>
      <c r="AR43" s="12" t="n">
        <v>34.0</v>
      </c>
      <c r="AS43" s="12" t="n">
        <v>2.4</v>
      </c>
      <c r="AT43" s="12" t="n">
        <v>1.8</v>
      </c>
      <c r="AU43" s="12" t="n">
        <v>0.0</v>
      </c>
      <c r="AV43" s="13" t="n">
        <v>1887.4000000000003</v>
      </c>
      <c r="AW43" s="14"/>
      <c r="AZ43" s="15"/>
    </row>
    <row r="44" spans="1:52" x14ac:dyDescent="0.2">
      <c r="A44" s="1" t="s">
        <v>55</v>
      </c>
      <c r="B44" s="12" t="n">
        <v>27.2</v>
      </c>
      <c r="C44" s="12" t="n">
        <v>55.0</v>
      </c>
      <c r="D44" s="12" t="n">
        <v>42.8</v>
      </c>
      <c r="E44" s="12" t="n">
        <v>66.2</v>
      </c>
      <c r="F44" s="12" t="n">
        <v>215.0</v>
      </c>
      <c r="G44" s="12" t="n">
        <v>51.0</v>
      </c>
      <c r="H44" s="12" t="n">
        <v>67.6</v>
      </c>
      <c r="I44" s="12" t="n">
        <v>51.8</v>
      </c>
      <c r="J44" s="12" t="n">
        <v>60.2</v>
      </c>
      <c r="K44" s="12" t="n">
        <v>18.4</v>
      </c>
      <c r="L44" s="12" t="n">
        <v>37.6</v>
      </c>
      <c r="M44" s="12" t="n">
        <v>18.0</v>
      </c>
      <c r="N44" s="12" t="n">
        <v>16.6</v>
      </c>
      <c r="O44" s="12" t="n">
        <v>16.8</v>
      </c>
      <c r="P44" s="12" t="n">
        <v>9.2</v>
      </c>
      <c r="Q44" s="12" t="n">
        <v>8.4</v>
      </c>
      <c r="R44" s="12" t="n">
        <v>17.2</v>
      </c>
      <c r="S44" s="12" t="n">
        <v>25.2</v>
      </c>
      <c r="T44" s="12" t="n">
        <v>45.4</v>
      </c>
      <c r="U44" s="12" t="n">
        <v>84.0</v>
      </c>
      <c r="V44" s="12" t="n">
        <v>88.2</v>
      </c>
      <c r="W44" s="12" t="n">
        <v>63.4</v>
      </c>
      <c r="X44" s="12" t="n">
        <v>39.0</v>
      </c>
      <c r="Y44" s="12" t="n">
        <v>92.0</v>
      </c>
      <c r="Z44" s="12" t="n">
        <v>57.4</v>
      </c>
      <c r="AA44" s="12" t="n">
        <v>402.6</v>
      </c>
      <c r="AB44" s="12" t="n">
        <v>271.4</v>
      </c>
      <c r="AC44" s="12" t="n">
        <v>1259.6</v>
      </c>
      <c r="AD44" s="12" t="n">
        <v>448.0</v>
      </c>
      <c r="AE44" s="12" t="n">
        <v>182.0</v>
      </c>
      <c r="AF44" s="12" t="n">
        <v>153.6</v>
      </c>
      <c r="AG44" s="12" t="n">
        <v>79.4</v>
      </c>
      <c r="AH44" s="12" t="n">
        <v>101.2</v>
      </c>
      <c r="AI44" s="12" t="n">
        <v>175.0</v>
      </c>
      <c r="AJ44" s="12" t="n">
        <v>99.4</v>
      </c>
      <c r="AK44" s="12" t="n">
        <v>12.0</v>
      </c>
      <c r="AL44" s="12" t="n">
        <v>65.2</v>
      </c>
      <c r="AM44" s="12" t="n">
        <v>22.2</v>
      </c>
      <c r="AN44" s="12" t="n">
        <v>62.4</v>
      </c>
      <c r="AO44" s="12" t="n">
        <v>35.8</v>
      </c>
      <c r="AP44" s="12" t="n">
        <v>53.0</v>
      </c>
      <c r="AQ44" s="12" t="n">
        <v>27.8</v>
      </c>
      <c r="AR44" s="12" t="n">
        <v>301.8</v>
      </c>
      <c r="AS44" s="12" t="n">
        <v>22.4</v>
      </c>
      <c r="AT44" s="12" t="n">
        <v>18.6</v>
      </c>
      <c r="AU44" s="12" t="n">
        <v>0.0</v>
      </c>
      <c r="AV44" s="13" t="n">
        <v>5067.0</v>
      </c>
      <c r="AW44" s="14"/>
      <c r="AZ44" s="15"/>
    </row>
    <row r="45" spans="1:52" x14ac:dyDescent="0.2">
      <c r="A45" s="1" t="s">
        <v>56</v>
      </c>
      <c r="B45" s="12" t="n">
        <v>16.0</v>
      </c>
      <c r="C45" s="12" t="n">
        <v>22.8</v>
      </c>
      <c r="D45" s="12" t="n">
        <v>15.4</v>
      </c>
      <c r="E45" s="12" t="n">
        <v>17.4</v>
      </c>
      <c r="F45" s="12" t="n">
        <v>132.0</v>
      </c>
      <c r="G45" s="12" t="n">
        <v>17.8</v>
      </c>
      <c r="H45" s="12" t="n">
        <v>20.6</v>
      </c>
      <c r="I45" s="12" t="n">
        <v>24.2</v>
      </c>
      <c r="J45" s="12" t="n">
        <v>34.4</v>
      </c>
      <c r="K45" s="12" t="n">
        <v>15.4</v>
      </c>
      <c r="L45" s="12" t="n">
        <v>14.4</v>
      </c>
      <c r="M45" s="12" t="n">
        <v>14.4</v>
      </c>
      <c r="N45" s="12" t="n">
        <v>7.4</v>
      </c>
      <c r="O45" s="12" t="n">
        <v>8.6</v>
      </c>
      <c r="P45" s="12" t="n">
        <v>7.6</v>
      </c>
      <c r="Q45" s="12" t="n">
        <v>3.8</v>
      </c>
      <c r="R45" s="12" t="n">
        <v>3.8</v>
      </c>
      <c r="S45" s="12" t="n">
        <v>4.4</v>
      </c>
      <c r="T45" s="12" t="n">
        <v>11.6</v>
      </c>
      <c r="U45" s="12" t="n">
        <v>13.4</v>
      </c>
      <c r="V45" s="12" t="n">
        <v>17.6</v>
      </c>
      <c r="W45" s="12" t="n">
        <v>9.6</v>
      </c>
      <c r="X45" s="12" t="n">
        <v>10.8</v>
      </c>
      <c r="Y45" s="12" t="n">
        <v>24.6</v>
      </c>
      <c r="Z45" s="12" t="n">
        <v>16.6</v>
      </c>
      <c r="AA45" s="12" t="n">
        <v>321.2</v>
      </c>
      <c r="AB45" s="12" t="n">
        <v>223.2</v>
      </c>
      <c r="AC45" s="12" t="n">
        <v>716.8</v>
      </c>
      <c r="AD45" s="12" t="n">
        <v>389.2</v>
      </c>
      <c r="AE45" s="12" t="n">
        <v>232.6</v>
      </c>
      <c r="AF45" s="12" t="n">
        <v>176.6</v>
      </c>
      <c r="AG45" s="12" t="n">
        <v>82.6</v>
      </c>
      <c r="AH45" s="12" t="n">
        <v>114.4</v>
      </c>
      <c r="AI45" s="12" t="n">
        <v>143.2</v>
      </c>
      <c r="AJ45" s="12" t="n">
        <v>45.2</v>
      </c>
      <c r="AK45" s="12" t="n">
        <v>2.4</v>
      </c>
      <c r="AL45" s="12" t="n">
        <v>6.8</v>
      </c>
      <c r="AM45" s="12" t="n">
        <v>4.6</v>
      </c>
      <c r="AN45" s="12" t="n">
        <v>15.0</v>
      </c>
      <c r="AO45" s="12" t="n">
        <v>25.2</v>
      </c>
      <c r="AP45" s="12" t="n">
        <v>25.2</v>
      </c>
      <c r="AQ45" s="12" t="n">
        <v>329.6</v>
      </c>
      <c r="AR45" s="12" t="n">
        <v>35.6</v>
      </c>
      <c r="AS45" s="12" t="n">
        <v>5.6</v>
      </c>
      <c r="AT45" s="12" t="n">
        <v>3.2</v>
      </c>
      <c r="AU45" s="12" t="n">
        <v>0.0</v>
      </c>
      <c r="AV45" s="13" t="n">
        <v>3382.799999999999</v>
      </c>
      <c r="AW45" s="14"/>
      <c r="AZ45" s="15"/>
    </row>
    <row r="46" spans="1:52" x14ac:dyDescent="0.2">
      <c r="A46" s="1" t="s">
        <v>62</v>
      </c>
      <c r="B46" s="12" t="n">
        <v>4.0</v>
      </c>
      <c r="C46" s="12" t="n">
        <v>8.0</v>
      </c>
      <c r="D46" s="12" t="n">
        <v>4.2</v>
      </c>
      <c r="E46" s="12" t="n">
        <v>5.4</v>
      </c>
      <c r="F46" s="12" t="n">
        <v>41.4</v>
      </c>
      <c r="G46" s="12" t="n">
        <v>5.2</v>
      </c>
      <c r="H46" s="12" t="n">
        <v>12.4</v>
      </c>
      <c r="I46" s="12" t="n">
        <v>19.6</v>
      </c>
      <c r="J46" s="12" t="n">
        <v>18.4</v>
      </c>
      <c r="K46" s="12" t="n">
        <v>38.8</v>
      </c>
      <c r="L46" s="12" t="n">
        <v>49.8</v>
      </c>
      <c r="M46" s="12" t="n">
        <v>148.4</v>
      </c>
      <c r="N46" s="12" t="n">
        <v>42.6</v>
      </c>
      <c r="O46" s="12" t="n">
        <v>126.6</v>
      </c>
      <c r="P46" s="12" t="n">
        <v>36.2</v>
      </c>
      <c r="Q46" s="12" t="n">
        <v>21.2</v>
      </c>
      <c r="R46" s="12" t="n">
        <v>19.2</v>
      </c>
      <c r="S46" s="12" t="n">
        <v>41.4</v>
      </c>
      <c r="T46" s="12" t="n">
        <v>4.6</v>
      </c>
      <c r="U46" s="12" t="n">
        <v>3.8</v>
      </c>
      <c r="V46" s="12" t="n">
        <v>2.2</v>
      </c>
      <c r="W46" s="12" t="n">
        <v>0.6</v>
      </c>
      <c r="X46" s="12" t="n">
        <v>0.6</v>
      </c>
      <c r="Y46" s="12" t="n">
        <v>5.8</v>
      </c>
      <c r="Z46" s="12" t="n">
        <v>6.4</v>
      </c>
      <c r="AA46" s="12" t="n">
        <v>236.4</v>
      </c>
      <c r="AB46" s="12" t="n">
        <v>117.2</v>
      </c>
      <c r="AC46" s="12" t="n">
        <v>212.4</v>
      </c>
      <c r="AD46" s="12" t="n">
        <v>113.4</v>
      </c>
      <c r="AE46" s="12" t="n">
        <v>29.6</v>
      </c>
      <c r="AF46" s="12" t="n">
        <v>19.0</v>
      </c>
      <c r="AG46" s="12" t="n">
        <v>7.8</v>
      </c>
      <c r="AH46" s="12" t="n">
        <v>6.8</v>
      </c>
      <c r="AI46" s="12" t="n">
        <v>16.0</v>
      </c>
      <c r="AJ46" s="12" t="n">
        <v>1.6</v>
      </c>
      <c r="AK46" s="12" t="n">
        <v>83.2</v>
      </c>
      <c r="AL46" s="12" t="n">
        <v>23.2</v>
      </c>
      <c r="AM46" s="12" t="n">
        <v>0.0</v>
      </c>
      <c r="AN46" s="12" t="n">
        <v>4.8</v>
      </c>
      <c r="AO46" s="12" t="n">
        <v>1.8</v>
      </c>
      <c r="AP46" s="12" t="n">
        <v>3.0</v>
      </c>
      <c r="AQ46" s="12" t="n">
        <v>37.0</v>
      </c>
      <c r="AR46" s="12" t="n">
        <v>5.2</v>
      </c>
      <c r="AS46" s="12" t="n">
        <v>25.4</v>
      </c>
      <c r="AT46" s="12" t="n">
        <v>17.2</v>
      </c>
      <c r="AU46" s="12" t="n">
        <v>0.0</v>
      </c>
      <c r="AV46" s="13" t="n">
        <v>1627.8000000000002</v>
      </c>
      <c r="AW46" s="14"/>
      <c r="AZ46" s="15"/>
    </row>
    <row r="47" spans="1:52" x14ac:dyDescent="0.2">
      <c r="A47" s="1" t="s">
        <v>64</v>
      </c>
      <c r="B47" s="12" t="n">
        <v>8.4</v>
      </c>
      <c r="C47" s="12" t="n">
        <v>14.4</v>
      </c>
      <c r="D47" s="12" t="n">
        <v>19.0</v>
      </c>
      <c r="E47" s="12" t="n">
        <v>24.6</v>
      </c>
      <c r="F47" s="12" t="n">
        <v>115.2</v>
      </c>
      <c r="G47" s="12" t="n">
        <v>26.2</v>
      </c>
      <c r="H47" s="12" t="n">
        <v>25.4</v>
      </c>
      <c r="I47" s="12" t="n">
        <v>24.6</v>
      </c>
      <c r="J47" s="12" t="n">
        <v>24.8</v>
      </c>
      <c r="K47" s="12" t="n">
        <v>15.8</v>
      </c>
      <c r="L47" s="12" t="n">
        <v>11.0</v>
      </c>
      <c r="M47" s="12" t="n">
        <v>42.8</v>
      </c>
      <c r="N47" s="12" t="n">
        <v>7.6</v>
      </c>
      <c r="O47" s="12" t="n">
        <v>8.8</v>
      </c>
      <c r="P47" s="12" t="n">
        <v>7.6</v>
      </c>
      <c r="Q47" s="12" t="n">
        <v>3.6</v>
      </c>
      <c r="R47" s="12" t="n">
        <v>12.0</v>
      </c>
      <c r="S47" s="12" t="n">
        <v>21.4</v>
      </c>
      <c r="T47" s="12" t="n">
        <v>9.4</v>
      </c>
      <c r="U47" s="12" t="n">
        <v>23.0</v>
      </c>
      <c r="V47" s="12" t="n">
        <v>18.6</v>
      </c>
      <c r="W47" s="12" t="n">
        <v>6.6</v>
      </c>
      <c r="X47" s="12" t="n">
        <v>4.0</v>
      </c>
      <c r="Y47" s="12" t="n">
        <v>17.6</v>
      </c>
      <c r="Z47" s="12" t="n">
        <v>4.6</v>
      </c>
      <c r="AA47" s="12" t="n">
        <v>51.4</v>
      </c>
      <c r="AB47" s="12" t="n">
        <v>33.6</v>
      </c>
      <c r="AC47" s="12" t="n">
        <v>77.6</v>
      </c>
      <c r="AD47" s="12" t="n">
        <v>31.4</v>
      </c>
      <c r="AE47" s="12" t="n">
        <v>16.4</v>
      </c>
      <c r="AF47" s="12" t="n">
        <v>13.2</v>
      </c>
      <c r="AG47" s="12" t="n">
        <v>8.6</v>
      </c>
      <c r="AH47" s="12" t="n">
        <v>5.0</v>
      </c>
      <c r="AI47" s="12" t="n">
        <v>6.0</v>
      </c>
      <c r="AJ47" s="12" t="n">
        <v>0.2</v>
      </c>
      <c r="AK47" s="12" t="n">
        <v>5.8</v>
      </c>
      <c r="AL47" s="12" t="n">
        <v>33.6</v>
      </c>
      <c r="AM47" s="12" t="n">
        <v>3.8</v>
      </c>
      <c r="AN47" s="12" t="n">
        <v>11.4</v>
      </c>
      <c r="AO47" s="12" t="n">
        <v>0.4</v>
      </c>
      <c r="AP47" s="12" t="n">
        <v>1.2</v>
      </c>
      <c r="AQ47" s="12" t="n">
        <v>18.6</v>
      </c>
      <c r="AR47" s="12" t="n">
        <v>3.8</v>
      </c>
      <c r="AS47" s="12" t="n">
        <v>13.8</v>
      </c>
      <c r="AT47" s="12" t="n">
        <v>12.8</v>
      </c>
      <c r="AU47" s="12" t="n">
        <v>0.0</v>
      </c>
      <c r="AV47" s="13" t="n">
        <v>845.6000000000001</v>
      </c>
      <c r="AW47" s="14"/>
      <c r="AZ47" s="15"/>
    </row>
    <row r="48" spans="1:52" x14ac:dyDescent="0.2">
      <c r="A48" s="1" t="s">
        <v>65</v>
      </c>
      <c r="B48" s="12" t="n">
        <v>0.0</v>
      </c>
      <c r="C48" s="12" t="n">
        <v>0.0</v>
      </c>
      <c r="D48" s="12" t="n">
        <v>0.0</v>
      </c>
      <c r="E48" s="12" t="n">
        <v>0.0</v>
      </c>
      <c r="F48" s="12" t="n">
        <v>0.0</v>
      </c>
      <c r="G48" s="12" t="n">
        <v>0.0</v>
      </c>
      <c r="H48" s="12" t="n">
        <v>0.0</v>
      </c>
      <c r="I48" s="12" t="n">
        <v>0.0</v>
      </c>
      <c r="J48" s="12" t="n">
        <v>0.0</v>
      </c>
      <c r="K48" s="12" t="n">
        <v>0.0</v>
      </c>
      <c r="L48" s="12" t="n">
        <v>0.0</v>
      </c>
      <c r="M48" s="12" t="n">
        <v>0.0</v>
      </c>
      <c r="N48" s="12" t="n">
        <v>0.0</v>
      </c>
      <c r="O48" s="12" t="n">
        <v>0.0</v>
      </c>
      <c r="P48" s="12" t="n">
        <v>0.0</v>
      </c>
      <c r="Q48" s="12" t="n">
        <v>0.0</v>
      </c>
      <c r="R48" s="12" t="n">
        <v>0.0</v>
      </c>
      <c r="S48" s="12" t="n">
        <v>0.0</v>
      </c>
      <c r="T48" s="12" t="n">
        <v>0.0</v>
      </c>
      <c r="U48" s="12" t="n">
        <v>0.0</v>
      </c>
      <c r="V48" s="12" t="n">
        <v>0.0</v>
      </c>
      <c r="W48" s="12" t="n">
        <v>0.0</v>
      </c>
      <c r="X48" s="12" t="n">
        <v>0.0</v>
      </c>
      <c r="Y48" s="12" t="n">
        <v>0.0</v>
      </c>
      <c r="Z48" s="12" t="n">
        <v>0.0</v>
      </c>
      <c r="AA48" s="12" t="n">
        <v>0.0</v>
      </c>
      <c r="AB48" s="12" t="n">
        <v>0.0</v>
      </c>
      <c r="AC48" s="12" t="n">
        <v>0.0</v>
      </c>
      <c r="AD48" s="12" t="n">
        <v>0.0</v>
      </c>
      <c r="AE48" s="12" t="n">
        <v>0.0</v>
      </c>
      <c r="AF48" s="12" t="n">
        <v>0.0</v>
      </c>
      <c r="AG48" s="12" t="n">
        <v>0.0</v>
      </c>
      <c r="AH48" s="12" t="n">
        <v>0.0</v>
      </c>
      <c r="AI48" s="12" t="n">
        <v>0.0</v>
      </c>
      <c r="AJ48" s="12" t="n">
        <v>0.0</v>
      </c>
      <c r="AK48" s="12" t="n">
        <v>0.0</v>
      </c>
      <c r="AL48" s="12" t="n">
        <v>0.0</v>
      </c>
      <c r="AM48" s="12" t="n">
        <v>0.0</v>
      </c>
      <c r="AN48" s="12" t="n">
        <v>0.0</v>
      </c>
      <c r="AO48" s="12" t="n">
        <v>0.0</v>
      </c>
      <c r="AP48" s="12" t="n">
        <v>0.0</v>
      </c>
      <c r="AQ48" s="12" t="n">
        <v>0.0</v>
      </c>
      <c r="AR48" s="12" t="n">
        <v>0.0</v>
      </c>
      <c r="AS48" s="12" t="n">
        <v>0.0</v>
      </c>
      <c r="AT48" s="12" t="n">
        <v>0.0</v>
      </c>
      <c r="AU48" s="12" t="n">
        <v>0.0</v>
      </c>
      <c r="AV48" s="13" t="n">
        <v>0.0</v>
      </c>
      <c r="AW48" s="14"/>
      <c r="AZ48" s="15"/>
    </row>
    <row r="49" spans="1:52" x14ac:dyDescent="0.2">
      <c r="A49" s="11" t="s">
        <v>49</v>
      </c>
      <c r="B49" s="14" t="n">
        <v>2113.3999999999996</v>
      </c>
      <c r="C49" s="14" t="n">
        <v>3908.8</v>
      </c>
      <c r="D49" s="14" t="n">
        <v>2336.9999999999995</v>
      </c>
      <c r="E49" s="14" t="n">
        <v>2455.5999999999995</v>
      </c>
      <c r="F49" s="14" t="n">
        <v>8247.4</v>
      </c>
      <c r="G49" s="14" t="n">
        <v>3002.9999999999995</v>
      </c>
      <c r="H49" s="14" t="n">
        <v>4306.4</v>
      </c>
      <c r="I49" s="14" t="n">
        <v>4638.000000000001</v>
      </c>
      <c r="J49" s="14" t="n">
        <v>4910.199999999998</v>
      </c>
      <c r="K49" s="14" t="n">
        <v>3088.3999999999996</v>
      </c>
      <c r="L49" s="14" t="n">
        <v>4504.6</v>
      </c>
      <c r="M49" s="14" t="n">
        <v>4784.199999999997</v>
      </c>
      <c r="N49" s="14" t="n">
        <v>2656.9999999999995</v>
      </c>
      <c r="O49" s="14" t="n">
        <v>3095.7999999999993</v>
      </c>
      <c r="P49" s="14" t="n">
        <v>2120.7999999999993</v>
      </c>
      <c r="Q49" s="14" t="n">
        <v>1198.6000000000001</v>
      </c>
      <c r="R49" s="14" t="n">
        <v>1728.7999999999995</v>
      </c>
      <c r="S49" s="14" t="n">
        <v>3500.0</v>
      </c>
      <c r="T49" s="14" t="n">
        <v>2297.5999999999995</v>
      </c>
      <c r="U49" s="14" t="n">
        <v>2193.4</v>
      </c>
      <c r="V49" s="14" t="n">
        <v>2874.399999999999</v>
      </c>
      <c r="W49" s="14" t="n">
        <v>1486.7999999999997</v>
      </c>
      <c r="X49" s="14" t="n">
        <v>1144.0000000000002</v>
      </c>
      <c r="Y49" s="14" t="n">
        <v>3002.4000000000005</v>
      </c>
      <c r="Z49" s="14" t="n">
        <v>3679.4000000000005</v>
      </c>
      <c r="AA49" s="14" t="n">
        <v>13180.999999999998</v>
      </c>
      <c r="AB49" s="14" t="n">
        <v>8408.400000000001</v>
      </c>
      <c r="AC49" s="14" t="n">
        <v>23787.199999999993</v>
      </c>
      <c r="AD49" s="14" t="n">
        <v>10749.199999999999</v>
      </c>
      <c r="AE49" s="14" t="n">
        <v>7769.0</v>
      </c>
      <c r="AF49" s="14" t="n">
        <v>7360.999999999999</v>
      </c>
      <c r="AG49" s="14" t="n">
        <v>3798.9999999999995</v>
      </c>
      <c r="AH49" s="14" t="n">
        <v>6368.199999999999</v>
      </c>
      <c r="AI49" s="14" t="n">
        <v>4719.799999999999</v>
      </c>
      <c r="AJ49" s="14" t="n">
        <v>1622.4000000000003</v>
      </c>
      <c r="AK49" s="14" t="n">
        <v>1348.2000000000003</v>
      </c>
      <c r="AL49" s="14" t="n">
        <v>3749.799999999999</v>
      </c>
      <c r="AM49" s="14" t="n">
        <v>735.2</v>
      </c>
      <c r="AN49" s="14" t="n">
        <v>2456.400000000001</v>
      </c>
      <c r="AO49" s="14" t="n">
        <v>1287.6</v>
      </c>
      <c r="AP49" s="14" t="n">
        <v>1856.1999999999998</v>
      </c>
      <c r="AQ49" s="14" t="n">
        <v>6353.400000000001</v>
      </c>
      <c r="AR49" s="14" t="n">
        <v>3500.3999999999996</v>
      </c>
      <c r="AS49" s="14" t="n">
        <v>1539.0000000000005</v>
      </c>
      <c r="AT49" s="14" t="n">
        <v>980.4000000000003</v>
      </c>
      <c r="AU49" s="14" t="n">
        <v>0.0</v>
      </c>
      <c r="AV49" s="14" t="n">
        <v>190847.79999999993</v>
      </c>
      <c r="AW49" s="14"/>
      <c r="AZ49" s="15"/>
    </row>
    <row r="50" spans="1:52" x14ac:dyDescent="0.2">
      <c r="AV50" s="14"/>
      <c r="AZ50" s="15"/>
    </row>
    <row r="51" spans="1:52" x14ac:dyDescent="0.2">
      <c r="AZ51" s="15"/>
    </row>
    <row r="52" spans="1:52" x14ac:dyDescent="0.2">
      <c r="AZ52" s="15"/>
    </row>
    <row r="53" spans="1:52" x14ac:dyDescent="0.2">
      <c r="AZ53" s="15"/>
    </row>
    <row r="54" spans="1:52" x14ac:dyDescent="0.2">
      <c r="AZ54" s="15"/>
    </row>
    <row r="55" spans="1:52" x14ac:dyDescent="0.2">
      <c r="AZ55" s="15"/>
    </row>
    <row r="56" spans="1:52" x14ac:dyDescent="0.2">
      <c r="AZ56" s="15"/>
    </row>
    <row r="57" spans="1:52" x14ac:dyDescent="0.2">
      <c r="AZ57" s="15"/>
    </row>
    <row r="58" spans="1:52" x14ac:dyDescent="0.2">
      <c r="AZ58" s="15"/>
    </row>
    <row r="59" spans="1:52" x14ac:dyDescent="0.2">
      <c r="AZ59" s="15"/>
    </row>
    <row r="60" spans="1:52" x14ac:dyDescent="0.2">
      <c r="AZ60" s="15"/>
    </row>
    <row r="61" spans="1:52" x14ac:dyDescent="0.2">
      <c r="AZ61" s="15"/>
    </row>
    <row r="62" spans="1:52" x14ac:dyDescent="0.2">
      <c r="AZ62" s="15"/>
    </row>
    <row r="63" spans="1:52" x14ac:dyDescent="0.2">
      <c r="AZ63" s="15"/>
    </row>
    <row r="64" spans="1:52" x14ac:dyDescent="0.2">
      <c r="AZ64" s="15"/>
    </row>
    <row r="65" spans="52:52" x14ac:dyDescent="0.2">
      <c r="AZ65" s="15"/>
    </row>
    <row r="66" spans="52:52" x14ac:dyDescent="0.2">
      <c r="AZ66" s="15"/>
    </row>
  </sheetData>
  <phoneticPr fontId="0" type="noConversion"/>
  <pageMargins left="0.75" right="0.75" top="1" bottom="1" header="0.5" footer="0.5"/>
  <pageSetup scale="72" fitToWidth="2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G66"/>
  <sheetViews>
    <sheetView zoomScale="70" zoomScaleNormal="70" workbookViewId="0">
      <pane xSplit="1" ySplit="2" topLeftCell="O5" activePane="bottomRight" state="frozen"/>
      <selection activeCell="AX3" sqref="AX3"/>
      <selection pane="topRight" activeCell="AX3" sqref="AX3"/>
      <selection pane="bottomLeft" activeCell="AX3" sqref="AX3"/>
      <selection pane="bottomRight" activeCell="BH17" sqref="BH17"/>
    </sheetView>
  </sheetViews>
  <sheetFormatPr defaultRowHeight="12.75" x14ac:dyDescent="0.2"/>
  <cols>
    <col min="1" max="45" customWidth="true" style="9" width="7.7109375" collapsed="true"/>
    <col min="46" max="47" customWidth="true" style="9" width="7.7109375" collapsed="true"/>
    <col min="48" max="48" customWidth="true" style="11" width="8.7109375" collapsed="true"/>
    <col min="49" max="49" style="11" width="9.140625" collapsed="true"/>
    <col min="50" max="51" style="9" width="9.140625" collapsed="true"/>
    <col min="52" max="52" customWidth="true" style="9" width="8.7109375" collapsed="true"/>
    <col min="53" max="16384" style="9" width="9.140625" collapsed="true"/>
  </cols>
  <sheetData>
    <row r="1" spans="1:59" ht="26.25" customHeight="1" x14ac:dyDescent="0.2">
      <c r="A1" s="7" t="s">
        <v>0</v>
      </c>
      <c r="B1" s="8" t="s">
        <v>1</v>
      </c>
      <c r="D1" s="9" t="s">
        <v>61</v>
      </c>
      <c r="G1" s="19">
        <f>'Weekday OD'!G1</f>
        <v>40575</v>
      </c>
    </row>
    <row r="2" spans="1:59" x14ac:dyDescent="0.2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53</v>
      </c>
      <c r="AP2" s="1" t="s">
        <v>54</v>
      </c>
      <c r="AQ2" s="1" t="s">
        <v>55</v>
      </c>
      <c r="AR2" s="1" t="s">
        <v>56</v>
      </c>
      <c r="AS2" s="1" t="s">
        <v>62</v>
      </c>
      <c r="AT2" s="1" t="s">
        <v>64</v>
      </c>
      <c r="AU2" s="1" t="s">
        <v>65</v>
      </c>
      <c r="AV2" s="11" t="s">
        <v>37</v>
      </c>
    </row>
    <row r="3" spans="1:59" x14ac:dyDescent="0.2">
      <c r="A3" s="1" t="s">
        <v>2</v>
      </c>
      <c r="B3" s="12" t="n">
        <v>8.4</v>
      </c>
      <c r="C3" s="12" t="n">
        <v>51.8</v>
      </c>
      <c r="D3" s="12" t="n">
        <v>49.6</v>
      </c>
      <c r="E3" s="12" t="n">
        <v>42.8</v>
      </c>
      <c r="F3" s="12" t="n">
        <v>167.2</v>
      </c>
      <c r="G3" s="12" t="n">
        <v>63.4</v>
      </c>
      <c r="H3" s="12" t="n">
        <v>68.6</v>
      </c>
      <c r="I3" s="12" t="n">
        <v>44.0</v>
      </c>
      <c r="J3" s="12" t="n">
        <v>51.0</v>
      </c>
      <c r="K3" s="12" t="n">
        <v>25.8</v>
      </c>
      <c r="L3" s="12" t="n">
        <v>59.4</v>
      </c>
      <c r="M3" s="12" t="n">
        <v>78.2</v>
      </c>
      <c r="N3" s="12" t="n">
        <v>19.2</v>
      </c>
      <c r="O3" s="12" t="n">
        <v>18.4</v>
      </c>
      <c r="P3" s="12" t="n">
        <v>15.2</v>
      </c>
      <c r="Q3" s="12" t="n">
        <v>7.6</v>
      </c>
      <c r="R3" s="12" t="n">
        <v>6.6</v>
      </c>
      <c r="S3" s="12" t="n">
        <v>19.4</v>
      </c>
      <c r="T3" s="12" t="n">
        <v>12.2</v>
      </c>
      <c r="U3" s="12" t="n">
        <v>2.4</v>
      </c>
      <c r="V3" s="12" t="n">
        <v>6.2</v>
      </c>
      <c r="W3" s="12" t="n">
        <v>3.8</v>
      </c>
      <c r="X3" s="12" t="n">
        <v>4.8</v>
      </c>
      <c r="Y3" s="12" t="n">
        <v>10.0</v>
      </c>
      <c r="Z3" s="12" t="n">
        <v>9.8</v>
      </c>
      <c r="AA3" s="12" t="n">
        <v>103.2</v>
      </c>
      <c r="AB3" s="12" t="n">
        <v>62.6</v>
      </c>
      <c r="AC3" s="12" t="n">
        <v>191.6</v>
      </c>
      <c r="AD3" s="12" t="n">
        <v>78.8</v>
      </c>
      <c r="AE3" s="12" t="n">
        <v>52.8</v>
      </c>
      <c r="AF3" s="12" t="n">
        <v>47.8</v>
      </c>
      <c r="AG3" s="12" t="n">
        <v>14.6</v>
      </c>
      <c r="AH3" s="12" t="n">
        <v>20.0</v>
      </c>
      <c r="AI3" s="12" t="n">
        <v>12.8</v>
      </c>
      <c r="AJ3" s="12" t="n">
        <v>8.8</v>
      </c>
      <c r="AK3" s="12" t="n">
        <v>2.2</v>
      </c>
      <c r="AL3" s="12" t="n">
        <v>7.0</v>
      </c>
      <c r="AM3" s="12" t="n">
        <v>1.8</v>
      </c>
      <c r="AN3" s="12" t="n">
        <v>23.2</v>
      </c>
      <c r="AO3" s="12" t="n">
        <v>4.0</v>
      </c>
      <c r="AP3" s="12" t="n">
        <v>6.0</v>
      </c>
      <c r="AQ3" s="12" t="n">
        <v>34.4</v>
      </c>
      <c r="AR3" s="12" t="n">
        <v>13.0</v>
      </c>
      <c r="AS3" s="12" t="n">
        <v>2.2</v>
      </c>
      <c r="AT3" s="12" t="n">
        <v>12.4</v>
      </c>
      <c r="AU3" s="12" t="n">
        <v>0.0</v>
      </c>
      <c r="AV3" s="13" t="n">
        <v>1545.0</v>
      </c>
      <c r="AW3" s="14"/>
      <c r="AY3" s="9" t="s">
        <v>38</v>
      </c>
      <c r="AZ3" s="24">
        <f>SUM(B3:Z27,AK3:AN27,B38:Z41,AK38:AN41,B46:Z46,AS3:AS27,AS38:AS41,AK46:AN46,AS46)</f>
        <v>27632.25</v>
      </c>
      <c r="BB3" s="9" t="s">
        <v>39</v>
      </c>
      <c r="BC3" s="15">
        <f>SUM(AZ12:AZ18,BA12:BF12)</f>
        <v>64892.25</v>
      </c>
      <c r="BD3" s="16">
        <f>BC3/BG$19</f>
        <v>0.56680889533309464</v>
      </c>
    </row>
    <row r="4" spans="1:59" x14ac:dyDescent="0.2">
      <c r="A4" s="1" t="s">
        <v>3</v>
      </c>
      <c r="B4" s="12" t="n">
        <v>55.4</v>
      </c>
      <c r="C4" s="12" t="n">
        <v>18.0</v>
      </c>
      <c r="D4" s="12" t="n">
        <v>48.6</v>
      </c>
      <c r="E4" s="12" t="n">
        <v>45.4</v>
      </c>
      <c r="F4" s="12" t="n">
        <v>275.8</v>
      </c>
      <c r="G4" s="12" t="n">
        <v>82.2</v>
      </c>
      <c r="H4" s="12" t="n">
        <v>91.6</v>
      </c>
      <c r="I4" s="12" t="n">
        <v>68.2</v>
      </c>
      <c r="J4" s="12" t="n">
        <v>124.4</v>
      </c>
      <c r="K4" s="12" t="n">
        <v>39.2</v>
      </c>
      <c r="L4" s="12" t="n">
        <v>67.6</v>
      </c>
      <c r="M4" s="12" t="n">
        <v>200.6</v>
      </c>
      <c r="N4" s="12" t="n">
        <v>21.8</v>
      </c>
      <c r="O4" s="12" t="n">
        <v>31.2</v>
      </c>
      <c r="P4" s="12" t="n">
        <v>26.2</v>
      </c>
      <c r="Q4" s="12" t="n">
        <v>10.2</v>
      </c>
      <c r="R4" s="12" t="n">
        <v>16.4</v>
      </c>
      <c r="S4" s="12" t="n">
        <v>43.2</v>
      </c>
      <c r="T4" s="12" t="n">
        <v>17.4</v>
      </c>
      <c r="U4" s="12" t="n">
        <v>4.8</v>
      </c>
      <c r="V4" s="12" t="n">
        <v>16.4</v>
      </c>
      <c r="W4" s="12" t="n">
        <v>8.2</v>
      </c>
      <c r="X4" s="12" t="n">
        <v>4.4</v>
      </c>
      <c r="Y4" s="12" t="n">
        <v>18.0</v>
      </c>
      <c r="Z4" s="12" t="n">
        <v>18.8</v>
      </c>
      <c r="AA4" s="12" t="n">
        <v>204.2</v>
      </c>
      <c r="AB4" s="12" t="n">
        <v>130.2</v>
      </c>
      <c r="AC4" s="12" t="n">
        <v>369.8</v>
      </c>
      <c r="AD4" s="12" t="n">
        <v>127.8</v>
      </c>
      <c r="AE4" s="12" t="n">
        <v>72.8</v>
      </c>
      <c r="AF4" s="12" t="n">
        <v>48.8</v>
      </c>
      <c r="AG4" s="12" t="n">
        <v>27.8</v>
      </c>
      <c r="AH4" s="12" t="n">
        <v>32.2</v>
      </c>
      <c r="AI4" s="12" t="n">
        <v>28.0</v>
      </c>
      <c r="AJ4" s="12" t="n">
        <v>10.0</v>
      </c>
      <c r="AK4" s="12" t="n">
        <v>3.6</v>
      </c>
      <c r="AL4" s="12" t="n">
        <v>12.8</v>
      </c>
      <c r="AM4" s="12" t="n">
        <v>2.2</v>
      </c>
      <c r="AN4" s="12" t="n">
        <v>25.6</v>
      </c>
      <c r="AO4" s="12" t="n">
        <v>8.6</v>
      </c>
      <c r="AP4" s="12" t="n">
        <v>11.8</v>
      </c>
      <c r="AQ4" s="12" t="n">
        <v>75.6</v>
      </c>
      <c r="AR4" s="12" t="n">
        <v>14.6</v>
      </c>
      <c r="AS4" s="12" t="n">
        <v>4.8</v>
      </c>
      <c r="AT4" s="12" t="n">
        <v>33.8</v>
      </c>
      <c r="AU4" s="12" t="n">
        <v>0.0</v>
      </c>
      <c r="AV4" s="13" t="n">
        <v>2599.0000000000014</v>
      </c>
      <c r="AW4" s="14"/>
      <c r="AY4" s="9" t="s">
        <v>40</v>
      </c>
      <c r="AZ4" s="24">
        <f>SUM(AA28:AJ37, AA42:AJ45, AO28:AR37, AO42:AR45)</f>
        <v>36339.5</v>
      </c>
      <c r="BB4" s="9" t="s">
        <v>41</v>
      </c>
      <c r="BC4" s="15">
        <f>SUM(BA13:BE18)</f>
        <v>45070.75</v>
      </c>
      <c r="BD4" s="16">
        <f>BC4/BG$19</f>
        <v>0.39367570117131201</v>
      </c>
    </row>
    <row r="5" spans="1:59" x14ac:dyDescent="0.2">
      <c r="A5" s="1" t="s">
        <v>4</v>
      </c>
      <c r="B5" s="12" t="n">
        <v>59.6</v>
      </c>
      <c r="C5" s="12" t="n">
        <v>52.2</v>
      </c>
      <c r="D5" s="12" t="n">
        <v>9.6</v>
      </c>
      <c r="E5" s="12" t="n">
        <v>37.4</v>
      </c>
      <c r="F5" s="12" t="n">
        <v>288.2</v>
      </c>
      <c r="G5" s="12" t="n">
        <v>51.2</v>
      </c>
      <c r="H5" s="12" t="n">
        <v>54.6</v>
      </c>
      <c r="I5" s="12" t="n">
        <v>56.0</v>
      </c>
      <c r="J5" s="12" t="n">
        <v>86.6</v>
      </c>
      <c r="K5" s="12" t="n">
        <v>25.8</v>
      </c>
      <c r="L5" s="12" t="n">
        <v>30.8</v>
      </c>
      <c r="M5" s="12" t="n">
        <v>79.8</v>
      </c>
      <c r="N5" s="12" t="n">
        <v>16.2</v>
      </c>
      <c r="O5" s="12" t="n">
        <v>14.6</v>
      </c>
      <c r="P5" s="12" t="n">
        <v>7.0</v>
      </c>
      <c r="Q5" s="12" t="n">
        <v>6.2</v>
      </c>
      <c r="R5" s="12" t="n">
        <v>9.2</v>
      </c>
      <c r="S5" s="12" t="n">
        <v>26.2</v>
      </c>
      <c r="T5" s="12" t="n">
        <v>6.8</v>
      </c>
      <c r="U5" s="12" t="n">
        <v>6.4</v>
      </c>
      <c r="V5" s="12" t="n">
        <v>10.6</v>
      </c>
      <c r="W5" s="12" t="n">
        <v>3.6</v>
      </c>
      <c r="X5" s="12" t="n">
        <v>5.6</v>
      </c>
      <c r="Y5" s="12" t="n">
        <v>18.0</v>
      </c>
      <c r="Z5" s="12" t="n">
        <v>8.0</v>
      </c>
      <c r="AA5" s="12" t="n">
        <v>131.0</v>
      </c>
      <c r="AB5" s="12" t="n">
        <v>82.4</v>
      </c>
      <c r="AC5" s="12" t="n">
        <v>180.2</v>
      </c>
      <c r="AD5" s="12" t="n">
        <v>111.8</v>
      </c>
      <c r="AE5" s="12" t="n">
        <v>41.0</v>
      </c>
      <c r="AF5" s="12" t="n">
        <v>29.6</v>
      </c>
      <c r="AG5" s="12" t="n">
        <v>14.0</v>
      </c>
      <c r="AH5" s="12" t="n">
        <v>9.6</v>
      </c>
      <c r="AI5" s="12" t="n">
        <v>9.2</v>
      </c>
      <c r="AJ5" s="12" t="n">
        <v>4.0</v>
      </c>
      <c r="AK5" s="12" t="n">
        <v>4.4</v>
      </c>
      <c r="AL5" s="12" t="n">
        <v>7.2</v>
      </c>
      <c r="AM5" s="12" t="n">
        <v>3.0</v>
      </c>
      <c r="AN5" s="12" t="n">
        <v>6.0</v>
      </c>
      <c r="AO5" s="12" t="n">
        <v>3.6</v>
      </c>
      <c r="AP5" s="12" t="n">
        <v>4.8</v>
      </c>
      <c r="AQ5" s="12" t="n">
        <v>60.6</v>
      </c>
      <c r="AR5" s="12" t="n">
        <v>7.2</v>
      </c>
      <c r="AS5" s="12" t="n">
        <v>3.6</v>
      </c>
      <c r="AT5" s="12" t="n">
        <v>36.6</v>
      </c>
      <c r="AU5" s="12" t="n">
        <v>0.0</v>
      </c>
      <c r="AV5" s="13" t="n">
        <v>1719.9999999999998</v>
      </c>
      <c r="AW5" s="14"/>
      <c r="AY5" s="9" t="s">
        <v>42</v>
      </c>
      <c r="AZ5" s="24">
        <f>SUM(AA3:AJ27,B28:Z37,AA38:AJ41,AK28:AN37, B42:Z45, AK42:AN45, AO3:AR27, AO38:AR41,AS28:AS37,AS42:AS45,AA46:AJ46,AO46:AR46)</f>
        <v>51004.5</v>
      </c>
    </row>
    <row r="6" spans="1:59" x14ac:dyDescent="0.2">
      <c r="A6" s="1" t="s">
        <v>5</v>
      </c>
      <c r="B6" s="12" t="n">
        <v>41.8</v>
      </c>
      <c r="C6" s="12" t="n">
        <v>35.2</v>
      </c>
      <c r="D6" s="12" t="n">
        <v>43.2</v>
      </c>
      <c r="E6" s="12" t="n">
        <v>15.6</v>
      </c>
      <c r="F6" s="12" t="n">
        <v>90.6</v>
      </c>
      <c r="G6" s="12" t="n">
        <v>42.2</v>
      </c>
      <c r="H6" s="12" t="n">
        <v>50.0</v>
      </c>
      <c r="I6" s="12" t="n">
        <v>70.2</v>
      </c>
      <c r="J6" s="12" t="n">
        <v>72.0</v>
      </c>
      <c r="K6" s="12" t="n">
        <v>27.4</v>
      </c>
      <c r="L6" s="12" t="n">
        <v>32.6</v>
      </c>
      <c r="M6" s="12" t="n">
        <v>65.2</v>
      </c>
      <c r="N6" s="12" t="n">
        <v>15.4</v>
      </c>
      <c r="O6" s="12" t="n">
        <v>12.6</v>
      </c>
      <c r="P6" s="12" t="n">
        <v>12.0</v>
      </c>
      <c r="Q6" s="12" t="n">
        <v>4.4</v>
      </c>
      <c r="R6" s="12" t="n">
        <v>9.4</v>
      </c>
      <c r="S6" s="12" t="n">
        <v>30.4</v>
      </c>
      <c r="T6" s="12" t="n">
        <v>8.0</v>
      </c>
      <c r="U6" s="12" t="n">
        <v>6.6</v>
      </c>
      <c r="V6" s="12" t="n">
        <v>12.4</v>
      </c>
      <c r="W6" s="12" t="n">
        <v>5.2</v>
      </c>
      <c r="X6" s="12" t="n">
        <v>6.4</v>
      </c>
      <c r="Y6" s="12" t="n">
        <v>9.2</v>
      </c>
      <c r="Z6" s="12" t="n">
        <v>8.2</v>
      </c>
      <c r="AA6" s="12" t="n">
        <v>186.4</v>
      </c>
      <c r="AB6" s="12" t="n">
        <v>116.6</v>
      </c>
      <c r="AC6" s="12" t="n">
        <v>220.0</v>
      </c>
      <c r="AD6" s="12" t="n">
        <v>184.4</v>
      </c>
      <c r="AE6" s="12" t="n">
        <v>89.0</v>
      </c>
      <c r="AF6" s="12" t="n">
        <v>58.8</v>
      </c>
      <c r="AG6" s="12" t="n">
        <v>18.8</v>
      </c>
      <c r="AH6" s="12" t="n">
        <v>14.0</v>
      </c>
      <c r="AI6" s="12" t="n">
        <v>14.8</v>
      </c>
      <c r="AJ6" s="12" t="n">
        <v>5.0</v>
      </c>
      <c r="AK6" s="12" t="n">
        <v>2.4</v>
      </c>
      <c r="AL6" s="12" t="n">
        <v>7.4</v>
      </c>
      <c r="AM6" s="12" t="n">
        <v>1.6</v>
      </c>
      <c r="AN6" s="12" t="n">
        <v>9.2</v>
      </c>
      <c r="AO6" s="12" t="n">
        <v>2.2</v>
      </c>
      <c r="AP6" s="12" t="n">
        <v>2.8</v>
      </c>
      <c r="AQ6" s="12" t="n">
        <v>92.6</v>
      </c>
      <c r="AR6" s="12" t="n">
        <v>13.0</v>
      </c>
      <c r="AS6" s="12" t="n">
        <v>3.0</v>
      </c>
      <c r="AT6" s="12" t="n">
        <v>58.8</v>
      </c>
      <c r="AU6" s="12" t="n">
        <v>0.0</v>
      </c>
      <c r="AV6" s="13" t="n">
        <v>1827.0</v>
      </c>
      <c r="AW6" s="14"/>
      <c r="AZ6" s="12"/>
    </row>
    <row r="7" spans="1:59" x14ac:dyDescent="0.2">
      <c r="A7" s="1" t="s">
        <v>6</v>
      </c>
      <c r="B7" s="12" t="n">
        <v>178.6</v>
      </c>
      <c r="C7" s="12" t="n">
        <v>288.0</v>
      </c>
      <c r="D7" s="12" t="n">
        <v>267.0</v>
      </c>
      <c r="E7" s="12" t="n">
        <v>90.8</v>
      </c>
      <c r="F7" s="12" t="n">
        <v>53.8</v>
      </c>
      <c r="G7" s="12" t="n">
        <v>179.8</v>
      </c>
      <c r="H7" s="12" t="n">
        <v>180.0</v>
      </c>
      <c r="I7" s="12" t="n">
        <v>222.4</v>
      </c>
      <c r="J7" s="12" t="n">
        <v>249.8</v>
      </c>
      <c r="K7" s="12" t="n">
        <v>85.8</v>
      </c>
      <c r="L7" s="12" t="n">
        <v>126.2</v>
      </c>
      <c r="M7" s="12" t="n">
        <v>107.6</v>
      </c>
      <c r="N7" s="12" t="n">
        <v>53.8</v>
      </c>
      <c r="O7" s="12" t="n">
        <v>59.4</v>
      </c>
      <c r="P7" s="12" t="n">
        <v>50.6</v>
      </c>
      <c r="Q7" s="12" t="n">
        <v>22.0</v>
      </c>
      <c r="R7" s="12" t="n">
        <v>53.2</v>
      </c>
      <c r="S7" s="12" t="n">
        <v>232.8</v>
      </c>
      <c r="T7" s="12" t="n">
        <v>32.8</v>
      </c>
      <c r="U7" s="12" t="n">
        <v>37.4</v>
      </c>
      <c r="V7" s="12" t="n">
        <v>62.4</v>
      </c>
      <c r="W7" s="12" t="n">
        <v>34.4</v>
      </c>
      <c r="X7" s="12" t="n">
        <v>25.8</v>
      </c>
      <c r="Y7" s="12" t="n">
        <v>27.4</v>
      </c>
      <c r="Z7" s="12" t="n">
        <v>48.0</v>
      </c>
      <c r="AA7" s="12" t="n">
        <v>494.2</v>
      </c>
      <c r="AB7" s="12" t="n">
        <v>252.2</v>
      </c>
      <c r="AC7" s="12" t="n">
        <v>714.8</v>
      </c>
      <c r="AD7" s="12" t="n">
        <v>380.4</v>
      </c>
      <c r="AE7" s="12" t="n">
        <v>188.0</v>
      </c>
      <c r="AF7" s="12" t="n">
        <v>109.0</v>
      </c>
      <c r="AG7" s="12" t="n">
        <v>44.2</v>
      </c>
      <c r="AH7" s="12" t="n">
        <v>47.2</v>
      </c>
      <c r="AI7" s="12" t="n">
        <v>49.6</v>
      </c>
      <c r="AJ7" s="12" t="n">
        <v>10.6</v>
      </c>
      <c r="AK7" s="12" t="n">
        <v>16.6</v>
      </c>
      <c r="AL7" s="12" t="n">
        <v>76.2</v>
      </c>
      <c r="AM7" s="12" t="n">
        <v>7.0</v>
      </c>
      <c r="AN7" s="12" t="n">
        <v>29.0</v>
      </c>
      <c r="AO7" s="12" t="n">
        <v>9.8</v>
      </c>
      <c r="AP7" s="12" t="n">
        <v>13.8</v>
      </c>
      <c r="AQ7" s="12" t="n">
        <v>251.0</v>
      </c>
      <c r="AR7" s="12" t="n">
        <v>85.4</v>
      </c>
      <c r="AS7" s="12" t="n">
        <v>24.0</v>
      </c>
      <c r="AT7" s="12" t="n">
        <v>141.4</v>
      </c>
      <c r="AU7" s="12" t="n">
        <v>0.0</v>
      </c>
      <c r="AV7" s="13" t="n">
        <v>5714.2</v>
      </c>
      <c r="AW7" s="14"/>
      <c r="AZ7" s="12"/>
    </row>
    <row r="8" spans="1:59" x14ac:dyDescent="0.2">
      <c r="A8" s="1" t="s">
        <v>7</v>
      </c>
      <c r="B8" s="12" t="n">
        <v>68.6</v>
      </c>
      <c r="C8" s="12" t="n">
        <v>70.8</v>
      </c>
      <c r="D8" s="12" t="n">
        <v>52.0</v>
      </c>
      <c r="E8" s="12" t="n">
        <v>42.6</v>
      </c>
      <c r="F8" s="12" t="n">
        <v>167.2</v>
      </c>
      <c r="G8" s="12" t="n">
        <v>18.2</v>
      </c>
      <c r="H8" s="12" t="n">
        <v>72.0</v>
      </c>
      <c r="I8" s="12" t="n">
        <v>107.0</v>
      </c>
      <c r="J8" s="12" t="n">
        <v>118.6</v>
      </c>
      <c r="K8" s="12" t="n">
        <v>47.4</v>
      </c>
      <c r="L8" s="12" t="n">
        <v>73.8</v>
      </c>
      <c r="M8" s="12" t="n">
        <v>82.4</v>
      </c>
      <c r="N8" s="12" t="n">
        <v>22.2</v>
      </c>
      <c r="O8" s="12" t="n">
        <v>26.0</v>
      </c>
      <c r="P8" s="12" t="n">
        <v>14.0</v>
      </c>
      <c r="Q8" s="12" t="n">
        <v>8.6</v>
      </c>
      <c r="R8" s="12" t="n">
        <v>14.8</v>
      </c>
      <c r="S8" s="12" t="n">
        <v>32.4</v>
      </c>
      <c r="T8" s="12" t="n">
        <v>12.0</v>
      </c>
      <c r="U8" s="12" t="n">
        <v>6.8</v>
      </c>
      <c r="V8" s="12" t="n">
        <v>15.2</v>
      </c>
      <c r="W8" s="12" t="n">
        <v>6.2</v>
      </c>
      <c r="X8" s="12" t="n">
        <v>2.6</v>
      </c>
      <c r="Y8" s="12" t="n">
        <v>9.8</v>
      </c>
      <c r="Z8" s="12" t="n">
        <v>23.6</v>
      </c>
      <c r="AA8" s="12" t="n">
        <v>176.4</v>
      </c>
      <c r="AB8" s="12" t="n">
        <v>96.2</v>
      </c>
      <c r="AC8" s="12" t="n">
        <v>215.4</v>
      </c>
      <c r="AD8" s="12" t="n">
        <v>182.6</v>
      </c>
      <c r="AE8" s="12" t="n">
        <v>114.6</v>
      </c>
      <c r="AF8" s="12" t="n">
        <v>76.4</v>
      </c>
      <c r="AG8" s="12" t="n">
        <v>16.8</v>
      </c>
      <c r="AH8" s="12" t="n">
        <v>15.8</v>
      </c>
      <c r="AI8" s="12" t="n">
        <v>14.6</v>
      </c>
      <c r="AJ8" s="12" t="n">
        <v>2.4</v>
      </c>
      <c r="AK8" s="12" t="n">
        <v>3.8</v>
      </c>
      <c r="AL8" s="12" t="n">
        <v>12.6</v>
      </c>
      <c r="AM8" s="12" t="n">
        <v>2.0</v>
      </c>
      <c r="AN8" s="12" t="n">
        <v>15.4</v>
      </c>
      <c r="AO8" s="12" t="n">
        <v>4.0</v>
      </c>
      <c r="AP8" s="12" t="n">
        <v>5.0</v>
      </c>
      <c r="AQ8" s="12" t="n">
        <v>72.0</v>
      </c>
      <c r="AR8" s="12" t="n">
        <v>14.0</v>
      </c>
      <c r="AS8" s="12" t="n">
        <v>3.6</v>
      </c>
      <c r="AT8" s="12" t="n">
        <v>56.0</v>
      </c>
      <c r="AU8" s="12" t="n">
        <v>0.0</v>
      </c>
      <c r="AV8" s="13" t="n">
        <v>2214.3999999999996</v>
      </c>
      <c r="AW8" s="14"/>
      <c r="AZ8" s="15"/>
    </row>
    <row r="9" spans="1:59" x14ac:dyDescent="0.2">
      <c r="A9" s="1" t="s">
        <v>8</v>
      </c>
      <c r="B9" s="12" t="n">
        <v>73.4</v>
      </c>
      <c r="C9" s="12" t="n">
        <v>92.0</v>
      </c>
      <c r="D9" s="12" t="n">
        <v>55.0</v>
      </c>
      <c r="E9" s="12" t="n">
        <v>45.6</v>
      </c>
      <c r="F9" s="12" t="n">
        <v>174.4</v>
      </c>
      <c r="G9" s="12" t="n">
        <v>79.2</v>
      </c>
      <c r="H9" s="12" t="n">
        <v>18.6</v>
      </c>
      <c r="I9" s="12" t="n">
        <v>70.4</v>
      </c>
      <c r="J9" s="12" t="n">
        <v>108.6</v>
      </c>
      <c r="K9" s="12" t="n">
        <v>34.8</v>
      </c>
      <c r="L9" s="12" t="n">
        <v>80.8</v>
      </c>
      <c r="M9" s="12" t="n">
        <v>131.0</v>
      </c>
      <c r="N9" s="12" t="n">
        <v>31.8</v>
      </c>
      <c r="O9" s="12" t="n">
        <v>45.4</v>
      </c>
      <c r="P9" s="12" t="n">
        <v>31.8</v>
      </c>
      <c r="Q9" s="12" t="n">
        <v>15.0</v>
      </c>
      <c r="R9" s="12" t="n">
        <v>20.2</v>
      </c>
      <c r="S9" s="12" t="n">
        <v>52.8</v>
      </c>
      <c r="T9" s="12" t="n">
        <v>40.0</v>
      </c>
      <c r="U9" s="12" t="n">
        <v>28.2</v>
      </c>
      <c r="V9" s="12" t="n">
        <v>42.8</v>
      </c>
      <c r="W9" s="12" t="n">
        <v>21.6</v>
      </c>
      <c r="X9" s="12" t="n">
        <v>11.4</v>
      </c>
      <c r="Y9" s="12" t="n">
        <v>40.8</v>
      </c>
      <c r="Z9" s="12" t="n">
        <v>34.0</v>
      </c>
      <c r="AA9" s="12" t="n">
        <v>268.8</v>
      </c>
      <c r="AB9" s="12" t="n">
        <v>158.8</v>
      </c>
      <c r="AC9" s="12" t="n">
        <v>362.4</v>
      </c>
      <c r="AD9" s="12" t="n">
        <v>287.6</v>
      </c>
      <c r="AE9" s="12" t="n">
        <v>191.4</v>
      </c>
      <c r="AF9" s="12" t="n">
        <v>118.8</v>
      </c>
      <c r="AG9" s="12" t="n">
        <v>29.8</v>
      </c>
      <c r="AH9" s="12" t="n">
        <v>29.2</v>
      </c>
      <c r="AI9" s="12" t="n">
        <v>22.2</v>
      </c>
      <c r="AJ9" s="12" t="n">
        <v>6.8</v>
      </c>
      <c r="AK9" s="12" t="n">
        <v>8.2</v>
      </c>
      <c r="AL9" s="12" t="n">
        <v>17.6</v>
      </c>
      <c r="AM9" s="12" t="n">
        <v>5.8</v>
      </c>
      <c r="AN9" s="12" t="n">
        <v>66.6</v>
      </c>
      <c r="AO9" s="12" t="n">
        <v>3.0</v>
      </c>
      <c r="AP9" s="12" t="n">
        <v>12.0</v>
      </c>
      <c r="AQ9" s="12" t="n">
        <v>111.0</v>
      </c>
      <c r="AR9" s="12" t="n">
        <v>22.0</v>
      </c>
      <c r="AS9" s="12" t="n">
        <v>7.6</v>
      </c>
      <c r="AT9" s="12" t="n">
        <v>55.0</v>
      </c>
      <c r="AU9" s="12" t="n">
        <v>0.0</v>
      </c>
      <c r="AV9" s="13" t="n">
        <v>3164.2</v>
      </c>
      <c r="AW9" s="14"/>
      <c r="AZ9" s="15"/>
    </row>
    <row r="10" spans="1:59" x14ac:dyDescent="0.2">
      <c r="A10" s="1">
        <v>19</v>
      </c>
      <c r="B10" s="12" t="n">
        <v>42.6</v>
      </c>
      <c r="C10" s="12" t="n">
        <v>67.4</v>
      </c>
      <c r="D10" s="12" t="n">
        <v>54.8</v>
      </c>
      <c r="E10" s="12" t="n">
        <v>64.2</v>
      </c>
      <c r="F10" s="12" t="n">
        <v>202.2</v>
      </c>
      <c r="G10" s="12" t="n">
        <v>101.6</v>
      </c>
      <c r="H10" s="12" t="n">
        <v>69.2</v>
      </c>
      <c r="I10" s="12" t="n">
        <v>20.6</v>
      </c>
      <c r="J10" s="12" t="n">
        <v>23.4</v>
      </c>
      <c r="K10" s="12" t="n">
        <v>22.0</v>
      </c>
      <c r="L10" s="12" t="n">
        <v>85.8</v>
      </c>
      <c r="M10" s="12" t="n">
        <v>111.6</v>
      </c>
      <c r="N10" s="12" t="n">
        <v>43.6</v>
      </c>
      <c r="O10" s="12" t="n">
        <v>46.0</v>
      </c>
      <c r="P10" s="12" t="n">
        <v>39.4</v>
      </c>
      <c r="Q10" s="12" t="n">
        <v>17.8</v>
      </c>
      <c r="R10" s="12" t="n">
        <v>19.8</v>
      </c>
      <c r="S10" s="12" t="n">
        <v>46.8</v>
      </c>
      <c r="T10" s="12" t="n">
        <v>34.6</v>
      </c>
      <c r="U10" s="12" t="n">
        <v>28.2</v>
      </c>
      <c r="V10" s="12" t="n">
        <v>41.0</v>
      </c>
      <c r="W10" s="12" t="n">
        <v>20.0</v>
      </c>
      <c r="X10" s="12" t="n">
        <v>20.0</v>
      </c>
      <c r="Y10" s="12" t="n">
        <v>66.0</v>
      </c>
      <c r="Z10" s="12" t="n">
        <v>29.0</v>
      </c>
      <c r="AA10" s="12" t="n">
        <v>199.6</v>
      </c>
      <c r="AB10" s="12" t="n">
        <v>147.4</v>
      </c>
      <c r="AC10" s="12" t="n">
        <v>287.2</v>
      </c>
      <c r="AD10" s="12" t="n">
        <v>250.6</v>
      </c>
      <c r="AE10" s="12" t="n">
        <v>157.4</v>
      </c>
      <c r="AF10" s="12" t="n">
        <v>97.0</v>
      </c>
      <c r="AG10" s="12" t="n">
        <v>32.4</v>
      </c>
      <c r="AH10" s="12" t="n">
        <v>25.8</v>
      </c>
      <c r="AI10" s="12" t="n">
        <v>27.4</v>
      </c>
      <c r="AJ10" s="12" t="n">
        <v>4.8</v>
      </c>
      <c r="AK10" s="12" t="n">
        <v>14.8</v>
      </c>
      <c r="AL10" s="12" t="n">
        <v>15.6</v>
      </c>
      <c r="AM10" s="12" t="n">
        <v>7.8</v>
      </c>
      <c r="AN10" s="12" t="n">
        <v>44.8</v>
      </c>
      <c r="AO10" s="12" t="n">
        <v>5.4</v>
      </c>
      <c r="AP10" s="12" t="n">
        <v>10.6</v>
      </c>
      <c r="AQ10" s="12" t="n">
        <v>88.8</v>
      </c>
      <c r="AR10" s="12" t="n">
        <v>20.6</v>
      </c>
      <c r="AS10" s="12" t="n">
        <v>7.0</v>
      </c>
      <c r="AT10" s="12" t="n">
        <v>53.0</v>
      </c>
      <c r="AU10" s="12" t="n">
        <v>0.0</v>
      </c>
      <c r="AV10" s="13" t="n">
        <v>2815.6000000000013</v>
      </c>
      <c r="AW10" s="14"/>
      <c r="AY10" s="17"/>
      <c r="AZ10" s="15"/>
      <c r="BF10" s="11"/>
    </row>
    <row r="11" spans="1:59" x14ac:dyDescent="0.2">
      <c r="A11" s="1">
        <v>12</v>
      </c>
      <c r="B11" s="12" t="n">
        <v>63.0</v>
      </c>
      <c r="C11" s="12" t="n">
        <v>115.8</v>
      </c>
      <c r="D11" s="12" t="n">
        <v>78.6</v>
      </c>
      <c r="E11" s="12" t="n">
        <v>67.4</v>
      </c>
      <c r="F11" s="12" t="n">
        <v>188.0</v>
      </c>
      <c r="G11" s="12" t="n">
        <v>109.6</v>
      </c>
      <c r="H11" s="12" t="n">
        <v>96.8</v>
      </c>
      <c r="I11" s="12" t="n">
        <v>18.6</v>
      </c>
      <c r="J11" s="12" t="n">
        <v>17.2</v>
      </c>
      <c r="K11" s="12" t="n">
        <v>22.0</v>
      </c>
      <c r="L11" s="12" t="n">
        <v>112.4</v>
      </c>
      <c r="M11" s="12" t="n">
        <v>160.6</v>
      </c>
      <c r="N11" s="12" t="n">
        <v>89.8</v>
      </c>
      <c r="O11" s="12" t="n">
        <v>85.6</v>
      </c>
      <c r="P11" s="12" t="n">
        <v>63.8</v>
      </c>
      <c r="Q11" s="12" t="n">
        <v>28.0</v>
      </c>
      <c r="R11" s="12" t="n">
        <v>40.4</v>
      </c>
      <c r="S11" s="12" t="n">
        <v>72.2</v>
      </c>
      <c r="T11" s="12" t="n">
        <v>51.8</v>
      </c>
      <c r="U11" s="12" t="n">
        <v>39.4</v>
      </c>
      <c r="V11" s="12" t="n">
        <v>51.4</v>
      </c>
      <c r="W11" s="12" t="n">
        <v>29.4</v>
      </c>
      <c r="X11" s="12" t="n">
        <v>29.0</v>
      </c>
      <c r="Y11" s="12" t="n">
        <v>78.6</v>
      </c>
      <c r="Z11" s="12" t="n">
        <v>36.4</v>
      </c>
      <c r="AA11" s="12" t="n">
        <v>268.0</v>
      </c>
      <c r="AB11" s="12" t="n">
        <v>169.6</v>
      </c>
      <c r="AC11" s="12" t="n">
        <v>406.0</v>
      </c>
      <c r="AD11" s="12" t="n">
        <v>215.4</v>
      </c>
      <c r="AE11" s="12" t="n">
        <v>120.4</v>
      </c>
      <c r="AF11" s="12" t="n">
        <v>78.4</v>
      </c>
      <c r="AG11" s="12" t="n">
        <v>38.4</v>
      </c>
      <c r="AH11" s="12" t="n">
        <v>43.4</v>
      </c>
      <c r="AI11" s="12" t="n">
        <v>27.0</v>
      </c>
      <c r="AJ11" s="12" t="n">
        <v>17.6</v>
      </c>
      <c r="AK11" s="12" t="n">
        <v>18.8</v>
      </c>
      <c r="AL11" s="12" t="n">
        <v>29.2</v>
      </c>
      <c r="AM11" s="12" t="n">
        <v>10.4</v>
      </c>
      <c r="AN11" s="12" t="n">
        <v>51.4</v>
      </c>
      <c r="AO11" s="12" t="n">
        <v>7.6</v>
      </c>
      <c r="AP11" s="12" t="n">
        <v>11.4</v>
      </c>
      <c r="AQ11" s="12" t="n">
        <v>112.2</v>
      </c>
      <c r="AR11" s="12" t="n">
        <v>24.4</v>
      </c>
      <c r="AS11" s="12" t="n">
        <v>9.2</v>
      </c>
      <c r="AT11" s="12" t="n">
        <v>45.4</v>
      </c>
      <c r="AU11" s="12" t="n">
        <v>0.0</v>
      </c>
      <c r="AV11" s="13" t="n">
        <v>3450.0000000000005</v>
      </c>
      <c r="AW11" s="14"/>
      <c r="AY11" s="18"/>
      <c r="AZ11" s="15" t="s">
        <v>43</v>
      </c>
      <c r="BA11" s="15" t="s">
        <v>44</v>
      </c>
      <c r="BB11" s="15" t="s">
        <v>45</v>
      </c>
      <c r="BC11" s="15" t="s">
        <v>46</v>
      </c>
      <c r="BD11" s="15" t="s">
        <v>47</v>
      </c>
      <c r="BE11" s="15" t="s">
        <v>48</v>
      </c>
      <c r="BF11" s="14" t="s">
        <v>57</v>
      </c>
      <c r="BG11" s="9" t="s">
        <v>37</v>
      </c>
    </row>
    <row r="12" spans="1:59" x14ac:dyDescent="0.2">
      <c r="A12" s="1" t="s">
        <v>9</v>
      </c>
      <c r="B12" s="12" t="n">
        <v>30.2</v>
      </c>
      <c r="C12" s="12" t="n">
        <v>40.6</v>
      </c>
      <c r="D12" s="12" t="n">
        <v>29.8</v>
      </c>
      <c r="E12" s="12" t="n">
        <v>31.4</v>
      </c>
      <c r="F12" s="12" t="n">
        <v>90.0</v>
      </c>
      <c r="G12" s="12" t="n">
        <v>45.8</v>
      </c>
      <c r="H12" s="12" t="n">
        <v>35.0</v>
      </c>
      <c r="I12" s="12" t="n">
        <v>20.6</v>
      </c>
      <c r="J12" s="12" t="n">
        <v>22.4</v>
      </c>
      <c r="K12" s="12" t="n">
        <v>14.4</v>
      </c>
      <c r="L12" s="12" t="n">
        <v>126.4</v>
      </c>
      <c r="M12" s="12" t="n">
        <v>174.8</v>
      </c>
      <c r="N12" s="12" t="n">
        <v>99.2</v>
      </c>
      <c r="O12" s="12" t="n">
        <v>101.2</v>
      </c>
      <c r="P12" s="12" t="n">
        <v>42.2</v>
      </c>
      <c r="Q12" s="12" t="n">
        <v>22.2</v>
      </c>
      <c r="R12" s="12" t="n">
        <v>31.0</v>
      </c>
      <c r="S12" s="12" t="n">
        <v>65.2</v>
      </c>
      <c r="T12" s="12" t="n">
        <v>12.8</v>
      </c>
      <c r="U12" s="12" t="n">
        <v>5.8</v>
      </c>
      <c r="V12" s="12" t="n">
        <v>10.8</v>
      </c>
      <c r="W12" s="12" t="n">
        <v>4.6</v>
      </c>
      <c r="X12" s="12" t="n">
        <v>8.8</v>
      </c>
      <c r="Y12" s="12" t="n">
        <v>19.0</v>
      </c>
      <c r="Z12" s="12" t="n">
        <v>25.4</v>
      </c>
      <c r="AA12" s="12" t="n">
        <v>215.4</v>
      </c>
      <c r="AB12" s="12" t="n">
        <v>161.8</v>
      </c>
      <c r="AC12" s="12" t="n">
        <v>380.6</v>
      </c>
      <c r="AD12" s="12" t="n">
        <v>216.4</v>
      </c>
      <c r="AE12" s="12" t="n">
        <v>125.2</v>
      </c>
      <c r="AF12" s="12" t="n">
        <v>94.0</v>
      </c>
      <c r="AG12" s="12" t="n">
        <v>27.0</v>
      </c>
      <c r="AH12" s="12" t="n">
        <v>42.8</v>
      </c>
      <c r="AI12" s="12" t="n">
        <v>25.2</v>
      </c>
      <c r="AJ12" s="12" t="n">
        <v>3.2</v>
      </c>
      <c r="AK12" s="12" t="n">
        <v>41.0</v>
      </c>
      <c r="AL12" s="12" t="n">
        <v>58.4</v>
      </c>
      <c r="AM12" s="12" t="n">
        <v>2.0</v>
      </c>
      <c r="AN12" s="12" t="n">
        <v>8.2</v>
      </c>
      <c r="AO12" s="12" t="n">
        <v>3.8</v>
      </c>
      <c r="AP12" s="12" t="n">
        <v>4.0</v>
      </c>
      <c r="AQ12" s="12" t="n">
        <v>29.8</v>
      </c>
      <c r="AR12" s="12" t="n">
        <v>8.4</v>
      </c>
      <c r="AS12" s="12" t="n">
        <v>30.4</v>
      </c>
      <c r="AT12" s="12" t="n">
        <v>42.8</v>
      </c>
      <c r="AU12" s="12" t="n">
        <v>0.0</v>
      </c>
      <c r="AV12" s="13" t="n">
        <v>2630.0000000000005</v>
      </c>
      <c r="AW12" s="14"/>
      <c r="AY12" s="17" t="s">
        <v>43</v>
      </c>
      <c r="AZ12" s="15">
        <f>SUM(AA28:AD31)</f>
        <v>1264.5</v>
      </c>
      <c r="BA12" s="15">
        <f>SUM(Z28:Z31,H28:K31)</f>
        <v>4567</v>
      </c>
      <c r="BB12" s="15">
        <f>SUM(AE28:AJ31)</f>
        <v>9995.5</v>
      </c>
      <c r="BC12" s="15">
        <f>SUM(B28:G31)</f>
        <v>4210.75</v>
      </c>
      <c r="BD12" s="15">
        <f>SUM(AM28:AN31,T28:Y31)</f>
        <v>3741</v>
      </c>
      <c r="BE12" s="15">
        <f>SUM(AK28:AL31,L28:S31)</f>
        <v>5223</v>
      </c>
      <c r="BF12" s="14">
        <f>SUM(AO28:AR31)</f>
        <v>3403</v>
      </c>
      <c r="BG12" s="9">
        <f t="shared" ref="BG12:BG19" si="0">SUM(AZ12:BF12)</f>
        <v>32404.75</v>
      </c>
    </row>
    <row r="13" spans="1:59" x14ac:dyDescent="0.2">
      <c r="A13" s="1" t="s">
        <v>10</v>
      </c>
      <c r="B13" s="12" t="n">
        <v>56.2</v>
      </c>
      <c r="C13" s="12" t="n">
        <v>68.6</v>
      </c>
      <c r="D13" s="12" t="n">
        <v>31.2</v>
      </c>
      <c r="E13" s="12" t="n">
        <v>37.8</v>
      </c>
      <c r="F13" s="12" t="n">
        <v>139.4</v>
      </c>
      <c r="G13" s="12" t="n">
        <v>72.4</v>
      </c>
      <c r="H13" s="12" t="n">
        <v>89.6</v>
      </c>
      <c r="I13" s="12" t="n">
        <v>87.4</v>
      </c>
      <c r="J13" s="12" t="n">
        <v>110.8</v>
      </c>
      <c r="K13" s="12" t="n">
        <v>112.2</v>
      </c>
      <c r="L13" s="12" t="n">
        <v>19.6</v>
      </c>
      <c r="M13" s="12" t="n">
        <v>261.4</v>
      </c>
      <c r="N13" s="12" t="n">
        <v>93.0</v>
      </c>
      <c r="O13" s="12" t="n">
        <v>138.0</v>
      </c>
      <c r="P13" s="12" t="n">
        <v>90.2</v>
      </c>
      <c r="Q13" s="12" t="n">
        <v>42.0</v>
      </c>
      <c r="R13" s="12" t="n">
        <v>34.0</v>
      </c>
      <c r="S13" s="12" t="n">
        <v>74.2</v>
      </c>
      <c r="T13" s="12" t="n">
        <v>26.2</v>
      </c>
      <c r="U13" s="12" t="n">
        <v>10.0</v>
      </c>
      <c r="V13" s="12" t="n">
        <v>20.4</v>
      </c>
      <c r="W13" s="12" t="n">
        <v>7.4</v>
      </c>
      <c r="X13" s="12" t="n">
        <v>7.0</v>
      </c>
      <c r="Y13" s="12" t="n">
        <v>31.6</v>
      </c>
      <c r="Z13" s="12" t="n">
        <v>43.4</v>
      </c>
      <c r="AA13" s="12" t="n">
        <v>216.0</v>
      </c>
      <c r="AB13" s="12" t="n">
        <v>143.6</v>
      </c>
      <c r="AC13" s="12" t="n">
        <v>444.6</v>
      </c>
      <c r="AD13" s="12" t="n">
        <v>242.0</v>
      </c>
      <c r="AE13" s="12" t="n">
        <v>124.2</v>
      </c>
      <c r="AF13" s="12" t="n">
        <v>90.6</v>
      </c>
      <c r="AG13" s="12" t="n">
        <v>25.8</v>
      </c>
      <c r="AH13" s="12" t="n">
        <v>36.8</v>
      </c>
      <c r="AI13" s="12" t="n">
        <v>30.6</v>
      </c>
      <c r="AJ13" s="12" t="n">
        <v>5.6</v>
      </c>
      <c r="AK13" s="12" t="n">
        <v>27.8</v>
      </c>
      <c r="AL13" s="12" t="n">
        <v>52.6</v>
      </c>
      <c r="AM13" s="12" t="n">
        <v>3.0</v>
      </c>
      <c r="AN13" s="12" t="n">
        <v>32.6</v>
      </c>
      <c r="AO13" s="12" t="n">
        <v>6.8</v>
      </c>
      <c r="AP13" s="12" t="n">
        <v>9.0</v>
      </c>
      <c r="AQ13" s="12" t="n">
        <v>53.8</v>
      </c>
      <c r="AR13" s="12" t="n">
        <v>12.4</v>
      </c>
      <c r="AS13" s="12" t="n">
        <v>30.2</v>
      </c>
      <c r="AT13" s="12" t="n">
        <v>18.0</v>
      </c>
      <c r="AU13" s="12" t="n">
        <v>0.0</v>
      </c>
      <c r="AV13" s="13" t="n">
        <v>3310.0000000000005</v>
      </c>
      <c r="AW13" s="14"/>
      <c r="AY13" s="17" t="s">
        <v>44</v>
      </c>
      <c r="AZ13" s="15">
        <f>SUM(AA27:AD27,AA9:AD12)</f>
        <v>4560.25</v>
      </c>
      <c r="BA13" s="15">
        <f>SUM(Z27,Z9:Z12,H9:K12,H27:K27)</f>
        <v>675.25</v>
      </c>
      <c r="BB13" s="15">
        <f>SUM(AE9:AJ12,AE27:AJ27)</f>
        <v>1471.5</v>
      </c>
      <c r="BC13" s="15">
        <f>SUM(B9:G12,B27:G27)</f>
        <v>1678</v>
      </c>
      <c r="BD13" s="15">
        <f>SUM(T9:Y12,AM9:AN12,T27:Y27,AM27:AN27)</f>
        <v>766.5</v>
      </c>
      <c r="BE13" s="15">
        <f>SUM(L9:S12,AK9:AL12,L27:S27,AK27:AL27)</f>
        <v>1934.5</v>
      </c>
      <c r="BF13" s="14">
        <f>SUM(AO9:AR12,AO27:AR27)</f>
        <v>352</v>
      </c>
      <c r="BG13" s="9">
        <f t="shared" si="0"/>
        <v>11438</v>
      </c>
    </row>
    <row r="14" spans="1:59" x14ac:dyDescent="0.2">
      <c r="A14" s="1" t="s">
        <v>11</v>
      </c>
      <c r="B14" s="12" t="n">
        <v>84.0</v>
      </c>
      <c r="C14" s="12" t="n">
        <v>209.2</v>
      </c>
      <c r="D14" s="12" t="n">
        <v>81.6</v>
      </c>
      <c r="E14" s="12" t="n">
        <v>66.4</v>
      </c>
      <c r="F14" s="12" t="n">
        <v>103.6</v>
      </c>
      <c r="G14" s="12" t="n">
        <v>84.8</v>
      </c>
      <c r="H14" s="12" t="n">
        <v>128.4</v>
      </c>
      <c r="I14" s="12" t="n">
        <v>117.4</v>
      </c>
      <c r="J14" s="12" t="n">
        <v>144.2</v>
      </c>
      <c r="K14" s="12" t="n">
        <v>149.4</v>
      </c>
      <c r="L14" s="12" t="n">
        <v>255.8</v>
      </c>
      <c r="M14" s="12" t="n">
        <v>13.0</v>
      </c>
      <c r="N14" s="12" t="n">
        <v>284.8</v>
      </c>
      <c r="O14" s="12" t="n">
        <v>298.4</v>
      </c>
      <c r="P14" s="12" t="n">
        <v>187.2</v>
      </c>
      <c r="Q14" s="12" t="n">
        <v>107.4</v>
      </c>
      <c r="R14" s="12" t="n">
        <v>146.6</v>
      </c>
      <c r="S14" s="12" t="n">
        <v>356.6</v>
      </c>
      <c r="T14" s="12" t="n">
        <v>90.8</v>
      </c>
      <c r="U14" s="12" t="n">
        <v>94.2</v>
      </c>
      <c r="V14" s="12" t="n">
        <v>90.0</v>
      </c>
      <c r="W14" s="12" t="n">
        <v>49.2</v>
      </c>
      <c r="X14" s="12" t="n">
        <v>51.2</v>
      </c>
      <c r="Y14" s="12" t="n">
        <v>62.6</v>
      </c>
      <c r="Z14" s="12" t="n">
        <v>59.8</v>
      </c>
      <c r="AA14" s="12" t="n">
        <v>200.8</v>
      </c>
      <c r="AB14" s="12" t="n">
        <v>107.2</v>
      </c>
      <c r="AC14" s="12" t="n">
        <v>281.6</v>
      </c>
      <c r="AD14" s="12" t="n">
        <v>163.4</v>
      </c>
      <c r="AE14" s="12" t="n">
        <v>65.0</v>
      </c>
      <c r="AF14" s="12" t="n">
        <v>68.8</v>
      </c>
      <c r="AG14" s="12" t="n">
        <v>34.6</v>
      </c>
      <c r="AH14" s="12" t="n">
        <v>29.8</v>
      </c>
      <c r="AI14" s="12" t="n">
        <v>52.6</v>
      </c>
      <c r="AJ14" s="12" t="n">
        <v>8.6</v>
      </c>
      <c r="AK14" s="12" t="n">
        <v>165.8</v>
      </c>
      <c r="AL14" s="12" t="n">
        <v>675.6</v>
      </c>
      <c r="AM14" s="12" t="n">
        <v>71.4</v>
      </c>
      <c r="AN14" s="12" t="n">
        <v>160.4</v>
      </c>
      <c r="AO14" s="12" t="n">
        <v>13.8</v>
      </c>
      <c r="AP14" s="12" t="n">
        <v>17.4</v>
      </c>
      <c r="AQ14" s="12" t="n">
        <v>31.2</v>
      </c>
      <c r="AR14" s="12" t="n">
        <v>18.8</v>
      </c>
      <c r="AS14" s="12" t="n">
        <v>202.4</v>
      </c>
      <c r="AT14" s="12" t="n">
        <v>47.8</v>
      </c>
      <c r="AU14" s="12" t="n">
        <v>0.0</v>
      </c>
      <c r="AV14" s="13" t="n">
        <v>5733.6</v>
      </c>
      <c r="AW14" s="14"/>
      <c r="AY14" s="17" t="s">
        <v>45</v>
      </c>
      <c r="AZ14" s="15">
        <f>SUM(AA32:AD37)</f>
        <v>10460</v>
      </c>
      <c r="BA14" s="15">
        <f>SUM(H32:K37,Z32:Z37)</f>
        <v>1520.25</v>
      </c>
      <c r="BB14" s="15">
        <f>SUM(AE32:AJ37)</f>
        <v>3944</v>
      </c>
      <c r="BC14" s="15">
        <f>SUM(B32:G37)</f>
        <v>1411.75</v>
      </c>
      <c r="BD14" s="15">
        <f>SUM(T32:Y37,AM32:AN37)</f>
        <v>941.75</v>
      </c>
      <c r="BE14" s="15">
        <f>SUM(L32:S37,AK32:AL37)</f>
        <v>1471.25</v>
      </c>
      <c r="BF14" s="14">
        <f>SUM(AO32:AR37)</f>
        <v>1728.75</v>
      </c>
      <c r="BG14" s="9">
        <f t="shared" si="0"/>
        <v>21477.75</v>
      </c>
    </row>
    <row r="15" spans="1:59" x14ac:dyDescent="0.2">
      <c r="A15" s="1" t="s">
        <v>12</v>
      </c>
      <c r="B15" s="12" t="n">
        <v>21.8</v>
      </c>
      <c r="C15" s="12" t="n">
        <v>26.4</v>
      </c>
      <c r="D15" s="12" t="n">
        <v>15.8</v>
      </c>
      <c r="E15" s="12" t="n">
        <v>18.2</v>
      </c>
      <c r="F15" s="12" t="n">
        <v>60.6</v>
      </c>
      <c r="G15" s="12" t="n">
        <v>23.4</v>
      </c>
      <c r="H15" s="12" t="n">
        <v>35.4</v>
      </c>
      <c r="I15" s="12" t="n">
        <v>47.6</v>
      </c>
      <c r="J15" s="12" t="n">
        <v>101.6</v>
      </c>
      <c r="K15" s="12" t="n">
        <v>106.6</v>
      </c>
      <c r="L15" s="12" t="n">
        <v>102.4</v>
      </c>
      <c r="M15" s="12" t="n">
        <v>286.2</v>
      </c>
      <c r="N15" s="12" t="n">
        <v>14.4</v>
      </c>
      <c r="O15" s="12" t="n">
        <v>78.8</v>
      </c>
      <c r="P15" s="12" t="n">
        <v>74.8</v>
      </c>
      <c r="Q15" s="12" t="n">
        <v>25.0</v>
      </c>
      <c r="R15" s="12" t="n">
        <v>26.0</v>
      </c>
      <c r="S15" s="12" t="n">
        <v>48.2</v>
      </c>
      <c r="T15" s="12" t="n">
        <v>11.6</v>
      </c>
      <c r="U15" s="12" t="n">
        <v>9.6</v>
      </c>
      <c r="V15" s="12" t="n">
        <v>8.8</v>
      </c>
      <c r="W15" s="12" t="n">
        <v>4.8</v>
      </c>
      <c r="X15" s="12" t="n">
        <v>5.4</v>
      </c>
      <c r="Y15" s="12" t="n">
        <v>18.2</v>
      </c>
      <c r="Z15" s="12" t="n">
        <v>16.6</v>
      </c>
      <c r="AA15" s="12" t="n">
        <v>134.6</v>
      </c>
      <c r="AB15" s="12" t="n">
        <v>85.4</v>
      </c>
      <c r="AC15" s="12" t="n">
        <v>255.6</v>
      </c>
      <c r="AD15" s="12" t="n">
        <v>97.0</v>
      </c>
      <c r="AE15" s="12" t="n">
        <v>43.0</v>
      </c>
      <c r="AF15" s="12" t="n">
        <v>33.8</v>
      </c>
      <c r="AG15" s="12" t="n">
        <v>13.2</v>
      </c>
      <c r="AH15" s="12" t="n">
        <v>17.0</v>
      </c>
      <c r="AI15" s="12" t="n">
        <v>22.2</v>
      </c>
      <c r="AJ15" s="12" t="n">
        <v>5.8</v>
      </c>
      <c r="AK15" s="12" t="n">
        <v>26.0</v>
      </c>
      <c r="AL15" s="12" t="n">
        <v>29.6</v>
      </c>
      <c r="AM15" s="12" t="n">
        <v>1.0</v>
      </c>
      <c r="AN15" s="12" t="n">
        <v>15.6</v>
      </c>
      <c r="AO15" s="12" t="n">
        <v>2.4</v>
      </c>
      <c r="AP15" s="12" t="n">
        <v>4.8</v>
      </c>
      <c r="AQ15" s="12" t="n">
        <v>31.8</v>
      </c>
      <c r="AR15" s="12" t="n">
        <v>4.4</v>
      </c>
      <c r="AS15" s="12" t="n">
        <v>33.6</v>
      </c>
      <c r="AT15" s="12" t="n">
        <v>14.2</v>
      </c>
      <c r="AU15" s="12" t="n">
        <v>0.0</v>
      </c>
      <c r="AV15" s="13" t="n">
        <v>2059.1999999999994</v>
      </c>
      <c r="AW15" s="14"/>
      <c r="AY15" s="17" t="s">
        <v>46</v>
      </c>
      <c r="AZ15" s="15">
        <f>SUM(AA3:AD8)</f>
        <v>4472.75</v>
      </c>
      <c r="BA15" s="15">
        <f>SUM(H3:K8,Z3:Z8)</f>
        <v>1770.5</v>
      </c>
      <c r="BB15" s="15">
        <f>SUM(AE3:AJ8)</f>
        <v>1451.75</v>
      </c>
      <c r="BC15" s="15">
        <f>SUM(B3:G8)</f>
        <v>2601.25</v>
      </c>
      <c r="BD15" s="15">
        <f>SUM(T3:Y8,AM3:AN8)</f>
        <v>641.75</v>
      </c>
      <c r="BE15" s="15">
        <f>SUM(L3:S8,AK3:AL8)</f>
        <v>2002</v>
      </c>
      <c r="BF15" s="14">
        <f>SUM(AO3:AR8)</f>
        <v>609</v>
      </c>
      <c r="BG15" s="9">
        <f t="shared" si="0"/>
        <v>13549</v>
      </c>
    </row>
    <row r="16" spans="1:59" x14ac:dyDescent="0.2">
      <c r="A16" s="1" t="s">
        <v>13</v>
      </c>
      <c r="B16" s="12" t="n">
        <v>20.8</v>
      </c>
      <c r="C16" s="12" t="n">
        <v>25.0</v>
      </c>
      <c r="D16" s="12" t="n">
        <v>15.0</v>
      </c>
      <c r="E16" s="12" t="n">
        <v>13.2</v>
      </c>
      <c r="F16" s="12" t="n">
        <v>54.8</v>
      </c>
      <c r="G16" s="12" t="n">
        <v>20.6</v>
      </c>
      <c r="H16" s="12" t="n">
        <v>41.8</v>
      </c>
      <c r="I16" s="12" t="n">
        <v>47.8</v>
      </c>
      <c r="J16" s="12" t="n">
        <v>91.6</v>
      </c>
      <c r="K16" s="12" t="n">
        <v>94.6</v>
      </c>
      <c r="L16" s="12" t="n">
        <v>146.2</v>
      </c>
      <c r="M16" s="12" t="n">
        <v>298.4</v>
      </c>
      <c r="N16" s="12" t="n">
        <v>77.0</v>
      </c>
      <c r="O16" s="12" t="n">
        <v>12.2</v>
      </c>
      <c r="P16" s="12" t="n">
        <v>86.6</v>
      </c>
      <c r="Q16" s="12" t="n">
        <v>48.4</v>
      </c>
      <c r="R16" s="12" t="n">
        <v>59.8</v>
      </c>
      <c r="S16" s="12" t="n">
        <v>131.6</v>
      </c>
      <c r="T16" s="12" t="n">
        <v>11.8</v>
      </c>
      <c r="U16" s="12" t="n">
        <v>7.8</v>
      </c>
      <c r="V16" s="12" t="n">
        <v>11.8</v>
      </c>
      <c r="W16" s="12" t="n">
        <v>3.0</v>
      </c>
      <c r="X16" s="12" t="n">
        <v>3.6</v>
      </c>
      <c r="Y16" s="12" t="n">
        <v>12.2</v>
      </c>
      <c r="Z16" s="12" t="n">
        <v>20.2</v>
      </c>
      <c r="AA16" s="12" t="n">
        <v>124.0</v>
      </c>
      <c r="AB16" s="12" t="n">
        <v>89.2</v>
      </c>
      <c r="AC16" s="12" t="n">
        <v>244.2</v>
      </c>
      <c r="AD16" s="12" t="n">
        <v>97.8</v>
      </c>
      <c r="AE16" s="12" t="n">
        <v>36.4</v>
      </c>
      <c r="AF16" s="12" t="n">
        <v>22.6</v>
      </c>
      <c r="AG16" s="12" t="n">
        <v>13.0</v>
      </c>
      <c r="AH16" s="12" t="n">
        <v>23.0</v>
      </c>
      <c r="AI16" s="12" t="n">
        <v>21.2</v>
      </c>
      <c r="AJ16" s="12" t="n">
        <v>4.0</v>
      </c>
      <c r="AK16" s="12" t="n">
        <v>46.8</v>
      </c>
      <c r="AL16" s="12" t="n">
        <v>101.6</v>
      </c>
      <c r="AM16" s="12" t="n">
        <v>2.2</v>
      </c>
      <c r="AN16" s="12" t="n">
        <v>15.8</v>
      </c>
      <c r="AO16" s="12" t="n">
        <v>2.6</v>
      </c>
      <c r="AP16" s="12" t="n">
        <v>8.4</v>
      </c>
      <c r="AQ16" s="12" t="n">
        <v>19.0</v>
      </c>
      <c r="AR16" s="12" t="n">
        <v>5.0</v>
      </c>
      <c r="AS16" s="12" t="n">
        <v>94.0</v>
      </c>
      <c r="AT16" s="12" t="n">
        <v>12.4</v>
      </c>
      <c r="AU16" s="12" t="n">
        <v>0.0</v>
      </c>
      <c r="AV16" s="13" t="n">
        <v>2339.0</v>
      </c>
      <c r="AW16" s="14"/>
      <c r="AY16" s="17" t="s">
        <v>47</v>
      </c>
      <c r="AZ16" s="15">
        <f>SUM(AA21:AD26,AA40:AD41)</f>
        <v>4033.25</v>
      </c>
      <c r="BA16" s="15">
        <f>SUM(H21:K26,H40:K41,Z21:Z26,Z40:Z41)</f>
        <v>857.75</v>
      </c>
      <c r="BB16" s="15">
        <f>SUM(AE21:AJ26,AE40:AJ41)</f>
        <v>955</v>
      </c>
      <c r="BC16" s="15">
        <f>SUM(B21:G26,B40:G41)</f>
        <v>685.5</v>
      </c>
      <c r="BD16" s="15">
        <f>SUM(T21:Y26,T40:Y41,AM21:AN26,AM40:AN41)</f>
        <v>2093.25</v>
      </c>
      <c r="BE16" s="15">
        <f>SUM(L21:S26,L40:S41,AK21:AL26,AK40:AL41)</f>
        <v>955.75</v>
      </c>
      <c r="BF16" s="14">
        <f>SUM(AO21:AR26,AO40:AR41)</f>
        <v>660.25</v>
      </c>
      <c r="BG16" s="9">
        <f t="shared" si="0"/>
        <v>10240.75</v>
      </c>
    </row>
    <row r="17" spans="1:59" x14ac:dyDescent="0.2">
      <c r="A17" s="1" t="s">
        <v>14</v>
      </c>
      <c r="B17" s="12" t="n">
        <v>18.0</v>
      </c>
      <c r="C17" s="12" t="n">
        <v>24.0</v>
      </c>
      <c r="D17" s="12" t="n">
        <v>4.4</v>
      </c>
      <c r="E17" s="12" t="n">
        <v>8.6</v>
      </c>
      <c r="F17" s="12" t="n">
        <v>49.2</v>
      </c>
      <c r="G17" s="12" t="n">
        <v>12.0</v>
      </c>
      <c r="H17" s="12" t="n">
        <v>34.4</v>
      </c>
      <c r="I17" s="12" t="n">
        <v>45.4</v>
      </c>
      <c r="J17" s="12" t="n">
        <v>63.6</v>
      </c>
      <c r="K17" s="12" t="n">
        <v>48.6</v>
      </c>
      <c r="L17" s="12" t="n">
        <v>89.8</v>
      </c>
      <c r="M17" s="12" t="n">
        <v>179.6</v>
      </c>
      <c r="N17" s="12" t="n">
        <v>72.8</v>
      </c>
      <c r="O17" s="12" t="n">
        <v>89.8</v>
      </c>
      <c r="P17" s="12" t="n">
        <v>11.8</v>
      </c>
      <c r="Q17" s="12" t="n">
        <v>40.4</v>
      </c>
      <c r="R17" s="12" t="n">
        <v>61.0</v>
      </c>
      <c r="S17" s="12" t="n">
        <v>123.0</v>
      </c>
      <c r="T17" s="12" t="n">
        <v>10.2</v>
      </c>
      <c r="U17" s="12" t="n">
        <v>1.4</v>
      </c>
      <c r="V17" s="12" t="n">
        <v>10.4</v>
      </c>
      <c r="W17" s="12" t="n">
        <v>4.2</v>
      </c>
      <c r="X17" s="12" t="n">
        <v>0.8</v>
      </c>
      <c r="Y17" s="12" t="n">
        <v>8.0</v>
      </c>
      <c r="Z17" s="12" t="n">
        <v>9.2</v>
      </c>
      <c r="AA17" s="12" t="n">
        <v>84.4</v>
      </c>
      <c r="AB17" s="12" t="n">
        <v>42.8</v>
      </c>
      <c r="AC17" s="12" t="n">
        <v>128.6</v>
      </c>
      <c r="AD17" s="12" t="n">
        <v>46.2</v>
      </c>
      <c r="AE17" s="12" t="n">
        <v>19.2</v>
      </c>
      <c r="AF17" s="12" t="n">
        <v>15.2</v>
      </c>
      <c r="AG17" s="12" t="n">
        <v>7.6</v>
      </c>
      <c r="AH17" s="12" t="n">
        <v>8.6</v>
      </c>
      <c r="AI17" s="12" t="n">
        <v>11.8</v>
      </c>
      <c r="AJ17" s="12" t="n">
        <v>3.2</v>
      </c>
      <c r="AK17" s="12" t="n">
        <v>16.4</v>
      </c>
      <c r="AL17" s="12" t="n">
        <v>28.8</v>
      </c>
      <c r="AM17" s="12" t="n">
        <v>2.6</v>
      </c>
      <c r="AN17" s="12" t="n">
        <v>18.4</v>
      </c>
      <c r="AO17" s="12" t="n">
        <v>2.8</v>
      </c>
      <c r="AP17" s="12" t="n">
        <v>4.6</v>
      </c>
      <c r="AQ17" s="12" t="n">
        <v>14.8</v>
      </c>
      <c r="AR17" s="12" t="n">
        <v>5.2</v>
      </c>
      <c r="AS17" s="12" t="n">
        <v>28.0</v>
      </c>
      <c r="AT17" s="12" t="n">
        <v>16.4</v>
      </c>
      <c r="AU17" s="12" t="n">
        <v>0.0</v>
      </c>
      <c r="AV17" s="13" t="n">
        <v>1526.1999999999998</v>
      </c>
      <c r="AW17" s="14"/>
      <c r="AY17" s="1" t="s">
        <v>48</v>
      </c>
      <c r="AZ17" s="14">
        <f>SUM(AA13:AD20,AA38:AD39,AA48:AD48)</f>
        <v>5615.25</v>
      </c>
      <c r="BA17" s="14">
        <f>SUM(H13:K20,H38:K39,H48:K48,Z13:Z20,Z38:Z39,Z48)</f>
        <v>2000.25</v>
      </c>
      <c r="BB17" s="14">
        <f>SUM(AE13:AJ20,AE38:AJ39,AE48:AJ48)</f>
        <v>1482.25</v>
      </c>
      <c r="BC17" s="14">
        <f>SUM(B13:G20,B38:G39,B48:G48)</f>
        <v>1869.75</v>
      </c>
      <c r="BD17" s="14">
        <f>SUM(T13:Y20,T38:Y39,T48:Y48,AM13:AN20,AM38:AN39,AM48:AN48)</f>
        <v>905</v>
      </c>
      <c r="BE17" s="14">
        <f>SUM(L13:S20,L38:S39,L48:S48,AK13:AL20,AK38:AL39,AK48:AL48)</f>
        <v>5955.25</v>
      </c>
      <c r="BF17" s="14">
        <f>SUM(AO13:AR20,AO38:AR39,AO48:AR48)</f>
        <v>436.25</v>
      </c>
      <c r="BG17" s="15">
        <f>SUM(AZ17:BF17)</f>
        <v>18264</v>
      </c>
    </row>
    <row r="18" spans="1:59" x14ac:dyDescent="0.2">
      <c r="A18" s="1" t="s">
        <v>15</v>
      </c>
      <c r="B18" s="12" t="n">
        <v>10.0</v>
      </c>
      <c r="C18" s="12" t="n">
        <v>8.0</v>
      </c>
      <c r="D18" s="12" t="n">
        <v>3.0</v>
      </c>
      <c r="E18" s="12" t="n">
        <v>4.8</v>
      </c>
      <c r="F18" s="12" t="n">
        <v>20.0</v>
      </c>
      <c r="G18" s="12" t="n">
        <v>6.8</v>
      </c>
      <c r="H18" s="12" t="n">
        <v>12.4</v>
      </c>
      <c r="I18" s="12" t="n">
        <v>21.8</v>
      </c>
      <c r="J18" s="12" t="n">
        <v>27.4</v>
      </c>
      <c r="K18" s="12" t="n">
        <v>20.8</v>
      </c>
      <c r="L18" s="12" t="n">
        <v>45.8</v>
      </c>
      <c r="M18" s="12" t="n">
        <v>107.8</v>
      </c>
      <c r="N18" s="12" t="n">
        <v>20.6</v>
      </c>
      <c r="O18" s="12" t="n">
        <v>46.0</v>
      </c>
      <c r="P18" s="12" t="n">
        <v>39.6</v>
      </c>
      <c r="Q18" s="12" t="n">
        <v>8.2</v>
      </c>
      <c r="R18" s="12" t="n">
        <v>28.4</v>
      </c>
      <c r="S18" s="12" t="n">
        <v>74.6</v>
      </c>
      <c r="T18" s="12" t="n">
        <v>3.4</v>
      </c>
      <c r="U18" s="12" t="n">
        <v>3.2</v>
      </c>
      <c r="V18" s="12" t="n">
        <v>4.2</v>
      </c>
      <c r="W18" s="12" t="n">
        <v>1.8</v>
      </c>
      <c r="X18" s="12" t="n">
        <v>1.0</v>
      </c>
      <c r="Y18" s="12" t="n">
        <v>3.6</v>
      </c>
      <c r="Z18" s="12" t="n">
        <v>4.4</v>
      </c>
      <c r="AA18" s="12" t="n">
        <v>56.2</v>
      </c>
      <c r="AB18" s="12" t="n">
        <v>33.2</v>
      </c>
      <c r="AC18" s="12" t="n">
        <v>88.2</v>
      </c>
      <c r="AD18" s="12" t="n">
        <v>35.8</v>
      </c>
      <c r="AE18" s="12" t="n">
        <v>14.8</v>
      </c>
      <c r="AF18" s="12" t="n">
        <v>12.2</v>
      </c>
      <c r="AG18" s="12" t="n">
        <v>6.6</v>
      </c>
      <c r="AH18" s="12" t="n">
        <v>10.0</v>
      </c>
      <c r="AI18" s="12" t="n">
        <v>7.8</v>
      </c>
      <c r="AJ18" s="12" t="n">
        <v>4.2</v>
      </c>
      <c r="AK18" s="12" t="n">
        <v>9.6</v>
      </c>
      <c r="AL18" s="12" t="n">
        <v>13.2</v>
      </c>
      <c r="AM18" s="12" t="n">
        <v>1.8</v>
      </c>
      <c r="AN18" s="12" t="n">
        <v>8.4</v>
      </c>
      <c r="AO18" s="12" t="n">
        <v>2.2</v>
      </c>
      <c r="AP18" s="12" t="n">
        <v>4.2</v>
      </c>
      <c r="AQ18" s="12" t="n">
        <v>8.8</v>
      </c>
      <c r="AR18" s="12" t="n">
        <v>2.0</v>
      </c>
      <c r="AS18" s="12" t="n">
        <v>17.0</v>
      </c>
      <c r="AT18" s="12" t="n">
        <v>8.4</v>
      </c>
      <c r="AU18" s="12" t="n">
        <v>0.0</v>
      </c>
      <c r="AV18" s="13" t="n">
        <v>872.2000000000002</v>
      </c>
      <c r="AW18" s="14"/>
      <c r="AY18" s="9" t="s">
        <v>58</v>
      </c>
      <c r="AZ18" s="15">
        <f>SUM(AA42:AD45)</f>
        <v>3346</v>
      </c>
      <c r="BA18" s="9">
        <f>SUM(Z42:Z45,H42:K45)</f>
        <v>263</v>
      </c>
      <c r="BB18" s="9">
        <f>SUM(AE42:AJ45)</f>
        <v>1460</v>
      </c>
      <c r="BC18" s="9">
        <f>SUM(B42:G45)</f>
        <v>456</v>
      </c>
      <c r="BD18" s="9">
        <f>SUM(T42:Y45, AM42:AN45)</f>
        <v>515</v>
      </c>
      <c r="BE18" s="9">
        <f>SUM(AK42:AL45,L42:S45)</f>
        <v>335</v>
      </c>
      <c r="BF18" s="9">
        <f>SUM(AO42:AR45)</f>
        <v>737.75</v>
      </c>
      <c r="BG18" s="9">
        <f t="shared" si="0"/>
        <v>7112.75</v>
      </c>
    </row>
    <row r="19" spans="1:59" x14ac:dyDescent="0.2">
      <c r="A19" s="1" t="s">
        <v>16</v>
      </c>
      <c r="B19" s="12" t="n">
        <v>6.6</v>
      </c>
      <c r="C19" s="12" t="n">
        <v>22.4</v>
      </c>
      <c r="D19" s="12" t="n">
        <v>8.0</v>
      </c>
      <c r="E19" s="12" t="n">
        <v>7.4</v>
      </c>
      <c r="F19" s="12" t="n">
        <v>52.4</v>
      </c>
      <c r="G19" s="12" t="n">
        <v>15.6</v>
      </c>
      <c r="H19" s="12" t="n">
        <v>21.2</v>
      </c>
      <c r="I19" s="12" t="n">
        <v>20.2</v>
      </c>
      <c r="J19" s="12" t="n">
        <v>43.0</v>
      </c>
      <c r="K19" s="12" t="n">
        <v>36.6</v>
      </c>
      <c r="L19" s="12" t="n">
        <v>34.6</v>
      </c>
      <c r="M19" s="12" t="n">
        <v>144.6</v>
      </c>
      <c r="N19" s="12" t="n">
        <v>30.0</v>
      </c>
      <c r="O19" s="12" t="n">
        <v>60.0</v>
      </c>
      <c r="P19" s="12" t="n">
        <v>65.8</v>
      </c>
      <c r="Q19" s="12" t="n">
        <v>32.0</v>
      </c>
      <c r="R19" s="12" t="n">
        <v>16.2</v>
      </c>
      <c r="S19" s="12" t="n">
        <v>95.4</v>
      </c>
      <c r="T19" s="12" t="n">
        <v>8.8</v>
      </c>
      <c r="U19" s="12" t="n">
        <v>3.8</v>
      </c>
      <c r="V19" s="12" t="n">
        <v>5.2</v>
      </c>
      <c r="W19" s="12" t="n">
        <v>1.4</v>
      </c>
      <c r="X19" s="12" t="n">
        <v>0.6</v>
      </c>
      <c r="Y19" s="12" t="n">
        <v>9.8</v>
      </c>
      <c r="Z19" s="12" t="n">
        <v>5.6</v>
      </c>
      <c r="AA19" s="12" t="n">
        <v>104.4</v>
      </c>
      <c r="AB19" s="12" t="n">
        <v>59.6</v>
      </c>
      <c r="AC19" s="12" t="n">
        <v>140.0</v>
      </c>
      <c r="AD19" s="12" t="n">
        <v>60.0</v>
      </c>
      <c r="AE19" s="12" t="n">
        <v>17.8</v>
      </c>
      <c r="AF19" s="12" t="n">
        <v>11.8</v>
      </c>
      <c r="AG19" s="12" t="n">
        <v>7.8</v>
      </c>
      <c r="AH19" s="12" t="n">
        <v>11.0</v>
      </c>
      <c r="AI19" s="12" t="n">
        <v>11.4</v>
      </c>
      <c r="AJ19" s="12" t="n">
        <v>2.8</v>
      </c>
      <c r="AK19" s="12" t="n">
        <v>9.4</v>
      </c>
      <c r="AL19" s="12" t="n">
        <v>31.6</v>
      </c>
      <c r="AM19" s="12" t="n">
        <v>2.8</v>
      </c>
      <c r="AN19" s="12" t="n">
        <v>10.0</v>
      </c>
      <c r="AO19" s="12" t="n">
        <v>2.2</v>
      </c>
      <c r="AP19" s="12" t="n">
        <v>2.4</v>
      </c>
      <c r="AQ19" s="12" t="n">
        <v>24.4</v>
      </c>
      <c r="AR19" s="12" t="n">
        <v>4.0</v>
      </c>
      <c r="AS19" s="12" t="n">
        <v>14.2</v>
      </c>
      <c r="AT19" s="12" t="n">
        <v>25.6</v>
      </c>
      <c r="AU19" s="12" t="n">
        <v>0.0</v>
      </c>
      <c r="AV19" s="13" t="n">
        <v>1300.3999999999999</v>
      </c>
      <c r="AW19" s="14"/>
      <c r="AY19" s="9" t="s">
        <v>49</v>
      </c>
      <c r="AZ19" s="15">
        <f>SUM(AZ12:AZ18)</f>
        <v>33752</v>
      </c>
      <c r="BA19" s="9">
        <f t="shared" ref="BA19:BF19" si="1">SUM(BA12:BA18)</f>
        <v>11654</v>
      </c>
      <c r="BB19" s="9">
        <f t="shared" si="1"/>
        <v>20760</v>
      </c>
      <c r="BC19" s="9">
        <f t="shared" si="1"/>
        <v>12913</v>
      </c>
      <c r="BD19" s="9">
        <f t="shared" si="1"/>
        <v>9604.25</v>
      </c>
      <c r="BE19" s="9">
        <f t="shared" si="1"/>
        <v>17876.75</v>
      </c>
      <c r="BF19" s="9">
        <f t="shared" si="1"/>
        <v>7927</v>
      </c>
      <c r="BG19" s="9">
        <f t="shared" si="0"/>
        <v>114487</v>
      </c>
    </row>
    <row r="20" spans="1:59" x14ac:dyDescent="0.2">
      <c r="A20" s="1" t="s">
        <v>17</v>
      </c>
      <c r="B20" s="12" t="n">
        <v>27.0</v>
      </c>
      <c r="C20" s="12" t="n">
        <v>50.2</v>
      </c>
      <c r="D20" s="12" t="n">
        <v>24.8</v>
      </c>
      <c r="E20" s="12" t="n">
        <v>27.4</v>
      </c>
      <c r="F20" s="12" t="n">
        <v>189.2</v>
      </c>
      <c r="G20" s="12" t="n">
        <v>31.6</v>
      </c>
      <c r="H20" s="12" t="n">
        <v>50.4</v>
      </c>
      <c r="I20" s="12" t="n">
        <v>49.4</v>
      </c>
      <c r="J20" s="12" t="n">
        <v>72.6</v>
      </c>
      <c r="K20" s="12" t="n">
        <v>63.0</v>
      </c>
      <c r="L20" s="12" t="n">
        <v>71.8</v>
      </c>
      <c r="M20" s="12" t="n">
        <v>342.4</v>
      </c>
      <c r="N20" s="12" t="n">
        <v>50.8</v>
      </c>
      <c r="O20" s="12" t="n">
        <v>135.6</v>
      </c>
      <c r="P20" s="12" t="n">
        <v>126.4</v>
      </c>
      <c r="Q20" s="12" t="n">
        <v>75.6</v>
      </c>
      <c r="R20" s="12" t="n">
        <v>88.8</v>
      </c>
      <c r="S20" s="12" t="n">
        <v>44.6</v>
      </c>
      <c r="T20" s="12" t="n">
        <v>20.4</v>
      </c>
      <c r="U20" s="12" t="n">
        <v>13.8</v>
      </c>
      <c r="V20" s="12" t="n">
        <v>22.4</v>
      </c>
      <c r="W20" s="12" t="n">
        <v>8.2</v>
      </c>
      <c r="X20" s="12" t="n">
        <v>5.6</v>
      </c>
      <c r="Y20" s="12" t="n">
        <v>19.6</v>
      </c>
      <c r="Z20" s="12" t="n">
        <v>9.2</v>
      </c>
      <c r="AA20" s="12" t="n">
        <v>234.8</v>
      </c>
      <c r="AB20" s="12" t="n">
        <v>115.6</v>
      </c>
      <c r="AC20" s="12" t="n">
        <v>301.8</v>
      </c>
      <c r="AD20" s="12" t="n">
        <v>146.4</v>
      </c>
      <c r="AE20" s="12" t="n">
        <v>56.6</v>
      </c>
      <c r="AF20" s="12" t="n">
        <v>33.6</v>
      </c>
      <c r="AG20" s="12" t="n">
        <v>15.8</v>
      </c>
      <c r="AH20" s="12" t="n">
        <v>19.4</v>
      </c>
      <c r="AI20" s="12" t="n">
        <v>25.4</v>
      </c>
      <c r="AJ20" s="12" t="n">
        <v>5.0</v>
      </c>
      <c r="AK20" s="12" t="n">
        <v>20.0</v>
      </c>
      <c r="AL20" s="12" t="n">
        <v>66.2</v>
      </c>
      <c r="AM20" s="12" t="n">
        <v>3.8</v>
      </c>
      <c r="AN20" s="12" t="n">
        <v>22.6</v>
      </c>
      <c r="AO20" s="12" t="n">
        <v>2.0</v>
      </c>
      <c r="AP20" s="12" t="n">
        <v>5.8</v>
      </c>
      <c r="AQ20" s="12" t="n">
        <v>47.0</v>
      </c>
      <c r="AR20" s="12" t="n">
        <v>3.4</v>
      </c>
      <c r="AS20" s="12" t="n">
        <v>34.4</v>
      </c>
      <c r="AT20" s="12" t="n">
        <v>47.6</v>
      </c>
      <c r="AU20" s="12" t="n">
        <v>0.0</v>
      </c>
      <c r="AV20" s="13" t="n">
        <v>2828.0</v>
      </c>
      <c r="AW20" s="14"/>
      <c r="AY20" s="18"/>
      <c r="AZ20" s="15"/>
    </row>
    <row r="21" spans="1:59" x14ac:dyDescent="0.2">
      <c r="A21" s="1" t="s">
        <v>18</v>
      </c>
      <c r="B21" s="12" t="n">
        <v>13.8</v>
      </c>
      <c r="C21" s="12" t="n">
        <v>16.6</v>
      </c>
      <c r="D21" s="12" t="n">
        <v>7.4</v>
      </c>
      <c r="E21" s="12" t="n">
        <v>8.0</v>
      </c>
      <c r="F21" s="12" t="n">
        <v>34.6</v>
      </c>
      <c r="G21" s="12" t="n">
        <v>11.0</v>
      </c>
      <c r="H21" s="12" t="n">
        <v>36.4</v>
      </c>
      <c r="I21" s="12" t="n">
        <v>36.0</v>
      </c>
      <c r="J21" s="12" t="n">
        <v>59.8</v>
      </c>
      <c r="K21" s="12" t="n">
        <v>9.2</v>
      </c>
      <c r="L21" s="12" t="n">
        <v>25.8</v>
      </c>
      <c r="M21" s="12" t="n">
        <v>94.0</v>
      </c>
      <c r="N21" s="12" t="n">
        <v>10.4</v>
      </c>
      <c r="O21" s="12" t="n">
        <v>12.4</v>
      </c>
      <c r="P21" s="12" t="n">
        <v>8.8</v>
      </c>
      <c r="Q21" s="12" t="n">
        <v>6.0</v>
      </c>
      <c r="R21" s="12" t="n">
        <v>5.6</v>
      </c>
      <c r="S21" s="12" t="n">
        <v>23.2</v>
      </c>
      <c r="T21" s="12" t="n">
        <v>11.0</v>
      </c>
      <c r="U21" s="12" t="n">
        <v>49.2</v>
      </c>
      <c r="V21" s="12" t="n">
        <v>146.0</v>
      </c>
      <c r="W21" s="12" t="n">
        <v>45.8</v>
      </c>
      <c r="X21" s="12" t="n">
        <v>12.0</v>
      </c>
      <c r="Y21" s="12" t="n">
        <v>35.0</v>
      </c>
      <c r="Z21" s="12" t="n">
        <v>5.2</v>
      </c>
      <c r="AA21" s="12" t="n">
        <v>158.4</v>
      </c>
      <c r="AB21" s="12" t="n">
        <v>76.0</v>
      </c>
      <c r="AC21" s="12" t="n">
        <v>198.4</v>
      </c>
      <c r="AD21" s="12" t="n">
        <v>86.8</v>
      </c>
      <c r="AE21" s="12" t="n">
        <v>28.0</v>
      </c>
      <c r="AF21" s="12" t="n">
        <v>25.8</v>
      </c>
      <c r="AG21" s="12" t="n">
        <v>14.6</v>
      </c>
      <c r="AH21" s="12" t="n">
        <v>19.0</v>
      </c>
      <c r="AI21" s="12" t="n">
        <v>22.8</v>
      </c>
      <c r="AJ21" s="12" t="n">
        <v>5.8</v>
      </c>
      <c r="AK21" s="12" t="n">
        <v>2.6</v>
      </c>
      <c r="AL21" s="12" t="n">
        <v>6.0</v>
      </c>
      <c r="AM21" s="12" t="n">
        <v>14.6</v>
      </c>
      <c r="AN21" s="12" t="n">
        <v>156.2</v>
      </c>
      <c r="AO21" s="12" t="n">
        <v>6.2</v>
      </c>
      <c r="AP21" s="12" t="n">
        <v>6.8</v>
      </c>
      <c r="AQ21" s="12" t="n">
        <v>79.2</v>
      </c>
      <c r="AR21" s="12" t="n">
        <v>11.4</v>
      </c>
      <c r="AS21" s="12" t="n">
        <v>4.8</v>
      </c>
      <c r="AT21" s="12" t="n">
        <v>29.8</v>
      </c>
      <c r="AU21" s="12" t="n">
        <v>0.0</v>
      </c>
      <c r="AV21" s="13" t="n">
        <v>1676.3999999999996</v>
      </c>
      <c r="AW21" s="14"/>
      <c r="AY21" s="17"/>
      <c r="AZ21" s="15" t="s">
        <v>43</v>
      </c>
      <c r="BA21" s="15" t="s">
        <v>44</v>
      </c>
      <c r="BB21" s="9" t="s">
        <v>45</v>
      </c>
      <c r="BC21" s="9" t="s">
        <v>46</v>
      </c>
      <c r="BD21" s="9" t="s">
        <v>47</v>
      </c>
      <c r="BE21" s="9" t="s">
        <v>48</v>
      </c>
      <c r="BF21" s="9" t="s">
        <v>58</v>
      </c>
    </row>
    <row r="22" spans="1:59" x14ac:dyDescent="0.2">
      <c r="A22" s="1" t="s">
        <v>19</v>
      </c>
      <c r="B22" s="12" t="n">
        <v>4.2</v>
      </c>
      <c r="C22" s="12" t="n">
        <v>5.6</v>
      </c>
      <c r="D22" s="12" t="n">
        <v>6.8</v>
      </c>
      <c r="E22" s="12" t="n">
        <v>10.6</v>
      </c>
      <c r="F22" s="12" t="n">
        <v>41.4</v>
      </c>
      <c r="G22" s="12" t="n">
        <v>8.8</v>
      </c>
      <c r="H22" s="12" t="n">
        <v>30.0</v>
      </c>
      <c r="I22" s="12" t="n">
        <v>27.8</v>
      </c>
      <c r="J22" s="12" t="n">
        <v>42.6</v>
      </c>
      <c r="K22" s="12" t="n">
        <v>2.6</v>
      </c>
      <c r="L22" s="12" t="n">
        <v>11.0</v>
      </c>
      <c r="M22" s="12" t="n">
        <v>82.4</v>
      </c>
      <c r="N22" s="12" t="n">
        <v>5.6</v>
      </c>
      <c r="O22" s="12" t="n">
        <v>7.4</v>
      </c>
      <c r="P22" s="12" t="n">
        <v>2.8</v>
      </c>
      <c r="Q22" s="12" t="n">
        <v>3.8</v>
      </c>
      <c r="R22" s="12" t="n">
        <v>3.2</v>
      </c>
      <c r="S22" s="12" t="n">
        <v>19.6</v>
      </c>
      <c r="T22" s="12" t="n">
        <v>49.4</v>
      </c>
      <c r="U22" s="12" t="n">
        <v>13.0</v>
      </c>
      <c r="V22" s="12" t="n">
        <v>71.8</v>
      </c>
      <c r="W22" s="12" t="n">
        <v>24.2</v>
      </c>
      <c r="X22" s="12" t="n">
        <v>11.4</v>
      </c>
      <c r="Y22" s="12" t="n">
        <v>50.8</v>
      </c>
      <c r="Z22" s="12" t="n">
        <v>4.2</v>
      </c>
      <c r="AA22" s="12" t="n">
        <v>230.6</v>
      </c>
      <c r="AB22" s="12" t="n">
        <v>108.8</v>
      </c>
      <c r="AC22" s="12" t="n">
        <v>211.6</v>
      </c>
      <c r="AD22" s="12" t="n">
        <v>135.0</v>
      </c>
      <c r="AE22" s="12" t="n">
        <v>38.2</v>
      </c>
      <c r="AF22" s="12" t="n">
        <v>17.2</v>
      </c>
      <c r="AG22" s="12" t="n">
        <v>13.6</v>
      </c>
      <c r="AH22" s="12" t="n">
        <v>11.4</v>
      </c>
      <c r="AI22" s="12" t="n">
        <v>14.0</v>
      </c>
      <c r="AJ22" s="12" t="n">
        <v>4.0</v>
      </c>
      <c r="AK22" s="12" t="n">
        <v>2.0</v>
      </c>
      <c r="AL22" s="12" t="n">
        <v>4.8</v>
      </c>
      <c r="AM22" s="12" t="n">
        <v>9.6</v>
      </c>
      <c r="AN22" s="12" t="n">
        <v>51.6</v>
      </c>
      <c r="AO22" s="12" t="n">
        <v>7.6</v>
      </c>
      <c r="AP22" s="12" t="n">
        <v>5.0</v>
      </c>
      <c r="AQ22" s="12" t="n">
        <v>135.0</v>
      </c>
      <c r="AR22" s="12" t="n">
        <v>10.2</v>
      </c>
      <c r="AS22" s="12" t="n">
        <v>2.4</v>
      </c>
      <c r="AT22" s="12" t="n">
        <v>55.2</v>
      </c>
      <c r="AU22" s="12" t="n">
        <v>0.0</v>
      </c>
      <c r="AV22" s="13" t="n">
        <v>1608.8</v>
      </c>
      <c r="AW22" s="14"/>
      <c r="AY22" s="17" t="s">
        <v>43</v>
      </c>
      <c r="AZ22" s="15">
        <f>AZ12</f>
        <v>1264.5</v>
      </c>
      <c r="BA22" s="15"/>
      <c r="BB22" s="15"/>
    </row>
    <row r="23" spans="1:59" x14ac:dyDescent="0.2">
      <c r="A23" s="1" t="s">
        <v>20</v>
      </c>
      <c r="B23" s="12" t="n">
        <v>11.0</v>
      </c>
      <c r="C23" s="12" t="n">
        <v>16.6</v>
      </c>
      <c r="D23" s="12" t="n">
        <v>10.8</v>
      </c>
      <c r="E23" s="12" t="n">
        <v>14.2</v>
      </c>
      <c r="F23" s="12" t="n">
        <v>62.2</v>
      </c>
      <c r="G23" s="12" t="n">
        <v>15.2</v>
      </c>
      <c r="H23" s="12" t="n">
        <v>47.4</v>
      </c>
      <c r="I23" s="12" t="n">
        <v>46.4</v>
      </c>
      <c r="J23" s="12" t="n">
        <v>54.2</v>
      </c>
      <c r="K23" s="12" t="n">
        <v>10.8</v>
      </c>
      <c r="L23" s="12" t="n">
        <v>20.8</v>
      </c>
      <c r="M23" s="12" t="n">
        <v>88.8</v>
      </c>
      <c r="N23" s="12" t="n">
        <v>7.6</v>
      </c>
      <c r="O23" s="12" t="n">
        <v>9.8</v>
      </c>
      <c r="P23" s="12" t="n">
        <v>6.6</v>
      </c>
      <c r="Q23" s="12" t="n">
        <v>3.2</v>
      </c>
      <c r="R23" s="12" t="n">
        <v>2.8</v>
      </c>
      <c r="S23" s="12" t="n">
        <v>21.4</v>
      </c>
      <c r="T23" s="12" t="n">
        <v>164.6</v>
      </c>
      <c r="U23" s="12" t="n">
        <v>75.2</v>
      </c>
      <c r="V23" s="12" t="n">
        <v>21.8</v>
      </c>
      <c r="W23" s="12" t="n">
        <v>33.6</v>
      </c>
      <c r="X23" s="12" t="n">
        <v>18.8</v>
      </c>
      <c r="Y23" s="12" t="n">
        <v>58.8</v>
      </c>
      <c r="Z23" s="12" t="n">
        <v>9.8</v>
      </c>
      <c r="AA23" s="12" t="n">
        <v>322.0</v>
      </c>
      <c r="AB23" s="12" t="n">
        <v>163.6</v>
      </c>
      <c r="AC23" s="12" t="n">
        <v>261.4</v>
      </c>
      <c r="AD23" s="12" t="n">
        <v>205.8</v>
      </c>
      <c r="AE23" s="12" t="n">
        <v>54.2</v>
      </c>
      <c r="AF23" s="12" t="n">
        <v>29.0</v>
      </c>
      <c r="AG23" s="12" t="n">
        <v>15.4</v>
      </c>
      <c r="AH23" s="12" t="n">
        <v>11.2</v>
      </c>
      <c r="AI23" s="12" t="n">
        <v>19.4</v>
      </c>
      <c r="AJ23" s="12" t="n">
        <v>3.6</v>
      </c>
      <c r="AK23" s="12" t="n">
        <v>2.0</v>
      </c>
      <c r="AL23" s="12" t="n">
        <v>5.8</v>
      </c>
      <c r="AM23" s="12" t="n">
        <v>15.8</v>
      </c>
      <c r="AN23" s="12" t="n">
        <v>91.0</v>
      </c>
      <c r="AO23" s="12" t="n">
        <v>5.0</v>
      </c>
      <c r="AP23" s="12" t="n">
        <v>5.8</v>
      </c>
      <c r="AQ23" s="12" t="n">
        <v>147.8</v>
      </c>
      <c r="AR23" s="12" t="n">
        <v>16.2</v>
      </c>
      <c r="AS23" s="12" t="n">
        <v>1.4</v>
      </c>
      <c r="AT23" s="12" t="n">
        <v>54.6</v>
      </c>
      <c r="AU23" s="12" t="n">
        <v>0.0</v>
      </c>
      <c r="AV23" s="13" t="n">
        <v>2263.4</v>
      </c>
      <c r="AW23" s="14"/>
      <c r="AY23" s="17" t="s">
        <v>44</v>
      </c>
      <c r="AZ23" s="15">
        <f>AZ13+BA12</f>
        <v>9127.25</v>
      </c>
      <c r="BA23" s="15">
        <f>BA13</f>
        <v>675.25</v>
      </c>
      <c r="BB23" s="15"/>
      <c r="BC23" s="15"/>
    </row>
    <row r="24" spans="1:59" x14ac:dyDescent="0.2">
      <c r="A24" s="1" t="s">
        <v>21</v>
      </c>
      <c r="B24" s="12" t="n">
        <v>4.6</v>
      </c>
      <c r="C24" s="12" t="n">
        <v>8.2</v>
      </c>
      <c r="D24" s="12" t="n">
        <v>3.4</v>
      </c>
      <c r="E24" s="12" t="n">
        <v>7.8</v>
      </c>
      <c r="F24" s="12" t="n">
        <v>38.6</v>
      </c>
      <c r="G24" s="12" t="n">
        <v>10.2</v>
      </c>
      <c r="H24" s="12" t="n">
        <v>17.4</v>
      </c>
      <c r="I24" s="12" t="n">
        <v>21.4</v>
      </c>
      <c r="J24" s="12" t="n">
        <v>29.6</v>
      </c>
      <c r="K24" s="12" t="n">
        <v>4.8</v>
      </c>
      <c r="L24" s="12" t="n">
        <v>8.2</v>
      </c>
      <c r="M24" s="12" t="n">
        <v>50.4</v>
      </c>
      <c r="N24" s="12" t="n">
        <v>3.0</v>
      </c>
      <c r="O24" s="12" t="n">
        <v>2.6</v>
      </c>
      <c r="P24" s="12" t="n">
        <v>2.6</v>
      </c>
      <c r="Q24" s="12" t="n">
        <v>2.0</v>
      </c>
      <c r="R24" s="12" t="n">
        <v>3.2</v>
      </c>
      <c r="S24" s="12" t="n">
        <v>8.2</v>
      </c>
      <c r="T24" s="12" t="n">
        <v>52.0</v>
      </c>
      <c r="U24" s="12" t="n">
        <v>24.0</v>
      </c>
      <c r="V24" s="12" t="n">
        <v>30.0</v>
      </c>
      <c r="W24" s="12" t="n">
        <v>6.4</v>
      </c>
      <c r="X24" s="12" t="n">
        <v>12.6</v>
      </c>
      <c r="Y24" s="12" t="n">
        <v>43.6</v>
      </c>
      <c r="Z24" s="12" t="n">
        <v>1.6</v>
      </c>
      <c r="AA24" s="12" t="n">
        <v>196.8</v>
      </c>
      <c r="AB24" s="12" t="n">
        <v>79.2</v>
      </c>
      <c r="AC24" s="12" t="n">
        <v>136.4</v>
      </c>
      <c r="AD24" s="12" t="n">
        <v>111.6</v>
      </c>
      <c r="AE24" s="12" t="n">
        <v>23.8</v>
      </c>
      <c r="AF24" s="12" t="n">
        <v>17.0</v>
      </c>
      <c r="AG24" s="12" t="n">
        <v>11.0</v>
      </c>
      <c r="AH24" s="12" t="n">
        <v>6.2</v>
      </c>
      <c r="AI24" s="12" t="n">
        <v>9.0</v>
      </c>
      <c r="AJ24" s="12" t="n">
        <v>1.8</v>
      </c>
      <c r="AK24" s="12" t="n">
        <v>0.4</v>
      </c>
      <c r="AL24" s="12" t="n">
        <v>1.0</v>
      </c>
      <c r="AM24" s="12" t="n">
        <v>3.4</v>
      </c>
      <c r="AN24" s="12" t="n">
        <v>22.8</v>
      </c>
      <c r="AO24" s="12" t="n">
        <v>3.4</v>
      </c>
      <c r="AP24" s="12" t="n">
        <v>2.2</v>
      </c>
      <c r="AQ24" s="12" t="n">
        <v>77.2</v>
      </c>
      <c r="AR24" s="12" t="n">
        <v>5.8</v>
      </c>
      <c r="AS24" s="12" t="n">
        <v>0.6</v>
      </c>
      <c r="AT24" s="12" t="n">
        <v>25.6</v>
      </c>
      <c r="AU24" s="12" t="n">
        <v>0.0</v>
      </c>
      <c r="AV24" s="13" t="n">
        <v>1131.5999999999997</v>
      </c>
      <c r="AW24" s="14"/>
      <c r="AY24" s="17" t="s">
        <v>45</v>
      </c>
      <c r="AZ24" s="15">
        <f>AZ14+BB12</f>
        <v>20455.5</v>
      </c>
      <c r="BA24" s="15">
        <f>BA14+BB13</f>
        <v>2991.75</v>
      </c>
      <c r="BB24" s="15">
        <f>BB14</f>
        <v>3944</v>
      </c>
      <c r="BC24" s="15"/>
      <c r="BD24" s="15"/>
    </row>
    <row r="25" spans="1:59" x14ac:dyDescent="0.2">
      <c r="A25" s="1" t="s">
        <v>22</v>
      </c>
      <c r="B25" s="12" t="n">
        <v>4.0</v>
      </c>
      <c r="C25" s="12" t="n">
        <v>5.0</v>
      </c>
      <c r="D25" s="12" t="n">
        <v>6.6</v>
      </c>
      <c r="E25" s="12" t="n">
        <v>4.8</v>
      </c>
      <c r="F25" s="12" t="n">
        <v>29.4</v>
      </c>
      <c r="G25" s="12" t="n">
        <v>3.8</v>
      </c>
      <c r="H25" s="12" t="n">
        <v>13.8</v>
      </c>
      <c r="I25" s="12" t="n">
        <v>22.2</v>
      </c>
      <c r="J25" s="12" t="n">
        <v>31.4</v>
      </c>
      <c r="K25" s="12" t="n">
        <v>4.8</v>
      </c>
      <c r="L25" s="12" t="n">
        <v>5.2</v>
      </c>
      <c r="M25" s="12" t="n">
        <v>50.8</v>
      </c>
      <c r="N25" s="12" t="n">
        <v>1.2</v>
      </c>
      <c r="O25" s="12" t="n">
        <v>5.6</v>
      </c>
      <c r="P25" s="12" t="n">
        <v>2.0</v>
      </c>
      <c r="Q25" s="12" t="n">
        <v>0.2</v>
      </c>
      <c r="R25" s="12" t="n">
        <v>0.6</v>
      </c>
      <c r="S25" s="12" t="n">
        <v>7.6</v>
      </c>
      <c r="T25" s="12" t="n">
        <v>17.8</v>
      </c>
      <c r="U25" s="12" t="n">
        <v>12.2</v>
      </c>
      <c r="V25" s="12" t="n">
        <v>17.8</v>
      </c>
      <c r="W25" s="12" t="n">
        <v>11.8</v>
      </c>
      <c r="X25" s="12" t="n">
        <v>5.4</v>
      </c>
      <c r="Y25" s="12" t="n">
        <v>35.6</v>
      </c>
      <c r="Z25" s="12" t="n">
        <v>2.8</v>
      </c>
      <c r="AA25" s="12" t="n">
        <v>166.8</v>
      </c>
      <c r="AB25" s="12" t="n">
        <v>75.2</v>
      </c>
      <c r="AC25" s="12" t="n">
        <v>122.8</v>
      </c>
      <c r="AD25" s="12" t="n">
        <v>115.6</v>
      </c>
      <c r="AE25" s="12" t="n">
        <v>25.0</v>
      </c>
      <c r="AF25" s="12" t="n">
        <v>12.6</v>
      </c>
      <c r="AG25" s="12" t="n">
        <v>10.2</v>
      </c>
      <c r="AH25" s="12" t="n">
        <v>6.4</v>
      </c>
      <c r="AI25" s="12" t="n">
        <v>8.0</v>
      </c>
      <c r="AJ25" s="12" t="n">
        <v>1.6</v>
      </c>
      <c r="AK25" s="12" t="n">
        <v>0.4</v>
      </c>
      <c r="AL25" s="12" t="n">
        <v>1.4</v>
      </c>
      <c r="AM25" s="12" t="n">
        <v>1.8</v>
      </c>
      <c r="AN25" s="12" t="n">
        <v>8.0</v>
      </c>
      <c r="AO25" s="12" t="n">
        <v>0.6</v>
      </c>
      <c r="AP25" s="12" t="n">
        <v>0.6</v>
      </c>
      <c r="AQ25" s="12" t="n">
        <v>57.4</v>
      </c>
      <c r="AR25" s="12" t="n">
        <v>4.8</v>
      </c>
      <c r="AS25" s="12" t="n">
        <v>0.2</v>
      </c>
      <c r="AT25" s="12" t="n">
        <v>17.2</v>
      </c>
      <c r="AU25" s="12" t="n">
        <v>0.0</v>
      </c>
      <c r="AV25" s="13" t="n">
        <v>939.0</v>
      </c>
      <c r="AW25" s="14"/>
      <c r="AY25" s="17" t="s">
        <v>46</v>
      </c>
      <c r="AZ25" s="15">
        <f>AZ15+BC12</f>
        <v>8683.5</v>
      </c>
      <c r="BA25" s="15">
        <f>BA15+BC13</f>
        <v>3448.5</v>
      </c>
      <c r="BB25" s="15">
        <f>BB15+BC14</f>
        <v>2863.5</v>
      </c>
      <c r="BC25" s="15">
        <f>BC15</f>
        <v>2601.25</v>
      </c>
      <c r="BD25" s="15"/>
      <c r="BE25" s="15"/>
      <c r="BF25" s="14"/>
    </row>
    <row r="26" spans="1:59" x14ac:dyDescent="0.2">
      <c r="A26" s="1" t="s">
        <v>23</v>
      </c>
      <c r="B26" s="12" t="n">
        <v>9.6</v>
      </c>
      <c r="C26" s="12" t="n">
        <v>17.4</v>
      </c>
      <c r="D26" s="12" t="n">
        <v>19.6</v>
      </c>
      <c r="E26" s="12" t="n">
        <v>13.4</v>
      </c>
      <c r="F26" s="12" t="n">
        <v>35.8</v>
      </c>
      <c r="G26" s="12" t="n">
        <v>8.0</v>
      </c>
      <c r="H26" s="12" t="n">
        <v>36.0</v>
      </c>
      <c r="I26" s="12" t="n">
        <v>67.0</v>
      </c>
      <c r="J26" s="12" t="n">
        <v>93.8</v>
      </c>
      <c r="K26" s="12" t="n">
        <v>12.8</v>
      </c>
      <c r="L26" s="12" t="n">
        <v>31.8</v>
      </c>
      <c r="M26" s="12" t="n">
        <v>61.8</v>
      </c>
      <c r="N26" s="12" t="n">
        <v>11.4</v>
      </c>
      <c r="O26" s="12" t="n">
        <v>9.4</v>
      </c>
      <c r="P26" s="12" t="n">
        <v>8.4</v>
      </c>
      <c r="Q26" s="12" t="n">
        <v>3.0</v>
      </c>
      <c r="R26" s="12" t="n">
        <v>8.4</v>
      </c>
      <c r="S26" s="12" t="n">
        <v>22.0</v>
      </c>
      <c r="T26" s="12" t="n">
        <v>35.4</v>
      </c>
      <c r="U26" s="12" t="n">
        <v>55.6</v>
      </c>
      <c r="V26" s="12" t="n">
        <v>65.2</v>
      </c>
      <c r="W26" s="12" t="n">
        <v>44.2</v>
      </c>
      <c r="X26" s="12" t="n">
        <v>40.0</v>
      </c>
      <c r="Y26" s="12" t="n">
        <v>20.4</v>
      </c>
      <c r="Z26" s="12" t="n">
        <v>18.6</v>
      </c>
      <c r="AA26" s="12" t="n">
        <v>293.6</v>
      </c>
      <c r="AB26" s="12" t="n">
        <v>159.6</v>
      </c>
      <c r="AC26" s="12" t="n">
        <v>328.4</v>
      </c>
      <c r="AD26" s="12" t="n">
        <v>297.8</v>
      </c>
      <c r="AE26" s="12" t="n">
        <v>123.2</v>
      </c>
      <c r="AF26" s="12" t="n">
        <v>70.2</v>
      </c>
      <c r="AG26" s="12" t="n">
        <v>35.0</v>
      </c>
      <c r="AH26" s="12" t="n">
        <v>16.4</v>
      </c>
      <c r="AI26" s="12" t="n">
        <v>14.4</v>
      </c>
      <c r="AJ26" s="12" t="n">
        <v>1.4</v>
      </c>
      <c r="AK26" s="12" t="n">
        <v>4.0</v>
      </c>
      <c r="AL26" s="12" t="n">
        <v>8.0</v>
      </c>
      <c r="AM26" s="12" t="n">
        <v>7.8</v>
      </c>
      <c r="AN26" s="12" t="n">
        <v>24.6</v>
      </c>
      <c r="AO26" s="12" t="n">
        <v>3.8</v>
      </c>
      <c r="AP26" s="12" t="n">
        <v>4.2</v>
      </c>
      <c r="AQ26" s="12" t="n">
        <v>130.4</v>
      </c>
      <c r="AR26" s="12" t="n">
        <v>18.2</v>
      </c>
      <c r="AS26" s="12" t="n">
        <v>2.8</v>
      </c>
      <c r="AT26" s="12" t="n">
        <v>41.6</v>
      </c>
      <c r="AU26" s="12" t="n">
        <v>0.0</v>
      </c>
      <c r="AV26" s="13" t="n">
        <v>2334.4000000000005</v>
      </c>
      <c r="AW26" s="14"/>
      <c r="AY26" s="9" t="s">
        <v>47</v>
      </c>
      <c r="AZ26" s="15">
        <f>AZ16+BD12</f>
        <v>7774.25</v>
      </c>
      <c r="BA26" s="9">
        <f>BA16+BD13</f>
        <v>1624.25</v>
      </c>
      <c r="BB26" s="9">
        <f>BB16+BD14</f>
        <v>1896.75</v>
      </c>
      <c r="BC26" s="9">
        <f>BC16+BD15</f>
        <v>1327.25</v>
      </c>
      <c r="BD26" s="9">
        <f>BD16</f>
        <v>2093.25</v>
      </c>
    </row>
    <row r="27" spans="1:59" x14ac:dyDescent="0.2">
      <c r="A27" s="1" t="s">
        <v>24</v>
      </c>
      <c r="B27" s="12" t="n">
        <v>9.8</v>
      </c>
      <c r="C27" s="12" t="n">
        <v>14.4</v>
      </c>
      <c r="D27" s="12" t="n">
        <v>6.8</v>
      </c>
      <c r="E27" s="12" t="n">
        <v>7.0</v>
      </c>
      <c r="F27" s="12" t="n">
        <v>44.8</v>
      </c>
      <c r="G27" s="12" t="n">
        <v>17.8</v>
      </c>
      <c r="H27" s="12" t="n">
        <v>27.6</v>
      </c>
      <c r="I27" s="12" t="n">
        <v>27.0</v>
      </c>
      <c r="J27" s="12" t="n">
        <v>44.0</v>
      </c>
      <c r="K27" s="12" t="n">
        <v>21.0</v>
      </c>
      <c r="L27" s="12" t="n">
        <v>45.6</v>
      </c>
      <c r="M27" s="12" t="n">
        <v>58.2</v>
      </c>
      <c r="N27" s="12" t="n">
        <v>18.0</v>
      </c>
      <c r="O27" s="12" t="n">
        <v>17.2</v>
      </c>
      <c r="P27" s="12" t="n">
        <v>8.8</v>
      </c>
      <c r="Q27" s="12" t="n">
        <v>5.2</v>
      </c>
      <c r="R27" s="12" t="n">
        <v>5.8</v>
      </c>
      <c r="S27" s="12" t="n">
        <v>7.4</v>
      </c>
      <c r="T27" s="12" t="n">
        <v>6.0</v>
      </c>
      <c r="U27" s="12" t="n">
        <v>5.2</v>
      </c>
      <c r="V27" s="12" t="n">
        <v>7.8</v>
      </c>
      <c r="W27" s="12" t="n">
        <v>2.0</v>
      </c>
      <c r="X27" s="12" t="n">
        <v>2.8</v>
      </c>
      <c r="Y27" s="12" t="n">
        <v>17.0</v>
      </c>
      <c r="Z27" s="12" t="n">
        <v>14.0</v>
      </c>
      <c r="AA27" s="12" t="n">
        <v>380.4</v>
      </c>
      <c r="AB27" s="12" t="n">
        <v>228.8</v>
      </c>
      <c r="AC27" s="12" t="n">
        <v>542.2</v>
      </c>
      <c r="AD27" s="12" t="n">
        <v>303.0</v>
      </c>
      <c r="AE27" s="12" t="n">
        <v>193.0</v>
      </c>
      <c r="AF27" s="12" t="n">
        <v>118.2</v>
      </c>
      <c r="AG27" s="12" t="n">
        <v>27.4</v>
      </c>
      <c r="AH27" s="12" t="n">
        <v>28.6</v>
      </c>
      <c r="AI27" s="12" t="n">
        <v>24.8</v>
      </c>
      <c r="AJ27" s="12" t="n">
        <v>5.2</v>
      </c>
      <c r="AK27" s="12" t="n">
        <v>7.8</v>
      </c>
      <c r="AL27" s="12" t="n">
        <v>10.8</v>
      </c>
      <c r="AM27" s="12" t="n">
        <v>1.0</v>
      </c>
      <c r="AN27" s="12" t="n">
        <v>11.0</v>
      </c>
      <c r="AO27" s="12" t="n">
        <v>5.0</v>
      </c>
      <c r="AP27" s="12" t="n">
        <v>9.0</v>
      </c>
      <c r="AQ27" s="12" t="n">
        <v>65.0</v>
      </c>
      <c r="AR27" s="12" t="n">
        <v>10.2</v>
      </c>
      <c r="AS27" s="12" t="n">
        <v>2.8</v>
      </c>
      <c r="AT27" s="12" t="n">
        <v>11.0</v>
      </c>
      <c r="AU27" s="12" t="n">
        <v>0.0</v>
      </c>
      <c r="AV27" s="13" t="n">
        <v>2426.4</v>
      </c>
      <c r="AW27" s="14"/>
      <c r="AY27" s="9" t="s">
        <v>48</v>
      </c>
      <c r="AZ27" s="15">
        <f>AZ17+BE12</f>
        <v>10838.25</v>
      </c>
      <c r="BA27" s="9">
        <f>BA17+BE13</f>
        <v>3934.75</v>
      </c>
      <c r="BB27" s="9">
        <f>BB17+BE14</f>
        <v>2953.5</v>
      </c>
      <c r="BC27" s="9">
        <f>BC17+BE15</f>
        <v>3871.75</v>
      </c>
      <c r="BD27" s="9">
        <f>BD17+BE16</f>
        <v>1860.75</v>
      </c>
      <c r="BE27" s="9">
        <f>BE17</f>
        <v>5955.25</v>
      </c>
    </row>
    <row r="28" spans="1:59" x14ac:dyDescent="0.2">
      <c r="A28" s="1" t="s">
        <v>25</v>
      </c>
      <c r="B28" s="12" t="n">
        <v>123.6</v>
      </c>
      <c r="C28" s="12" t="n">
        <v>240.0</v>
      </c>
      <c r="D28" s="12" t="n">
        <v>162.0</v>
      </c>
      <c r="E28" s="12" t="n">
        <v>241.4</v>
      </c>
      <c r="F28" s="12" t="n">
        <v>606.0</v>
      </c>
      <c r="G28" s="12" t="n">
        <v>222.8</v>
      </c>
      <c r="H28" s="12" t="n">
        <v>357.0</v>
      </c>
      <c r="I28" s="12" t="n">
        <v>288.6</v>
      </c>
      <c r="J28" s="12" t="n">
        <v>298.0</v>
      </c>
      <c r="K28" s="12" t="n">
        <v>252.0</v>
      </c>
      <c r="L28" s="12" t="n">
        <v>244.0</v>
      </c>
      <c r="M28" s="12" t="n">
        <v>218.8</v>
      </c>
      <c r="N28" s="12" t="n">
        <v>146.6</v>
      </c>
      <c r="O28" s="12" t="n">
        <v>131.4</v>
      </c>
      <c r="P28" s="12" t="n">
        <v>88.6</v>
      </c>
      <c r="Q28" s="12" t="n">
        <v>64.0</v>
      </c>
      <c r="R28" s="12" t="n">
        <v>119.0</v>
      </c>
      <c r="S28" s="12" t="n">
        <v>260.4</v>
      </c>
      <c r="T28" s="12" t="n">
        <v>170.0</v>
      </c>
      <c r="U28" s="12" t="n">
        <v>262.0</v>
      </c>
      <c r="V28" s="12" t="n">
        <v>391.8</v>
      </c>
      <c r="W28" s="12" t="n">
        <v>217.0</v>
      </c>
      <c r="X28" s="12" t="n">
        <v>189.6</v>
      </c>
      <c r="Y28" s="12" t="n">
        <v>344.8</v>
      </c>
      <c r="Z28" s="12" t="n">
        <v>489.6</v>
      </c>
      <c r="AA28" s="12" t="n">
        <v>72.6</v>
      </c>
      <c r="AB28" s="12" t="n">
        <v>33.8</v>
      </c>
      <c r="AC28" s="12" t="n">
        <v>240.4</v>
      </c>
      <c r="AD28" s="12" t="n">
        <v>150.2</v>
      </c>
      <c r="AE28" s="12" t="n">
        <v>334.0</v>
      </c>
      <c r="AF28" s="12" t="n">
        <v>436.2</v>
      </c>
      <c r="AG28" s="12" t="n">
        <v>249.6</v>
      </c>
      <c r="AH28" s="12" t="n">
        <v>344.6</v>
      </c>
      <c r="AI28" s="12" t="n">
        <v>278.0</v>
      </c>
      <c r="AJ28" s="12" t="n">
        <v>98.4</v>
      </c>
      <c r="AK28" s="12" t="n">
        <v>119.0</v>
      </c>
      <c r="AL28" s="12" t="n">
        <v>618.2</v>
      </c>
      <c r="AM28" s="12" t="n">
        <v>79.0</v>
      </c>
      <c r="AN28" s="12" t="n">
        <v>183.6</v>
      </c>
      <c r="AO28" s="12" t="n">
        <v>77.0</v>
      </c>
      <c r="AP28" s="12" t="n">
        <v>105.0</v>
      </c>
      <c r="AQ28" s="12" t="n">
        <v>485.2</v>
      </c>
      <c r="AR28" s="12" t="n">
        <v>226.0</v>
      </c>
      <c r="AS28" s="12" t="n">
        <v>195.2</v>
      </c>
      <c r="AT28" s="12" t="n">
        <v>114.6</v>
      </c>
      <c r="AU28" s="12" t="n">
        <v>0.0</v>
      </c>
      <c r="AV28" s="13" t="n">
        <v>10569.600000000004</v>
      </c>
      <c r="AW28" s="14"/>
      <c r="AY28" s="9" t="s">
        <v>58</v>
      </c>
      <c r="AZ28" s="15">
        <f>AZ18+BF12</f>
        <v>6749</v>
      </c>
      <c r="BA28" s="9">
        <f>BA18+BF13</f>
        <v>615</v>
      </c>
      <c r="BB28" s="9">
        <f>BB18+BF14</f>
        <v>3188.75</v>
      </c>
      <c r="BC28" s="9">
        <f>BC18+BF15</f>
        <v>1065</v>
      </c>
      <c r="BD28" s="9">
        <f>BD18+BF16</f>
        <v>1175.25</v>
      </c>
      <c r="BE28" s="9">
        <f>SUM(BE18,BF17)</f>
        <v>771.25</v>
      </c>
      <c r="BF28" s="9">
        <f>BF18</f>
        <v>737.75</v>
      </c>
      <c r="BG28" s="9">
        <f>SUM(AZ22:BF28)</f>
        <v>114487</v>
      </c>
    </row>
    <row r="29" spans="1:59" x14ac:dyDescent="0.2">
      <c r="A29" s="1" t="s">
        <v>26</v>
      </c>
      <c r="B29" s="12" t="n">
        <v>69.2</v>
      </c>
      <c r="C29" s="12" t="n">
        <v>152.6</v>
      </c>
      <c r="D29" s="12" t="n">
        <v>85.2</v>
      </c>
      <c r="E29" s="12" t="n">
        <v>127.8</v>
      </c>
      <c r="F29" s="12" t="n">
        <v>274.2</v>
      </c>
      <c r="G29" s="12" t="n">
        <v>116.0</v>
      </c>
      <c r="H29" s="12" t="n">
        <v>190.8</v>
      </c>
      <c r="I29" s="12" t="n">
        <v>173.8</v>
      </c>
      <c r="J29" s="12" t="n">
        <v>187.0</v>
      </c>
      <c r="K29" s="12" t="n">
        <v>179.0</v>
      </c>
      <c r="L29" s="12" t="n">
        <v>185.0</v>
      </c>
      <c r="M29" s="12" t="n">
        <v>127.0</v>
      </c>
      <c r="N29" s="12" t="n">
        <v>100.6</v>
      </c>
      <c r="O29" s="12" t="n">
        <v>113.2</v>
      </c>
      <c r="P29" s="12" t="n">
        <v>50.6</v>
      </c>
      <c r="Q29" s="12" t="n">
        <v>38.4</v>
      </c>
      <c r="R29" s="12" t="n">
        <v>75.0</v>
      </c>
      <c r="S29" s="12" t="n">
        <v>135.8</v>
      </c>
      <c r="T29" s="12" t="n">
        <v>93.6</v>
      </c>
      <c r="U29" s="12" t="n">
        <v>114.4</v>
      </c>
      <c r="V29" s="12" t="n">
        <v>168.8</v>
      </c>
      <c r="W29" s="12" t="n">
        <v>85.4</v>
      </c>
      <c r="X29" s="12" t="n">
        <v>83.8</v>
      </c>
      <c r="Y29" s="12" t="n">
        <v>166.8</v>
      </c>
      <c r="Z29" s="12" t="n">
        <v>265.6</v>
      </c>
      <c r="AA29" s="12" t="n">
        <v>25.2</v>
      </c>
      <c r="AB29" s="12" t="n">
        <v>30.8</v>
      </c>
      <c r="AC29" s="12" t="n">
        <v>40.6</v>
      </c>
      <c r="AD29" s="12" t="n">
        <v>61.2</v>
      </c>
      <c r="AE29" s="12" t="n">
        <v>276.8</v>
      </c>
      <c r="AF29" s="12" t="n">
        <v>333.0</v>
      </c>
      <c r="AG29" s="12" t="n">
        <v>234.2</v>
      </c>
      <c r="AH29" s="12" t="n">
        <v>596.0</v>
      </c>
      <c r="AI29" s="12" t="n">
        <v>237.8</v>
      </c>
      <c r="AJ29" s="12" t="n">
        <v>81.2</v>
      </c>
      <c r="AK29" s="12" t="n">
        <v>70.2</v>
      </c>
      <c r="AL29" s="12" t="n">
        <v>181.2</v>
      </c>
      <c r="AM29" s="12" t="n">
        <v>42.6</v>
      </c>
      <c r="AN29" s="12" t="n">
        <v>98.0</v>
      </c>
      <c r="AO29" s="12" t="n">
        <v>72.2</v>
      </c>
      <c r="AP29" s="12" t="n">
        <v>69.4</v>
      </c>
      <c r="AQ29" s="12" t="n">
        <v>376.8</v>
      </c>
      <c r="AR29" s="12" t="n">
        <v>133.8</v>
      </c>
      <c r="AS29" s="12" t="n">
        <v>67.6</v>
      </c>
      <c r="AT29" s="12" t="n">
        <v>66.0</v>
      </c>
      <c r="AU29" s="12" t="n">
        <v>0.0</v>
      </c>
      <c r="AV29" s="13" t="n">
        <v>6454.200000000001</v>
      </c>
      <c r="AW29" s="14"/>
      <c r="AZ29" s="15"/>
    </row>
    <row r="30" spans="1:59" x14ac:dyDescent="0.2">
      <c r="A30" s="1" t="s">
        <v>27</v>
      </c>
      <c r="B30" s="12" t="n">
        <v>161.4</v>
      </c>
      <c r="C30" s="12" t="n">
        <v>323.0</v>
      </c>
      <c r="D30" s="12" t="n">
        <v>166.4</v>
      </c>
      <c r="E30" s="12" t="n">
        <v>203.0</v>
      </c>
      <c r="F30" s="12" t="n">
        <v>617.4</v>
      </c>
      <c r="G30" s="12" t="n">
        <v>193.2</v>
      </c>
      <c r="H30" s="12" t="n">
        <v>332.6</v>
      </c>
      <c r="I30" s="12" t="n">
        <v>250.8</v>
      </c>
      <c r="J30" s="12" t="n">
        <v>346.8</v>
      </c>
      <c r="K30" s="12" t="n">
        <v>341.0</v>
      </c>
      <c r="L30" s="12" t="n">
        <v>397.0</v>
      </c>
      <c r="M30" s="12" t="n">
        <v>267.4</v>
      </c>
      <c r="N30" s="12" t="n">
        <v>228.6</v>
      </c>
      <c r="O30" s="12" t="n">
        <v>222.8</v>
      </c>
      <c r="P30" s="12" t="n">
        <v>118.2</v>
      </c>
      <c r="Q30" s="12" t="n">
        <v>79.2</v>
      </c>
      <c r="R30" s="12" t="n">
        <v>118.2</v>
      </c>
      <c r="S30" s="12" t="n">
        <v>252.4</v>
      </c>
      <c r="T30" s="12" t="n">
        <v>165.4</v>
      </c>
      <c r="U30" s="12" t="n">
        <v>179.0</v>
      </c>
      <c r="V30" s="12" t="n">
        <v>221.4</v>
      </c>
      <c r="W30" s="12" t="n">
        <v>128.2</v>
      </c>
      <c r="X30" s="12" t="n">
        <v>103.4</v>
      </c>
      <c r="Y30" s="12" t="n">
        <v>265.6</v>
      </c>
      <c r="Z30" s="12" t="n">
        <v>551.4</v>
      </c>
      <c r="AA30" s="12" t="n">
        <v>251.8</v>
      </c>
      <c r="AB30" s="12" t="n">
        <v>43.6</v>
      </c>
      <c r="AC30" s="12" t="n">
        <v>125.2</v>
      </c>
      <c r="AD30" s="12" t="n">
        <v>153.4</v>
      </c>
      <c r="AE30" s="12" t="n">
        <v>1058.2</v>
      </c>
      <c r="AF30" s="12" t="n">
        <v>1136.0</v>
      </c>
      <c r="AG30" s="12" t="n">
        <v>660.0</v>
      </c>
      <c r="AH30" s="12" t="n">
        <v>1271.4</v>
      </c>
      <c r="AI30" s="12" t="n">
        <v>838.8</v>
      </c>
      <c r="AJ30" s="12" t="n">
        <v>283.2</v>
      </c>
      <c r="AK30" s="12" t="n">
        <v>119.4</v>
      </c>
      <c r="AL30" s="12" t="n">
        <v>338.8</v>
      </c>
      <c r="AM30" s="12" t="n">
        <v>70.6</v>
      </c>
      <c r="AN30" s="12" t="n">
        <v>203.2</v>
      </c>
      <c r="AO30" s="12" t="n">
        <v>204.0</v>
      </c>
      <c r="AP30" s="12" t="n">
        <v>229.8</v>
      </c>
      <c r="AQ30" s="12" t="n">
        <v>1351.2</v>
      </c>
      <c r="AR30" s="12" t="n">
        <v>442.6</v>
      </c>
      <c r="AS30" s="12" t="n">
        <v>127.0</v>
      </c>
      <c r="AT30" s="12" t="n">
        <v>95.8</v>
      </c>
      <c r="AU30" s="12" t="n">
        <v>0.0</v>
      </c>
      <c r="AV30" s="13" t="n">
        <v>15237.799999999997</v>
      </c>
      <c r="AW30" s="14"/>
      <c r="AZ30" s="15"/>
    </row>
    <row r="31" spans="1:59" x14ac:dyDescent="0.2">
      <c r="A31" s="1" t="s">
        <v>28</v>
      </c>
      <c r="B31" s="12" t="n">
        <v>76.4</v>
      </c>
      <c r="C31" s="12" t="n">
        <v>112.6</v>
      </c>
      <c r="D31" s="12" t="n">
        <v>93.2</v>
      </c>
      <c r="E31" s="12" t="n">
        <v>163.0</v>
      </c>
      <c r="F31" s="12" t="n">
        <v>323.2</v>
      </c>
      <c r="G31" s="12" t="n">
        <v>160.2</v>
      </c>
      <c r="H31" s="12" t="n">
        <v>276.8</v>
      </c>
      <c r="I31" s="12" t="n">
        <v>219.6</v>
      </c>
      <c r="J31" s="12" t="n">
        <v>166.4</v>
      </c>
      <c r="K31" s="12" t="n">
        <v>172.2</v>
      </c>
      <c r="L31" s="12" t="n">
        <v>218.0</v>
      </c>
      <c r="M31" s="12" t="n">
        <v>135.0</v>
      </c>
      <c r="N31" s="12" t="n">
        <v>76.4</v>
      </c>
      <c r="O31" s="12" t="n">
        <v>86.0</v>
      </c>
      <c r="P31" s="12" t="n">
        <v>40.0</v>
      </c>
      <c r="Q31" s="12" t="n">
        <v>30.4</v>
      </c>
      <c r="R31" s="12" t="n">
        <v>47.2</v>
      </c>
      <c r="S31" s="12" t="n">
        <v>132.0</v>
      </c>
      <c r="T31" s="12" t="n">
        <v>77.0</v>
      </c>
      <c r="U31" s="12" t="n">
        <v>99.0</v>
      </c>
      <c r="V31" s="12" t="n">
        <v>181.0</v>
      </c>
      <c r="W31" s="12" t="n">
        <v>96.6</v>
      </c>
      <c r="X31" s="12" t="n">
        <v>96.8</v>
      </c>
      <c r="Y31" s="12" t="n">
        <v>226.6</v>
      </c>
      <c r="Z31" s="12" t="n">
        <v>303.2</v>
      </c>
      <c r="AA31" s="12" t="n">
        <v>134.8</v>
      </c>
      <c r="AB31" s="12" t="n">
        <v>47.4</v>
      </c>
      <c r="AC31" s="12" t="n">
        <v>149.0</v>
      </c>
      <c r="AD31" s="12" t="n">
        <v>64.4</v>
      </c>
      <c r="AE31" s="12" t="n">
        <v>379.2</v>
      </c>
      <c r="AF31" s="12" t="n">
        <v>461.0</v>
      </c>
      <c r="AG31" s="12" t="n">
        <v>266.8</v>
      </c>
      <c r="AH31" s="12" t="n">
        <v>425.8</v>
      </c>
      <c r="AI31" s="12" t="n">
        <v>285.0</v>
      </c>
      <c r="AJ31" s="12" t="n">
        <v>132.4</v>
      </c>
      <c r="AK31" s="12" t="n">
        <v>58.4</v>
      </c>
      <c r="AL31" s="12" t="n">
        <v>188.8</v>
      </c>
      <c r="AM31" s="12" t="n">
        <v>38.0</v>
      </c>
      <c r="AN31" s="12" t="n">
        <v>74.2</v>
      </c>
      <c r="AO31" s="12" t="n">
        <v>94.2</v>
      </c>
      <c r="AP31" s="12" t="n">
        <v>137.2</v>
      </c>
      <c r="AQ31" s="12" t="n">
        <v>593.0</v>
      </c>
      <c r="AR31" s="12" t="n">
        <v>276.0</v>
      </c>
      <c r="AS31" s="12" t="n">
        <v>73.8</v>
      </c>
      <c r="AT31" s="12" t="n">
        <v>60.6</v>
      </c>
      <c r="AU31" s="12" t="n">
        <v>0.0</v>
      </c>
      <c r="AV31" s="13" t="n">
        <v>7548.8</v>
      </c>
      <c r="AW31" s="14"/>
      <c r="AZ31" s="15"/>
    </row>
    <row r="32" spans="1:59" x14ac:dyDescent="0.2">
      <c r="A32" s="1">
        <v>16</v>
      </c>
      <c r="B32" s="12" t="n">
        <v>52.2</v>
      </c>
      <c r="C32" s="12" t="n">
        <v>61.6</v>
      </c>
      <c r="D32" s="12" t="n">
        <v>36.6</v>
      </c>
      <c r="E32" s="12" t="n">
        <v>87.2</v>
      </c>
      <c r="F32" s="12" t="n">
        <v>169.0</v>
      </c>
      <c r="G32" s="12" t="n">
        <v>111.8</v>
      </c>
      <c r="H32" s="12" t="n">
        <v>173.8</v>
      </c>
      <c r="I32" s="12" t="n">
        <v>153.8</v>
      </c>
      <c r="J32" s="12" t="n">
        <v>89.8</v>
      </c>
      <c r="K32" s="12" t="n">
        <v>125.4</v>
      </c>
      <c r="L32" s="12" t="n">
        <v>117.4</v>
      </c>
      <c r="M32" s="12" t="n">
        <v>58.6</v>
      </c>
      <c r="N32" s="12" t="n">
        <v>36.0</v>
      </c>
      <c r="O32" s="12" t="n">
        <v>39.2</v>
      </c>
      <c r="P32" s="12" t="n">
        <v>16.4</v>
      </c>
      <c r="Q32" s="12" t="n">
        <v>12.2</v>
      </c>
      <c r="R32" s="12" t="n">
        <v>20.0</v>
      </c>
      <c r="S32" s="12" t="n">
        <v>48.6</v>
      </c>
      <c r="T32" s="12" t="n">
        <v>28.8</v>
      </c>
      <c r="U32" s="12" t="n">
        <v>34.8</v>
      </c>
      <c r="V32" s="12" t="n">
        <v>48.8</v>
      </c>
      <c r="W32" s="12" t="n">
        <v>26.4</v>
      </c>
      <c r="X32" s="12" t="n">
        <v>22.8</v>
      </c>
      <c r="Y32" s="12" t="n">
        <v>115.6</v>
      </c>
      <c r="Z32" s="12" t="n">
        <v>194.0</v>
      </c>
      <c r="AA32" s="12" t="n">
        <v>333.0</v>
      </c>
      <c r="AB32" s="12" t="n">
        <v>257.8</v>
      </c>
      <c r="AC32" s="12" t="n">
        <v>1073.0</v>
      </c>
      <c r="AD32" s="12" t="n">
        <v>398.4</v>
      </c>
      <c r="AE32" s="12" t="n">
        <v>38.4</v>
      </c>
      <c r="AF32" s="12" t="n">
        <v>156.4</v>
      </c>
      <c r="AG32" s="12" t="n">
        <v>199.8</v>
      </c>
      <c r="AH32" s="12" t="n">
        <v>348.4</v>
      </c>
      <c r="AI32" s="12" t="n">
        <v>197.2</v>
      </c>
      <c r="AJ32" s="12" t="n">
        <v>68.0</v>
      </c>
      <c r="AK32" s="12" t="n">
        <v>17.4</v>
      </c>
      <c r="AL32" s="12" t="n">
        <v>52.6</v>
      </c>
      <c r="AM32" s="12" t="n">
        <v>12.8</v>
      </c>
      <c r="AN32" s="12" t="n">
        <v>34.2</v>
      </c>
      <c r="AO32" s="12" t="n">
        <v>58.2</v>
      </c>
      <c r="AP32" s="12" t="n">
        <v>82.0</v>
      </c>
      <c r="AQ32" s="12" t="n">
        <v>278.4</v>
      </c>
      <c r="AR32" s="12" t="n">
        <v>179.6</v>
      </c>
      <c r="AS32" s="12" t="n">
        <v>17.0</v>
      </c>
      <c r="AT32" s="12" t="n">
        <v>31.6</v>
      </c>
      <c r="AU32" s="12" t="n">
        <v>0.0</v>
      </c>
      <c r="AV32" s="13" t="n">
        <v>5715.0</v>
      </c>
      <c r="AW32" s="14"/>
      <c r="AZ32" s="15"/>
    </row>
    <row r="33" spans="1:52" x14ac:dyDescent="0.2">
      <c r="A33" s="1">
        <v>24</v>
      </c>
      <c r="B33" s="12" t="n">
        <v>59.2</v>
      </c>
      <c r="C33" s="12" t="n">
        <v>53.6</v>
      </c>
      <c r="D33" s="12" t="n">
        <v>37.0</v>
      </c>
      <c r="E33" s="12" t="n">
        <v>54.6</v>
      </c>
      <c r="F33" s="12" t="n">
        <v>114.4</v>
      </c>
      <c r="G33" s="12" t="n">
        <v>77.0</v>
      </c>
      <c r="H33" s="12" t="n">
        <v>143.4</v>
      </c>
      <c r="I33" s="12" t="n">
        <v>116.2</v>
      </c>
      <c r="J33" s="12" t="n">
        <v>89.2</v>
      </c>
      <c r="K33" s="12" t="n">
        <v>85.2</v>
      </c>
      <c r="L33" s="12" t="n">
        <v>103.6</v>
      </c>
      <c r="M33" s="12" t="n">
        <v>62.2</v>
      </c>
      <c r="N33" s="12" t="n">
        <v>29.2</v>
      </c>
      <c r="O33" s="12" t="n">
        <v>32.6</v>
      </c>
      <c r="P33" s="12" t="n">
        <v>18.4</v>
      </c>
      <c r="Q33" s="12" t="n">
        <v>13.6</v>
      </c>
      <c r="R33" s="12" t="n">
        <v>13.8</v>
      </c>
      <c r="S33" s="12" t="n">
        <v>33.2</v>
      </c>
      <c r="T33" s="12" t="n">
        <v>23.8</v>
      </c>
      <c r="U33" s="12" t="n">
        <v>21.2</v>
      </c>
      <c r="V33" s="12" t="n">
        <v>32.0</v>
      </c>
      <c r="W33" s="12" t="n">
        <v>17.4</v>
      </c>
      <c r="X33" s="12" t="n">
        <v>18.6</v>
      </c>
      <c r="Y33" s="12" t="n">
        <v>77.6</v>
      </c>
      <c r="Z33" s="12" t="n">
        <v>142.8</v>
      </c>
      <c r="AA33" s="12" t="n">
        <v>439.2</v>
      </c>
      <c r="AB33" s="12" t="n">
        <v>282.2</v>
      </c>
      <c r="AC33" s="12" t="n">
        <v>1304.8</v>
      </c>
      <c r="AD33" s="12" t="n">
        <v>534.4</v>
      </c>
      <c r="AE33" s="12" t="n">
        <v>155.4</v>
      </c>
      <c r="AF33" s="12" t="n">
        <v>47.0</v>
      </c>
      <c r="AG33" s="12" t="n">
        <v>159.4</v>
      </c>
      <c r="AH33" s="12" t="n">
        <v>301.8</v>
      </c>
      <c r="AI33" s="12" t="n">
        <v>177.0</v>
      </c>
      <c r="AJ33" s="12" t="n">
        <v>64.6</v>
      </c>
      <c r="AK33" s="12" t="n">
        <v>19.4</v>
      </c>
      <c r="AL33" s="12" t="n">
        <v>41.4</v>
      </c>
      <c r="AM33" s="12" t="n">
        <v>10.4</v>
      </c>
      <c r="AN33" s="12" t="n">
        <v>40.8</v>
      </c>
      <c r="AO33" s="12" t="n">
        <v>47.6</v>
      </c>
      <c r="AP33" s="12" t="n">
        <v>101.0</v>
      </c>
      <c r="AQ33" s="12" t="n">
        <v>243.0</v>
      </c>
      <c r="AR33" s="12" t="n">
        <v>135.0</v>
      </c>
      <c r="AS33" s="12" t="n">
        <v>13.4</v>
      </c>
      <c r="AT33" s="12" t="n">
        <v>32.6</v>
      </c>
      <c r="AU33" s="12" t="n">
        <v>0.0</v>
      </c>
      <c r="AV33" s="13" t="n">
        <v>5620.2</v>
      </c>
      <c r="AW33" s="14"/>
      <c r="AZ33" s="15"/>
    </row>
    <row r="34" spans="1:52" x14ac:dyDescent="0.2">
      <c r="A34" s="1" t="s">
        <v>29</v>
      </c>
      <c r="B34" s="12" t="n">
        <v>18.8</v>
      </c>
      <c r="C34" s="12" t="n">
        <v>25.0</v>
      </c>
      <c r="D34" s="12" t="n">
        <v>14.8</v>
      </c>
      <c r="E34" s="12" t="n">
        <v>22.4</v>
      </c>
      <c r="F34" s="12" t="n">
        <v>44.0</v>
      </c>
      <c r="G34" s="12" t="n">
        <v>24.6</v>
      </c>
      <c r="H34" s="12" t="n">
        <v>38.6</v>
      </c>
      <c r="I34" s="12" t="n">
        <v>38.4</v>
      </c>
      <c r="J34" s="12" t="n">
        <v>35.2</v>
      </c>
      <c r="K34" s="12" t="n">
        <v>26.8</v>
      </c>
      <c r="L34" s="12" t="n">
        <v>27.6</v>
      </c>
      <c r="M34" s="12" t="n">
        <v>36.2</v>
      </c>
      <c r="N34" s="12" t="n">
        <v>14.0</v>
      </c>
      <c r="O34" s="12" t="n">
        <v>12.0</v>
      </c>
      <c r="P34" s="12" t="n">
        <v>7.0</v>
      </c>
      <c r="Q34" s="12" t="n">
        <v>4.6</v>
      </c>
      <c r="R34" s="12" t="n">
        <v>5.8</v>
      </c>
      <c r="S34" s="12" t="n">
        <v>18.4</v>
      </c>
      <c r="T34" s="12" t="n">
        <v>13.6</v>
      </c>
      <c r="U34" s="12" t="n">
        <v>16.4</v>
      </c>
      <c r="V34" s="12" t="n">
        <v>20.6</v>
      </c>
      <c r="W34" s="12" t="n">
        <v>9.8</v>
      </c>
      <c r="X34" s="12" t="n">
        <v>9.0</v>
      </c>
      <c r="Y34" s="12" t="n">
        <v>29.2</v>
      </c>
      <c r="Z34" s="12" t="n">
        <v>36.8</v>
      </c>
      <c r="AA34" s="12" t="n">
        <v>227.0</v>
      </c>
      <c r="AB34" s="12" t="n">
        <v>188.8</v>
      </c>
      <c r="AC34" s="12" t="n">
        <v>783.4</v>
      </c>
      <c r="AD34" s="12" t="n">
        <v>250.2</v>
      </c>
      <c r="AE34" s="12" t="n">
        <v>194.6</v>
      </c>
      <c r="AF34" s="12" t="n">
        <v>157.6</v>
      </c>
      <c r="AG34" s="12" t="n">
        <v>36.6</v>
      </c>
      <c r="AH34" s="12" t="n">
        <v>55.0</v>
      </c>
      <c r="AI34" s="12" t="n">
        <v>45.6</v>
      </c>
      <c r="AJ34" s="12" t="n">
        <v>23.8</v>
      </c>
      <c r="AK34" s="12" t="n">
        <v>7.2</v>
      </c>
      <c r="AL34" s="12" t="n">
        <v>20.6</v>
      </c>
      <c r="AM34" s="12" t="n">
        <v>4.8</v>
      </c>
      <c r="AN34" s="12" t="n">
        <v>21.2</v>
      </c>
      <c r="AO34" s="12" t="n">
        <v>17.8</v>
      </c>
      <c r="AP34" s="12" t="n">
        <v>59.8</v>
      </c>
      <c r="AQ34" s="12" t="n">
        <v>126.0</v>
      </c>
      <c r="AR34" s="12" t="n">
        <v>67.6</v>
      </c>
      <c r="AS34" s="12" t="n">
        <v>5.0</v>
      </c>
      <c r="AT34" s="12" t="n">
        <v>16.8</v>
      </c>
      <c r="AU34" s="12" t="n">
        <v>0.0</v>
      </c>
      <c r="AV34" s="13" t="n">
        <v>2859.0000000000005</v>
      </c>
      <c r="AW34" s="14"/>
      <c r="AZ34" s="15"/>
    </row>
    <row r="35" spans="1:52" x14ac:dyDescent="0.2">
      <c r="A35" s="1" t="s">
        <v>30</v>
      </c>
      <c r="B35" s="12" t="n">
        <v>23.4</v>
      </c>
      <c r="C35" s="12" t="n">
        <v>28.6</v>
      </c>
      <c r="D35" s="12" t="n">
        <v>8.4</v>
      </c>
      <c r="E35" s="12" t="n">
        <v>14.4</v>
      </c>
      <c r="F35" s="12" t="n">
        <v>40.4</v>
      </c>
      <c r="G35" s="12" t="n">
        <v>16.0</v>
      </c>
      <c r="H35" s="12" t="n">
        <v>25.2</v>
      </c>
      <c r="I35" s="12" t="n">
        <v>27.8</v>
      </c>
      <c r="J35" s="12" t="n">
        <v>38.6</v>
      </c>
      <c r="K35" s="12" t="n">
        <v>36.6</v>
      </c>
      <c r="L35" s="12" t="n">
        <v>43.6</v>
      </c>
      <c r="M35" s="12" t="n">
        <v>31.8</v>
      </c>
      <c r="N35" s="12" t="n">
        <v>17.0</v>
      </c>
      <c r="O35" s="12" t="n">
        <v>19.2</v>
      </c>
      <c r="P35" s="12" t="n">
        <v>9.6</v>
      </c>
      <c r="Q35" s="12" t="n">
        <v>8.8</v>
      </c>
      <c r="R35" s="12" t="n">
        <v>8.6</v>
      </c>
      <c r="S35" s="12" t="n">
        <v>20.0</v>
      </c>
      <c r="T35" s="12" t="n">
        <v>21.6</v>
      </c>
      <c r="U35" s="12" t="n">
        <v>8.6</v>
      </c>
      <c r="V35" s="12" t="n">
        <v>14.4</v>
      </c>
      <c r="W35" s="12" t="n">
        <v>6.6</v>
      </c>
      <c r="X35" s="12" t="n">
        <v>6.6</v>
      </c>
      <c r="Y35" s="12" t="n">
        <v>16.4</v>
      </c>
      <c r="Z35" s="12" t="n">
        <v>33.4</v>
      </c>
      <c r="AA35" s="12" t="n">
        <v>360.2</v>
      </c>
      <c r="AB35" s="12" t="n">
        <v>340.6</v>
      </c>
      <c r="AC35" s="12" t="n">
        <v>1650.8</v>
      </c>
      <c r="AD35" s="12" t="n">
        <v>407.8</v>
      </c>
      <c r="AE35" s="12" t="n">
        <v>349.2</v>
      </c>
      <c r="AF35" s="12" t="n">
        <v>272.2</v>
      </c>
      <c r="AG35" s="12" t="n">
        <v>48.6</v>
      </c>
      <c r="AH35" s="12" t="n">
        <v>68.0</v>
      </c>
      <c r="AI35" s="12" t="n">
        <v>52.8</v>
      </c>
      <c r="AJ35" s="12" t="n">
        <v>59.8</v>
      </c>
      <c r="AK35" s="12" t="n">
        <v>7.4</v>
      </c>
      <c r="AL35" s="12" t="n">
        <v>29.6</v>
      </c>
      <c r="AM35" s="12" t="n">
        <v>2.0</v>
      </c>
      <c r="AN35" s="12" t="n">
        <v>25.6</v>
      </c>
      <c r="AO35" s="12" t="n">
        <v>28.0</v>
      </c>
      <c r="AP35" s="12" t="n">
        <v>117.8</v>
      </c>
      <c r="AQ35" s="12" t="n">
        <v>123.6</v>
      </c>
      <c r="AR35" s="12" t="n">
        <v>84.0</v>
      </c>
      <c r="AS35" s="12" t="n">
        <v>6.0</v>
      </c>
      <c r="AT35" s="12" t="n">
        <v>10.4</v>
      </c>
      <c r="AU35" s="12" t="n">
        <v>0.0</v>
      </c>
      <c r="AV35" s="13" t="n">
        <v>4570.0</v>
      </c>
      <c r="AW35" s="14"/>
      <c r="AZ35" s="15"/>
    </row>
    <row r="36" spans="1:52" x14ac:dyDescent="0.2">
      <c r="A36" s="1" t="s">
        <v>31</v>
      </c>
      <c r="B36" s="12" t="n">
        <v>16.4</v>
      </c>
      <c r="C36" s="12" t="n">
        <v>22.6</v>
      </c>
      <c r="D36" s="12" t="n">
        <v>11.0</v>
      </c>
      <c r="E36" s="12" t="n">
        <v>12.2</v>
      </c>
      <c r="F36" s="12" t="n">
        <v>48.8</v>
      </c>
      <c r="G36" s="12" t="n">
        <v>10.4</v>
      </c>
      <c r="H36" s="12" t="n">
        <v>19.2</v>
      </c>
      <c r="I36" s="12" t="n">
        <v>26.0</v>
      </c>
      <c r="J36" s="12" t="n">
        <v>25.6</v>
      </c>
      <c r="K36" s="12" t="n">
        <v>27.4</v>
      </c>
      <c r="L36" s="12" t="n">
        <v>25.8</v>
      </c>
      <c r="M36" s="12" t="n">
        <v>49.0</v>
      </c>
      <c r="N36" s="12" t="n">
        <v>18.8</v>
      </c>
      <c r="O36" s="12" t="n">
        <v>22.2</v>
      </c>
      <c r="P36" s="12" t="n">
        <v>10.0</v>
      </c>
      <c r="Q36" s="12" t="n">
        <v>8.8</v>
      </c>
      <c r="R36" s="12" t="n">
        <v>10.6</v>
      </c>
      <c r="S36" s="12" t="n">
        <v>27.6</v>
      </c>
      <c r="T36" s="12" t="n">
        <v>25.4</v>
      </c>
      <c r="U36" s="12" t="n">
        <v>13.4</v>
      </c>
      <c r="V36" s="12" t="n">
        <v>21.8</v>
      </c>
      <c r="W36" s="12" t="n">
        <v>6.2</v>
      </c>
      <c r="X36" s="12" t="n">
        <v>6.8</v>
      </c>
      <c r="Y36" s="12" t="n">
        <v>14.2</v>
      </c>
      <c r="Z36" s="12" t="n">
        <v>25.8</v>
      </c>
      <c r="AA36" s="12" t="n">
        <v>273.8</v>
      </c>
      <c r="AB36" s="12" t="n">
        <v>223.2</v>
      </c>
      <c r="AC36" s="12" t="n">
        <v>1025.0</v>
      </c>
      <c r="AD36" s="12" t="n">
        <v>292.8</v>
      </c>
      <c r="AE36" s="12" t="n">
        <v>203.8</v>
      </c>
      <c r="AF36" s="12" t="n">
        <v>181.8</v>
      </c>
      <c r="AG36" s="12" t="n">
        <v>41.6</v>
      </c>
      <c r="AH36" s="12" t="n">
        <v>52.8</v>
      </c>
      <c r="AI36" s="12" t="n">
        <v>31.4</v>
      </c>
      <c r="AJ36" s="12" t="n">
        <v>30.0</v>
      </c>
      <c r="AK36" s="12" t="n">
        <v>10.8</v>
      </c>
      <c r="AL36" s="12" t="n">
        <v>33.6</v>
      </c>
      <c r="AM36" s="12" t="n">
        <v>4.8</v>
      </c>
      <c r="AN36" s="12" t="n">
        <v>25.6</v>
      </c>
      <c r="AO36" s="12" t="n">
        <v>33.6</v>
      </c>
      <c r="AP36" s="12" t="n">
        <v>97.2</v>
      </c>
      <c r="AQ36" s="12" t="n">
        <v>234.8</v>
      </c>
      <c r="AR36" s="12" t="n">
        <v>131.2</v>
      </c>
      <c r="AS36" s="12" t="n">
        <v>10.8</v>
      </c>
      <c r="AT36" s="12" t="n">
        <v>17.8</v>
      </c>
      <c r="AU36" s="12" t="n">
        <v>0.0</v>
      </c>
      <c r="AV36" s="13" t="n">
        <v>3462.400000000001</v>
      </c>
      <c r="AW36" s="14"/>
      <c r="AZ36" s="15"/>
    </row>
    <row r="37" spans="1:52" x14ac:dyDescent="0.2">
      <c r="A37" s="1" t="s">
        <v>32</v>
      </c>
      <c r="B37" s="12" t="n">
        <v>8.8</v>
      </c>
      <c r="C37" s="12" t="n">
        <v>11.4</v>
      </c>
      <c r="D37" s="12" t="n">
        <v>5.0</v>
      </c>
      <c r="E37" s="12" t="n">
        <v>6.2</v>
      </c>
      <c r="F37" s="12" t="n">
        <v>13.2</v>
      </c>
      <c r="G37" s="12" t="n">
        <v>3.2</v>
      </c>
      <c r="H37" s="12" t="n">
        <v>6.8</v>
      </c>
      <c r="I37" s="12" t="n">
        <v>8.0</v>
      </c>
      <c r="J37" s="12" t="n">
        <v>15.8</v>
      </c>
      <c r="K37" s="12" t="n">
        <v>4.2</v>
      </c>
      <c r="L37" s="12" t="n">
        <v>6.6</v>
      </c>
      <c r="M37" s="12" t="n">
        <v>7.2</v>
      </c>
      <c r="N37" s="12" t="n">
        <v>4.2</v>
      </c>
      <c r="O37" s="12" t="n">
        <v>6.4</v>
      </c>
      <c r="P37" s="12" t="n">
        <v>2.0</v>
      </c>
      <c r="Q37" s="12" t="n">
        <v>1.8</v>
      </c>
      <c r="R37" s="12" t="n">
        <v>1.8</v>
      </c>
      <c r="S37" s="12" t="n">
        <v>5.4</v>
      </c>
      <c r="T37" s="12" t="n">
        <v>7.2</v>
      </c>
      <c r="U37" s="12" t="n">
        <v>5.8</v>
      </c>
      <c r="V37" s="12" t="n">
        <v>6.4</v>
      </c>
      <c r="W37" s="12" t="n">
        <v>2.0</v>
      </c>
      <c r="X37" s="12" t="n">
        <v>2.0</v>
      </c>
      <c r="Y37" s="12" t="n">
        <v>2.0</v>
      </c>
      <c r="Z37" s="12" t="n">
        <v>6.4</v>
      </c>
      <c r="AA37" s="12" t="n">
        <v>89.0</v>
      </c>
      <c r="AB37" s="12" t="n">
        <v>73.6</v>
      </c>
      <c r="AC37" s="12" t="n">
        <v>329.6</v>
      </c>
      <c r="AD37" s="12" t="n">
        <v>136.4</v>
      </c>
      <c r="AE37" s="12" t="n">
        <v>70.8</v>
      </c>
      <c r="AF37" s="12" t="n">
        <v>68.2</v>
      </c>
      <c r="AG37" s="12" t="n">
        <v>27.6</v>
      </c>
      <c r="AH37" s="12" t="n">
        <v>47.2</v>
      </c>
      <c r="AI37" s="12" t="n">
        <v>28.6</v>
      </c>
      <c r="AJ37" s="12" t="n">
        <v>5.0</v>
      </c>
      <c r="AK37" s="12" t="n">
        <v>1.2</v>
      </c>
      <c r="AL37" s="12" t="n">
        <v>5.4</v>
      </c>
      <c r="AM37" s="12" t="n">
        <v>2.4</v>
      </c>
      <c r="AN37" s="12" t="n">
        <v>13.2</v>
      </c>
      <c r="AO37" s="12" t="n">
        <v>8.2</v>
      </c>
      <c r="AP37" s="12" t="n">
        <v>38.4</v>
      </c>
      <c r="AQ37" s="12" t="n">
        <v>110.2</v>
      </c>
      <c r="AR37" s="12" t="n">
        <v>46.2</v>
      </c>
      <c r="AS37" s="12" t="n">
        <v>0.8</v>
      </c>
      <c r="AT37" s="12" t="n">
        <v>2.4</v>
      </c>
      <c r="AU37" s="12" t="n">
        <v>0.0</v>
      </c>
      <c r="AV37" s="13" t="n">
        <v>1254.2000000000007</v>
      </c>
      <c r="AW37" s="14"/>
      <c r="AZ37" s="15"/>
    </row>
    <row r="38" spans="1:52" x14ac:dyDescent="0.2">
      <c r="A38" s="1" t="s">
        <v>33</v>
      </c>
      <c r="B38" s="12" t="n">
        <v>2.4</v>
      </c>
      <c r="C38" s="12" t="n">
        <v>4.6</v>
      </c>
      <c r="D38" s="12" t="n">
        <v>3.8</v>
      </c>
      <c r="E38" s="12" t="n">
        <v>2.6</v>
      </c>
      <c r="F38" s="12" t="n">
        <v>18.2</v>
      </c>
      <c r="G38" s="12" t="n">
        <v>2.8</v>
      </c>
      <c r="H38" s="12" t="n">
        <v>9.0</v>
      </c>
      <c r="I38" s="12" t="n">
        <v>16.0</v>
      </c>
      <c r="J38" s="12" t="n">
        <v>21.6</v>
      </c>
      <c r="K38" s="12" t="n">
        <v>49.8</v>
      </c>
      <c r="L38" s="12" t="n">
        <v>23.6</v>
      </c>
      <c r="M38" s="12" t="n">
        <v>165.8</v>
      </c>
      <c r="N38" s="12" t="n">
        <v>24.2</v>
      </c>
      <c r="O38" s="12" t="n">
        <v>58.6</v>
      </c>
      <c r="P38" s="12" t="n">
        <v>15.4</v>
      </c>
      <c r="Q38" s="12" t="n">
        <v>8.6</v>
      </c>
      <c r="R38" s="12" t="n">
        <v>11.0</v>
      </c>
      <c r="S38" s="12" t="n">
        <v>17.4</v>
      </c>
      <c r="T38" s="12" t="n">
        <v>3.4</v>
      </c>
      <c r="U38" s="12" t="n">
        <v>1.2</v>
      </c>
      <c r="V38" s="12" t="n">
        <v>1.8</v>
      </c>
      <c r="W38" s="12" t="n">
        <v>0.6</v>
      </c>
      <c r="X38" s="12" t="n">
        <v>0.4</v>
      </c>
      <c r="Y38" s="12" t="n">
        <v>1.6</v>
      </c>
      <c r="Z38" s="12" t="n">
        <v>8.0</v>
      </c>
      <c r="AA38" s="12" t="n">
        <v>104.8</v>
      </c>
      <c r="AB38" s="12" t="n">
        <v>66.6</v>
      </c>
      <c r="AC38" s="12" t="n">
        <v>138.4</v>
      </c>
      <c r="AD38" s="12" t="n">
        <v>62.0</v>
      </c>
      <c r="AE38" s="12" t="n">
        <v>19.8</v>
      </c>
      <c r="AF38" s="12" t="n">
        <v>17.6</v>
      </c>
      <c r="AG38" s="12" t="n">
        <v>8.4</v>
      </c>
      <c r="AH38" s="12" t="n">
        <v>8.0</v>
      </c>
      <c r="AI38" s="12" t="n">
        <v>13.2</v>
      </c>
      <c r="AJ38" s="12" t="n">
        <v>2.8</v>
      </c>
      <c r="AK38" s="12" t="n">
        <v>7.6</v>
      </c>
      <c r="AL38" s="12" t="n">
        <v>53.4</v>
      </c>
      <c r="AM38" s="12" t="n">
        <v>0.8</v>
      </c>
      <c r="AN38" s="12" t="n">
        <v>2.8</v>
      </c>
      <c r="AO38" s="12" t="n">
        <v>2.4</v>
      </c>
      <c r="AP38" s="12" t="n">
        <v>4.6</v>
      </c>
      <c r="AQ38" s="12" t="n">
        <v>18.8</v>
      </c>
      <c r="AR38" s="12" t="n">
        <v>4.0</v>
      </c>
      <c r="AS38" s="12" t="n">
        <v>70.4</v>
      </c>
      <c r="AT38" s="12" t="n">
        <v>12.6</v>
      </c>
      <c r="AU38" s="12" t="n">
        <v>0.0</v>
      </c>
      <c r="AV38" s="13" t="n">
        <v>1091.3999999999999</v>
      </c>
      <c r="AW38" s="14"/>
      <c r="AZ38" s="15"/>
    </row>
    <row r="39" spans="1:52" x14ac:dyDescent="0.2">
      <c r="A39" s="1" t="s">
        <v>34</v>
      </c>
      <c r="B39" s="12" t="n">
        <v>7.6</v>
      </c>
      <c r="C39" s="12" t="n">
        <v>13.4</v>
      </c>
      <c r="D39" s="12" t="n">
        <v>3.8</v>
      </c>
      <c r="E39" s="12" t="n">
        <v>10.2</v>
      </c>
      <c r="F39" s="12" t="n">
        <v>71.4</v>
      </c>
      <c r="G39" s="12" t="n">
        <v>10.4</v>
      </c>
      <c r="H39" s="12" t="n">
        <v>17.0</v>
      </c>
      <c r="I39" s="12" t="n">
        <v>15.8</v>
      </c>
      <c r="J39" s="12" t="n">
        <v>28.8</v>
      </c>
      <c r="K39" s="12" t="n">
        <v>60.2</v>
      </c>
      <c r="L39" s="12" t="n">
        <v>53.6</v>
      </c>
      <c r="M39" s="12" t="n">
        <v>638.2</v>
      </c>
      <c r="N39" s="12" t="n">
        <v>25.6</v>
      </c>
      <c r="O39" s="12" t="n">
        <v>95.4</v>
      </c>
      <c r="P39" s="12" t="n">
        <v>28.6</v>
      </c>
      <c r="Q39" s="12" t="n">
        <v>13.0</v>
      </c>
      <c r="R39" s="12" t="n">
        <v>33.0</v>
      </c>
      <c r="S39" s="12" t="n">
        <v>68.2</v>
      </c>
      <c r="T39" s="12" t="n">
        <v>6.4</v>
      </c>
      <c r="U39" s="12" t="n">
        <v>7.0</v>
      </c>
      <c r="V39" s="12" t="n">
        <v>6.2</v>
      </c>
      <c r="W39" s="12" t="n">
        <v>1.8</v>
      </c>
      <c r="X39" s="12" t="n">
        <v>2.0</v>
      </c>
      <c r="Y39" s="12" t="n">
        <v>8.2</v>
      </c>
      <c r="Z39" s="12" t="n">
        <v>15.8</v>
      </c>
      <c r="AA39" s="12" t="n">
        <v>534.8</v>
      </c>
      <c r="AB39" s="12" t="n">
        <v>208.0</v>
      </c>
      <c r="AC39" s="12" t="n">
        <v>417.8</v>
      </c>
      <c r="AD39" s="12" t="n">
        <v>192.6</v>
      </c>
      <c r="AE39" s="12" t="n">
        <v>45.2</v>
      </c>
      <c r="AF39" s="12" t="n">
        <v>34.0</v>
      </c>
      <c r="AG39" s="12" t="n">
        <v>19.2</v>
      </c>
      <c r="AH39" s="12" t="n">
        <v>29.0</v>
      </c>
      <c r="AI39" s="12" t="n">
        <v>31.6</v>
      </c>
      <c r="AJ39" s="12" t="n">
        <v>2.6</v>
      </c>
      <c r="AK39" s="12" t="n">
        <v>54.6</v>
      </c>
      <c r="AL39" s="12" t="n">
        <v>34.0</v>
      </c>
      <c r="AM39" s="12" t="n">
        <v>1.8</v>
      </c>
      <c r="AN39" s="12" t="n">
        <v>8.6</v>
      </c>
      <c r="AO39" s="12" t="n">
        <v>4.0</v>
      </c>
      <c r="AP39" s="12" t="n">
        <v>4.4</v>
      </c>
      <c r="AQ39" s="12" t="n">
        <v>118.4</v>
      </c>
      <c r="AR39" s="12" t="n">
        <v>9.4</v>
      </c>
      <c r="AS39" s="12" t="n">
        <v>28.2</v>
      </c>
      <c r="AT39" s="12" t="n">
        <v>89.0</v>
      </c>
      <c r="AU39" s="12" t="n">
        <v>0.0</v>
      </c>
      <c r="AV39" s="13" t="n">
        <v>3108.7999999999997</v>
      </c>
      <c r="AW39" s="14"/>
      <c r="AZ39" s="15"/>
    </row>
    <row r="40" spans="1:52" x14ac:dyDescent="0.2">
      <c r="A40" s="1" t="s">
        <v>35</v>
      </c>
      <c r="B40" s="12" t="n">
        <v>1.8</v>
      </c>
      <c r="C40" s="12" t="n">
        <v>2.6</v>
      </c>
      <c r="D40" s="12" t="n">
        <v>1.4</v>
      </c>
      <c r="E40" s="12" t="n">
        <v>1.8</v>
      </c>
      <c r="F40" s="12" t="n">
        <v>9.4</v>
      </c>
      <c r="G40" s="12" t="n">
        <v>2.0</v>
      </c>
      <c r="H40" s="12" t="n">
        <v>8.4</v>
      </c>
      <c r="I40" s="12" t="n">
        <v>5.2</v>
      </c>
      <c r="J40" s="12" t="n">
        <v>11.6</v>
      </c>
      <c r="K40" s="12" t="n">
        <v>3.4</v>
      </c>
      <c r="L40" s="12" t="n">
        <v>2.8</v>
      </c>
      <c r="M40" s="12" t="n">
        <v>65.4</v>
      </c>
      <c r="N40" s="12" t="n">
        <v>2.8</v>
      </c>
      <c r="O40" s="12" t="n">
        <v>2.6</v>
      </c>
      <c r="P40" s="12" t="n">
        <v>3.4</v>
      </c>
      <c r="Q40" s="12" t="n">
        <v>0.6</v>
      </c>
      <c r="R40" s="12" t="n">
        <v>2.4</v>
      </c>
      <c r="S40" s="12" t="n">
        <v>3.0</v>
      </c>
      <c r="T40" s="12" t="n">
        <v>15.0</v>
      </c>
      <c r="U40" s="12" t="n">
        <v>10.0</v>
      </c>
      <c r="V40" s="12" t="n">
        <v>15.6</v>
      </c>
      <c r="W40" s="12" t="n">
        <v>2.0</v>
      </c>
      <c r="X40" s="12" t="n">
        <v>2.0</v>
      </c>
      <c r="Y40" s="12" t="n">
        <v>9.0</v>
      </c>
      <c r="Z40" s="12" t="n">
        <v>2.2</v>
      </c>
      <c r="AA40" s="12" t="n">
        <v>74.2</v>
      </c>
      <c r="AB40" s="12" t="n">
        <v>34.6</v>
      </c>
      <c r="AC40" s="12" t="n">
        <v>73.8</v>
      </c>
      <c r="AD40" s="12" t="n">
        <v>39.4</v>
      </c>
      <c r="AE40" s="12" t="n">
        <v>12.0</v>
      </c>
      <c r="AF40" s="12" t="n">
        <v>10.8</v>
      </c>
      <c r="AG40" s="12" t="n">
        <v>4.2</v>
      </c>
      <c r="AH40" s="12" t="n">
        <v>2.8</v>
      </c>
      <c r="AI40" s="12" t="n">
        <v>6.0</v>
      </c>
      <c r="AJ40" s="12" t="n">
        <v>2.6</v>
      </c>
      <c r="AK40" s="12" t="n">
        <v>2.0</v>
      </c>
      <c r="AL40" s="12" t="n">
        <v>1.0</v>
      </c>
      <c r="AM40" s="12" t="n">
        <v>6.2</v>
      </c>
      <c r="AN40" s="12" t="n">
        <v>24.2</v>
      </c>
      <c r="AO40" s="12" t="n">
        <v>1.8</v>
      </c>
      <c r="AP40" s="12" t="n">
        <v>1.6</v>
      </c>
      <c r="AQ40" s="12" t="n">
        <v>36.6</v>
      </c>
      <c r="AR40" s="12" t="n">
        <v>3.4</v>
      </c>
      <c r="AS40" s="12" t="n">
        <v>0.8</v>
      </c>
      <c r="AT40" s="12" t="n">
        <v>13.6</v>
      </c>
      <c r="AU40" s="12" t="n">
        <v>0.0</v>
      </c>
      <c r="AV40" s="13" t="n">
        <v>538.0</v>
      </c>
      <c r="AW40" s="14"/>
      <c r="AZ40" s="15"/>
    </row>
    <row r="41" spans="1:52" x14ac:dyDescent="0.2">
      <c r="A41" s="1" t="s">
        <v>36</v>
      </c>
      <c r="B41" s="12" t="n">
        <v>25.4</v>
      </c>
      <c r="C41" s="12" t="n">
        <v>32.6</v>
      </c>
      <c r="D41" s="12" t="n">
        <v>9.0</v>
      </c>
      <c r="E41" s="12" t="n">
        <v>12.8</v>
      </c>
      <c r="F41" s="12" t="n">
        <v>34.6</v>
      </c>
      <c r="G41" s="12" t="n">
        <v>16.4</v>
      </c>
      <c r="H41" s="12" t="n">
        <v>89.8</v>
      </c>
      <c r="I41" s="12" t="n">
        <v>44.0</v>
      </c>
      <c r="J41" s="12" t="n">
        <v>63.4</v>
      </c>
      <c r="K41" s="12" t="n">
        <v>10.4</v>
      </c>
      <c r="L41" s="12" t="n">
        <v>35.8</v>
      </c>
      <c r="M41" s="12" t="n">
        <v>149.0</v>
      </c>
      <c r="N41" s="12" t="n">
        <v>14.6</v>
      </c>
      <c r="O41" s="12" t="n">
        <v>19.4</v>
      </c>
      <c r="P41" s="12" t="n">
        <v>20.6</v>
      </c>
      <c r="Q41" s="12" t="n">
        <v>10.6</v>
      </c>
      <c r="R41" s="12" t="n">
        <v>10.8</v>
      </c>
      <c r="S41" s="12" t="n">
        <v>27.8</v>
      </c>
      <c r="T41" s="12" t="n">
        <v>155.4</v>
      </c>
      <c r="U41" s="12" t="n">
        <v>58.0</v>
      </c>
      <c r="V41" s="12" t="n">
        <v>93.0</v>
      </c>
      <c r="W41" s="12" t="n">
        <v>23.4</v>
      </c>
      <c r="X41" s="12" t="n">
        <v>10.8</v>
      </c>
      <c r="Y41" s="12" t="n">
        <v>35.4</v>
      </c>
      <c r="Z41" s="12" t="n">
        <v>14.6</v>
      </c>
      <c r="AA41" s="12" t="n">
        <v>168.8</v>
      </c>
      <c r="AB41" s="12" t="n">
        <v>88.8</v>
      </c>
      <c r="AC41" s="12" t="n">
        <v>245.2</v>
      </c>
      <c r="AD41" s="12" t="n">
        <v>99.0</v>
      </c>
      <c r="AE41" s="12" t="n">
        <v>38.8</v>
      </c>
      <c r="AF41" s="12" t="n">
        <v>36.8</v>
      </c>
      <c r="AG41" s="12" t="n">
        <v>21.2</v>
      </c>
      <c r="AH41" s="12" t="n">
        <v>30.0</v>
      </c>
      <c r="AI41" s="12" t="n">
        <v>29.6</v>
      </c>
      <c r="AJ41" s="12" t="n">
        <v>13.8</v>
      </c>
      <c r="AK41" s="12" t="n">
        <v>3.6</v>
      </c>
      <c r="AL41" s="12" t="n">
        <v>8.6</v>
      </c>
      <c r="AM41" s="12" t="n">
        <v>28.4</v>
      </c>
      <c r="AN41" s="12" t="n">
        <v>25.6</v>
      </c>
      <c r="AO41" s="12" t="n">
        <v>12.0</v>
      </c>
      <c r="AP41" s="12" t="n">
        <v>12.2</v>
      </c>
      <c r="AQ41" s="12" t="n">
        <v>87.8</v>
      </c>
      <c r="AR41" s="12" t="n">
        <v>15.6</v>
      </c>
      <c r="AS41" s="12" t="n">
        <v>3.2</v>
      </c>
      <c r="AT41" s="12" t="n">
        <v>26.8</v>
      </c>
      <c r="AU41" s="12" t="n">
        <v>0.0</v>
      </c>
      <c r="AV41" s="13" t="n">
        <v>2013.3999999999994</v>
      </c>
      <c r="AW41" s="14"/>
      <c r="AZ41" s="15"/>
    </row>
    <row r="42" spans="1:52" x14ac:dyDescent="0.2">
      <c r="A42" s="1" t="s">
        <v>53</v>
      </c>
      <c r="B42" s="12" t="n">
        <v>4.6</v>
      </c>
      <c r="C42" s="12" t="n">
        <v>8.8</v>
      </c>
      <c r="D42" s="12" t="n">
        <v>2.2</v>
      </c>
      <c r="E42" s="12" t="n">
        <v>3.6</v>
      </c>
      <c r="F42" s="12" t="n">
        <v>11.4</v>
      </c>
      <c r="G42" s="12" t="n">
        <v>3.0</v>
      </c>
      <c r="H42" s="12" t="n">
        <v>2.4</v>
      </c>
      <c r="I42" s="12" t="n">
        <v>5.2</v>
      </c>
      <c r="J42" s="12" t="n">
        <v>9.0</v>
      </c>
      <c r="K42" s="12" t="n">
        <v>4.6</v>
      </c>
      <c r="L42" s="12" t="n">
        <v>5.2</v>
      </c>
      <c r="M42" s="12" t="n">
        <v>12.8</v>
      </c>
      <c r="N42" s="12" t="n">
        <v>4.2</v>
      </c>
      <c r="O42" s="12" t="n">
        <v>2.6</v>
      </c>
      <c r="P42" s="12" t="n">
        <v>2.6</v>
      </c>
      <c r="Q42" s="12" t="n">
        <v>2.2</v>
      </c>
      <c r="R42" s="12" t="n">
        <v>2.0</v>
      </c>
      <c r="S42" s="12" t="n">
        <v>2.4</v>
      </c>
      <c r="T42" s="12" t="n">
        <v>6.6</v>
      </c>
      <c r="U42" s="12" t="n">
        <v>4.6</v>
      </c>
      <c r="V42" s="12" t="n">
        <v>6.4</v>
      </c>
      <c r="W42" s="12" t="n">
        <v>2.4</v>
      </c>
      <c r="X42" s="12" t="n">
        <v>0.6</v>
      </c>
      <c r="Y42" s="12" t="n">
        <v>2.0</v>
      </c>
      <c r="Z42" s="12" t="n">
        <v>5.0</v>
      </c>
      <c r="AA42" s="12" t="n">
        <v>84.0</v>
      </c>
      <c r="AB42" s="12" t="n">
        <v>59.4</v>
      </c>
      <c r="AC42" s="12" t="n">
        <v>231.6</v>
      </c>
      <c r="AD42" s="12" t="n">
        <v>95.2</v>
      </c>
      <c r="AE42" s="12" t="n">
        <v>60.0</v>
      </c>
      <c r="AF42" s="12" t="n">
        <v>43.4</v>
      </c>
      <c r="AG42" s="12" t="n">
        <v>15.6</v>
      </c>
      <c r="AH42" s="12" t="n">
        <v>27.0</v>
      </c>
      <c r="AI42" s="12" t="n">
        <v>23.8</v>
      </c>
      <c r="AJ42" s="12" t="n">
        <v>7.6</v>
      </c>
      <c r="AK42" s="12" t="n">
        <v>2.2</v>
      </c>
      <c r="AL42" s="12" t="n">
        <v>4.6</v>
      </c>
      <c r="AM42" s="12" t="n">
        <v>4.0</v>
      </c>
      <c r="AN42" s="12" t="n">
        <v>9.4</v>
      </c>
      <c r="AO42" s="12" t="n">
        <v>5.8</v>
      </c>
      <c r="AP42" s="12" t="n">
        <v>28.0</v>
      </c>
      <c r="AQ42" s="12" t="n">
        <v>50.2</v>
      </c>
      <c r="AR42" s="12" t="n">
        <v>17.2</v>
      </c>
      <c r="AS42" s="12" t="n">
        <v>1.4</v>
      </c>
      <c r="AT42" s="12" t="n">
        <v>1.2</v>
      </c>
      <c r="AU42" s="12" t="n">
        <v>0.0</v>
      </c>
      <c r="AV42" s="13" t="n">
        <v>888.0000000000001</v>
      </c>
      <c r="AW42" s="14"/>
      <c r="AZ42" s="15"/>
    </row>
    <row r="43" spans="1:52" x14ac:dyDescent="0.2">
      <c r="A43" s="1" t="s">
        <v>54</v>
      </c>
      <c r="B43" s="12" t="n">
        <v>9.4</v>
      </c>
      <c r="C43" s="12" t="n">
        <v>11.2</v>
      </c>
      <c r="D43" s="12" t="n">
        <v>3.8</v>
      </c>
      <c r="E43" s="12" t="n">
        <v>2.6</v>
      </c>
      <c r="F43" s="12" t="n">
        <v>10.8</v>
      </c>
      <c r="G43" s="12" t="n">
        <v>4.6</v>
      </c>
      <c r="H43" s="12" t="n">
        <v>12.4</v>
      </c>
      <c r="I43" s="12" t="n">
        <v>12.0</v>
      </c>
      <c r="J43" s="12" t="n">
        <v>10.6</v>
      </c>
      <c r="K43" s="12" t="n">
        <v>5.0</v>
      </c>
      <c r="L43" s="12" t="n">
        <v>9.6</v>
      </c>
      <c r="M43" s="12" t="n">
        <v>17.8</v>
      </c>
      <c r="N43" s="12" t="n">
        <v>4.0</v>
      </c>
      <c r="O43" s="12" t="n">
        <v>7.4</v>
      </c>
      <c r="P43" s="12" t="n">
        <v>3.0</v>
      </c>
      <c r="Q43" s="12" t="n">
        <v>2.4</v>
      </c>
      <c r="R43" s="12" t="n">
        <v>4.6</v>
      </c>
      <c r="S43" s="12" t="n">
        <v>8.2</v>
      </c>
      <c r="T43" s="12" t="n">
        <v>7.0</v>
      </c>
      <c r="U43" s="12" t="n">
        <v>5.0</v>
      </c>
      <c r="V43" s="12" t="n">
        <v>8.6</v>
      </c>
      <c r="W43" s="12" t="n">
        <v>2.2</v>
      </c>
      <c r="X43" s="12" t="n">
        <v>0.8</v>
      </c>
      <c r="Y43" s="12" t="n">
        <v>3.8</v>
      </c>
      <c r="Z43" s="12" t="n">
        <v>10.0</v>
      </c>
      <c r="AA43" s="12" t="n">
        <v>108.8</v>
      </c>
      <c r="AB43" s="12" t="n">
        <v>64.6</v>
      </c>
      <c r="AC43" s="12" t="n">
        <v>259.6</v>
      </c>
      <c r="AD43" s="12" t="n">
        <v>128.8</v>
      </c>
      <c r="AE43" s="12" t="n">
        <v>83.6</v>
      </c>
      <c r="AF43" s="12" t="n">
        <v>100.8</v>
      </c>
      <c r="AG43" s="12" t="n">
        <v>52.2</v>
      </c>
      <c r="AH43" s="12" t="n">
        <v>120.0</v>
      </c>
      <c r="AI43" s="12" t="n">
        <v>95.6</v>
      </c>
      <c r="AJ43" s="12" t="n">
        <v>33.8</v>
      </c>
      <c r="AK43" s="12" t="n">
        <v>4.0</v>
      </c>
      <c r="AL43" s="12" t="n">
        <v>5.4</v>
      </c>
      <c r="AM43" s="12" t="n">
        <v>1.8</v>
      </c>
      <c r="AN43" s="12" t="n">
        <v>13.0</v>
      </c>
      <c r="AO43" s="12" t="n">
        <v>25.6</v>
      </c>
      <c r="AP43" s="12" t="n">
        <v>8.0</v>
      </c>
      <c r="AQ43" s="12" t="n">
        <v>63.2</v>
      </c>
      <c r="AR43" s="12" t="n">
        <v>29.8</v>
      </c>
      <c r="AS43" s="12" t="n">
        <v>2.0</v>
      </c>
      <c r="AT43" s="12" t="n">
        <v>2.2</v>
      </c>
      <c r="AU43" s="12" t="n">
        <v>0.0</v>
      </c>
      <c r="AV43" s="13" t="n">
        <v>1379.6000000000001</v>
      </c>
      <c r="AW43" s="14"/>
      <c r="AZ43" s="15"/>
    </row>
    <row r="44" spans="1:52" x14ac:dyDescent="0.2">
      <c r="A44" s="1" t="s">
        <v>55</v>
      </c>
      <c r="B44" s="12" t="n">
        <v>30.8</v>
      </c>
      <c r="C44" s="12" t="n">
        <v>45.2</v>
      </c>
      <c r="D44" s="12" t="n">
        <v>31.8</v>
      </c>
      <c r="E44" s="12" t="n">
        <v>54.8</v>
      </c>
      <c r="F44" s="12" t="n">
        <v>149.2</v>
      </c>
      <c r="G44" s="12" t="n">
        <v>38.8</v>
      </c>
      <c r="H44" s="12" t="n">
        <v>59.2</v>
      </c>
      <c r="I44" s="12" t="n">
        <v>41.2</v>
      </c>
      <c r="J44" s="12" t="n">
        <v>68.4</v>
      </c>
      <c r="K44" s="12" t="n">
        <v>17.6</v>
      </c>
      <c r="L44" s="12" t="n">
        <v>27.2</v>
      </c>
      <c r="M44" s="12" t="n">
        <v>22.8</v>
      </c>
      <c r="N44" s="12" t="n">
        <v>11.0</v>
      </c>
      <c r="O44" s="12" t="n">
        <v>10.8</v>
      </c>
      <c r="P44" s="12" t="n">
        <v>9.2</v>
      </c>
      <c r="Q44" s="12" t="n">
        <v>3.8</v>
      </c>
      <c r="R44" s="12" t="n">
        <v>12.2</v>
      </c>
      <c r="S44" s="12" t="n">
        <v>18.0</v>
      </c>
      <c r="T44" s="12" t="n">
        <v>46.4</v>
      </c>
      <c r="U44" s="12" t="n">
        <v>70.6</v>
      </c>
      <c r="V44" s="12" t="n">
        <v>90.6</v>
      </c>
      <c r="W44" s="12" t="n">
        <v>53.6</v>
      </c>
      <c r="X44" s="12" t="n">
        <v>36.8</v>
      </c>
      <c r="Y44" s="12" t="n">
        <v>70.0</v>
      </c>
      <c r="Z44" s="12" t="n">
        <v>54.8</v>
      </c>
      <c r="AA44" s="12" t="n">
        <v>432.2</v>
      </c>
      <c r="AB44" s="12" t="n">
        <v>310.4</v>
      </c>
      <c r="AC44" s="12" t="n">
        <v>1358.6</v>
      </c>
      <c r="AD44" s="12" t="n">
        <v>403.2</v>
      </c>
      <c r="AE44" s="12" t="n">
        <v>172.4</v>
      </c>
      <c r="AF44" s="12" t="n">
        <v>118.2</v>
      </c>
      <c r="AG44" s="12" t="n">
        <v>55.2</v>
      </c>
      <c r="AH44" s="12" t="n">
        <v>68.8</v>
      </c>
      <c r="AI44" s="12" t="n">
        <v>115.8</v>
      </c>
      <c r="AJ44" s="12" t="n">
        <v>72.8</v>
      </c>
      <c r="AK44" s="12" t="n">
        <v>7.0</v>
      </c>
      <c r="AL44" s="12" t="n">
        <v>66.2</v>
      </c>
      <c r="AM44" s="12" t="n">
        <v>21.8</v>
      </c>
      <c r="AN44" s="12" t="n">
        <v>46.0</v>
      </c>
      <c r="AO44" s="12" t="n">
        <v>25.4</v>
      </c>
      <c r="AP44" s="12" t="n">
        <v>37.2</v>
      </c>
      <c r="AQ44" s="12" t="n">
        <v>30.6</v>
      </c>
      <c r="AR44" s="12" t="n">
        <v>237.0</v>
      </c>
      <c r="AS44" s="12" t="n">
        <v>22.8</v>
      </c>
      <c r="AT44" s="12" t="n">
        <v>17.6</v>
      </c>
      <c r="AU44" s="12" t="n">
        <v>0.0</v>
      </c>
      <c r="AV44" s="13" t="n">
        <v>4694.0</v>
      </c>
      <c r="AW44" s="14"/>
      <c r="AZ44" s="15"/>
    </row>
    <row r="45" spans="1:52" x14ac:dyDescent="0.2">
      <c r="A45" s="1" t="s">
        <v>56</v>
      </c>
      <c r="B45" s="12" t="n">
        <v>12.4</v>
      </c>
      <c r="C45" s="12" t="n">
        <v>15.8</v>
      </c>
      <c r="D45" s="12" t="n">
        <v>14.0</v>
      </c>
      <c r="E45" s="12" t="n">
        <v>13.4</v>
      </c>
      <c r="F45" s="12" t="n">
        <v>83.6</v>
      </c>
      <c r="G45" s="12" t="n">
        <v>15.2</v>
      </c>
      <c r="H45" s="12" t="n">
        <v>21.8</v>
      </c>
      <c r="I45" s="12" t="n">
        <v>20.4</v>
      </c>
      <c r="J45" s="12" t="n">
        <v>31.6</v>
      </c>
      <c r="K45" s="12" t="n">
        <v>11.2</v>
      </c>
      <c r="L45" s="12" t="n">
        <v>10.8</v>
      </c>
      <c r="M45" s="12" t="n">
        <v>18.4</v>
      </c>
      <c r="N45" s="12" t="n">
        <v>3.4</v>
      </c>
      <c r="O45" s="12" t="n">
        <v>6.6</v>
      </c>
      <c r="P45" s="12" t="n">
        <v>4.4</v>
      </c>
      <c r="Q45" s="12" t="n">
        <v>1.8</v>
      </c>
      <c r="R45" s="12" t="n">
        <v>2.8</v>
      </c>
      <c r="S45" s="12" t="n">
        <v>4.8</v>
      </c>
      <c r="T45" s="12" t="n">
        <v>10.4</v>
      </c>
      <c r="U45" s="12" t="n">
        <v>12.0</v>
      </c>
      <c r="V45" s="12" t="n">
        <v>14.4</v>
      </c>
      <c r="W45" s="12" t="n">
        <v>6.0</v>
      </c>
      <c r="X45" s="12" t="n">
        <v>5.4</v>
      </c>
      <c r="Y45" s="12" t="n">
        <v>19.8</v>
      </c>
      <c r="Z45" s="12" t="n">
        <v>13.0</v>
      </c>
      <c r="AA45" s="12" t="n">
        <v>227.0</v>
      </c>
      <c r="AB45" s="12" t="n">
        <v>138.0</v>
      </c>
      <c r="AC45" s="12" t="n">
        <v>479.4</v>
      </c>
      <c r="AD45" s="12" t="n">
        <v>277.4</v>
      </c>
      <c r="AE45" s="12" t="n">
        <v>172.4</v>
      </c>
      <c r="AF45" s="12" t="n">
        <v>111.8</v>
      </c>
      <c r="AG45" s="12" t="n">
        <v>60.6</v>
      </c>
      <c r="AH45" s="12" t="n">
        <v>94.4</v>
      </c>
      <c r="AI45" s="12" t="n">
        <v>114.4</v>
      </c>
      <c r="AJ45" s="12" t="n">
        <v>38.6</v>
      </c>
      <c r="AK45" s="12" t="n">
        <v>3.2</v>
      </c>
      <c r="AL45" s="12" t="n">
        <v>8.6</v>
      </c>
      <c r="AM45" s="12" t="n">
        <v>4.0</v>
      </c>
      <c r="AN45" s="12" t="n">
        <v>16.8</v>
      </c>
      <c r="AO45" s="12" t="n">
        <v>13.0</v>
      </c>
      <c r="AP45" s="12" t="n">
        <v>27.4</v>
      </c>
      <c r="AQ45" s="12" t="n">
        <v>454.0</v>
      </c>
      <c r="AR45" s="12" t="n">
        <v>29.4</v>
      </c>
      <c r="AS45" s="12" t="n">
        <v>5.2</v>
      </c>
      <c r="AT45" s="12" t="n">
        <v>6.6</v>
      </c>
      <c r="AU45" s="12" t="n">
        <v>0.0</v>
      </c>
      <c r="AV45" s="13" t="n">
        <v>2655.5999999999995</v>
      </c>
      <c r="AW45" s="14"/>
      <c r="AZ45" s="15"/>
    </row>
    <row r="46" spans="1:52" x14ac:dyDescent="0.2">
      <c r="A46" s="1" t="s">
        <v>62</v>
      </c>
      <c r="B46" s="12" t="n">
        <v>3.0</v>
      </c>
      <c r="C46" s="12" t="n">
        <v>6.2</v>
      </c>
      <c r="D46" s="12" t="n">
        <v>5.2</v>
      </c>
      <c r="E46" s="12" t="n">
        <v>2.8</v>
      </c>
      <c r="F46" s="12" t="n">
        <v>18.6</v>
      </c>
      <c r="G46" s="12" t="n">
        <v>5.2</v>
      </c>
      <c r="H46" s="12" t="n">
        <v>9.2</v>
      </c>
      <c r="I46" s="12" t="n">
        <v>11.0</v>
      </c>
      <c r="J46" s="12" t="n">
        <v>12.0</v>
      </c>
      <c r="K46" s="12" t="n">
        <v>31.2</v>
      </c>
      <c r="L46" s="12" t="n">
        <v>30.4</v>
      </c>
      <c r="M46" s="12" t="n">
        <v>206.8</v>
      </c>
      <c r="N46" s="12" t="n">
        <v>29.4</v>
      </c>
      <c r="O46" s="12" t="n">
        <v>99.2</v>
      </c>
      <c r="P46" s="12" t="n">
        <v>31.6</v>
      </c>
      <c r="Q46" s="12" t="n">
        <v>15.4</v>
      </c>
      <c r="R46" s="12" t="n">
        <v>12.8</v>
      </c>
      <c r="S46" s="12" t="n">
        <v>31.8</v>
      </c>
      <c r="T46" s="12" t="n">
        <v>4.4</v>
      </c>
      <c r="U46" s="12" t="n">
        <v>1.4</v>
      </c>
      <c r="V46" s="12" t="n">
        <v>2.6</v>
      </c>
      <c r="W46" s="12" t="n">
        <v>0.6</v>
      </c>
      <c r="X46" s="12" t="n">
        <v>0.0</v>
      </c>
      <c r="Y46" s="12" t="n">
        <v>1.0</v>
      </c>
      <c r="Z46" s="12" t="n">
        <v>6.0</v>
      </c>
      <c r="AA46" s="12" t="n">
        <v>196.4</v>
      </c>
      <c r="AB46" s="12" t="n">
        <v>74.6</v>
      </c>
      <c r="AC46" s="12" t="n">
        <v>147.0</v>
      </c>
      <c r="AD46" s="12" t="n">
        <v>94.8</v>
      </c>
      <c r="AE46" s="12" t="n">
        <v>19.8</v>
      </c>
      <c r="AF46" s="12" t="n">
        <v>12.0</v>
      </c>
      <c r="AG46" s="12" t="n">
        <v>7.4</v>
      </c>
      <c r="AH46" s="12" t="n">
        <v>5.0</v>
      </c>
      <c r="AI46" s="12" t="n">
        <v>11.4</v>
      </c>
      <c r="AJ46" s="12" t="n">
        <v>1.4</v>
      </c>
      <c r="AK46" s="12" t="n">
        <v>67.6</v>
      </c>
      <c r="AL46" s="12" t="n">
        <v>24.6</v>
      </c>
      <c r="AM46" s="12" t="n">
        <v>0.4</v>
      </c>
      <c r="AN46" s="12" t="n">
        <v>3.0</v>
      </c>
      <c r="AO46" s="12" t="n">
        <v>1.8</v>
      </c>
      <c r="AP46" s="12" t="n">
        <v>1.4</v>
      </c>
      <c r="AQ46" s="12" t="n">
        <v>47.6</v>
      </c>
      <c r="AR46" s="12" t="n">
        <v>3.2</v>
      </c>
      <c r="AS46" s="12" t="n">
        <v>23.4</v>
      </c>
      <c r="AT46" s="12" t="n">
        <v>51.0</v>
      </c>
      <c r="AU46" s="12" t="n">
        <v>0.0</v>
      </c>
      <c r="AV46" s="13" t="n">
        <v>1371.6000000000001</v>
      </c>
      <c r="AW46" s="14"/>
      <c r="AZ46" s="15"/>
    </row>
    <row r="47" spans="1:52" x14ac:dyDescent="0.2">
      <c r="A47" s="1" t="s">
        <v>64</v>
      </c>
      <c r="B47" s="12" t="n">
        <v>4.0</v>
      </c>
      <c r="C47" s="12" t="n">
        <v>17.0</v>
      </c>
      <c r="D47" s="12" t="n">
        <v>12.8</v>
      </c>
      <c r="E47" s="12" t="n">
        <v>19.6</v>
      </c>
      <c r="F47" s="12" t="n">
        <v>70.0</v>
      </c>
      <c r="G47" s="12" t="n">
        <v>19.4</v>
      </c>
      <c r="H47" s="12" t="n">
        <v>16.8</v>
      </c>
      <c r="I47" s="12" t="n">
        <v>17.2</v>
      </c>
      <c r="J47" s="12" t="n">
        <v>37.0</v>
      </c>
      <c r="K47" s="12" t="n">
        <v>12.6</v>
      </c>
      <c r="L47" s="12" t="n">
        <v>7.0</v>
      </c>
      <c r="M47" s="12" t="n">
        <v>33.4</v>
      </c>
      <c r="N47" s="12" t="n">
        <v>3.4</v>
      </c>
      <c r="O47" s="12" t="n">
        <v>5.0</v>
      </c>
      <c r="P47" s="12" t="n">
        <v>3.8</v>
      </c>
      <c r="Q47" s="12" t="n">
        <v>2.6</v>
      </c>
      <c r="R47" s="12" t="n">
        <v>6.6</v>
      </c>
      <c r="S47" s="12" t="n">
        <v>16.2</v>
      </c>
      <c r="T47" s="12" t="n">
        <v>17.2</v>
      </c>
      <c r="U47" s="12" t="n">
        <v>19.6</v>
      </c>
      <c r="V47" s="12" t="n">
        <v>22.6</v>
      </c>
      <c r="W47" s="12" t="n">
        <v>10.2</v>
      </c>
      <c r="X47" s="12" t="n">
        <v>6.8</v>
      </c>
      <c r="Y47" s="12" t="n">
        <v>17.0</v>
      </c>
      <c r="Z47" s="12" t="n">
        <v>4.0</v>
      </c>
      <c r="AA47" s="12" t="n">
        <v>67.8</v>
      </c>
      <c r="AB47" s="12" t="n">
        <v>41.0</v>
      </c>
      <c r="AC47" s="12" t="n">
        <v>108.4</v>
      </c>
      <c r="AD47" s="12" t="n">
        <v>33.0</v>
      </c>
      <c r="AE47" s="12" t="n">
        <v>17.2</v>
      </c>
      <c r="AF47" s="12" t="n">
        <v>18.0</v>
      </c>
      <c r="AG47" s="12" t="n">
        <v>7.0</v>
      </c>
      <c r="AH47" s="12" t="n">
        <v>4.2</v>
      </c>
      <c r="AI47" s="12" t="n">
        <v>7.8</v>
      </c>
      <c r="AJ47" s="12" t="n">
        <v>0.2</v>
      </c>
      <c r="AK47" s="12" t="n">
        <v>1.8</v>
      </c>
      <c r="AL47" s="12" t="n">
        <v>38.4</v>
      </c>
      <c r="AM47" s="12" t="n">
        <v>4.0</v>
      </c>
      <c r="AN47" s="12" t="n">
        <v>12.2</v>
      </c>
      <c r="AO47" s="12" t="n">
        <v>1.6</v>
      </c>
      <c r="AP47" s="12" t="n">
        <v>1.6</v>
      </c>
      <c r="AQ47" s="12" t="n">
        <v>28.4</v>
      </c>
      <c r="AR47" s="12" t="n">
        <v>1.4</v>
      </c>
      <c r="AS47" s="12" t="n">
        <v>20.2</v>
      </c>
      <c r="AT47" s="12" t="n">
        <v>4.2</v>
      </c>
      <c r="AU47" s="12" t="n">
        <v>0.0</v>
      </c>
      <c r="AV47" s="13" t="n">
        <v>820.2000000000003</v>
      </c>
      <c r="AW47" s="14"/>
      <c r="AZ47" s="15"/>
    </row>
    <row r="48" spans="1:52" x14ac:dyDescent="0.2">
      <c r="A48" s="1" t="s">
        <v>65</v>
      </c>
      <c r="B48" s="12" t="n">
        <v>0.0</v>
      </c>
      <c r="C48" s="12" t="n">
        <v>0.0</v>
      </c>
      <c r="D48" s="12" t="n">
        <v>0.0</v>
      </c>
      <c r="E48" s="12" t="n">
        <v>0.0</v>
      </c>
      <c r="F48" s="12" t="n">
        <v>0.0</v>
      </c>
      <c r="G48" s="12" t="n">
        <v>0.0</v>
      </c>
      <c r="H48" s="12" t="n">
        <v>0.0</v>
      </c>
      <c r="I48" s="12" t="n">
        <v>0.0</v>
      </c>
      <c r="J48" s="12" t="n">
        <v>0.0</v>
      </c>
      <c r="K48" s="12" t="n">
        <v>0.0</v>
      </c>
      <c r="L48" s="12" t="n">
        <v>0.0</v>
      </c>
      <c r="M48" s="12" t="n">
        <v>0.0</v>
      </c>
      <c r="N48" s="12" t="n">
        <v>0.0</v>
      </c>
      <c r="O48" s="12" t="n">
        <v>0.0</v>
      </c>
      <c r="P48" s="12" t="n">
        <v>0.0</v>
      </c>
      <c r="Q48" s="12" t="n">
        <v>0.0</v>
      </c>
      <c r="R48" s="12" t="n">
        <v>0.0</v>
      </c>
      <c r="S48" s="12" t="n">
        <v>0.0</v>
      </c>
      <c r="T48" s="12" t="n">
        <v>0.0</v>
      </c>
      <c r="U48" s="12" t="n">
        <v>0.0</v>
      </c>
      <c r="V48" s="12" t="n">
        <v>0.0</v>
      </c>
      <c r="W48" s="12" t="n">
        <v>0.0</v>
      </c>
      <c r="X48" s="12" t="n">
        <v>0.0</v>
      </c>
      <c r="Y48" s="12" t="n">
        <v>0.0</v>
      </c>
      <c r="Z48" s="12" t="n">
        <v>0.0</v>
      </c>
      <c r="AA48" s="12" t="n">
        <v>0.0</v>
      </c>
      <c r="AB48" s="12" t="n">
        <v>0.0</v>
      </c>
      <c r="AC48" s="12" t="n">
        <v>0.0</v>
      </c>
      <c r="AD48" s="12" t="n">
        <v>0.0</v>
      </c>
      <c r="AE48" s="12" t="n">
        <v>0.0</v>
      </c>
      <c r="AF48" s="12" t="n">
        <v>0.0</v>
      </c>
      <c r="AG48" s="12" t="n">
        <v>0.0</v>
      </c>
      <c r="AH48" s="12" t="n">
        <v>0.0</v>
      </c>
      <c r="AI48" s="12" t="n">
        <v>0.0</v>
      </c>
      <c r="AJ48" s="12" t="n">
        <v>0.0</v>
      </c>
      <c r="AK48" s="12" t="n">
        <v>0.0</v>
      </c>
      <c r="AL48" s="12" t="n">
        <v>0.0</v>
      </c>
      <c r="AM48" s="12" t="n">
        <v>0.0</v>
      </c>
      <c r="AN48" s="12" t="n">
        <v>0.0</v>
      </c>
      <c r="AO48" s="12" t="n">
        <v>0.0</v>
      </c>
      <c r="AP48" s="12" t="n">
        <v>0.0</v>
      </c>
      <c r="AQ48" s="12" t="n">
        <v>0.0</v>
      </c>
      <c r="AR48" s="12" t="n">
        <v>0.0</v>
      </c>
      <c r="AS48" s="12" t="n">
        <v>0.0</v>
      </c>
      <c r="AT48" s="12" t="n">
        <v>0.0</v>
      </c>
      <c r="AU48" s="12" t="n">
        <v>0.0</v>
      </c>
      <c r="AV48" s="13" t="n">
        <v>0.0</v>
      </c>
      <c r="AW48" s="14"/>
      <c r="AZ48" s="15"/>
    </row>
    <row r="49" spans="1:52" x14ac:dyDescent="0.2">
      <c r="A49" s="11" t="s">
        <v>49</v>
      </c>
      <c r="B49" s="14" t="n">
        <v>1633.8000000000004</v>
      </c>
      <c r="C49" s="14" t="n">
        <v>2537.7999999999993</v>
      </c>
      <c r="D49" s="14" t="n">
        <v>1640.7999999999997</v>
      </c>
      <c r="E49" s="14" t="n">
        <v>1789.1999999999998</v>
      </c>
      <c r="F49" s="14" t="n">
        <v>5381.199999999999</v>
      </c>
      <c r="G49" s="14" t="n">
        <v>2168.2</v>
      </c>
      <c r="H49" s="14" t="n">
        <v>3168.800000000001</v>
      </c>
      <c r="I49" s="14" t="n">
        <v>2873.7999999999997</v>
      </c>
      <c r="J49" s="14" t="n">
        <v>3470.6</v>
      </c>
      <c r="K49" s="14" t="n">
        <v>2498.1999999999994</v>
      </c>
      <c r="L49" s="14" t="n">
        <v>3284.7999999999997</v>
      </c>
      <c r="M49" s="14" t="n">
        <v>5635.2</v>
      </c>
      <c r="N49" s="14" t="n">
        <v>1907.6</v>
      </c>
      <c r="O49" s="14" t="n">
        <v>2356.2</v>
      </c>
      <c r="P49" s="14" t="n">
        <v>1507.9999999999995</v>
      </c>
      <c r="Q49" s="14" t="n">
        <v>867.1999999999999</v>
      </c>
      <c r="R49" s="14" t="n">
        <v>1229.5999999999997</v>
      </c>
      <c r="S49" s="14" t="n">
        <v>2810.6000000000004</v>
      </c>
      <c r="T49" s="14" t="n">
        <v>1646.4000000000003</v>
      </c>
      <c r="U49" s="14" t="n">
        <v>1488.1999999999998</v>
      </c>
      <c r="V49" s="14" t="n">
        <v>2171.5999999999995</v>
      </c>
      <c r="W49" s="14" t="n">
        <v>1083.3999999999999</v>
      </c>
      <c r="X49" s="14" t="n">
        <v>901.9999999999997</v>
      </c>
      <c r="Y49" s="14" t="n">
        <v>2150.2000000000003</v>
      </c>
      <c r="Z49" s="14" t="n">
        <v>2648.2000000000007</v>
      </c>
      <c r="AA49" s="14" t="n">
        <v>9356.4</v>
      </c>
      <c r="AB49" s="14" t="n">
        <v>5553.4000000000015</v>
      </c>
      <c r="AC49" s="14" t="n">
        <v>17195.399999999998</v>
      </c>
      <c r="AD49" s="14" t="n">
        <v>8054.5999999999985</v>
      </c>
      <c r="AE49" s="14" t="n">
        <v>5716.599999999999</v>
      </c>
      <c r="AF49" s="14" t="n">
        <v>5090.000000000001</v>
      </c>
      <c r="AG49" s="14" t="n">
        <v>2690.599999999999</v>
      </c>
      <c r="AH49" s="14" t="n">
        <v>4435.0</v>
      </c>
      <c r="AI49" s="14" t="n">
        <v>3147.6000000000004</v>
      </c>
      <c r="AJ49" s="14" t="n">
        <v>1158.3999999999999</v>
      </c>
      <c r="AK49" s="14" t="n">
        <v>1040.8</v>
      </c>
      <c r="AL49" s="14" t="n">
        <v>3036.0</v>
      </c>
      <c r="AM49" s="14" t="n">
        <v>526.8000000000001</v>
      </c>
      <c r="AN49" s="14" t="n">
        <v>1809.6</v>
      </c>
      <c r="AO49" s="14" t="n">
        <v>852.5999999999999</v>
      </c>
      <c r="AP49" s="14" t="n">
        <v>1336.4</v>
      </c>
      <c r="AQ49" s="14" t="n">
        <v>6708.6</v>
      </c>
      <c r="AR49" s="14" t="n">
        <v>2427.0</v>
      </c>
      <c r="AS49" s="14" t="n">
        <v>1258.4000000000003</v>
      </c>
      <c r="AT49" s="14" t="n">
        <v>1633.9999999999995</v>
      </c>
      <c r="AU49" s="14" t="n">
        <v>0.0</v>
      </c>
      <c r="AV49" s="14" t="n">
        <v>141879.80000000002</v>
      </c>
      <c r="AW49" s="14"/>
      <c r="AZ49" s="15"/>
    </row>
    <row r="50" spans="1:52" x14ac:dyDescent="0.2">
      <c r="AV50" s="14"/>
      <c r="AZ50" s="15"/>
    </row>
    <row r="51" spans="1:52" x14ac:dyDescent="0.2">
      <c r="AZ51" s="15"/>
    </row>
    <row r="52" spans="1:52" x14ac:dyDescent="0.2">
      <c r="AZ52" s="15"/>
    </row>
    <row r="53" spans="1:52" x14ac:dyDescent="0.2">
      <c r="AZ53" s="15"/>
    </row>
    <row r="54" spans="1:52" x14ac:dyDescent="0.2">
      <c r="AZ54" s="15"/>
    </row>
    <row r="55" spans="1:52" x14ac:dyDescent="0.2">
      <c r="AZ55" s="15"/>
    </row>
    <row r="56" spans="1:52" x14ac:dyDescent="0.2">
      <c r="AZ56" s="15"/>
    </row>
    <row r="57" spans="1:52" x14ac:dyDescent="0.2">
      <c r="AZ57" s="15"/>
    </row>
    <row r="58" spans="1:52" x14ac:dyDescent="0.2">
      <c r="AZ58" s="15"/>
    </row>
    <row r="59" spans="1:52" x14ac:dyDescent="0.2">
      <c r="AZ59" s="15"/>
    </row>
    <row r="60" spans="1:52" x14ac:dyDescent="0.2">
      <c r="AZ60" s="15"/>
    </row>
    <row r="61" spans="1:52" x14ac:dyDescent="0.2">
      <c r="AZ61" s="15"/>
    </row>
    <row r="62" spans="1:52" x14ac:dyDescent="0.2">
      <c r="AZ62" s="15"/>
    </row>
    <row r="63" spans="1:52" x14ac:dyDescent="0.2">
      <c r="AZ63" s="15"/>
    </row>
    <row r="64" spans="1:52" x14ac:dyDescent="0.2">
      <c r="AZ64" s="15"/>
    </row>
    <row r="65" spans="52:52" x14ac:dyDescent="0.2">
      <c r="AZ65" s="15"/>
    </row>
    <row r="66" spans="52:52" x14ac:dyDescent="0.2">
      <c r="AZ66" s="15"/>
    </row>
  </sheetData>
  <phoneticPr fontId="0" type="noConversion"/>
  <pageMargins left="0.75" right="0.75" top="1" bottom="1" header="0.5" footer="0.5"/>
  <pageSetup scale="72" fitToWidth="2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tabSelected="1" workbookViewId="0"/>
  </sheetViews>
  <sheetFormatPr defaultRowHeight="12.75" x14ac:dyDescent="0.2"/>
  <cols>
    <col min="1" max="10" customWidth="true" width="8.140625" collapsed="true"/>
  </cols>
  <sheetData>
    <row r="1" spans="1:10" x14ac:dyDescent="0.2">
      <c r="A1" s="2" t="s">
        <v>63</v>
      </c>
      <c r="D1" s="10"/>
      <c r="G1" s="20">
        <f>'Weekday OD'!G1</f>
        <v>40575</v>
      </c>
    </row>
    <row r="3" spans="1:10" x14ac:dyDescent="0.2">
      <c r="A3" t="s">
        <v>50</v>
      </c>
    </row>
    <row r="4" spans="1:10" x14ac:dyDescent="0.2">
      <c r="B4" s="1" t="s">
        <v>25</v>
      </c>
      <c r="C4" s="1" t="s">
        <v>26</v>
      </c>
      <c r="D4" s="1" t="s">
        <v>27</v>
      </c>
      <c r="E4" s="1" t="s">
        <v>28</v>
      </c>
      <c r="F4" s="1">
        <v>16</v>
      </c>
      <c r="G4" s="1">
        <v>24</v>
      </c>
      <c r="H4" s="1" t="s">
        <v>29</v>
      </c>
      <c r="I4" s="1" t="s">
        <v>30</v>
      </c>
      <c r="J4" s="3" t="s">
        <v>37</v>
      </c>
    </row>
    <row r="5" spans="1:10" x14ac:dyDescent="0.2">
      <c r="A5" s="1" t="s">
        <v>25</v>
      </c>
      <c r="B5" s="4" t="n">
        <v>37.95238095238095</v>
      </c>
      <c r="C5" s="4" t="n">
        <v>20.095238095238095</v>
      </c>
      <c r="D5" s="4" t="n">
        <v>60.333333333333336</v>
      </c>
      <c r="E5" s="4" t="n">
        <v>79.23809523809524</v>
      </c>
      <c r="F5" s="4" t="n">
        <v>332.1904761904762</v>
      </c>
      <c r="G5" s="4" t="n">
        <v>632.1904761904761</v>
      </c>
      <c r="H5" s="4" t="n">
        <v>562.1428571428571</v>
      </c>
      <c r="I5" s="4" t="n">
        <v>904.1428571428571</v>
      </c>
      <c r="J5" s="5" t="n">
        <v>2628.285714285714</v>
      </c>
    </row>
    <row r="6" spans="1:10" x14ac:dyDescent="0.2">
      <c r="A6" s="1" t="s">
        <v>26</v>
      </c>
      <c r="B6" s="4" t="n">
        <v>20.80952380952381</v>
      </c>
      <c r="C6" s="4" t="n">
        <v>43.523809523809526</v>
      </c>
      <c r="D6" s="4" t="n">
        <v>40.095238095238095</v>
      </c>
      <c r="E6" s="4" t="n">
        <v>78.19047619047619</v>
      </c>
      <c r="F6" s="4" t="n">
        <v>427.0952380952381</v>
      </c>
      <c r="G6" s="4" t="n">
        <v>834.9047619047619</v>
      </c>
      <c r="H6" s="4" t="n">
        <v>780.4285714285714</v>
      </c>
      <c r="I6" s="4" t="n">
        <v>1547.4285714285713</v>
      </c>
      <c r="J6" s="5" t="n">
        <v>3772.476190476191</v>
      </c>
    </row>
    <row r="7" spans="1:10" x14ac:dyDescent="0.2">
      <c r="A7" s="1" t="s">
        <v>27</v>
      </c>
      <c r="B7" s="4" t="n">
        <v>103.33333333333333</v>
      </c>
      <c r="C7" s="4" t="n">
        <v>58.285714285714285</v>
      </c>
      <c r="D7" s="4" t="n">
        <v>46.142857142857146</v>
      </c>
      <c r="E7" s="4" t="n">
        <v>51.714285714285715</v>
      </c>
      <c r="F7" s="4" t="n">
        <v>306.1904761904762</v>
      </c>
      <c r="G7" s="4" t="n">
        <v>533.2380952380952</v>
      </c>
      <c r="H7" s="4" t="n">
        <v>398.0952380952381</v>
      </c>
      <c r="I7" s="4" t="n">
        <v>1071.6190476190477</v>
      </c>
      <c r="J7" s="5" t="n">
        <v>2568.6190476190477</v>
      </c>
    </row>
    <row r="8" spans="1:10" x14ac:dyDescent="0.2">
      <c r="A8" s="1" t="s">
        <v>28</v>
      </c>
      <c r="B8" s="4" t="n">
        <v>66.52380952380952</v>
      </c>
      <c r="C8" s="4" t="n">
        <v>72.47619047619048</v>
      </c>
      <c r="D8" s="4" t="n">
        <v>51.333333333333336</v>
      </c>
      <c r="E8" s="4" t="n">
        <v>24.142857142857142</v>
      </c>
      <c r="F8" s="4" t="n">
        <v>145.14285714285714</v>
      </c>
      <c r="G8" s="4" t="n">
        <v>317.1904761904762</v>
      </c>
      <c r="H8" s="4" t="n">
        <v>328.14285714285717</v>
      </c>
      <c r="I8" s="4" t="n">
        <v>656.7142857142857</v>
      </c>
      <c r="J8" s="5" t="n">
        <v>1661.6666666666665</v>
      </c>
    </row>
    <row r="9" spans="1:10" x14ac:dyDescent="0.2">
      <c r="A9" s="1">
        <v>16</v>
      </c>
      <c r="B9" s="4" t="n">
        <v>289.5238095238095</v>
      </c>
      <c r="C9" s="4" t="n">
        <v>350.4761904761905</v>
      </c>
      <c r="D9" s="4" t="n">
        <v>370.95238095238096</v>
      </c>
      <c r="E9" s="4" t="n">
        <v>157.38095238095238</v>
      </c>
      <c r="F9" s="4" t="n">
        <v>14.571428571428571</v>
      </c>
      <c r="G9" s="4" t="n">
        <v>70.66666666666667</v>
      </c>
      <c r="H9" s="4" t="n">
        <v>107.23809523809524</v>
      </c>
      <c r="I9" s="4" t="n">
        <v>311.3809523809524</v>
      </c>
      <c r="J9" s="5" t="n">
        <v>1672.1904761904761</v>
      </c>
    </row>
    <row r="10" spans="1:10" x14ac:dyDescent="0.2">
      <c r="A10" s="1">
        <v>24</v>
      </c>
      <c r="B10" s="4" t="n">
        <v>494.7142857142857</v>
      </c>
      <c r="C10" s="4" t="n">
        <v>611.4285714285714</v>
      </c>
      <c r="D10" s="4" t="n">
        <v>615.5238095238095</v>
      </c>
      <c r="E10" s="4" t="n">
        <v>328.9047619047619</v>
      </c>
      <c r="F10" s="4" t="n">
        <v>83.71428571428571</v>
      </c>
      <c r="G10" s="4" t="n">
        <v>18.904761904761905</v>
      </c>
      <c r="H10" s="4" t="n">
        <v>78.14285714285714</v>
      </c>
      <c r="I10" s="4" t="n">
        <v>252.52380952380952</v>
      </c>
      <c r="J10" s="5" t="n">
        <v>2483.857142857143</v>
      </c>
    </row>
    <row r="11" spans="1:10" x14ac:dyDescent="0.2">
      <c r="A11" s="1" t="s">
        <v>29</v>
      </c>
      <c r="B11" s="4" t="n">
        <v>471.76190476190476</v>
      </c>
      <c r="C11" s="4" t="n">
        <v>585.2380952380952</v>
      </c>
      <c r="D11" s="4" t="n">
        <v>494.2857142857143</v>
      </c>
      <c r="E11" s="4" t="n">
        <v>291.2857142857143</v>
      </c>
      <c r="F11" s="4" t="n">
        <v>123.52380952380952</v>
      </c>
      <c r="G11" s="4" t="n">
        <v>84.52380952380952</v>
      </c>
      <c r="H11" s="4" t="n">
        <v>14.80952380952381</v>
      </c>
      <c r="I11" s="4" t="n">
        <v>59.42857142857143</v>
      </c>
      <c r="J11" s="5" t="n">
        <v>2124.857142857143</v>
      </c>
    </row>
    <row r="12" spans="1:10" x14ac:dyDescent="0.2">
      <c r="A12" s="1" t="s">
        <v>30</v>
      </c>
      <c r="B12" s="4" t="n">
        <v>768.3809523809524</v>
      </c>
      <c r="C12" s="4" t="n">
        <v>994.4761904761905</v>
      </c>
      <c r="D12" s="4" t="n">
        <v>1464.7619047619048</v>
      </c>
      <c r="E12" s="4" t="n">
        <v>587.2857142857143</v>
      </c>
      <c r="F12" s="4" t="n">
        <v>301.7142857142857</v>
      </c>
      <c r="G12" s="4" t="n">
        <v>263.42857142857144</v>
      </c>
      <c r="H12" s="4" t="n">
        <v>62.904761904761905</v>
      </c>
      <c r="I12" s="4" t="n">
        <v>36.80952380952381</v>
      </c>
      <c r="J12" s="5" t="n">
        <v>4479.761904761905</v>
      </c>
    </row>
    <row r="13" spans="1:10" s="3" customFormat="1" x14ac:dyDescent="0.2">
      <c r="A13" s="3" t="s">
        <v>49</v>
      </c>
      <c r="B13" s="5" t="n">
        <v>2253.0</v>
      </c>
      <c r="C13" s="5" t="n">
        <v>2736.0</v>
      </c>
      <c r="D13" s="5" t="n">
        <v>3143.4285714285716</v>
      </c>
      <c r="E13" s="5" t="n">
        <v>1598.1428571428573</v>
      </c>
      <c r="F13" s="5" t="n">
        <v>1734.1428571428573</v>
      </c>
      <c r="G13" s="5" t="n">
        <v>2755.0476190476193</v>
      </c>
      <c r="H13" s="5" t="n">
        <v>2331.9047619047624</v>
      </c>
      <c r="I13" s="5" t="n">
        <v>4840.047619047618</v>
      </c>
      <c r="J13" s="5" t="n">
        <v>21392.0</v>
      </c>
    </row>
    <row r="14" spans="1:10" x14ac:dyDescent="0.2">
      <c r="B14" s="4"/>
      <c r="C14" s="4"/>
      <c r="D14" s="4"/>
      <c r="E14" s="4"/>
      <c r="F14" s="4"/>
      <c r="G14" s="4"/>
      <c r="H14" s="4"/>
      <c r="I14" s="4"/>
      <c r="J14" s="4"/>
    </row>
    <row r="15" spans="1:10" x14ac:dyDescent="0.2">
      <c r="A15" t="s">
        <v>51</v>
      </c>
      <c r="B15" s="4"/>
      <c r="C15" s="4"/>
      <c r="D15" s="4"/>
      <c r="E15" s="4"/>
      <c r="F15" s="4"/>
      <c r="G15" s="4"/>
      <c r="H15" s="4"/>
      <c r="I15" s="4"/>
      <c r="J15" s="4"/>
    </row>
    <row r="16" spans="1:10" x14ac:dyDescent="0.2">
      <c r="B16" s="6" t="s">
        <v>25</v>
      </c>
      <c r="C16" s="6" t="s">
        <v>26</v>
      </c>
      <c r="D16" s="6" t="s">
        <v>27</v>
      </c>
      <c r="E16" s="6" t="s">
        <v>28</v>
      </c>
      <c r="F16" s="6" t="n">
        <v>16.0</v>
      </c>
      <c r="G16" s="6" t="n">
        <v>24.0</v>
      </c>
      <c r="H16" s="6" t="s">
        <v>29</v>
      </c>
      <c r="I16" s="6" t="s">
        <v>30</v>
      </c>
      <c r="J16" s="3" t="s">
        <v>37</v>
      </c>
    </row>
    <row r="17" spans="1:10" x14ac:dyDescent="0.2">
      <c r="A17" s="1" t="s">
        <v>25</v>
      </c>
      <c r="B17" s="4" t="n">
        <v>16.6</v>
      </c>
      <c r="C17" s="4" t="n">
        <v>5.0</v>
      </c>
      <c r="D17" s="4" t="n">
        <v>23.2</v>
      </c>
      <c r="E17" s="4" t="n">
        <v>16.4</v>
      </c>
      <c r="F17" s="4" t="n">
        <v>105.6</v>
      </c>
      <c r="G17" s="4" t="n">
        <v>158.2</v>
      </c>
      <c r="H17" s="4" t="n">
        <v>99.8</v>
      </c>
      <c r="I17" s="4" t="n">
        <v>262.2</v>
      </c>
      <c r="J17" s="5" t="n">
        <v>687.0</v>
      </c>
    </row>
    <row r="18" spans="1:10" x14ac:dyDescent="0.2">
      <c r="A18" s="1" t="s">
        <v>26</v>
      </c>
      <c r="B18" s="4" t="n">
        <v>5.8</v>
      </c>
      <c r="C18" s="4" t="n">
        <v>8.4</v>
      </c>
      <c r="D18" s="4" t="n">
        <v>11.0</v>
      </c>
      <c r="E18" s="4" t="n">
        <v>8.2</v>
      </c>
      <c r="F18" s="4" t="n">
        <v>100.0</v>
      </c>
      <c r="G18" s="4" t="n">
        <v>138.0</v>
      </c>
      <c r="H18" s="4" t="n">
        <v>147.6</v>
      </c>
      <c r="I18" s="4" t="n">
        <v>554.0</v>
      </c>
      <c r="J18" s="5" t="n">
        <v>973.0</v>
      </c>
    </row>
    <row r="19" spans="1:10" x14ac:dyDescent="0.2">
      <c r="A19" s="1" t="s">
        <v>27</v>
      </c>
      <c r="B19" s="4" t="n">
        <v>27.8</v>
      </c>
      <c r="C19" s="4" t="n">
        <v>15.6</v>
      </c>
      <c r="D19" s="4" t="n">
        <v>29.4</v>
      </c>
      <c r="E19" s="4" t="n">
        <v>19.4</v>
      </c>
      <c r="F19" s="4" t="n">
        <v>235.6</v>
      </c>
      <c r="G19" s="4" t="n">
        <v>366.0</v>
      </c>
      <c r="H19" s="4" t="n">
        <v>266.4</v>
      </c>
      <c r="I19" s="4" t="n">
        <v>811.2</v>
      </c>
      <c r="J19" s="5" t="n">
        <v>1771.4</v>
      </c>
    </row>
    <row r="20" spans="1:10" x14ac:dyDescent="0.2">
      <c r="A20" s="1" t="s">
        <v>28</v>
      </c>
      <c r="B20" s="4" t="n">
        <v>20.0</v>
      </c>
      <c r="C20" s="4" t="n">
        <v>5.4</v>
      </c>
      <c r="D20" s="4" t="n">
        <v>21.8</v>
      </c>
      <c r="E20" s="4" t="n">
        <v>12.8</v>
      </c>
      <c r="F20" s="4" t="n">
        <v>82.4</v>
      </c>
      <c r="G20" s="4" t="n">
        <v>135.4</v>
      </c>
      <c r="H20" s="4" t="n">
        <v>88.2</v>
      </c>
      <c r="I20" s="4" t="n">
        <v>210.2</v>
      </c>
      <c r="J20" s="5" t="n">
        <v>576.2</v>
      </c>
    </row>
    <row r="21" spans="1:10" x14ac:dyDescent="0.2">
      <c r="A21" s="1">
        <v>16</v>
      </c>
      <c r="B21" s="4" t="n">
        <v>102.6</v>
      </c>
      <c r="C21" s="4" t="n">
        <v>58.8</v>
      </c>
      <c r="D21" s="4" t="n">
        <v>271.8</v>
      </c>
      <c r="E21" s="4" t="n">
        <v>86.6</v>
      </c>
      <c r="F21" s="4" t="n">
        <v>12.4</v>
      </c>
      <c r="G21" s="4" t="n">
        <v>63.0</v>
      </c>
      <c r="H21" s="4" t="n">
        <v>66.8</v>
      </c>
      <c r="I21" s="4" t="n">
        <v>188.6</v>
      </c>
      <c r="J21" s="5" t="n">
        <v>850.5999999999999</v>
      </c>
    </row>
    <row r="22" spans="1:10" x14ac:dyDescent="0.2">
      <c r="A22" s="1">
        <v>24</v>
      </c>
      <c r="B22" s="4" t="n">
        <v>134.0</v>
      </c>
      <c r="C22" s="4" t="n">
        <v>93.2</v>
      </c>
      <c r="D22" s="4" t="n">
        <v>401.8</v>
      </c>
      <c r="E22" s="4" t="n">
        <v>159.2</v>
      </c>
      <c r="F22" s="4" t="n">
        <v>57.6</v>
      </c>
      <c r="G22" s="4" t="n">
        <v>15.6</v>
      </c>
      <c r="H22" s="4" t="n">
        <v>58.0</v>
      </c>
      <c r="I22" s="4" t="n">
        <v>163.8</v>
      </c>
      <c r="J22" s="5" t="n">
        <v>1083.2</v>
      </c>
    </row>
    <row r="23" spans="1:10" x14ac:dyDescent="0.2">
      <c r="A23" s="1" t="s">
        <v>29</v>
      </c>
      <c r="B23" s="4" t="n">
        <v>86.2</v>
      </c>
      <c r="C23" s="4" t="n">
        <v>89.0</v>
      </c>
      <c r="D23" s="4" t="n">
        <v>333.2</v>
      </c>
      <c r="E23" s="4" t="n">
        <v>81.6</v>
      </c>
      <c r="F23" s="4" t="n">
        <v>72.2</v>
      </c>
      <c r="G23" s="4" t="n">
        <v>51.6</v>
      </c>
      <c r="H23" s="4" t="n">
        <v>8.6</v>
      </c>
      <c r="I23" s="4" t="n">
        <v>25.6</v>
      </c>
      <c r="J23" s="5" t="n">
        <v>748.0000000000001</v>
      </c>
    </row>
    <row r="24" spans="1:10" x14ac:dyDescent="0.2">
      <c r="A24" s="1" t="s">
        <v>30</v>
      </c>
      <c r="B24" s="4" t="n">
        <v>234.6</v>
      </c>
      <c r="C24" s="4" t="n">
        <v>262.0</v>
      </c>
      <c r="D24" s="4" t="n">
        <v>1077.8</v>
      </c>
      <c r="E24" s="4" t="n">
        <v>187.2</v>
      </c>
      <c r="F24" s="4" t="n">
        <v>178.4</v>
      </c>
      <c r="G24" s="4" t="n">
        <v>146.8</v>
      </c>
      <c r="H24" s="4" t="n">
        <v>31.2</v>
      </c>
      <c r="I24" s="4" t="n">
        <v>26.4</v>
      </c>
      <c r="J24" s="5" t="n">
        <v>2144.4</v>
      </c>
    </row>
    <row r="25" spans="1:10" s="3" customFormat="1" x14ac:dyDescent="0.2">
      <c r="A25" s="3" t="s">
        <v>49</v>
      </c>
      <c r="B25" s="5" t="n">
        <v>627.6</v>
      </c>
      <c r="C25" s="5" t="n">
        <v>537.4</v>
      </c>
      <c r="D25" s="5" t="n">
        <v>2170.0</v>
      </c>
      <c r="E25" s="5" t="n">
        <v>571.3999999999999</v>
      </c>
      <c r="F25" s="5" t="n">
        <v>844.2</v>
      </c>
      <c r="G25" s="5" t="n">
        <v>1074.6000000000001</v>
      </c>
      <c r="H25" s="5" t="n">
        <v>766.6</v>
      </c>
      <c r="I25" s="5" t="n">
        <v>2242.0</v>
      </c>
      <c r="J25" s="5" t="n">
        <v>8834.0</v>
      </c>
    </row>
    <row r="26" spans="1:10" x14ac:dyDescent="0.2">
      <c r="B26" s="4"/>
      <c r="C26" s="4"/>
      <c r="D26" s="4"/>
      <c r="E26" s="4"/>
      <c r="F26" s="4"/>
      <c r="G26" s="4"/>
      <c r="H26" s="4"/>
      <c r="I26" s="4"/>
      <c r="J26" s="4"/>
    </row>
    <row r="27" spans="1:10" x14ac:dyDescent="0.2">
      <c r="A27" t="s">
        <v>52</v>
      </c>
      <c r="B27" s="4"/>
      <c r="C27" s="4"/>
      <c r="D27" s="4"/>
      <c r="E27" s="4"/>
      <c r="F27" s="4"/>
      <c r="G27" s="4"/>
      <c r="H27" s="4"/>
      <c r="I27" s="4"/>
      <c r="J27" s="4"/>
    </row>
    <row r="28" spans="1:10" x14ac:dyDescent="0.2">
      <c r="B28" s="6" t="s">
        <v>25</v>
      </c>
      <c r="C28" s="6" t="s">
        <v>26</v>
      </c>
      <c r="D28" s="6" t="s">
        <v>27</v>
      </c>
      <c r="E28" s="6" t="s">
        <v>28</v>
      </c>
      <c r="F28" s="6" t="n">
        <v>16.0</v>
      </c>
      <c r="G28" s="6" t="n">
        <v>24.0</v>
      </c>
      <c r="H28" s="6" t="s">
        <v>29</v>
      </c>
      <c r="I28" s="6" t="s">
        <v>30</v>
      </c>
      <c r="J28" s="3" t="s">
        <v>37</v>
      </c>
    </row>
    <row r="29" spans="1:10" x14ac:dyDescent="0.2">
      <c r="A29" s="1" t="s">
        <v>25</v>
      </c>
      <c r="B29" s="4" t="n">
        <v>12.6</v>
      </c>
      <c r="C29" s="4" t="n">
        <v>3.2</v>
      </c>
      <c r="D29" s="4" t="n">
        <v>11.8</v>
      </c>
      <c r="E29" s="4" t="n">
        <v>10.2</v>
      </c>
      <c r="F29" s="4" t="n">
        <v>61.4</v>
      </c>
      <c r="G29" s="4" t="n">
        <v>88.8</v>
      </c>
      <c r="H29" s="4" t="n">
        <v>59.4</v>
      </c>
      <c r="I29" s="4" t="n">
        <v>156.0</v>
      </c>
      <c r="J29" s="5" t="n">
        <v>403.4</v>
      </c>
    </row>
    <row r="30" spans="1:10" x14ac:dyDescent="0.2">
      <c r="A30" s="1" t="s">
        <v>26</v>
      </c>
      <c r="B30" s="4" t="n">
        <v>3.0</v>
      </c>
      <c r="C30" s="4" t="n">
        <v>5.8</v>
      </c>
      <c r="D30" s="4" t="n">
        <v>6.8</v>
      </c>
      <c r="E30" s="4" t="n">
        <v>7.0</v>
      </c>
      <c r="F30" s="4" t="n">
        <v>57.6</v>
      </c>
      <c r="G30" s="4" t="n">
        <v>97.6</v>
      </c>
      <c r="H30" s="4" t="n">
        <v>87.8</v>
      </c>
      <c r="I30" s="4" t="n">
        <v>331.8</v>
      </c>
      <c r="J30" s="5" t="n">
        <v>597.4000000000001</v>
      </c>
    </row>
    <row r="31" spans="1:10" x14ac:dyDescent="0.2">
      <c r="A31" s="1" t="s">
        <v>27</v>
      </c>
      <c r="B31" s="4" t="n">
        <v>15.4</v>
      </c>
      <c r="C31" s="4" t="n">
        <v>8.2</v>
      </c>
      <c r="D31" s="4" t="n">
        <v>31.6</v>
      </c>
      <c r="E31" s="4" t="n">
        <v>12.2</v>
      </c>
      <c r="F31" s="4" t="n">
        <v>175.4</v>
      </c>
      <c r="G31" s="4" t="n">
        <v>262.4</v>
      </c>
      <c r="H31" s="4" t="n">
        <v>195.8</v>
      </c>
      <c r="I31" s="4" t="n">
        <v>559.0</v>
      </c>
      <c r="J31" s="5" t="n">
        <v>1260.0</v>
      </c>
    </row>
    <row r="32" spans="1:10" x14ac:dyDescent="0.2">
      <c r="A32" s="1" t="s">
        <v>28</v>
      </c>
      <c r="B32" s="4" t="n">
        <v>10.6</v>
      </c>
      <c r="C32" s="4" t="n">
        <v>5.8</v>
      </c>
      <c r="D32" s="4" t="n">
        <v>11.2</v>
      </c>
      <c r="E32" s="4" t="n">
        <v>21.2</v>
      </c>
      <c r="F32" s="4" t="n">
        <v>72.8</v>
      </c>
      <c r="G32" s="4" t="n">
        <v>100.6</v>
      </c>
      <c r="H32" s="4" t="n">
        <v>74.4</v>
      </c>
      <c r="I32" s="4" t="n">
        <v>185.6</v>
      </c>
      <c r="J32" s="5" t="n">
        <v>482.20000000000005</v>
      </c>
    </row>
    <row r="33" spans="1:10" x14ac:dyDescent="0.2">
      <c r="A33" s="1">
        <v>16</v>
      </c>
      <c r="B33" s="4" t="n">
        <v>68.6</v>
      </c>
      <c r="C33" s="4" t="n">
        <v>39.8</v>
      </c>
      <c r="D33" s="4" t="n">
        <v>202.2</v>
      </c>
      <c r="E33" s="4" t="n">
        <v>73.6</v>
      </c>
      <c r="F33" s="4" t="n">
        <v>8.6</v>
      </c>
      <c r="G33" s="4" t="n">
        <v>41.4</v>
      </c>
      <c r="H33" s="4" t="n">
        <v>53.4</v>
      </c>
      <c r="I33" s="4" t="n">
        <v>126.8</v>
      </c>
      <c r="J33" s="5" t="n">
        <v>614.3999999999999</v>
      </c>
    </row>
    <row r="34" spans="1:10" x14ac:dyDescent="0.2">
      <c r="A34" s="1">
        <v>24</v>
      </c>
      <c r="B34" s="4" t="n">
        <v>99.0</v>
      </c>
      <c r="C34" s="4" t="n">
        <v>64.4</v>
      </c>
      <c r="D34" s="4" t="n">
        <v>317.4</v>
      </c>
      <c r="E34" s="4" t="n">
        <v>111.4</v>
      </c>
      <c r="F34" s="4" t="n">
        <v>46.0</v>
      </c>
      <c r="G34" s="4" t="n">
        <v>14.0</v>
      </c>
      <c r="H34" s="4" t="n">
        <v>45.6</v>
      </c>
      <c r="I34" s="4" t="n">
        <v>119.0</v>
      </c>
      <c r="J34" s="5" t="n">
        <v>816.8</v>
      </c>
    </row>
    <row r="35" spans="1:10" x14ac:dyDescent="0.2">
      <c r="A35" s="1" t="s">
        <v>29</v>
      </c>
      <c r="B35" s="4" t="n">
        <v>66.6</v>
      </c>
      <c r="C35" s="4" t="n">
        <v>57.4</v>
      </c>
      <c r="D35" s="4" t="n">
        <v>264.4</v>
      </c>
      <c r="E35" s="4" t="n">
        <v>72.4</v>
      </c>
      <c r="F35" s="4" t="n">
        <v>56.6</v>
      </c>
      <c r="G35" s="4" t="n">
        <v>43.2</v>
      </c>
      <c r="H35" s="4" t="n">
        <v>19.4</v>
      </c>
      <c r="I35" s="4" t="n">
        <v>22.0</v>
      </c>
      <c r="J35" s="5" t="n">
        <v>602.0</v>
      </c>
    </row>
    <row r="36" spans="1:10" x14ac:dyDescent="0.2">
      <c r="A36" s="1" t="s">
        <v>30</v>
      </c>
      <c r="B36" s="4" t="n">
        <v>173.6</v>
      </c>
      <c r="C36" s="4" t="n">
        <v>176.2</v>
      </c>
      <c r="D36" s="4" t="n">
        <v>831.0</v>
      </c>
      <c r="E36" s="4" t="n">
        <v>173.0</v>
      </c>
      <c r="F36" s="4" t="n">
        <v>132.8</v>
      </c>
      <c r="G36" s="4" t="n">
        <v>107.0</v>
      </c>
      <c r="H36" s="4" t="n">
        <v>21.0</v>
      </c>
      <c r="I36" s="4" t="n">
        <v>46.8</v>
      </c>
      <c r="J36" s="5" t="n">
        <v>1661.3999999999999</v>
      </c>
    </row>
    <row r="37" spans="1:10" s="3" customFormat="1" x14ac:dyDescent="0.2">
      <c r="A37" s="3" t="s">
        <v>49</v>
      </c>
      <c r="B37" s="5" t="n">
        <v>449.4</v>
      </c>
      <c r="C37" s="5" t="n">
        <v>360.79999999999995</v>
      </c>
      <c r="D37" s="5" t="n">
        <v>1676.4</v>
      </c>
      <c r="E37" s="5" t="n">
        <v>481.0</v>
      </c>
      <c r="F37" s="5" t="n">
        <v>611.2</v>
      </c>
      <c r="G37" s="5" t="n">
        <v>755.0</v>
      </c>
      <c r="H37" s="5" t="n">
        <v>556.8</v>
      </c>
      <c r="I37" s="5" t="n">
        <v>1546.9999999999998</v>
      </c>
      <c r="J37" s="5" t="n">
        <v>6438.0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Weekday OD</vt:lpstr>
      <vt:lpstr>Saturday OD</vt:lpstr>
      <vt:lpstr>Sunday OD</vt:lpstr>
      <vt:lpstr>FP Adult_Clipper OD</vt:lpstr>
      <vt:lpstr>'Saturday OD'!Print_Area</vt:lpstr>
      <vt:lpstr>'Sunday OD'!Print_Area</vt:lpstr>
      <vt:lpstr>'Saturday OD'!Print_Titles</vt:lpstr>
      <vt:lpstr>'Sunday OD'!Print_Titles</vt:lpstr>
      <vt:lpstr>'Weekday OD'!Print_Titles</vt:lpstr>
    </vt:vector>
  </TitlesOfParts>
  <Company>Bay Area Rapid Transit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2000-11-03T22:31:11Z</dcterms:created>
  <dc:creator>Pamela Herhold</dc:creator>
  <cp:lastModifiedBy>Brendan  Monaghan</cp:lastModifiedBy>
  <dcterms:modified xsi:type="dcterms:W3CDTF">2014-10-02T16:00:25Z</dcterms:modified>
</cp:coreProperties>
</file>