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 activeTab="3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BG17" i="3" l="1"/>
  <c r="BF17" i="3"/>
  <c r="BE17" i="3"/>
  <c r="BE27" i="3" s="1"/>
  <c r="BD17" i="3"/>
  <c r="BC17" i="3"/>
  <c r="BC27" i="3" s="1"/>
  <c r="BB17" i="3"/>
  <c r="BB27" i="3" s="1"/>
  <c r="BA17" i="3"/>
  <c r="AZ17" i="3"/>
  <c r="BC3" i="3" s="1"/>
  <c r="BF17" i="2"/>
  <c r="BE28" i="2" s="1"/>
  <c r="BE17" i="2"/>
  <c r="BD17" i="2"/>
  <c r="BD27" i="2" s="1"/>
  <c r="BC17" i="2"/>
  <c r="BB17" i="2"/>
  <c r="BB27" i="2" s="1"/>
  <c r="BA17" i="2"/>
  <c r="AZ17" i="2"/>
  <c r="AZ5" i="2"/>
  <c r="AZ3" i="1"/>
  <c r="AZ3" i="2"/>
  <c r="BF18" i="1"/>
  <c r="BE18" i="1"/>
  <c r="BD18" i="1"/>
  <c r="BC17" i="1"/>
  <c r="BB17" i="1"/>
  <c r="BB27" i="1" s="1"/>
  <c r="BA17" i="1"/>
  <c r="BA27" i="1" s="1"/>
  <c r="AZ17" i="1"/>
  <c r="AZ27" i="1" s="1"/>
  <c r="AZ5" i="1"/>
  <c r="AZ4" i="2"/>
  <c r="AZ5" i="3"/>
  <c r="AZ4" i="3"/>
  <c r="AZ3" i="3"/>
  <c r="AZ4" i="1"/>
  <c r="G1" i="4"/>
  <c r="AZ12" i="2"/>
  <c r="AZ22" i="2" s="1"/>
  <c r="AZ13" i="2"/>
  <c r="AZ23" i="2" s="1"/>
  <c r="BA12" i="2"/>
  <c r="BA13" i="2"/>
  <c r="BA23" i="2"/>
  <c r="AZ14" i="2"/>
  <c r="AZ24" i="2" s="1"/>
  <c r="BB12" i="2"/>
  <c r="BA14" i="2"/>
  <c r="BA24" i="2" s="1"/>
  <c r="BB13" i="2"/>
  <c r="BB14" i="2"/>
  <c r="BB24" i="2"/>
  <c r="AZ15" i="2"/>
  <c r="BC12" i="2"/>
  <c r="AZ25" i="2"/>
  <c r="BA15" i="2"/>
  <c r="BA25" i="2" s="1"/>
  <c r="BC13" i="2"/>
  <c r="BB15" i="2"/>
  <c r="BB25" i="2" s="1"/>
  <c r="BC14" i="2"/>
  <c r="BC15" i="2"/>
  <c r="BC19" i="2" s="1"/>
  <c r="BC25" i="2"/>
  <c r="AZ16" i="2"/>
  <c r="BD12" i="2"/>
  <c r="AZ26" i="2"/>
  <c r="BA16" i="2"/>
  <c r="BA26" i="2" s="1"/>
  <c r="BD13" i="2"/>
  <c r="BB16" i="2"/>
  <c r="BB26" i="2" s="1"/>
  <c r="BD14" i="2"/>
  <c r="BC16" i="2"/>
  <c r="BC26" i="2" s="1"/>
  <c r="BD15" i="2"/>
  <c r="BG15" i="2" s="1"/>
  <c r="BD16" i="2"/>
  <c r="BD26" i="2"/>
  <c r="BE12" i="2"/>
  <c r="BE13" i="2"/>
  <c r="BG13" i="2" s="1"/>
  <c r="BE14" i="2"/>
  <c r="BE15" i="2"/>
  <c r="BC27" i="2"/>
  <c r="BE16" i="2"/>
  <c r="BE27" i="2"/>
  <c r="AZ18" i="2"/>
  <c r="AZ28" i="2" s="1"/>
  <c r="BF12" i="2"/>
  <c r="BA18" i="2"/>
  <c r="BA28" i="2" s="1"/>
  <c r="BF13" i="2"/>
  <c r="BB18" i="2"/>
  <c r="BB28" i="2" s="1"/>
  <c r="BF14" i="2"/>
  <c r="BC18" i="2"/>
  <c r="BC28" i="2" s="1"/>
  <c r="BF15" i="2"/>
  <c r="BD18" i="2"/>
  <c r="BF16" i="2"/>
  <c r="BD28" i="2" s="1"/>
  <c r="BE18" i="2"/>
  <c r="BF18" i="2"/>
  <c r="BF28" i="2" s="1"/>
  <c r="BG14" i="2"/>
  <c r="G1" i="2"/>
  <c r="AZ12" i="3"/>
  <c r="AZ22" i="3" s="1"/>
  <c r="AZ13" i="3"/>
  <c r="BA12" i="3"/>
  <c r="AZ23" i="3"/>
  <c r="BA13" i="3"/>
  <c r="BA23" i="3" s="1"/>
  <c r="AZ14" i="3"/>
  <c r="AZ24" i="3" s="1"/>
  <c r="BB12" i="3"/>
  <c r="BA14" i="3"/>
  <c r="BB13" i="3"/>
  <c r="BA24" i="3" s="1"/>
  <c r="BB14" i="3"/>
  <c r="BB24" i="3"/>
  <c r="AZ15" i="3"/>
  <c r="AZ25" i="3" s="1"/>
  <c r="BC12" i="3"/>
  <c r="BA15" i="3"/>
  <c r="BA25" i="3"/>
  <c r="BC13" i="3"/>
  <c r="BB15" i="3"/>
  <c r="BC14" i="3"/>
  <c r="BB25" i="3"/>
  <c r="BC15" i="3"/>
  <c r="BC25" i="3" s="1"/>
  <c r="AZ16" i="3"/>
  <c r="AZ26" i="3" s="1"/>
  <c r="BD12" i="3"/>
  <c r="BD19" i="3" s="1"/>
  <c r="BA16" i="3"/>
  <c r="BD13" i="3"/>
  <c r="BA26" i="3"/>
  <c r="BB16" i="3"/>
  <c r="BD14" i="3"/>
  <c r="BB26" i="3"/>
  <c r="BC16" i="3"/>
  <c r="BC26" i="3" s="1"/>
  <c r="BD15" i="3"/>
  <c r="BD16" i="3"/>
  <c r="BD26" i="3"/>
  <c r="BE12" i="3"/>
  <c r="BE13" i="3"/>
  <c r="BE14" i="3"/>
  <c r="BE15" i="3"/>
  <c r="BE19" i="3" s="1"/>
  <c r="BE16" i="3"/>
  <c r="BD27" i="3" s="1"/>
  <c r="AZ18" i="3"/>
  <c r="BG18" i="3" s="1"/>
  <c r="BF12" i="3"/>
  <c r="BA18" i="3"/>
  <c r="BA28" i="3" s="1"/>
  <c r="BF13" i="3"/>
  <c r="BB18" i="3"/>
  <c r="BB28" i="3" s="1"/>
  <c r="BF14" i="3"/>
  <c r="BF19" i="3" s="1"/>
  <c r="BC18" i="3"/>
  <c r="BF15" i="3"/>
  <c r="BC28" i="3"/>
  <c r="BD18" i="3"/>
  <c r="BF16" i="3"/>
  <c r="BD28" i="3"/>
  <c r="BE18" i="3"/>
  <c r="BF18" i="3"/>
  <c r="BF28" i="3"/>
  <c r="BG16" i="3"/>
  <c r="G1" i="3"/>
  <c r="AZ12" i="1"/>
  <c r="AZ22" i="1" s="1"/>
  <c r="AZ13" i="1"/>
  <c r="BA12" i="1"/>
  <c r="AZ23" i="1"/>
  <c r="BA13" i="1"/>
  <c r="BA23" i="1" s="1"/>
  <c r="AZ14" i="1"/>
  <c r="AZ24" i="1" s="1"/>
  <c r="BB12" i="1"/>
  <c r="BA14" i="1"/>
  <c r="BB13" i="1"/>
  <c r="BA24" i="1"/>
  <c r="BB14" i="1"/>
  <c r="BB24" i="1" s="1"/>
  <c r="AZ15" i="1"/>
  <c r="AZ25" i="1" s="1"/>
  <c r="BC12" i="1"/>
  <c r="BC19" i="1" s="1"/>
  <c r="BA15" i="1"/>
  <c r="BC13" i="1"/>
  <c r="BA25" i="1"/>
  <c r="BB15" i="1"/>
  <c r="BC14" i="1"/>
  <c r="BB25" i="1"/>
  <c r="BC15" i="1"/>
  <c r="BG15" i="1" s="1"/>
  <c r="AZ16" i="1"/>
  <c r="BD12" i="1"/>
  <c r="AZ26" i="1"/>
  <c r="BA16" i="1"/>
  <c r="BD13" i="1"/>
  <c r="BA26" i="1"/>
  <c r="BB16" i="1"/>
  <c r="BB26" i="1" s="1"/>
  <c r="BD14" i="1"/>
  <c r="BC16" i="1"/>
  <c r="BC26" i="1" s="1"/>
  <c r="BD15" i="1"/>
  <c r="BD16" i="1"/>
  <c r="BD26" i="1"/>
  <c r="BE12" i="1"/>
  <c r="BE13" i="1"/>
  <c r="BE14" i="1"/>
  <c r="BE15" i="1"/>
  <c r="BC27" i="1"/>
  <c r="BD17" i="1"/>
  <c r="BE16" i="1"/>
  <c r="BD27" i="1"/>
  <c r="BE17" i="1"/>
  <c r="BE27" i="1" s="1"/>
  <c r="AZ18" i="1"/>
  <c r="BF12" i="1"/>
  <c r="BA18" i="1"/>
  <c r="BF13" i="1"/>
  <c r="BA28" i="1"/>
  <c r="BB18" i="1"/>
  <c r="BF14" i="1"/>
  <c r="BB28" i="1"/>
  <c r="BC18" i="1"/>
  <c r="BF15" i="1"/>
  <c r="BC28" i="1"/>
  <c r="BF16" i="1"/>
  <c r="BF17" i="1"/>
  <c r="BF28" i="1"/>
  <c r="BG13" i="1"/>
  <c r="BG14" i="1"/>
  <c r="BF19" i="2"/>
  <c r="AZ28" i="1"/>
  <c r="BE28" i="3" l="1"/>
  <c r="BC19" i="3"/>
  <c r="BB19" i="3"/>
  <c r="BA19" i="3"/>
  <c r="AZ27" i="3"/>
  <c r="BD19" i="2"/>
  <c r="BB19" i="2"/>
  <c r="BG17" i="2"/>
  <c r="BA27" i="2"/>
  <c r="BA19" i="2"/>
  <c r="BF19" i="1"/>
  <c r="BG18" i="1"/>
  <c r="BE28" i="1"/>
  <c r="BE19" i="1"/>
  <c r="BC4" i="1"/>
  <c r="BB19" i="1"/>
  <c r="BA19" i="1"/>
  <c r="BG16" i="1"/>
  <c r="BG18" i="2"/>
  <c r="BG12" i="1"/>
  <c r="AZ19" i="1"/>
  <c r="BC3" i="2"/>
  <c r="BG17" i="1"/>
  <c r="BG16" i="2"/>
  <c r="BG15" i="3"/>
  <c r="BD28" i="1"/>
  <c r="BC4" i="3"/>
  <c r="AZ28" i="3"/>
  <c r="BA27" i="3"/>
  <c r="BG12" i="2"/>
  <c r="AZ27" i="2"/>
  <c r="BE19" i="2"/>
  <c r="BD19" i="1"/>
  <c r="BG14" i="3"/>
  <c r="BC4" i="2"/>
  <c r="BG13" i="3"/>
  <c r="BC3" i="1"/>
  <c r="BC25" i="1"/>
  <c r="BG28" i="1" s="1"/>
  <c r="BG12" i="3"/>
  <c r="AZ19" i="3"/>
  <c r="AZ19" i="2"/>
  <c r="BG19" i="3" l="1"/>
  <c r="BD3" i="3" s="1"/>
  <c r="BG28" i="3"/>
  <c r="BG28" i="2"/>
  <c r="BG19" i="2"/>
  <c r="BD4" i="2" s="1"/>
  <c r="BG19" i="1"/>
  <c r="BD4" i="1" s="1"/>
  <c r="BD4" i="3" l="1"/>
  <c r="BD3" i="2"/>
  <c r="BD3" i="1"/>
</calcChain>
</file>

<file path=xl/sharedStrings.xml><?xml version="1.0" encoding="utf-8"?>
<sst xmlns="http://schemas.openxmlformats.org/spreadsheetml/2006/main" count="628" uniqueCount="66">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</sst>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4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workbookViewId="0">
      <pane xSplit="1" ySplit="2" topLeftCell="U5" activePane="bottomRight" state="frozen"/>
      <selection activeCell="AX3" sqref="AX3"/>
      <selection pane="topRight" activeCell="AX3" sqref="AX3"/>
      <selection pane="bottomLeft" activeCell="AX3" sqref="AX3"/>
      <selection pane="bottomRight" activeCell="AZ5" sqref="AZ5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6.25" customHeight="1" x14ac:dyDescent="0.2">
      <c r="A1" s="7" t="s">
        <v>0</v>
      </c>
      <c r="B1" s="8" t="s">
        <v>1</v>
      </c>
      <c r="D1" s="9" t="s">
        <v>59</v>
      </c>
      <c r="G1" s="21" t="n">
        <v>42064.0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13.363636363636363</v>
      </c>
      <c r="C3" s="12" t="n">
        <v>134.3181818181818</v>
      </c>
      <c r="D3" s="12" t="n">
        <v>116.36363636363636</v>
      </c>
      <c r="E3" s="12" t="n">
        <v>124.5909090909091</v>
      </c>
      <c r="F3" s="12" t="n">
        <v>505.0</v>
      </c>
      <c r="G3" s="12" t="n">
        <v>113.36363636363636</v>
      </c>
      <c r="H3" s="12" t="n">
        <v>181.9090909090909</v>
      </c>
      <c r="I3" s="12" t="n">
        <v>172.8181818181818</v>
      </c>
      <c r="J3" s="12" t="n">
        <v>209.3181818181818</v>
      </c>
      <c r="K3" s="12" t="n">
        <v>57.0</v>
      </c>
      <c r="L3" s="12" t="n">
        <v>112.86363636363636</v>
      </c>
      <c r="M3" s="12" t="n">
        <v>79.31818181818181</v>
      </c>
      <c r="N3" s="12" t="n">
        <v>44.81818181818182</v>
      </c>
      <c r="O3" s="12" t="n">
        <v>38.59090909090909</v>
      </c>
      <c r="P3" s="12" t="n">
        <v>40.81818181818182</v>
      </c>
      <c r="Q3" s="12" t="n">
        <v>21.954545454545453</v>
      </c>
      <c r="R3" s="12" t="n">
        <v>25.318181818181817</v>
      </c>
      <c r="S3" s="12" t="n">
        <v>40.77272727272727</v>
      </c>
      <c r="T3" s="12" t="n">
        <v>28.636363636363637</v>
      </c>
      <c r="U3" s="12" t="n">
        <v>13.818181818181818</v>
      </c>
      <c r="V3" s="12" t="n">
        <v>23.045454545454547</v>
      </c>
      <c r="W3" s="12" t="n">
        <v>9.863636363636363</v>
      </c>
      <c r="X3" s="12" t="n">
        <v>8.5</v>
      </c>
      <c r="Y3" s="12" t="n">
        <v>20.136363636363637</v>
      </c>
      <c r="Z3" s="12" t="n">
        <v>29.181818181818183</v>
      </c>
      <c r="AA3" s="12" t="n">
        <v>342.40909090909093</v>
      </c>
      <c r="AB3" s="12" t="n">
        <v>378.09090909090907</v>
      </c>
      <c r="AC3" s="12" t="n">
        <v>481.59090909090907</v>
      </c>
      <c r="AD3" s="12" t="n">
        <v>349.27272727272725</v>
      </c>
      <c r="AE3" s="12" t="n">
        <v>185.22727272727272</v>
      </c>
      <c r="AF3" s="12" t="n">
        <v>191.3181818181818</v>
      </c>
      <c r="AG3" s="12" t="n">
        <v>37.77272727272727</v>
      </c>
      <c r="AH3" s="12" t="n">
        <v>77.13636363636364</v>
      </c>
      <c r="AI3" s="12" t="n">
        <v>81.5</v>
      </c>
      <c r="AJ3" s="12" t="n">
        <v>21.954545454545453</v>
      </c>
      <c r="AK3" s="12" t="n">
        <v>6.090909090909091</v>
      </c>
      <c r="AL3" s="12" t="n">
        <v>15.409090909090908</v>
      </c>
      <c r="AM3" s="12" t="n">
        <v>6.954545454545454</v>
      </c>
      <c r="AN3" s="12" t="n">
        <v>41.40909090909091</v>
      </c>
      <c r="AO3" s="12" t="n">
        <v>10.318181818181818</v>
      </c>
      <c r="AP3" s="12" t="n">
        <v>30.681818181818183</v>
      </c>
      <c r="AQ3" s="12" t="n">
        <v>43.63636363636363</v>
      </c>
      <c r="AR3" s="12" t="n">
        <v>30.636363636363637</v>
      </c>
      <c r="AS3" s="12" t="n">
        <v>6.454545454545454</v>
      </c>
      <c r="AT3" s="12" t="n">
        <v>8.818181818181818</v>
      </c>
      <c r="AU3" s="12" t="n">
        <v>0.0</v>
      </c>
      <c r="AV3" s="13" t="n">
        <v>4512.363636363636</v>
      </c>
      <c r="AW3" s="14"/>
      <c r="AY3" s="9" t="s">
        <v>38</v>
      </c>
      <c r="AZ3" s="24">
        <f>SUM(B3:Z27,AK3:AN27,B38:Z41,AK38:AN41,B46:Z48,AS3:AU27,AS38:AU41,AK46:AN48,AS46:AU48)</f>
        <v>80921.473684210563</v>
      </c>
      <c r="BB3" s="9" t="s">
        <v>39</v>
      </c>
      <c r="BC3" s="15">
        <f>SUM(AZ12:AZ18,BA12:BF12)</f>
        <v>217338.94736842101</v>
      </c>
      <c r="BD3" s="16">
        <f>BC3/BG$19</f>
        <v>0.62891918906854183</v>
      </c>
    </row>
    <row r="4" spans="1:59" x14ac:dyDescent="0.2">
      <c r="A4" s="1" t="s">
        <v>3</v>
      </c>
      <c r="B4" s="12" t="n">
        <v>150.63636363636363</v>
      </c>
      <c r="C4" s="12" t="n">
        <v>18.5</v>
      </c>
      <c r="D4" s="12" t="n">
        <v>119.68181818181819</v>
      </c>
      <c r="E4" s="12" t="n">
        <v>132.54545454545453</v>
      </c>
      <c r="F4" s="12" t="n">
        <v>1007.8636363636364</v>
      </c>
      <c r="G4" s="12" t="n">
        <v>173.77272727272728</v>
      </c>
      <c r="H4" s="12" t="n">
        <v>302.8181818181818</v>
      </c>
      <c r="I4" s="12" t="n">
        <v>510.04545454545456</v>
      </c>
      <c r="J4" s="12" t="n">
        <v>619.5454545454545</v>
      </c>
      <c r="K4" s="12" t="n">
        <v>137.04545454545453</v>
      </c>
      <c r="L4" s="12" t="n">
        <v>158.4090909090909</v>
      </c>
      <c r="M4" s="12" t="n">
        <v>144.72727272727272</v>
      </c>
      <c r="N4" s="12" t="n">
        <v>66.81818181818181</v>
      </c>
      <c r="O4" s="12" t="n">
        <v>55.27272727272727</v>
      </c>
      <c r="P4" s="12" t="n">
        <v>74.63636363636364</v>
      </c>
      <c r="Q4" s="12" t="n">
        <v>38.13636363636363</v>
      </c>
      <c r="R4" s="12" t="n">
        <v>44.36363636363637</v>
      </c>
      <c r="S4" s="12" t="n">
        <v>79.68181818181819</v>
      </c>
      <c r="T4" s="12" t="n">
        <v>39.45454545454545</v>
      </c>
      <c r="U4" s="12" t="n">
        <v>23.227272727272727</v>
      </c>
      <c r="V4" s="12" t="n">
        <v>48.81818181818182</v>
      </c>
      <c r="W4" s="12" t="n">
        <v>10.0</v>
      </c>
      <c r="X4" s="12" t="n">
        <v>9.727272727272727</v>
      </c>
      <c r="Y4" s="12" t="n">
        <v>39.95454545454545</v>
      </c>
      <c r="Z4" s="12" t="n">
        <v>46.63636363636363</v>
      </c>
      <c r="AA4" s="12" t="n">
        <v>953.0</v>
      </c>
      <c r="AB4" s="12" t="n">
        <v>1055.7727272727273</v>
      </c>
      <c r="AC4" s="12" t="n">
        <v>1014.0454545454545</v>
      </c>
      <c r="AD4" s="12" t="n">
        <v>761.0909090909091</v>
      </c>
      <c r="AE4" s="12" t="n">
        <v>242.6818181818182</v>
      </c>
      <c r="AF4" s="12" t="n">
        <v>199.5</v>
      </c>
      <c r="AG4" s="12" t="n">
        <v>74.63636363636364</v>
      </c>
      <c r="AH4" s="12" t="n">
        <v>113.45454545454545</v>
      </c>
      <c r="AI4" s="12" t="n">
        <v>150.9090909090909</v>
      </c>
      <c r="AJ4" s="12" t="n">
        <v>36.31818181818182</v>
      </c>
      <c r="AK4" s="12" t="n">
        <v>9.909090909090908</v>
      </c>
      <c r="AL4" s="12" t="n">
        <v>38.77272727272727</v>
      </c>
      <c r="AM4" s="12" t="n">
        <v>8.363636363636363</v>
      </c>
      <c r="AN4" s="12" t="n">
        <v>45.95454545454545</v>
      </c>
      <c r="AO4" s="12" t="n">
        <v>28.954545454545453</v>
      </c>
      <c r="AP4" s="12" t="n">
        <v>59.86363636363637</v>
      </c>
      <c r="AQ4" s="12" t="n">
        <v>95.4090909090909</v>
      </c>
      <c r="AR4" s="12" t="n">
        <v>64.5909090909091</v>
      </c>
      <c r="AS4" s="12" t="n">
        <v>15.045454545454545</v>
      </c>
      <c r="AT4" s="12" t="n">
        <v>30.09090909090909</v>
      </c>
      <c r="AU4" s="12" t="n">
        <v>0.0</v>
      </c>
      <c r="AV4" s="13" t="n">
        <v>9050.68181818182</v>
      </c>
      <c r="AW4" s="14"/>
      <c r="AY4" s="9" t="s">
        <v>40</v>
      </c>
      <c r="AZ4" s="24">
        <f>SUM(AA28:AJ37, AA42:AJ45, AO28:AR37, AO42:AR45)</f>
        <v>96483.105263157937</v>
      </c>
      <c r="BB4" s="9" t="s">
        <v>41</v>
      </c>
      <c r="BC4" s="15">
        <f>SUM(BA13:BE18)</f>
        <v>121374.15789473684</v>
      </c>
      <c r="BD4" s="16">
        <f>BC4/BG$19</f>
        <v>0.35122345939974092</v>
      </c>
    </row>
    <row r="5" spans="1:59" x14ac:dyDescent="0.2">
      <c r="A5" s="1" t="s">
        <v>4</v>
      </c>
      <c r="B5" s="12" t="n">
        <v>118.22727272727273</v>
      </c>
      <c r="C5" s="12" t="n">
        <v>98.5</v>
      </c>
      <c r="D5" s="12" t="n">
        <v>9.954545454545455</v>
      </c>
      <c r="E5" s="12" t="n">
        <v>75.27272727272727</v>
      </c>
      <c r="F5" s="12" t="n">
        <v>748.3636363636364</v>
      </c>
      <c r="G5" s="12" t="n">
        <v>92.54545454545455</v>
      </c>
      <c r="H5" s="12" t="n">
        <v>149.27272727272728</v>
      </c>
      <c r="I5" s="12" t="n">
        <v>304.8181818181818</v>
      </c>
      <c r="J5" s="12" t="n">
        <v>336.1363636363636</v>
      </c>
      <c r="K5" s="12" t="n">
        <v>98.63636363636364</v>
      </c>
      <c r="L5" s="12" t="n">
        <v>66.36363636363636</v>
      </c>
      <c r="M5" s="12" t="n">
        <v>52.72727272727273</v>
      </c>
      <c r="N5" s="12" t="n">
        <v>29.272727272727273</v>
      </c>
      <c r="O5" s="12" t="n">
        <v>17.136363636363637</v>
      </c>
      <c r="P5" s="12" t="n">
        <v>26.681818181818183</v>
      </c>
      <c r="Q5" s="12" t="n">
        <v>11.227272727272727</v>
      </c>
      <c r="R5" s="12" t="n">
        <v>10.636363636363637</v>
      </c>
      <c r="S5" s="12" t="n">
        <v>43.81818181818182</v>
      </c>
      <c r="T5" s="12" t="n">
        <v>22.954545454545453</v>
      </c>
      <c r="U5" s="12" t="n">
        <v>19.227272727272727</v>
      </c>
      <c r="V5" s="12" t="n">
        <v>23.954545454545453</v>
      </c>
      <c r="W5" s="12" t="n">
        <v>10.727272727272727</v>
      </c>
      <c r="X5" s="12" t="n">
        <v>11.0</v>
      </c>
      <c r="Y5" s="12" t="n">
        <v>35.86363636363637</v>
      </c>
      <c r="Z5" s="12" t="n">
        <v>19.0</v>
      </c>
      <c r="AA5" s="12" t="n">
        <v>571.3636363636364</v>
      </c>
      <c r="AB5" s="12" t="n">
        <v>672.8181818181819</v>
      </c>
      <c r="AC5" s="12" t="n">
        <v>421.3181818181818</v>
      </c>
      <c r="AD5" s="12" t="n">
        <v>423.8181818181818</v>
      </c>
      <c r="AE5" s="12" t="n">
        <v>112.0909090909091</v>
      </c>
      <c r="AF5" s="12" t="n">
        <v>59.86363636363637</v>
      </c>
      <c r="AG5" s="12" t="n">
        <v>33.31818181818182</v>
      </c>
      <c r="AH5" s="12" t="n">
        <v>35.72727272727273</v>
      </c>
      <c r="AI5" s="12" t="n">
        <v>60.40909090909091</v>
      </c>
      <c r="AJ5" s="12" t="n">
        <v>7.409090909090909</v>
      </c>
      <c r="AK5" s="12" t="n">
        <v>6.909090909090909</v>
      </c>
      <c r="AL5" s="12" t="n">
        <v>23.545454545454547</v>
      </c>
      <c r="AM5" s="12" t="n">
        <v>6.045454545454546</v>
      </c>
      <c r="AN5" s="12" t="n">
        <v>16.40909090909091</v>
      </c>
      <c r="AO5" s="12" t="n">
        <v>7.318181818181818</v>
      </c>
      <c r="AP5" s="12" t="n">
        <v>13.636363636363637</v>
      </c>
      <c r="AQ5" s="12" t="n">
        <v>56.86363636363637</v>
      </c>
      <c r="AR5" s="12" t="n">
        <v>28.0</v>
      </c>
      <c r="AS5" s="12" t="n">
        <v>10.863636363636363</v>
      </c>
      <c r="AT5" s="12" t="n">
        <v>24.59090909090909</v>
      </c>
      <c r="AU5" s="12" t="n">
        <v>0.0</v>
      </c>
      <c r="AV5" s="13" t="n">
        <v>5024.636363636364</v>
      </c>
      <c r="AW5" s="14"/>
      <c r="AY5" s="9" t="s">
        <v>42</v>
      </c>
      <c r="AZ5" s="24">
        <f>SUM(AA3:AJ27,B28:Z37,AA38:AJ41,AK28:AN37, B42:Z45, AK42:AN45, AO3:AR27, AO38:AR41,AS28:AU37,AS42:AU45,AA46:AJ48,AO46:AR48)</f>
        <v>168790.94736842098</v>
      </c>
    </row>
    <row r="6" spans="1:59" x14ac:dyDescent="0.2">
      <c r="A6" s="1" t="s">
        <v>5</v>
      </c>
      <c r="B6" s="12" t="n">
        <v>127.22727272727273</v>
      </c>
      <c r="C6" s="12" t="n">
        <v>114.95454545454545</v>
      </c>
      <c r="D6" s="12" t="n">
        <v>76.81818181818181</v>
      </c>
      <c r="E6" s="12" t="n">
        <v>15.590909090909092</v>
      </c>
      <c r="F6" s="12" t="n">
        <v>202.0</v>
      </c>
      <c r="G6" s="12" t="n">
        <v>80.68181818181819</v>
      </c>
      <c r="H6" s="12" t="n">
        <v>103.5909090909091</v>
      </c>
      <c r="I6" s="12" t="n">
        <v>255.0</v>
      </c>
      <c r="J6" s="12" t="n">
        <v>254.9090909090909</v>
      </c>
      <c r="K6" s="12" t="n">
        <v>79.0</v>
      </c>
      <c r="L6" s="12" t="n">
        <v>70.45454545454545</v>
      </c>
      <c r="M6" s="12" t="n">
        <v>61.31818181818182</v>
      </c>
      <c r="N6" s="12" t="n">
        <v>35.22727272727273</v>
      </c>
      <c r="O6" s="12" t="n">
        <v>25.363636363636363</v>
      </c>
      <c r="P6" s="12" t="n">
        <v>31.227272727272727</v>
      </c>
      <c r="Q6" s="12" t="n">
        <v>11.454545454545455</v>
      </c>
      <c r="R6" s="12" t="n">
        <v>22.636363636363637</v>
      </c>
      <c r="S6" s="12" t="n">
        <v>42.90909090909091</v>
      </c>
      <c r="T6" s="12" t="n">
        <v>19.727272727272727</v>
      </c>
      <c r="U6" s="12" t="n">
        <v>23.318181818181817</v>
      </c>
      <c r="V6" s="12" t="n">
        <v>34.54545454545455</v>
      </c>
      <c r="W6" s="12" t="n">
        <v>12.0</v>
      </c>
      <c r="X6" s="12" t="n">
        <v>10.863636363636363</v>
      </c>
      <c r="Y6" s="12" t="n">
        <v>26.0</v>
      </c>
      <c r="Z6" s="12" t="n">
        <v>20.59090909090909</v>
      </c>
      <c r="AA6" s="12" t="n">
        <v>720.4090909090909</v>
      </c>
      <c r="AB6" s="12" t="n">
        <v>815.8636363636364</v>
      </c>
      <c r="AC6" s="12" t="n">
        <v>464.45454545454544</v>
      </c>
      <c r="AD6" s="12" t="n">
        <v>530.2727272727273</v>
      </c>
      <c r="AE6" s="12" t="n">
        <v>172.04545454545453</v>
      </c>
      <c r="AF6" s="12" t="n">
        <v>108.31818181818181</v>
      </c>
      <c r="AG6" s="12" t="n">
        <v>41.59090909090909</v>
      </c>
      <c r="AH6" s="12" t="n">
        <v>40.27272727272727</v>
      </c>
      <c r="AI6" s="12" t="n">
        <v>44.95454545454545</v>
      </c>
      <c r="AJ6" s="12" t="n">
        <v>8.181818181818182</v>
      </c>
      <c r="AK6" s="12" t="n">
        <v>13.545454545454545</v>
      </c>
      <c r="AL6" s="12" t="n">
        <v>19.636363636363637</v>
      </c>
      <c r="AM6" s="12" t="n">
        <v>9.181818181818182</v>
      </c>
      <c r="AN6" s="12" t="n">
        <v>21.772727272727273</v>
      </c>
      <c r="AO6" s="12" t="n">
        <v>7.045454545454546</v>
      </c>
      <c r="AP6" s="12" t="n">
        <v>16.59090909090909</v>
      </c>
      <c r="AQ6" s="12" t="n">
        <v>84.63636363636364</v>
      </c>
      <c r="AR6" s="12" t="n">
        <v>37.18181818181818</v>
      </c>
      <c r="AS6" s="12" t="n">
        <v>10.318181818181818</v>
      </c>
      <c r="AT6" s="12" t="n">
        <v>41.18181818181818</v>
      </c>
      <c r="AU6" s="12" t="n">
        <v>0.0</v>
      </c>
      <c r="AV6" s="13" t="n">
        <v>4964.863636363637</v>
      </c>
      <c r="AW6" s="14"/>
      <c r="AZ6" s="12"/>
    </row>
    <row r="7" spans="1:59" x14ac:dyDescent="0.2">
      <c r="A7" s="1" t="s">
        <v>6</v>
      </c>
      <c r="B7" s="12" t="n">
        <v>541.4545454545455</v>
      </c>
      <c r="C7" s="12" t="n">
        <v>1041.1363636363637</v>
      </c>
      <c r="D7" s="12" t="n">
        <v>771.3636363636364</v>
      </c>
      <c r="E7" s="12" t="n">
        <v>222.95454545454547</v>
      </c>
      <c r="F7" s="12" t="n">
        <v>37.22727272727273</v>
      </c>
      <c r="G7" s="12" t="n">
        <v>435.6363636363636</v>
      </c>
      <c r="H7" s="12" t="n">
        <v>494.8181818181818</v>
      </c>
      <c r="I7" s="12" t="n">
        <v>614.1818181818181</v>
      </c>
      <c r="J7" s="12" t="n">
        <v>626.8636363636364</v>
      </c>
      <c r="K7" s="12" t="n">
        <v>325.54545454545456</v>
      </c>
      <c r="L7" s="12" t="n">
        <v>350.6363636363636</v>
      </c>
      <c r="M7" s="12" t="n">
        <v>212.27272727272728</v>
      </c>
      <c r="N7" s="12" t="n">
        <v>184.27272727272728</v>
      </c>
      <c r="O7" s="12" t="n">
        <v>159.63636363636363</v>
      </c>
      <c r="P7" s="12" t="n">
        <v>164.22727272727272</v>
      </c>
      <c r="Q7" s="12" t="n">
        <v>83.0909090909091</v>
      </c>
      <c r="R7" s="12" t="n">
        <v>144.3181818181818</v>
      </c>
      <c r="S7" s="12" t="n">
        <v>300.22727272727275</v>
      </c>
      <c r="T7" s="12" t="n">
        <v>152.72727272727272</v>
      </c>
      <c r="U7" s="12" t="n">
        <v>162.45454545454547</v>
      </c>
      <c r="V7" s="12" t="n">
        <v>161.3181818181818</v>
      </c>
      <c r="W7" s="12" t="n">
        <v>89.81818181818181</v>
      </c>
      <c r="X7" s="12" t="n">
        <v>60.90909090909091</v>
      </c>
      <c r="Y7" s="12" t="n">
        <v>63.95454545454545</v>
      </c>
      <c r="Z7" s="12" t="n">
        <v>120.18181818181819</v>
      </c>
      <c r="AA7" s="12" t="n">
        <v>1089.090909090909</v>
      </c>
      <c r="AB7" s="12" t="n">
        <v>1056.0</v>
      </c>
      <c r="AC7" s="12" t="n">
        <v>997.7272727272727</v>
      </c>
      <c r="AD7" s="12" t="n">
        <v>832.8636363636364</v>
      </c>
      <c r="AE7" s="12" t="n">
        <v>391.40909090909093</v>
      </c>
      <c r="AF7" s="12" t="n">
        <v>316.54545454545456</v>
      </c>
      <c r="AG7" s="12" t="n">
        <v>145.4090909090909</v>
      </c>
      <c r="AH7" s="12" t="n">
        <v>124.5909090909091</v>
      </c>
      <c r="AI7" s="12" t="n">
        <v>133.54545454545453</v>
      </c>
      <c r="AJ7" s="12" t="n">
        <v>42.86363636363637</v>
      </c>
      <c r="AK7" s="12" t="n">
        <v>57.0</v>
      </c>
      <c r="AL7" s="12" t="n">
        <v>118.63636363636364</v>
      </c>
      <c r="AM7" s="12" t="n">
        <v>49.36363636363637</v>
      </c>
      <c r="AN7" s="12" t="n">
        <v>120.54545454545455</v>
      </c>
      <c r="AO7" s="12" t="n">
        <v>33.59090909090909</v>
      </c>
      <c r="AP7" s="12" t="n">
        <v>45.95454545454545</v>
      </c>
      <c r="AQ7" s="12" t="n">
        <v>234.72727272727272</v>
      </c>
      <c r="AR7" s="12" t="n">
        <v>175.04545454545453</v>
      </c>
      <c r="AS7" s="12" t="n">
        <v>67.36363636363636</v>
      </c>
      <c r="AT7" s="12" t="n">
        <v>113.0</v>
      </c>
      <c r="AU7" s="12" t="n">
        <v>0.0</v>
      </c>
      <c r="AV7" s="13" t="n">
        <v>13666.499999999996</v>
      </c>
      <c r="AW7" s="14"/>
      <c r="AZ7" s="12"/>
    </row>
    <row r="8" spans="1:59" x14ac:dyDescent="0.2">
      <c r="A8" s="1" t="s">
        <v>7</v>
      </c>
      <c r="B8" s="12" t="n">
        <v>107.0909090909091</v>
      </c>
      <c r="C8" s="12" t="n">
        <v>141.6818181818182</v>
      </c>
      <c r="D8" s="12" t="n">
        <v>87.68181818181819</v>
      </c>
      <c r="E8" s="12" t="n">
        <v>82.95454545454545</v>
      </c>
      <c r="F8" s="12" t="n">
        <v>372.27272727272725</v>
      </c>
      <c r="G8" s="12" t="n">
        <v>17.272727272727273</v>
      </c>
      <c r="H8" s="12" t="n">
        <v>102.9090909090909</v>
      </c>
      <c r="I8" s="12" t="n">
        <v>273.8181818181818</v>
      </c>
      <c r="J8" s="12" t="n">
        <v>294.22727272727275</v>
      </c>
      <c r="K8" s="12" t="n">
        <v>90.45454545454545</v>
      </c>
      <c r="L8" s="12" t="n">
        <v>138.0</v>
      </c>
      <c r="M8" s="12" t="n">
        <v>94.13636363636364</v>
      </c>
      <c r="N8" s="12" t="n">
        <v>51.81818181818182</v>
      </c>
      <c r="O8" s="12" t="n">
        <v>39.54545454545455</v>
      </c>
      <c r="P8" s="12" t="n">
        <v>49.36363636363637</v>
      </c>
      <c r="Q8" s="12" t="n">
        <v>26.227272727272727</v>
      </c>
      <c r="R8" s="12" t="n">
        <v>36.22727272727273</v>
      </c>
      <c r="S8" s="12" t="n">
        <v>68.72727272727273</v>
      </c>
      <c r="T8" s="12" t="n">
        <v>24.0</v>
      </c>
      <c r="U8" s="12" t="n">
        <v>25.5</v>
      </c>
      <c r="V8" s="12" t="n">
        <v>25.09090909090909</v>
      </c>
      <c r="W8" s="12" t="n">
        <v>10.227272727272727</v>
      </c>
      <c r="X8" s="12" t="n">
        <v>5.954545454545454</v>
      </c>
      <c r="Y8" s="12" t="n">
        <v>16.681818181818183</v>
      </c>
      <c r="Z8" s="12" t="n">
        <v>40.90909090909091</v>
      </c>
      <c r="AA8" s="12" t="n">
        <v>730.3181818181819</v>
      </c>
      <c r="AB8" s="12" t="n">
        <v>820.1818181818181</v>
      </c>
      <c r="AC8" s="12" t="n">
        <v>532.8181818181819</v>
      </c>
      <c r="AD8" s="12" t="n">
        <v>576.1818181818181</v>
      </c>
      <c r="AE8" s="12" t="n">
        <v>272.72727272727275</v>
      </c>
      <c r="AF8" s="12" t="n">
        <v>155.77272727272728</v>
      </c>
      <c r="AG8" s="12" t="n">
        <v>37.22727272727273</v>
      </c>
      <c r="AH8" s="12" t="n">
        <v>39.13636363636363</v>
      </c>
      <c r="AI8" s="12" t="n">
        <v>45.81818181818182</v>
      </c>
      <c r="AJ8" s="12" t="n">
        <v>15.772727272727273</v>
      </c>
      <c r="AK8" s="12" t="n">
        <v>12.590909090909092</v>
      </c>
      <c r="AL8" s="12" t="n">
        <v>26.181818181818183</v>
      </c>
      <c r="AM8" s="12" t="n">
        <v>6.863636363636363</v>
      </c>
      <c r="AN8" s="12" t="n">
        <v>35.27272727272727</v>
      </c>
      <c r="AO8" s="12" t="n">
        <v>8.090909090909092</v>
      </c>
      <c r="AP8" s="12" t="n">
        <v>17.09090909090909</v>
      </c>
      <c r="AQ8" s="12" t="n">
        <v>61.77272727272727</v>
      </c>
      <c r="AR8" s="12" t="n">
        <v>46.04545454545455</v>
      </c>
      <c r="AS8" s="12" t="n">
        <v>11.318181818181818</v>
      </c>
      <c r="AT8" s="12" t="n">
        <v>28.318181818181817</v>
      </c>
      <c r="AU8" s="12" t="n">
        <v>0.0</v>
      </c>
      <c r="AV8" s="13" t="n">
        <v>5702.272727272727</v>
      </c>
      <c r="AW8" s="14"/>
      <c r="AZ8" s="15"/>
    </row>
    <row r="9" spans="1:59" x14ac:dyDescent="0.2">
      <c r="A9" s="1" t="s">
        <v>8</v>
      </c>
      <c r="B9" s="12" t="n">
        <v>187.86363636363637</v>
      </c>
      <c r="C9" s="12" t="n">
        <v>301.22727272727275</v>
      </c>
      <c r="D9" s="12" t="n">
        <v>132.13636363636363</v>
      </c>
      <c r="E9" s="12" t="n">
        <v>106.0</v>
      </c>
      <c r="F9" s="12" t="n">
        <v>457.1818181818182</v>
      </c>
      <c r="G9" s="12" t="n">
        <v>101.72727272727273</v>
      </c>
      <c r="H9" s="12" t="n">
        <v>28.318181818181817</v>
      </c>
      <c r="I9" s="12" t="n">
        <v>207.6818181818182</v>
      </c>
      <c r="J9" s="12" t="n">
        <v>266.6363636363636</v>
      </c>
      <c r="K9" s="12" t="n">
        <v>97.36363636363636</v>
      </c>
      <c r="L9" s="12" t="n">
        <v>206.0909090909091</v>
      </c>
      <c r="M9" s="12" t="n">
        <v>177.5</v>
      </c>
      <c r="N9" s="12" t="n">
        <v>118.86363636363636</v>
      </c>
      <c r="O9" s="12" t="n">
        <v>125.5909090909091</v>
      </c>
      <c r="P9" s="12" t="n">
        <v>136.27272727272728</v>
      </c>
      <c r="Q9" s="12" t="n">
        <v>66.4090909090909</v>
      </c>
      <c r="R9" s="12" t="n">
        <v>87.4090909090909</v>
      </c>
      <c r="S9" s="12" t="n">
        <v>141.63636363636363</v>
      </c>
      <c r="T9" s="12" t="n">
        <v>141.6818181818182</v>
      </c>
      <c r="U9" s="12" t="n">
        <v>145.36363636363637</v>
      </c>
      <c r="V9" s="12" t="n">
        <v>120.0</v>
      </c>
      <c r="W9" s="12" t="n">
        <v>53.36363636363637</v>
      </c>
      <c r="X9" s="12" t="n">
        <v>37.63636363636363</v>
      </c>
      <c r="Y9" s="12" t="n">
        <v>79.0909090909091</v>
      </c>
      <c r="Z9" s="12" t="n">
        <v>75.77272727272727</v>
      </c>
      <c r="AA9" s="12" t="n">
        <v>1049.590909090909</v>
      </c>
      <c r="AB9" s="12" t="n">
        <v>1225.0454545454545</v>
      </c>
      <c r="AC9" s="12" t="n">
        <v>948.5909090909091</v>
      </c>
      <c r="AD9" s="12" t="n">
        <v>923.1363636363636</v>
      </c>
      <c r="AE9" s="12" t="n">
        <v>415.54545454545456</v>
      </c>
      <c r="AF9" s="12" t="n">
        <v>246.22727272727272</v>
      </c>
      <c r="AG9" s="12" t="n">
        <v>80.18181818181819</v>
      </c>
      <c r="AH9" s="12" t="n">
        <v>101.63636363636364</v>
      </c>
      <c r="AI9" s="12" t="n">
        <v>105.0909090909091</v>
      </c>
      <c r="AJ9" s="12" t="n">
        <v>30.045454545454547</v>
      </c>
      <c r="AK9" s="12" t="n">
        <v>32.72727272727273</v>
      </c>
      <c r="AL9" s="12" t="n">
        <v>68.63636363636364</v>
      </c>
      <c r="AM9" s="12" t="n">
        <v>50.45454545454545</v>
      </c>
      <c r="AN9" s="12" t="n">
        <v>242.04545454545453</v>
      </c>
      <c r="AO9" s="12" t="n">
        <v>24.727272727272727</v>
      </c>
      <c r="AP9" s="12" t="n">
        <v>32.90909090909091</v>
      </c>
      <c r="AQ9" s="12" t="n">
        <v>102.95454545454545</v>
      </c>
      <c r="AR9" s="12" t="n">
        <v>70.27272727272727</v>
      </c>
      <c r="AS9" s="12" t="n">
        <v>28.272727272727273</v>
      </c>
      <c r="AT9" s="12" t="n">
        <v>36.72727272727273</v>
      </c>
      <c r="AU9" s="12" t="n">
        <v>0.0</v>
      </c>
      <c r="AV9" s="13" t="n">
        <v>9413.636363636364</v>
      </c>
      <c r="AW9" s="14"/>
      <c r="AZ9" s="15"/>
    </row>
    <row r="10" spans="1:59" x14ac:dyDescent="0.2">
      <c r="A10" s="1">
        <v>19</v>
      </c>
      <c r="B10" s="12" t="n">
        <v>190.27272727272728</v>
      </c>
      <c r="C10" s="12" t="n">
        <v>511.22727272727275</v>
      </c>
      <c r="D10" s="12" t="n">
        <v>304.3181818181818</v>
      </c>
      <c r="E10" s="12" t="n">
        <v>269.95454545454544</v>
      </c>
      <c r="F10" s="12" t="n">
        <v>571.2272727272727</v>
      </c>
      <c r="G10" s="12" t="n">
        <v>272.6818181818182</v>
      </c>
      <c r="H10" s="12" t="n">
        <v>195.54545454545453</v>
      </c>
      <c r="I10" s="12" t="n">
        <v>27.772727272727273</v>
      </c>
      <c r="J10" s="12" t="n">
        <v>51.72727272727273</v>
      </c>
      <c r="K10" s="12" t="n">
        <v>48.5</v>
      </c>
      <c r="L10" s="12" t="n">
        <v>189.4090909090909</v>
      </c>
      <c r="M10" s="12" t="n">
        <v>185.0909090909091</v>
      </c>
      <c r="N10" s="12" t="n">
        <v>215.5</v>
      </c>
      <c r="O10" s="12" t="n">
        <v>192.6818181818182</v>
      </c>
      <c r="P10" s="12" t="n">
        <v>201.77272727272728</v>
      </c>
      <c r="Q10" s="12" t="n">
        <v>151.77272727272728</v>
      </c>
      <c r="R10" s="12" t="n">
        <v>214.5</v>
      </c>
      <c r="S10" s="12" t="n">
        <v>351.09090909090907</v>
      </c>
      <c r="T10" s="12" t="n">
        <v>324.22727272727275</v>
      </c>
      <c r="U10" s="12" t="n">
        <v>343.22727272727275</v>
      </c>
      <c r="V10" s="12" t="n">
        <v>287.90909090909093</v>
      </c>
      <c r="W10" s="12" t="n">
        <v>152.1818181818182</v>
      </c>
      <c r="X10" s="12" t="n">
        <v>103.72727272727273</v>
      </c>
      <c r="Y10" s="12" t="n">
        <v>169.13636363636363</v>
      </c>
      <c r="Z10" s="12" t="n">
        <v>78.18181818181819</v>
      </c>
      <c r="AA10" s="12" t="n">
        <v>1254.8636363636363</v>
      </c>
      <c r="AB10" s="12" t="n">
        <v>1403.4545454545455</v>
      </c>
      <c r="AC10" s="12" t="n">
        <v>941.5</v>
      </c>
      <c r="AD10" s="12" t="n">
        <v>1003.0909090909091</v>
      </c>
      <c r="AE10" s="12" t="n">
        <v>466.45454545454544</v>
      </c>
      <c r="AF10" s="12" t="n">
        <v>321.3181818181818</v>
      </c>
      <c r="AG10" s="12" t="n">
        <v>169.1818181818182</v>
      </c>
      <c r="AH10" s="12" t="n">
        <v>139.45454545454547</v>
      </c>
      <c r="AI10" s="12" t="n">
        <v>157.86363636363637</v>
      </c>
      <c r="AJ10" s="12" t="n">
        <v>74.36363636363636</v>
      </c>
      <c r="AK10" s="12" t="n">
        <v>83.04545454545455</v>
      </c>
      <c r="AL10" s="12" t="n">
        <v>202.6818181818182</v>
      </c>
      <c r="AM10" s="12" t="n">
        <v>177.0</v>
      </c>
      <c r="AN10" s="12" t="n">
        <v>267.3636363636364</v>
      </c>
      <c r="AO10" s="12" t="n">
        <v>68.45454545454545</v>
      </c>
      <c r="AP10" s="12" t="n">
        <v>51.63636363636363</v>
      </c>
      <c r="AQ10" s="12" t="n">
        <v>79.18181818181819</v>
      </c>
      <c r="AR10" s="12" t="n">
        <v>140.77272727272728</v>
      </c>
      <c r="AS10" s="12" t="n">
        <v>95.4090909090909</v>
      </c>
      <c r="AT10" s="12" t="n">
        <v>40.22727272727273</v>
      </c>
      <c r="AU10" s="12" t="n">
        <v>0.0</v>
      </c>
      <c r="AV10" s="13" t="n">
        <v>12740.954545454546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218.0</v>
      </c>
      <c r="C11" s="12" t="n">
        <v>618.8636363636364</v>
      </c>
      <c r="D11" s="12" t="n">
        <v>324.3181818181818</v>
      </c>
      <c r="E11" s="12" t="n">
        <v>258.54545454545456</v>
      </c>
      <c r="F11" s="12" t="n">
        <v>552.8636363636364</v>
      </c>
      <c r="G11" s="12" t="n">
        <v>280.3636363636364</v>
      </c>
      <c r="H11" s="12" t="n">
        <v>250.6818181818182</v>
      </c>
      <c r="I11" s="12" t="n">
        <v>45.63636363636363</v>
      </c>
      <c r="J11" s="12" t="n">
        <v>39.36363636363637</v>
      </c>
      <c r="K11" s="12" t="n">
        <v>57.27272727272727</v>
      </c>
      <c r="L11" s="12" t="n">
        <v>261.40909090909093</v>
      </c>
      <c r="M11" s="12" t="n">
        <v>344.5</v>
      </c>
      <c r="N11" s="12" t="n">
        <v>333.27272727272725</v>
      </c>
      <c r="O11" s="12" t="n">
        <v>364.04545454545456</v>
      </c>
      <c r="P11" s="12" t="n">
        <v>312.6363636363636</v>
      </c>
      <c r="Q11" s="12" t="n">
        <v>178.4090909090909</v>
      </c>
      <c r="R11" s="12" t="n">
        <v>252.3181818181818</v>
      </c>
      <c r="S11" s="12" t="n">
        <v>403.59090909090907</v>
      </c>
      <c r="T11" s="12" t="n">
        <v>353.95454545454544</v>
      </c>
      <c r="U11" s="12" t="n">
        <v>349.77272727272725</v>
      </c>
      <c r="V11" s="12" t="n">
        <v>266.77272727272725</v>
      </c>
      <c r="W11" s="12" t="n">
        <v>152.86363636363637</v>
      </c>
      <c r="X11" s="12" t="n">
        <v>119.31818181818181</v>
      </c>
      <c r="Y11" s="12" t="n">
        <v>176.04545454545453</v>
      </c>
      <c r="Z11" s="12" t="n">
        <v>114.68181818181819</v>
      </c>
      <c r="AA11" s="12" t="n">
        <v>1254.2272727272727</v>
      </c>
      <c r="AB11" s="12" t="n">
        <v>1277.8636363636363</v>
      </c>
      <c r="AC11" s="12" t="n">
        <v>1023.3636363636364</v>
      </c>
      <c r="AD11" s="12" t="n">
        <v>991.0</v>
      </c>
      <c r="AE11" s="12" t="n">
        <v>377.22727272727275</v>
      </c>
      <c r="AF11" s="12" t="n">
        <v>329.04545454545456</v>
      </c>
      <c r="AG11" s="12" t="n">
        <v>178.1818181818182</v>
      </c>
      <c r="AH11" s="12" t="n">
        <v>176.3181818181818</v>
      </c>
      <c r="AI11" s="12" t="n">
        <v>187.0909090909091</v>
      </c>
      <c r="AJ11" s="12" t="n">
        <v>115.18181818181819</v>
      </c>
      <c r="AK11" s="12" t="n">
        <v>116.5</v>
      </c>
      <c r="AL11" s="12" t="n">
        <v>234.22727272727272</v>
      </c>
      <c r="AM11" s="12" t="n">
        <v>180.63636363636363</v>
      </c>
      <c r="AN11" s="12" t="n">
        <v>352.8636363636364</v>
      </c>
      <c r="AO11" s="12" t="n">
        <v>93.45454545454545</v>
      </c>
      <c r="AP11" s="12" t="n">
        <v>96.0909090909091</v>
      </c>
      <c r="AQ11" s="12" t="n">
        <v>120.54545454545455</v>
      </c>
      <c r="AR11" s="12" t="n">
        <v>153.3181818181818</v>
      </c>
      <c r="AS11" s="12" t="n">
        <v>128.27272727272728</v>
      </c>
      <c r="AT11" s="12" t="n">
        <v>69.5</v>
      </c>
      <c r="AU11" s="12" t="n">
        <v>0.0</v>
      </c>
      <c r="AV11" s="13" t="n">
        <v>14084.40909090909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15" t="s">
        <v>37</v>
      </c>
    </row>
    <row r="12" spans="1:59" x14ac:dyDescent="0.2">
      <c r="A12" s="1" t="s">
        <v>9</v>
      </c>
      <c r="B12" s="12" t="n">
        <v>59.63636363636363</v>
      </c>
      <c r="C12" s="12" t="n">
        <v>130.72727272727272</v>
      </c>
      <c r="D12" s="12" t="n">
        <v>108.77272727272727</v>
      </c>
      <c r="E12" s="12" t="n">
        <v>78.0909090909091</v>
      </c>
      <c r="F12" s="12" t="n">
        <v>335.3636363636364</v>
      </c>
      <c r="G12" s="12" t="n">
        <v>86.86363636363636</v>
      </c>
      <c r="H12" s="12" t="n">
        <v>95.18181818181819</v>
      </c>
      <c r="I12" s="12" t="n">
        <v>46.54545454545455</v>
      </c>
      <c r="J12" s="12" t="n">
        <v>56.0</v>
      </c>
      <c r="K12" s="12" t="n">
        <v>16.0</v>
      </c>
      <c r="L12" s="12" t="n">
        <v>217.72727272727272</v>
      </c>
      <c r="M12" s="12" t="n">
        <v>276.6818181818182</v>
      </c>
      <c r="N12" s="12" t="n">
        <v>307.40909090909093</v>
      </c>
      <c r="O12" s="12" t="n">
        <v>283.54545454545456</v>
      </c>
      <c r="P12" s="12" t="n">
        <v>189.22727272727272</v>
      </c>
      <c r="Q12" s="12" t="n">
        <v>97.31818181818181</v>
      </c>
      <c r="R12" s="12" t="n">
        <v>128.5</v>
      </c>
      <c r="S12" s="12" t="n">
        <v>183.3181818181818</v>
      </c>
      <c r="T12" s="12" t="n">
        <v>45.45454545454545</v>
      </c>
      <c r="U12" s="12" t="n">
        <v>26.045454545454547</v>
      </c>
      <c r="V12" s="12" t="n">
        <v>37.77272727272727</v>
      </c>
      <c r="W12" s="12" t="n">
        <v>13.227272727272727</v>
      </c>
      <c r="X12" s="12" t="n">
        <v>11.227272727272727</v>
      </c>
      <c r="Y12" s="12" t="n">
        <v>41.13636363636363</v>
      </c>
      <c r="Z12" s="12" t="n">
        <v>56.68181818181818</v>
      </c>
      <c r="AA12" s="12" t="n">
        <v>899.9545454545455</v>
      </c>
      <c r="AB12" s="12" t="n">
        <v>977.9545454545455</v>
      </c>
      <c r="AC12" s="12" t="n">
        <v>763.9545454545455</v>
      </c>
      <c r="AD12" s="12" t="n">
        <v>631.4545454545455</v>
      </c>
      <c r="AE12" s="12" t="n">
        <v>275.59090909090907</v>
      </c>
      <c r="AF12" s="12" t="n">
        <v>152.04545454545453</v>
      </c>
      <c r="AG12" s="12" t="n">
        <v>69.63636363636364</v>
      </c>
      <c r="AH12" s="12" t="n">
        <v>96.04545454545455</v>
      </c>
      <c r="AI12" s="12" t="n">
        <v>131.72727272727272</v>
      </c>
      <c r="AJ12" s="12" t="n">
        <v>10.909090909090908</v>
      </c>
      <c r="AK12" s="12" t="n">
        <v>116.63636363636364</v>
      </c>
      <c r="AL12" s="12" t="n">
        <v>181.22727272727272</v>
      </c>
      <c r="AM12" s="12" t="n">
        <v>20.681818181818183</v>
      </c>
      <c r="AN12" s="12" t="n">
        <v>62.09090909090909</v>
      </c>
      <c r="AO12" s="12" t="n">
        <v>11.0</v>
      </c>
      <c r="AP12" s="12" t="n">
        <v>16.772727272727273</v>
      </c>
      <c r="AQ12" s="12" t="n">
        <v>33.40909090909091</v>
      </c>
      <c r="AR12" s="12" t="n">
        <v>25.045454545454547</v>
      </c>
      <c r="AS12" s="12" t="n">
        <v>76.4090909090909</v>
      </c>
      <c r="AT12" s="12" t="n">
        <v>25.863636363636363</v>
      </c>
      <c r="AU12" s="12" t="n">
        <v>0.0</v>
      </c>
      <c r="AV12" s="13" t="n">
        <v>7506.863636363639</v>
      </c>
      <c r="AW12" s="14"/>
      <c r="AY12" s="17" t="s">
        <v>43</v>
      </c>
      <c r="AZ12" s="22">
        <f>SUM(AA28:AD31)</f>
        <v>4946.2631578947367</v>
      </c>
      <c r="BA12" s="22">
        <f>SUM(Z28:Z31,H28:K31)</f>
        <v>15331.263157894738</v>
      </c>
      <c r="BB12" s="22">
        <f>SUM(AE28:AJ31)</f>
        <v>30370.526315789477</v>
      </c>
      <c r="BC12" s="22">
        <f>SUM(B28:G31)</f>
        <v>11816.421052631578</v>
      </c>
      <c r="BD12" s="22">
        <f>SUM(AM28:AN31,T28:Y31)</f>
        <v>18514.73684210526</v>
      </c>
      <c r="BE12" s="22">
        <f>SUM(AK28:AL31,L28:S31)</f>
        <v>21558.947368421053</v>
      </c>
      <c r="BF12" s="23">
        <f>SUM(AO28:AR31)</f>
        <v>8436.7894736842118</v>
      </c>
      <c r="BG12" s="22">
        <f t="shared" ref="BG12:BG19" si="0">SUM(AZ12:BF12)</f>
        <v>110974.94736842105</v>
      </c>
    </row>
    <row r="13" spans="1:59" x14ac:dyDescent="0.2">
      <c r="A13" s="1" t="s">
        <v>10</v>
      </c>
      <c r="B13" s="12" t="n">
        <v>105.5</v>
      </c>
      <c r="C13" s="12" t="n">
        <v>151.45454545454547</v>
      </c>
      <c r="D13" s="12" t="n">
        <v>71.18181818181819</v>
      </c>
      <c r="E13" s="12" t="n">
        <v>77.9090909090909</v>
      </c>
      <c r="F13" s="12" t="n">
        <v>347.40909090909093</v>
      </c>
      <c r="G13" s="12" t="n">
        <v>135.36363636363637</v>
      </c>
      <c r="H13" s="12" t="n">
        <v>205.0909090909091</v>
      </c>
      <c r="I13" s="12" t="n">
        <v>189.8181818181818</v>
      </c>
      <c r="J13" s="12" t="n">
        <v>275.8181818181818</v>
      </c>
      <c r="K13" s="12" t="n">
        <v>191.5909090909091</v>
      </c>
      <c r="L13" s="12" t="n">
        <v>22.318181818181817</v>
      </c>
      <c r="M13" s="12" t="n">
        <v>300.04545454545456</v>
      </c>
      <c r="N13" s="12" t="n">
        <v>262.1363636363636</v>
      </c>
      <c r="O13" s="12" t="n">
        <v>278.09090909090907</v>
      </c>
      <c r="P13" s="12" t="n">
        <v>259.04545454545456</v>
      </c>
      <c r="Q13" s="12" t="n">
        <v>107.18181818181819</v>
      </c>
      <c r="R13" s="12" t="n">
        <v>97.45454545454545</v>
      </c>
      <c r="S13" s="12" t="n">
        <v>168.5909090909091</v>
      </c>
      <c r="T13" s="12" t="n">
        <v>55.77272727272727</v>
      </c>
      <c r="U13" s="12" t="n">
        <v>23.045454545454547</v>
      </c>
      <c r="V13" s="12" t="n">
        <v>38.13636363636363</v>
      </c>
      <c r="W13" s="12" t="n">
        <v>25.5</v>
      </c>
      <c r="X13" s="12" t="n">
        <v>32.18181818181818</v>
      </c>
      <c r="Y13" s="12" t="n">
        <v>65.13636363636364</v>
      </c>
      <c r="Z13" s="12" t="n">
        <v>135.27272727272728</v>
      </c>
      <c r="AA13" s="12" t="n">
        <v>907.6363636363636</v>
      </c>
      <c r="AB13" s="12" t="n">
        <v>1019.1363636363636</v>
      </c>
      <c r="AC13" s="12" t="n">
        <v>958.8181818181819</v>
      </c>
      <c r="AD13" s="12" t="n">
        <v>873.1363636363636</v>
      </c>
      <c r="AE13" s="12" t="n">
        <v>336.09090909090907</v>
      </c>
      <c r="AF13" s="12" t="n">
        <v>250.13636363636363</v>
      </c>
      <c r="AG13" s="12" t="n">
        <v>70.04545454545455</v>
      </c>
      <c r="AH13" s="12" t="n">
        <v>101.4090909090909</v>
      </c>
      <c r="AI13" s="12" t="n">
        <v>138.86363636363637</v>
      </c>
      <c r="AJ13" s="12" t="n">
        <v>15.272727272727273</v>
      </c>
      <c r="AK13" s="12" t="n">
        <v>65.63636363636364</v>
      </c>
      <c r="AL13" s="12" t="n">
        <v>122.22727272727273</v>
      </c>
      <c r="AM13" s="12" t="n">
        <v>12.409090909090908</v>
      </c>
      <c r="AN13" s="12" t="n">
        <v>69.86363636363636</v>
      </c>
      <c r="AO13" s="12" t="n">
        <v>14.318181818181818</v>
      </c>
      <c r="AP13" s="12" t="n">
        <v>38.86363636363637</v>
      </c>
      <c r="AQ13" s="12" t="n">
        <v>65.72727272727273</v>
      </c>
      <c r="AR13" s="12" t="n">
        <v>31.90909090909091</v>
      </c>
      <c r="AS13" s="12" t="n">
        <v>56.22727272727273</v>
      </c>
      <c r="AT13" s="12" t="n">
        <v>13.454545454545455</v>
      </c>
      <c r="AU13" s="12" t="n">
        <v>0.0</v>
      </c>
      <c r="AV13" s="13" t="n">
        <v>8782.227272727272</v>
      </c>
      <c r="AW13" s="14"/>
      <c r="AY13" s="17" t="s">
        <v>44</v>
      </c>
      <c r="AZ13" s="22">
        <f>SUM(AA27:AD27,AA9:AD12)</f>
        <v>15430.947368421053</v>
      </c>
      <c r="BA13" s="22">
        <f>SUM(Z27,Z9:Z12,H9:K12,H27:K27)</f>
        <v>2099.0526315789471</v>
      </c>
      <c r="BB13" s="22">
        <f>SUM(AE9:AJ12,AE27:AJ27)</f>
        <v>4022.7368421052633</v>
      </c>
      <c r="BC13" s="22">
        <f>SUM(B9:G12,B27:G27)</f>
        <v>6050.8421052631584</v>
      </c>
      <c r="BD13" s="22">
        <f>SUM(T9:Y12,AM9:AN12,T27:Y27,AM27:AN27)</f>
        <v>4747.8947368421059</v>
      </c>
      <c r="BE13" s="22">
        <f>SUM(L9:S12,AK9:AL12,L27:S27,AK27:AL27)</f>
        <v>8532.263157894733</v>
      </c>
      <c r="BF13" s="23">
        <f>SUM(AO9:AR12,AO27:AR27)</f>
        <v>886.31578947368428</v>
      </c>
      <c r="BG13" s="22">
        <f t="shared" si="0"/>
        <v>41770.052631578947</v>
      </c>
    </row>
    <row r="14" spans="1:59" x14ac:dyDescent="0.2">
      <c r="A14" s="1" t="s">
        <v>11</v>
      </c>
      <c r="B14" s="12" t="n">
        <v>79.45454545454545</v>
      </c>
      <c r="C14" s="12" t="n">
        <v>155.77272727272728</v>
      </c>
      <c r="D14" s="12" t="n">
        <v>55.04545454545455</v>
      </c>
      <c r="E14" s="12" t="n">
        <v>60.0</v>
      </c>
      <c r="F14" s="12" t="n">
        <v>210.36363636363637</v>
      </c>
      <c r="G14" s="12" t="n">
        <v>96.4090909090909</v>
      </c>
      <c r="H14" s="12" t="n">
        <v>188.54545454545453</v>
      </c>
      <c r="I14" s="12" t="n">
        <v>210.6818181818182</v>
      </c>
      <c r="J14" s="12" t="n">
        <v>357.5</v>
      </c>
      <c r="K14" s="12" t="n">
        <v>252.0</v>
      </c>
      <c r="L14" s="12" t="n">
        <v>301.1818181818182</v>
      </c>
      <c r="M14" s="12" t="n">
        <v>24.772727272727273</v>
      </c>
      <c r="N14" s="12" t="n">
        <v>159.8181818181818</v>
      </c>
      <c r="O14" s="12" t="n">
        <v>220.5</v>
      </c>
      <c r="P14" s="12" t="n">
        <v>210.22727272727272</v>
      </c>
      <c r="Q14" s="12" t="n">
        <v>112.0909090909091</v>
      </c>
      <c r="R14" s="12" t="n">
        <v>115.22727272727273</v>
      </c>
      <c r="S14" s="12" t="n">
        <v>250.63636363636363</v>
      </c>
      <c r="T14" s="12" t="n">
        <v>52.18181818181818</v>
      </c>
      <c r="U14" s="12" t="n">
        <v>41.18181818181818</v>
      </c>
      <c r="V14" s="12" t="n">
        <v>46.77272727272727</v>
      </c>
      <c r="W14" s="12" t="n">
        <v>28.09090909090909</v>
      </c>
      <c r="X14" s="12" t="n">
        <v>18.318181818181817</v>
      </c>
      <c r="Y14" s="12" t="n">
        <v>47.90909090909091</v>
      </c>
      <c r="Z14" s="12" t="n">
        <v>117.4090909090909</v>
      </c>
      <c r="AA14" s="12" t="n">
        <v>602.1818181818181</v>
      </c>
      <c r="AB14" s="12" t="n">
        <v>600.3181818181819</v>
      </c>
      <c r="AC14" s="12" t="n">
        <v>575.4545454545455</v>
      </c>
      <c r="AD14" s="12" t="n">
        <v>467.40909090909093</v>
      </c>
      <c r="AE14" s="12" t="n">
        <v>168.1818181818182</v>
      </c>
      <c r="AF14" s="12" t="n">
        <v>134.45454545454547</v>
      </c>
      <c r="AG14" s="12" t="n">
        <v>79.72727272727273</v>
      </c>
      <c r="AH14" s="12" t="n">
        <v>88.77272727272727</v>
      </c>
      <c r="AI14" s="12" t="n">
        <v>143.27272727272728</v>
      </c>
      <c r="AJ14" s="12" t="n">
        <v>25.454545454545453</v>
      </c>
      <c r="AK14" s="12" t="n">
        <v>71.27272727272727</v>
      </c>
      <c r="AL14" s="12" t="n">
        <v>167.1818181818182</v>
      </c>
      <c r="AM14" s="12" t="n">
        <v>20.772727272727273</v>
      </c>
      <c r="AN14" s="12" t="n">
        <v>109.72727272727273</v>
      </c>
      <c r="AO14" s="12" t="n">
        <v>24.272727272727273</v>
      </c>
      <c r="AP14" s="12" t="n">
        <v>37.59090909090909</v>
      </c>
      <c r="AQ14" s="12" t="n">
        <v>34.27272727272727</v>
      </c>
      <c r="AR14" s="12" t="n">
        <v>35.13636363636363</v>
      </c>
      <c r="AS14" s="12" t="n">
        <v>71.9090909090909</v>
      </c>
      <c r="AT14" s="12" t="n">
        <v>25.818181818181817</v>
      </c>
      <c r="AU14" s="12" t="n">
        <v>0.0</v>
      </c>
      <c r="AV14" s="13" t="n">
        <v>6895.272727272725</v>
      </c>
      <c r="AW14" s="14"/>
      <c r="AY14" s="17" t="s">
        <v>45</v>
      </c>
      <c r="AZ14" s="22">
        <f>SUM(AA32:AD37)</f>
        <v>29492.578947368416</v>
      </c>
      <c r="BA14" s="22">
        <f>SUM(H32:K37,Z32:Z37)</f>
        <v>3877.3157894736833</v>
      </c>
      <c r="BB14" s="22">
        <f>SUM(AE32:AJ37)</f>
        <v>8803.21052631579</v>
      </c>
      <c r="BC14" s="22">
        <f>SUM(B32:G37)</f>
        <v>3044.947368421052</v>
      </c>
      <c r="BD14" s="22">
        <f>SUM(T32:Y37,AM32:AN37)</f>
        <v>2209.5789473684213</v>
      </c>
      <c r="BE14" s="22">
        <f>SUM(L32:S37,AK32:AL37)</f>
        <v>3468.6842105263163</v>
      </c>
      <c r="BF14" s="23">
        <f>SUM(AO32:AR37)</f>
        <v>2562.3157894736842</v>
      </c>
      <c r="BG14" s="22">
        <f t="shared" si="0"/>
        <v>53458.631578947367</v>
      </c>
    </row>
    <row r="15" spans="1:59" x14ac:dyDescent="0.2">
      <c r="A15" s="1" t="s">
        <v>12</v>
      </c>
      <c r="B15" s="12" t="n">
        <v>48.54545454545455</v>
      </c>
      <c r="C15" s="12" t="n">
        <v>73.95454545454545</v>
      </c>
      <c r="D15" s="12" t="n">
        <v>35.27272727272727</v>
      </c>
      <c r="E15" s="12" t="n">
        <v>41.04545454545455</v>
      </c>
      <c r="F15" s="12" t="n">
        <v>183.13636363636363</v>
      </c>
      <c r="G15" s="12" t="n">
        <v>53.18181818181818</v>
      </c>
      <c r="H15" s="12" t="n">
        <v>139.0909090909091</v>
      </c>
      <c r="I15" s="12" t="n">
        <v>223.63636363636363</v>
      </c>
      <c r="J15" s="12" t="n">
        <v>347.09090909090907</v>
      </c>
      <c r="K15" s="12" t="n">
        <v>307.09090909090907</v>
      </c>
      <c r="L15" s="12" t="n">
        <v>275.09090909090907</v>
      </c>
      <c r="M15" s="12" t="n">
        <v>168.0909090909091</v>
      </c>
      <c r="N15" s="12" t="n">
        <v>14.454545454545455</v>
      </c>
      <c r="O15" s="12" t="n">
        <v>139.27272727272728</v>
      </c>
      <c r="P15" s="12" t="n">
        <v>208.72727272727272</v>
      </c>
      <c r="Q15" s="12" t="n">
        <v>95.4090909090909</v>
      </c>
      <c r="R15" s="12" t="n">
        <v>92.95454545454545</v>
      </c>
      <c r="S15" s="12" t="n">
        <v>151.9090909090909</v>
      </c>
      <c r="T15" s="12" t="n">
        <v>36.13636363636363</v>
      </c>
      <c r="U15" s="12" t="n">
        <v>26.318181818181817</v>
      </c>
      <c r="V15" s="12" t="n">
        <v>23.545454545454547</v>
      </c>
      <c r="W15" s="12" t="n">
        <v>9.863636363636363</v>
      </c>
      <c r="X15" s="12" t="n">
        <v>7.909090909090909</v>
      </c>
      <c r="Y15" s="12" t="n">
        <v>27.5</v>
      </c>
      <c r="Z15" s="12" t="n">
        <v>48.59090909090909</v>
      </c>
      <c r="AA15" s="12" t="n">
        <v>711.6818181818181</v>
      </c>
      <c r="AB15" s="12" t="n">
        <v>706.2727272727273</v>
      </c>
      <c r="AC15" s="12" t="n">
        <v>562.5909090909091</v>
      </c>
      <c r="AD15" s="12" t="n">
        <v>482.3636363636364</v>
      </c>
      <c r="AE15" s="12" t="n">
        <v>148.04545454545453</v>
      </c>
      <c r="AF15" s="12" t="n">
        <v>90.4090909090909</v>
      </c>
      <c r="AG15" s="12" t="n">
        <v>40.5</v>
      </c>
      <c r="AH15" s="12" t="n">
        <v>69.18181818181819</v>
      </c>
      <c r="AI15" s="12" t="n">
        <v>89.68181818181819</v>
      </c>
      <c r="AJ15" s="12" t="n">
        <v>8.954545454545455</v>
      </c>
      <c r="AK15" s="12" t="n">
        <v>55.31818181818182</v>
      </c>
      <c r="AL15" s="12" t="n">
        <v>95.5</v>
      </c>
      <c r="AM15" s="12" t="n">
        <v>9.5</v>
      </c>
      <c r="AN15" s="12" t="n">
        <v>45.04545454545455</v>
      </c>
      <c r="AO15" s="12" t="n">
        <v>15.681818181818182</v>
      </c>
      <c r="AP15" s="12" t="n">
        <v>22.545454545454547</v>
      </c>
      <c r="AQ15" s="12" t="n">
        <v>38.04545454545455</v>
      </c>
      <c r="AR15" s="12" t="n">
        <v>17.863636363636363</v>
      </c>
      <c r="AS15" s="12" t="n">
        <v>49.0</v>
      </c>
      <c r="AT15" s="12" t="n">
        <v>10.545454545454545</v>
      </c>
      <c r="AU15" s="12" t="n">
        <v>0.0</v>
      </c>
      <c r="AV15" s="13" t="n">
        <v>6046.545454545455</v>
      </c>
      <c r="AW15" s="14"/>
      <c r="AY15" s="17" t="s">
        <v>46</v>
      </c>
      <c r="AZ15" s="22">
        <f>SUM(AA3:AD8)</f>
        <v>12760.21052631579</v>
      </c>
      <c r="BA15" s="22">
        <f>SUM(H3:K8,Z3:Z8)</f>
        <v>6194.21052631579</v>
      </c>
      <c r="BB15" s="22">
        <f>SUM(AE3:AJ8)</f>
        <v>3334.2631578947371</v>
      </c>
      <c r="BC15" s="22">
        <f>SUM(B3:G8)</f>
        <v>7233.8947368421077</v>
      </c>
      <c r="BD15" s="22">
        <f>SUM(T3:Y8,AM3:AN8)</f>
        <v>1590.8947368421052</v>
      </c>
      <c r="BE15" s="22">
        <f>SUM(L3:S8,AK3:AL8)</f>
        <v>4014.8947368421059</v>
      </c>
      <c r="BF15" s="23">
        <f>SUM(AO3:AR8)</f>
        <v>811.21052631578948</v>
      </c>
      <c r="BG15" s="22">
        <f t="shared" si="0"/>
        <v>35939.57894736842</v>
      </c>
    </row>
    <row r="16" spans="1:59" x14ac:dyDescent="0.2">
      <c r="A16" s="1" t="s">
        <v>13</v>
      </c>
      <c r="B16" s="12" t="n">
        <v>37.36363636363637</v>
      </c>
      <c r="C16" s="12" t="n">
        <v>54.63636363636363</v>
      </c>
      <c r="D16" s="12" t="n">
        <v>17.09090909090909</v>
      </c>
      <c r="E16" s="12" t="n">
        <v>26.681818181818183</v>
      </c>
      <c r="F16" s="12" t="n">
        <v>157.0909090909091</v>
      </c>
      <c r="G16" s="12" t="n">
        <v>38.54545454545455</v>
      </c>
      <c r="H16" s="12" t="n">
        <v>132.3181818181818</v>
      </c>
      <c r="I16" s="12" t="n">
        <v>209.36363636363637</v>
      </c>
      <c r="J16" s="12" t="n">
        <v>363.40909090909093</v>
      </c>
      <c r="K16" s="12" t="n">
        <v>277.3181818181818</v>
      </c>
      <c r="L16" s="12" t="n">
        <v>290.45454545454544</v>
      </c>
      <c r="M16" s="12" t="n">
        <v>230.22727272727272</v>
      </c>
      <c r="N16" s="12" t="n">
        <v>134.5909090909091</v>
      </c>
      <c r="O16" s="12" t="n">
        <v>21.454545454545453</v>
      </c>
      <c r="P16" s="12" t="n">
        <v>178.13636363636363</v>
      </c>
      <c r="Q16" s="12" t="n">
        <v>108.86363636363636</v>
      </c>
      <c r="R16" s="12" t="n">
        <v>146.77272727272728</v>
      </c>
      <c r="S16" s="12" t="n">
        <v>279.77272727272725</v>
      </c>
      <c r="T16" s="12" t="n">
        <v>24.09090909090909</v>
      </c>
      <c r="U16" s="12" t="n">
        <v>17.454545454545453</v>
      </c>
      <c r="V16" s="12" t="n">
        <v>20.181818181818183</v>
      </c>
      <c r="W16" s="12" t="n">
        <v>6.318181818181818</v>
      </c>
      <c r="X16" s="12" t="n">
        <v>6.409090909090909</v>
      </c>
      <c r="Y16" s="12" t="n">
        <v>17.454545454545453</v>
      </c>
      <c r="Z16" s="12" t="n">
        <v>53.95454545454545</v>
      </c>
      <c r="AA16" s="12" t="n">
        <v>665.3181818181819</v>
      </c>
      <c r="AB16" s="12" t="n">
        <v>700.3181818181819</v>
      </c>
      <c r="AC16" s="12" t="n">
        <v>564.5454545454545</v>
      </c>
      <c r="AD16" s="12" t="n">
        <v>414.77272727272725</v>
      </c>
      <c r="AE16" s="12" t="n">
        <v>128.22727272727272</v>
      </c>
      <c r="AF16" s="12" t="n">
        <v>76.5909090909091</v>
      </c>
      <c r="AG16" s="12" t="n">
        <v>34.0</v>
      </c>
      <c r="AH16" s="12" t="n">
        <v>49.63636363636363</v>
      </c>
      <c r="AI16" s="12" t="n">
        <v>80.54545454545455</v>
      </c>
      <c r="AJ16" s="12" t="n">
        <v>8.363636363636363</v>
      </c>
      <c r="AK16" s="12" t="n">
        <v>70.86363636363636</v>
      </c>
      <c r="AL16" s="12" t="n">
        <v>202.13636363636363</v>
      </c>
      <c r="AM16" s="12" t="n">
        <v>6.181818181818182</v>
      </c>
      <c r="AN16" s="12" t="n">
        <v>33.54545454545455</v>
      </c>
      <c r="AO16" s="12" t="n">
        <v>11.227272727272727</v>
      </c>
      <c r="AP16" s="12" t="n">
        <v>25.545454545454547</v>
      </c>
      <c r="AQ16" s="12" t="n">
        <v>24.045454545454547</v>
      </c>
      <c r="AR16" s="12" t="n">
        <v>9.818181818181818</v>
      </c>
      <c r="AS16" s="12" t="n">
        <v>106.31818181818181</v>
      </c>
      <c r="AT16" s="12" t="n">
        <v>7.2727272727272725</v>
      </c>
      <c r="AU16" s="12" t="n">
        <v>0.0</v>
      </c>
      <c r="AV16" s="13" t="n">
        <v>6069.227272727275</v>
      </c>
      <c r="AW16" s="14"/>
      <c r="AY16" s="17" t="s">
        <v>47</v>
      </c>
      <c r="AZ16" s="22">
        <f>SUM(AA21:AD26,AA40:AD41)</f>
        <v>19014.105263157893</v>
      </c>
      <c r="BA16" s="22">
        <f>SUM(H21:K26,H40:K41,Z21:Z26,Z40:Z41)</f>
        <v>4802.3157894736823</v>
      </c>
      <c r="BB16" s="22">
        <f>SUM(AE21:AJ26,AE40:AJ41)</f>
        <v>2349.21052631579</v>
      </c>
      <c r="BC16" s="22">
        <f>SUM(B21:G26,B40:G41)</f>
        <v>1601.1052631578953</v>
      </c>
      <c r="BD16" s="22">
        <f>SUM(T21:Y26,T40:Y41,AM21:AN26,AM40:AN41)</f>
        <v>5176.5263157894751</v>
      </c>
      <c r="BE16" s="22">
        <f>SUM(L21:S26,L40:S41,AK21:AL26,AK40:AL41)</f>
        <v>1651.7368421052624</v>
      </c>
      <c r="BF16" s="23">
        <f>SUM(AO21:AR26,AO40:AR41)</f>
        <v>913.78947368421041</v>
      </c>
      <c r="BG16" s="22">
        <f t="shared" si="0"/>
        <v>35508.789473684214</v>
      </c>
    </row>
    <row r="17" spans="1:59" x14ac:dyDescent="0.2">
      <c r="A17" s="1" t="s">
        <v>14</v>
      </c>
      <c r="B17" s="12" t="n">
        <v>49.77272727272727</v>
      </c>
      <c r="C17" s="12" t="n">
        <v>73.18181818181819</v>
      </c>
      <c r="D17" s="12" t="n">
        <v>26.09090909090909</v>
      </c>
      <c r="E17" s="12" t="n">
        <v>31.181818181818183</v>
      </c>
      <c r="F17" s="12" t="n">
        <v>160.3181818181818</v>
      </c>
      <c r="G17" s="12" t="n">
        <v>53.72727272727273</v>
      </c>
      <c r="H17" s="12" t="n">
        <v>136.9090909090909</v>
      </c>
      <c r="I17" s="12" t="n">
        <v>209.3181818181818</v>
      </c>
      <c r="J17" s="12" t="n">
        <v>304.6363636363636</v>
      </c>
      <c r="K17" s="12" t="n">
        <v>173.6818181818182</v>
      </c>
      <c r="L17" s="12" t="n">
        <v>257.0</v>
      </c>
      <c r="M17" s="12" t="n">
        <v>213.22727272727272</v>
      </c>
      <c r="N17" s="12" t="n">
        <v>209.1818181818182</v>
      </c>
      <c r="O17" s="12" t="n">
        <v>186.72727272727272</v>
      </c>
      <c r="P17" s="12" t="n">
        <v>22.90909090909091</v>
      </c>
      <c r="Q17" s="12" t="n">
        <v>120.0909090909091</v>
      </c>
      <c r="R17" s="12" t="n">
        <v>220.9090909090909</v>
      </c>
      <c r="S17" s="12" t="n">
        <v>391.6363636363636</v>
      </c>
      <c r="T17" s="12" t="n">
        <v>27.727272727272727</v>
      </c>
      <c r="U17" s="12" t="n">
        <v>27.318181818181817</v>
      </c>
      <c r="V17" s="12" t="n">
        <v>22.59090909090909</v>
      </c>
      <c r="W17" s="12" t="n">
        <v>10.0</v>
      </c>
      <c r="X17" s="12" t="n">
        <v>4.7272727272727275</v>
      </c>
      <c r="Y17" s="12" t="n">
        <v>20.727272727272727</v>
      </c>
      <c r="Z17" s="12" t="n">
        <v>41.81818181818182</v>
      </c>
      <c r="AA17" s="12" t="n">
        <v>524.1818181818181</v>
      </c>
      <c r="AB17" s="12" t="n">
        <v>501.77272727272725</v>
      </c>
      <c r="AC17" s="12" t="n">
        <v>379.95454545454544</v>
      </c>
      <c r="AD17" s="12" t="n">
        <v>305.95454545454544</v>
      </c>
      <c r="AE17" s="12" t="n">
        <v>102.72727272727273</v>
      </c>
      <c r="AF17" s="12" t="n">
        <v>63.72727272727273</v>
      </c>
      <c r="AG17" s="12" t="n">
        <v>29.40909090909091</v>
      </c>
      <c r="AH17" s="12" t="n">
        <v>40.13636363636363</v>
      </c>
      <c r="AI17" s="12" t="n">
        <v>54.90909090909091</v>
      </c>
      <c r="AJ17" s="12" t="n">
        <v>8.636363636363637</v>
      </c>
      <c r="AK17" s="12" t="n">
        <v>28.90909090909091</v>
      </c>
      <c r="AL17" s="12" t="n">
        <v>72.27272727272727</v>
      </c>
      <c r="AM17" s="12" t="n">
        <v>11.909090909090908</v>
      </c>
      <c r="AN17" s="12" t="n">
        <v>56.22727272727273</v>
      </c>
      <c r="AO17" s="12" t="n">
        <v>9.136363636363637</v>
      </c>
      <c r="AP17" s="12" t="n">
        <v>17.136363636363637</v>
      </c>
      <c r="AQ17" s="12" t="n">
        <v>24.363636363636363</v>
      </c>
      <c r="AR17" s="12" t="n">
        <v>7.909090909090909</v>
      </c>
      <c r="AS17" s="12" t="n">
        <v>48.13636363636363</v>
      </c>
      <c r="AT17" s="12" t="n">
        <v>15.0</v>
      </c>
      <c r="AU17" s="12" t="n">
        <v>0.0</v>
      </c>
      <c r="AV17" s="13" t="n">
        <v>5297.818181818183</v>
      </c>
      <c r="AW17" s="14"/>
      <c r="AY17" s="1" t="s">
        <v>48</v>
      </c>
      <c r="AZ17" s="23">
        <f>SUM(AA13:AD20,AA38:AD39,AA48:AD48)</f>
        <v>21551.631578947363</v>
      </c>
      <c r="BA17" s="23">
        <f>SUM(H13:K20,H38:K39,H48:K48,Z13:Z20,Z38:Z39,Z48)</f>
        <v>8634.894736842105</v>
      </c>
      <c r="BB17" s="23">
        <f>SUM(AE13:AJ20,AE38:AJ39,AE48:AJ48)</f>
        <v>3572.4736842105258</v>
      </c>
      <c r="BC17" s="23">
        <f>SUM(B13:G20,B38:G39,B48:G48)</f>
        <v>4129.1052631578959</v>
      </c>
      <c r="BD17" s="23">
        <f>SUM(T13:Y20,T38:Y39,AM13:AN20,AM38:AN39)</f>
        <v>1679.1578947368419</v>
      </c>
      <c r="BE17" s="23">
        <f>SUM(L13:S20,L38:S39,AK13:AL20,AK38:AL39)</f>
        <v>12544.052631578952</v>
      </c>
      <c r="BF17" s="23">
        <f>SUM(AO13:AR20,AO38:AR39)</f>
        <v>653.63157894736833</v>
      </c>
      <c r="BG17" s="22">
        <f t="shared" si="0"/>
        <v>52764.947368421046</v>
      </c>
    </row>
    <row r="18" spans="1:59" x14ac:dyDescent="0.2">
      <c r="A18" s="1" t="s">
        <v>15</v>
      </c>
      <c r="B18" s="12" t="n">
        <v>20.681818181818183</v>
      </c>
      <c r="C18" s="12" t="n">
        <v>40.54545454545455</v>
      </c>
      <c r="D18" s="12" t="n">
        <v>11.272727272727273</v>
      </c>
      <c r="E18" s="12" t="n">
        <v>13.181818181818182</v>
      </c>
      <c r="F18" s="12" t="n">
        <v>83.18181818181819</v>
      </c>
      <c r="G18" s="12" t="n">
        <v>25.272727272727273</v>
      </c>
      <c r="H18" s="12" t="n">
        <v>66.13636363636364</v>
      </c>
      <c r="I18" s="12" t="n">
        <v>149.3181818181818</v>
      </c>
      <c r="J18" s="12" t="n">
        <v>168.3181818181818</v>
      </c>
      <c r="K18" s="12" t="n">
        <v>90.0909090909091</v>
      </c>
      <c r="L18" s="12" t="n">
        <v>101.77272727272727</v>
      </c>
      <c r="M18" s="12" t="n">
        <v>102.81818181818181</v>
      </c>
      <c r="N18" s="12" t="n">
        <v>86.81818181818181</v>
      </c>
      <c r="O18" s="12" t="n">
        <v>102.86363636363636</v>
      </c>
      <c r="P18" s="12" t="n">
        <v>101.27272727272727</v>
      </c>
      <c r="Q18" s="12" t="n">
        <v>8.545454545454545</v>
      </c>
      <c r="R18" s="12" t="n">
        <v>85.86363636363636</v>
      </c>
      <c r="S18" s="12" t="n">
        <v>183.6818181818182</v>
      </c>
      <c r="T18" s="12" t="n">
        <v>13.272727272727273</v>
      </c>
      <c r="U18" s="12" t="n">
        <v>6.954545454545454</v>
      </c>
      <c r="V18" s="12" t="n">
        <v>12.0</v>
      </c>
      <c r="W18" s="12" t="n">
        <v>4.818181818181818</v>
      </c>
      <c r="X18" s="12" t="n">
        <v>1.2727272727272727</v>
      </c>
      <c r="Y18" s="12" t="n">
        <v>9.954545454545455</v>
      </c>
      <c r="Z18" s="12" t="n">
        <v>16.454545454545453</v>
      </c>
      <c r="AA18" s="12" t="n">
        <v>427.6363636363636</v>
      </c>
      <c r="AB18" s="12" t="n">
        <v>388.3181818181818</v>
      </c>
      <c r="AC18" s="12" t="n">
        <v>248.8181818181818</v>
      </c>
      <c r="AD18" s="12" t="n">
        <v>240.95454545454547</v>
      </c>
      <c r="AE18" s="12" t="n">
        <v>69.18181818181819</v>
      </c>
      <c r="AF18" s="12" t="n">
        <v>51.63636363636363</v>
      </c>
      <c r="AG18" s="12" t="n">
        <v>14.863636363636363</v>
      </c>
      <c r="AH18" s="12" t="n">
        <v>21.318181818181817</v>
      </c>
      <c r="AI18" s="12" t="n">
        <v>40.18181818181818</v>
      </c>
      <c r="AJ18" s="12" t="n">
        <v>5.818181818181818</v>
      </c>
      <c r="AK18" s="12" t="n">
        <v>21.363636363636363</v>
      </c>
      <c r="AL18" s="12" t="n">
        <v>33.45454545454545</v>
      </c>
      <c r="AM18" s="12" t="n">
        <v>3.272727272727273</v>
      </c>
      <c r="AN18" s="12" t="n">
        <v>18.181818181818183</v>
      </c>
      <c r="AO18" s="12" t="n">
        <v>8.409090909090908</v>
      </c>
      <c r="AP18" s="12" t="n">
        <v>7.590909090909091</v>
      </c>
      <c r="AQ18" s="12" t="n">
        <v>14.136363636363637</v>
      </c>
      <c r="AR18" s="12" t="n">
        <v>7.2272727272727275</v>
      </c>
      <c r="AS18" s="12" t="n">
        <v>24.40909090909091</v>
      </c>
      <c r="AT18" s="12" t="n">
        <v>6.954545454545454</v>
      </c>
      <c r="AU18" s="12" t="n">
        <v>0.0</v>
      </c>
      <c r="AV18" s="13" t="n">
        <v>3160.0909090909095</v>
      </c>
      <c r="AW18" s="14"/>
      <c r="AY18" s="9" t="s">
        <v>58</v>
      </c>
      <c r="AZ18" s="22">
        <f>SUM(AA42:AD45)</f>
        <v>8114.5263157894733</v>
      </c>
      <c r="BA18" s="22">
        <f>SUM(Z42:Z45,H42:K45)</f>
        <v>913.52631578947387</v>
      </c>
      <c r="BB18" s="22">
        <f>SUM(AE42:AJ45)</f>
        <v>2721.947368421052</v>
      </c>
      <c r="BC18" s="22">
        <f>SUM(B42:G45)</f>
        <v>823.73684210526301</v>
      </c>
      <c r="BD18" s="22">
        <f>SUM(T42:Y45,T48:Y48, AM42:AN45,AM48:AN48)</f>
        <v>940.89473684210532</v>
      </c>
      <c r="BE18" s="22">
        <f>SUM(AK42:AL45,AK48:AL48,L42:S45,L48:S48)</f>
        <v>608.78947368421063</v>
      </c>
      <c r="BF18" s="22">
        <f>SUM(AO42:AR45,AO48:AR48)</f>
        <v>1034.9473684210527</v>
      </c>
      <c r="BG18" s="22">
        <f t="shared" si="0"/>
        <v>15158.36842105263</v>
      </c>
    </row>
    <row r="19" spans="1:59" x14ac:dyDescent="0.2">
      <c r="A19" s="1" t="s">
        <v>16</v>
      </c>
      <c r="B19" s="12" t="n">
        <v>29.727272727272727</v>
      </c>
      <c r="C19" s="12" t="n">
        <v>42.95454545454545</v>
      </c>
      <c r="D19" s="12" t="n">
        <v>12.772727272727273</v>
      </c>
      <c r="E19" s="12" t="n">
        <v>21.59090909090909</v>
      </c>
      <c r="F19" s="12" t="n">
        <v>142.4090909090909</v>
      </c>
      <c r="G19" s="12" t="n">
        <v>39.09090909090909</v>
      </c>
      <c r="H19" s="12" t="n">
        <v>87.36363636363636</v>
      </c>
      <c r="I19" s="12" t="n">
        <v>211.72727272727272</v>
      </c>
      <c r="J19" s="12" t="n">
        <v>239.0</v>
      </c>
      <c r="K19" s="12" t="n">
        <v>126.95454545454545</v>
      </c>
      <c r="L19" s="12" t="n">
        <v>94.86363636363636</v>
      </c>
      <c r="M19" s="12" t="n">
        <v>113.4090909090909</v>
      </c>
      <c r="N19" s="12" t="n">
        <v>97.5909090909091</v>
      </c>
      <c r="O19" s="12" t="n">
        <v>149.4090909090909</v>
      </c>
      <c r="P19" s="12" t="n">
        <v>222.86363636363637</v>
      </c>
      <c r="Q19" s="12" t="n">
        <v>92.68181818181819</v>
      </c>
      <c r="R19" s="12" t="n">
        <v>20.181818181818183</v>
      </c>
      <c r="S19" s="12" t="n">
        <v>204.0909090909091</v>
      </c>
      <c r="T19" s="12" t="n">
        <v>18.227272727272727</v>
      </c>
      <c r="U19" s="12" t="n">
        <v>16.318181818181817</v>
      </c>
      <c r="V19" s="12" t="n">
        <v>16.181818181818183</v>
      </c>
      <c r="W19" s="12" t="n">
        <v>3.6818181818181817</v>
      </c>
      <c r="X19" s="12" t="n">
        <v>5.681818181818182</v>
      </c>
      <c r="Y19" s="12" t="n">
        <v>13.409090909090908</v>
      </c>
      <c r="Z19" s="12" t="n">
        <v>14.136363636363637</v>
      </c>
      <c r="AA19" s="12" t="n">
        <v>976.2272727272727</v>
      </c>
      <c r="AB19" s="12" t="n">
        <v>847.7272727272727</v>
      </c>
      <c r="AC19" s="12" t="n">
        <v>408.09090909090907</v>
      </c>
      <c r="AD19" s="12" t="n">
        <v>314.6363636363636</v>
      </c>
      <c r="AE19" s="12" t="n">
        <v>75.18181818181819</v>
      </c>
      <c r="AF19" s="12" t="n">
        <v>30.5</v>
      </c>
      <c r="AG19" s="12" t="n">
        <v>14.363636363636363</v>
      </c>
      <c r="AH19" s="12" t="n">
        <v>24.181818181818183</v>
      </c>
      <c r="AI19" s="12" t="n">
        <v>61.86363636363637</v>
      </c>
      <c r="AJ19" s="12" t="n">
        <v>7.045454545454546</v>
      </c>
      <c r="AK19" s="12" t="n">
        <v>21.40909090909091</v>
      </c>
      <c r="AL19" s="12" t="n">
        <v>66.27272727272727</v>
      </c>
      <c r="AM19" s="12" t="n">
        <v>4.0</v>
      </c>
      <c r="AN19" s="12" t="n">
        <v>18.954545454545453</v>
      </c>
      <c r="AO19" s="12" t="n">
        <v>7.2272727272727275</v>
      </c>
      <c r="AP19" s="12" t="n">
        <v>10.090909090909092</v>
      </c>
      <c r="AQ19" s="12" t="n">
        <v>27.181818181818183</v>
      </c>
      <c r="AR19" s="12" t="n">
        <v>7.090909090909091</v>
      </c>
      <c r="AS19" s="12" t="n">
        <v>29.545454545454547</v>
      </c>
      <c r="AT19" s="12" t="n">
        <v>18.318181818181817</v>
      </c>
      <c r="AU19" s="12" t="n">
        <v>0.0</v>
      </c>
      <c r="AV19" s="13" t="n">
        <v>5006.227272727273</v>
      </c>
      <c r="AW19" s="14"/>
      <c r="AY19" s="9" t="s">
        <v>49</v>
      </c>
      <c r="AZ19" s="22">
        <f>SUM(AZ12:AZ18)</f>
        <v>111310.26315789472</v>
      </c>
      <c r="BA19" s="22">
        <f t="shared" ref="BA19:BF19" si="1">SUM(BA12:BA18)</f>
        <v>41852.57894736842</v>
      </c>
      <c r="BB19" s="22">
        <f t="shared" si="1"/>
        <v>55174.368421052648</v>
      </c>
      <c r="BC19" s="22">
        <f t="shared" si="1"/>
        <v>34700.052631578947</v>
      </c>
      <c r="BD19" s="22">
        <f t="shared" si="1"/>
        <v>34859.684210526313</v>
      </c>
      <c r="BE19" s="22">
        <f t="shared" si="1"/>
        <v>52379.368421052633</v>
      </c>
      <c r="BF19" s="22">
        <f t="shared" si="1"/>
        <v>15299.000000000002</v>
      </c>
      <c r="BG19" s="22">
        <f t="shared" si="0"/>
        <v>345575.31578947365</v>
      </c>
    </row>
    <row r="20" spans="1:59" x14ac:dyDescent="0.2">
      <c r="A20" s="1" t="s">
        <v>17</v>
      </c>
      <c r="B20" s="12" t="n">
        <v>44.31818181818182</v>
      </c>
      <c r="C20" s="12" t="n">
        <v>84.77272727272727</v>
      </c>
      <c r="D20" s="12" t="n">
        <v>44.09090909090909</v>
      </c>
      <c r="E20" s="12" t="n">
        <v>47.72727272727273</v>
      </c>
      <c r="F20" s="12" t="n">
        <v>315.22727272727275</v>
      </c>
      <c r="G20" s="12" t="n">
        <v>67.18181818181819</v>
      </c>
      <c r="H20" s="12" t="n">
        <v>144.5909090909091</v>
      </c>
      <c r="I20" s="12" t="n">
        <v>355.1818181818182</v>
      </c>
      <c r="J20" s="12" t="n">
        <v>395.95454545454544</v>
      </c>
      <c r="K20" s="12" t="n">
        <v>178.5909090909091</v>
      </c>
      <c r="L20" s="12" t="n">
        <v>179.5909090909091</v>
      </c>
      <c r="M20" s="12" t="n">
        <v>236.9090909090909</v>
      </c>
      <c r="N20" s="12" t="n">
        <v>155.1818181818182</v>
      </c>
      <c r="O20" s="12" t="n">
        <v>276.0</v>
      </c>
      <c r="P20" s="12" t="n">
        <v>402.3636363636364</v>
      </c>
      <c r="Q20" s="12" t="n">
        <v>221.6818181818182</v>
      </c>
      <c r="R20" s="12" t="n">
        <v>216.27272727272728</v>
      </c>
      <c r="S20" s="12" t="n">
        <v>46.04545454545455</v>
      </c>
      <c r="T20" s="12" t="n">
        <v>32.95454545454545</v>
      </c>
      <c r="U20" s="12" t="n">
        <v>41.54545454545455</v>
      </c>
      <c r="V20" s="12" t="n">
        <v>27.90909090909091</v>
      </c>
      <c r="W20" s="12" t="n">
        <v>15.136363636363637</v>
      </c>
      <c r="X20" s="12" t="n">
        <v>15.090909090909092</v>
      </c>
      <c r="Y20" s="12" t="n">
        <v>31.363636363636363</v>
      </c>
      <c r="Z20" s="12" t="n">
        <v>27.454545454545453</v>
      </c>
      <c r="AA20" s="12" t="n">
        <v>1887.9545454545455</v>
      </c>
      <c r="AB20" s="12" t="n">
        <v>1559.7727272727273</v>
      </c>
      <c r="AC20" s="12" t="n">
        <v>623.4545454545455</v>
      </c>
      <c r="AD20" s="12" t="n">
        <v>470.8181818181818</v>
      </c>
      <c r="AE20" s="12" t="n">
        <v>131.0</v>
      </c>
      <c r="AF20" s="12" t="n">
        <v>58.45454545454545</v>
      </c>
      <c r="AG20" s="12" t="n">
        <v>33.04545454545455</v>
      </c>
      <c r="AH20" s="12" t="n">
        <v>42.90909090909091</v>
      </c>
      <c r="AI20" s="12" t="n">
        <v>90.31818181818181</v>
      </c>
      <c r="AJ20" s="12" t="n">
        <v>9.0</v>
      </c>
      <c r="AK20" s="12" t="n">
        <v>42.77272727272727</v>
      </c>
      <c r="AL20" s="12" t="n">
        <v>107.04545454545455</v>
      </c>
      <c r="AM20" s="12" t="n">
        <v>11.409090909090908</v>
      </c>
      <c r="AN20" s="12" t="n">
        <v>45.77272727272727</v>
      </c>
      <c r="AO20" s="12" t="n">
        <v>8.272727272727273</v>
      </c>
      <c r="AP20" s="12" t="n">
        <v>11.136363636363637</v>
      </c>
      <c r="AQ20" s="12" t="n">
        <v>50.81818181818182</v>
      </c>
      <c r="AR20" s="12" t="n">
        <v>7.863636363636363</v>
      </c>
      <c r="AS20" s="12" t="n">
        <v>47.13636363636363</v>
      </c>
      <c r="AT20" s="12" t="n">
        <v>31.772727272727273</v>
      </c>
      <c r="AU20" s="12" t="n">
        <v>0.0</v>
      </c>
      <c r="AV20" s="13" t="n">
        <v>8873.863636363638</v>
      </c>
      <c r="AW20" s="14"/>
      <c r="AY20" s="18"/>
      <c r="AZ20" s="22"/>
      <c r="BA20" s="22"/>
      <c r="BB20" s="22"/>
      <c r="BC20" s="22"/>
      <c r="BD20" s="22"/>
      <c r="BE20" s="22"/>
      <c r="BF20" s="22"/>
      <c r="BG20" s="22"/>
    </row>
    <row r="21" spans="1:59" x14ac:dyDescent="0.2">
      <c r="A21" s="1" t="s">
        <v>18</v>
      </c>
      <c r="B21" s="12" t="n">
        <v>33.09090909090909</v>
      </c>
      <c r="C21" s="12" t="n">
        <v>40.22727272727273</v>
      </c>
      <c r="D21" s="12" t="n">
        <v>22.363636363636363</v>
      </c>
      <c r="E21" s="12" t="n">
        <v>22.181818181818183</v>
      </c>
      <c r="F21" s="12" t="n">
        <v>151.9090909090909</v>
      </c>
      <c r="G21" s="12" t="n">
        <v>23.227272727272727</v>
      </c>
      <c r="H21" s="12" t="n">
        <v>149.0</v>
      </c>
      <c r="I21" s="12" t="n">
        <v>314.04545454545456</v>
      </c>
      <c r="J21" s="12" t="n">
        <v>359.72727272727275</v>
      </c>
      <c r="K21" s="12" t="n">
        <v>42.54545454545455</v>
      </c>
      <c r="L21" s="12" t="n">
        <v>57.18181818181818</v>
      </c>
      <c r="M21" s="12" t="n">
        <v>54.90909090909091</v>
      </c>
      <c r="N21" s="12" t="n">
        <v>35.5</v>
      </c>
      <c r="O21" s="12" t="n">
        <v>25.727272727272727</v>
      </c>
      <c r="P21" s="12" t="n">
        <v>29.5</v>
      </c>
      <c r="Q21" s="12" t="n">
        <v>15.681818181818182</v>
      </c>
      <c r="R21" s="12" t="n">
        <v>17.5</v>
      </c>
      <c r="S21" s="12" t="n">
        <v>33.81818181818182</v>
      </c>
      <c r="T21" s="12" t="n">
        <v>23.954545454545453</v>
      </c>
      <c r="U21" s="12" t="n">
        <v>128.63636363636363</v>
      </c>
      <c r="V21" s="12" t="n">
        <v>348.22727272727275</v>
      </c>
      <c r="W21" s="12" t="n">
        <v>114.9090909090909</v>
      </c>
      <c r="X21" s="12" t="n">
        <v>43.09090909090909</v>
      </c>
      <c r="Y21" s="12" t="n">
        <v>95.45454545454545</v>
      </c>
      <c r="Z21" s="12" t="n">
        <v>27.09090909090909</v>
      </c>
      <c r="AA21" s="12" t="n">
        <v>959.6363636363636</v>
      </c>
      <c r="AB21" s="12" t="n">
        <v>999.5454545454545</v>
      </c>
      <c r="AC21" s="12" t="n">
        <v>572.4090909090909</v>
      </c>
      <c r="AD21" s="12" t="n">
        <v>505.8181818181818</v>
      </c>
      <c r="AE21" s="12" t="n">
        <v>113.22727272727273</v>
      </c>
      <c r="AF21" s="12" t="n">
        <v>86.9090909090909</v>
      </c>
      <c r="AG21" s="12" t="n">
        <v>48.90909090909091</v>
      </c>
      <c r="AH21" s="12" t="n">
        <v>52.18181818181818</v>
      </c>
      <c r="AI21" s="12" t="n">
        <v>101.63636363636364</v>
      </c>
      <c r="AJ21" s="12" t="n">
        <v>20.5</v>
      </c>
      <c r="AK21" s="12" t="n">
        <v>10.681818181818182</v>
      </c>
      <c r="AL21" s="12" t="n">
        <v>10.272727272727273</v>
      </c>
      <c r="AM21" s="12" t="n">
        <v>66.4090909090909</v>
      </c>
      <c r="AN21" s="12" t="n">
        <v>412.77272727272725</v>
      </c>
      <c r="AO21" s="12" t="n">
        <v>21.454545454545453</v>
      </c>
      <c r="AP21" s="12" t="n">
        <v>28.5</v>
      </c>
      <c r="AQ21" s="12" t="n">
        <v>96.04545454545455</v>
      </c>
      <c r="AR21" s="12" t="n">
        <v>30.09090909090909</v>
      </c>
      <c r="AS21" s="12" t="n">
        <v>4.7272727272727275</v>
      </c>
      <c r="AT21" s="12" t="n">
        <v>25.318181818181817</v>
      </c>
      <c r="AU21" s="12" t="n">
        <v>0.0</v>
      </c>
      <c r="AV21" s="13" t="n">
        <v>6376.545454545455</v>
      </c>
      <c r="AW21" s="14"/>
      <c r="AY21" s="17"/>
      <c r="AZ21" s="22" t="s">
        <v>43</v>
      </c>
      <c r="BA21" s="22" t="s">
        <v>44</v>
      </c>
      <c r="BB21" s="22" t="s">
        <v>45</v>
      </c>
      <c r="BC21" s="22" t="s">
        <v>46</v>
      </c>
      <c r="BD21" s="22" t="s">
        <v>47</v>
      </c>
      <c r="BE21" s="22" t="s">
        <v>48</v>
      </c>
      <c r="BF21" s="22" t="s">
        <v>58</v>
      </c>
      <c r="BG21" s="22"/>
    </row>
    <row r="22" spans="1:59" x14ac:dyDescent="0.2">
      <c r="A22" s="1" t="s">
        <v>19</v>
      </c>
      <c r="B22" s="12" t="n">
        <v>16.318181818181817</v>
      </c>
      <c r="C22" s="12" t="n">
        <v>23.0</v>
      </c>
      <c r="D22" s="12" t="n">
        <v>20.318181818181817</v>
      </c>
      <c r="E22" s="12" t="n">
        <v>23.636363636363637</v>
      </c>
      <c r="F22" s="12" t="n">
        <v>159.13636363636363</v>
      </c>
      <c r="G22" s="12" t="n">
        <v>24.727272727272727</v>
      </c>
      <c r="H22" s="12" t="n">
        <v>143.3181818181818</v>
      </c>
      <c r="I22" s="12" t="n">
        <v>323.04545454545456</v>
      </c>
      <c r="J22" s="12" t="n">
        <v>335.09090909090907</v>
      </c>
      <c r="K22" s="12" t="n">
        <v>24.0</v>
      </c>
      <c r="L22" s="12" t="n">
        <v>21.272727272727273</v>
      </c>
      <c r="M22" s="12" t="n">
        <v>42.13636363636363</v>
      </c>
      <c r="N22" s="12" t="n">
        <v>24.863636363636363</v>
      </c>
      <c r="O22" s="12" t="n">
        <v>14.909090909090908</v>
      </c>
      <c r="P22" s="12" t="n">
        <v>29.181818181818183</v>
      </c>
      <c r="Q22" s="12" t="n">
        <v>8.045454545454545</v>
      </c>
      <c r="R22" s="12" t="n">
        <v>18.454545454545453</v>
      </c>
      <c r="S22" s="12" t="n">
        <v>39.40909090909091</v>
      </c>
      <c r="T22" s="12" t="n">
        <v>131.72727272727272</v>
      </c>
      <c r="U22" s="12" t="n">
        <v>23.59090909090909</v>
      </c>
      <c r="V22" s="12" t="n">
        <v>136.72727272727272</v>
      </c>
      <c r="W22" s="12" t="n">
        <v>53.77272727272727</v>
      </c>
      <c r="X22" s="12" t="n">
        <v>33.45454545454545</v>
      </c>
      <c r="Y22" s="12" t="n">
        <v>121.27272727272727</v>
      </c>
      <c r="Z22" s="12" t="n">
        <v>15.5</v>
      </c>
      <c r="AA22" s="12" t="n">
        <v>1577.9545454545455</v>
      </c>
      <c r="AB22" s="12" t="n">
        <v>1606.409090909091</v>
      </c>
      <c r="AC22" s="12" t="n">
        <v>650.7272727272727</v>
      </c>
      <c r="AD22" s="12" t="n">
        <v>558.7272727272727</v>
      </c>
      <c r="AE22" s="12" t="n">
        <v>133.1818181818182</v>
      </c>
      <c r="AF22" s="12" t="n">
        <v>72.22727272727273</v>
      </c>
      <c r="AG22" s="12" t="n">
        <v>93.54545454545455</v>
      </c>
      <c r="AH22" s="12" t="n">
        <v>40.54545454545455</v>
      </c>
      <c r="AI22" s="12" t="n">
        <v>88.5</v>
      </c>
      <c r="AJ22" s="12" t="n">
        <v>15.181818181818182</v>
      </c>
      <c r="AK22" s="12" t="n">
        <v>4.363636363636363</v>
      </c>
      <c r="AL22" s="12" t="n">
        <v>6.545454545454546</v>
      </c>
      <c r="AM22" s="12" t="n">
        <v>35.45454545454545</v>
      </c>
      <c r="AN22" s="12" t="n">
        <v>140.36363636363637</v>
      </c>
      <c r="AO22" s="12" t="n">
        <v>21.0</v>
      </c>
      <c r="AP22" s="12" t="n">
        <v>26.90909090909091</v>
      </c>
      <c r="AQ22" s="12" t="n">
        <v>129.3181818181818</v>
      </c>
      <c r="AR22" s="12" t="n">
        <v>22.09090909090909</v>
      </c>
      <c r="AS22" s="12" t="n">
        <v>5.318181818181818</v>
      </c>
      <c r="AT22" s="12" t="n">
        <v>37.27272727272727</v>
      </c>
      <c r="AU22" s="12" t="n">
        <v>0.0</v>
      </c>
      <c r="AV22" s="13" t="n">
        <v>7072.545454545456</v>
      </c>
      <c r="AW22" s="14"/>
      <c r="AY22" s="17" t="s">
        <v>43</v>
      </c>
      <c r="AZ22" s="22">
        <f>AZ12</f>
        <v>4946.2631578947367</v>
      </c>
      <c r="BA22" s="22"/>
      <c r="BB22" s="22"/>
      <c r="BC22" s="22"/>
      <c r="BD22" s="22"/>
      <c r="BE22" s="22"/>
      <c r="BF22" s="22"/>
      <c r="BG22" s="22"/>
    </row>
    <row r="23" spans="1:59" x14ac:dyDescent="0.2">
      <c r="A23" s="1" t="s">
        <v>20</v>
      </c>
      <c r="B23" s="12" t="n">
        <v>26.59090909090909</v>
      </c>
      <c r="C23" s="12" t="n">
        <v>46.40909090909091</v>
      </c>
      <c r="D23" s="12" t="n">
        <v>24.681818181818183</v>
      </c>
      <c r="E23" s="12" t="n">
        <v>35.0</v>
      </c>
      <c r="F23" s="12" t="n">
        <v>162.63636363636363</v>
      </c>
      <c r="G23" s="12" t="n">
        <v>29.318181818181817</v>
      </c>
      <c r="H23" s="12" t="n">
        <v>133.4090909090909</v>
      </c>
      <c r="I23" s="12" t="n">
        <v>299.3181818181818</v>
      </c>
      <c r="J23" s="12" t="n">
        <v>297.77272727272725</v>
      </c>
      <c r="K23" s="12" t="n">
        <v>30.227272727272727</v>
      </c>
      <c r="L23" s="12" t="n">
        <v>33.72727272727273</v>
      </c>
      <c r="M23" s="12" t="n">
        <v>45.54545454545455</v>
      </c>
      <c r="N23" s="12" t="n">
        <v>24.727272727272727</v>
      </c>
      <c r="O23" s="12" t="n">
        <v>21.681818181818183</v>
      </c>
      <c r="P23" s="12" t="n">
        <v>25.363636363636363</v>
      </c>
      <c r="Q23" s="12" t="n">
        <v>13.136363636363637</v>
      </c>
      <c r="R23" s="12" t="n">
        <v>17.636363636363637</v>
      </c>
      <c r="S23" s="12" t="n">
        <v>27.272727272727273</v>
      </c>
      <c r="T23" s="12" t="n">
        <v>384.6363636363636</v>
      </c>
      <c r="U23" s="12" t="n">
        <v>143.72727272727272</v>
      </c>
      <c r="V23" s="12" t="n">
        <v>23.40909090909091</v>
      </c>
      <c r="W23" s="12" t="n">
        <v>75.9090909090909</v>
      </c>
      <c r="X23" s="12" t="n">
        <v>42.77272727272727</v>
      </c>
      <c r="Y23" s="12" t="n">
        <v>150.86363636363637</v>
      </c>
      <c r="Z23" s="12" t="n">
        <v>20.90909090909091</v>
      </c>
      <c r="AA23" s="12" t="n">
        <v>1333.2272727272727</v>
      </c>
      <c r="AB23" s="12" t="n">
        <v>1341.0454545454545</v>
      </c>
      <c r="AC23" s="12" t="n">
        <v>569.7272727272727</v>
      </c>
      <c r="AD23" s="12" t="n">
        <v>446.72727272727275</v>
      </c>
      <c r="AE23" s="12" t="n">
        <v>114.9090909090909</v>
      </c>
      <c r="AF23" s="12" t="n">
        <v>64.27272727272727</v>
      </c>
      <c r="AG23" s="12" t="n">
        <v>50.36363636363637</v>
      </c>
      <c r="AH23" s="12" t="n">
        <v>37.54545454545455</v>
      </c>
      <c r="AI23" s="12" t="n">
        <v>75.45454545454545</v>
      </c>
      <c r="AJ23" s="12" t="n">
        <v>25.772727272727273</v>
      </c>
      <c r="AK23" s="12" t="n">
        <v>7.409090909090909</v>
      </c>
      <c r="AL23" s="12" t="n">
        <v>6.681818181818182</v>
      </c>
      <c r="AM23" s="12" t="n">
        <v>65.86363636363636</v>
      </c>
      <c r="AN23" s="12" t="n">
        <v>253.0909090909091</v>
      </c>
      <c r="AO23" s="12" t="n">
        <v>13.318181818181818</v>
      </c>
      <c r="AP23" s="12" t="n">
        <v>25.0</v>
      </c>
      <c r="AQ23" s="12" t="n">
        <v>161.3181818181818</v>
      </c>
      <c r="AR23" s="12" t="n">
        <v>30.954545454545453</v>
      </c>
      <c r="AS23" s="12" t="n">
        <v>5.318181818181818</v>
      </c>
      <c r="AT23" s="12" t="n">
        <v>42.31818181818182</v>
      </c>
      <c r="AU23" s="12" t="n">
        <v>0.0</v>
      </c>
      <c r="AV23" s="13" t="n">
        <v>6807.0</v>
      </c>
      <c r="AW23" s="14"/>
      <c r="AY23" s="17" t="s">
        <v>44</v>
      </c>
      <c r="AZ23" s="22">
        <f>AZ13+BA12</f>
        <v>30762.210526315794</v>
      </c>
      <c r="BA23" s="22">
        <f>BA13</f>
        <v>2099.0526315789471</v>
      </c>
      <c r="BB23" s="22"/>
      <c r="BC23" s="22"/>
      <c r="BD23" s="22"/>
      <c r="BE23" s="22"/>
      <c r="BF23" s="22"/>
      <c r="BG23" s="22"/>
    </row>
    <row r="24" spans="1:59" x14ac:dyDescent="0.2">
      <c r="A24" s="1" t="s">
        <v>21</v>
      </c>
      <c r="B24" s="12" t="n">
        <v>11.681818181818182</v>
      </c>
      <c r="C24" s="12" t="n">
        <v>7.7727272727272725</v>
      </c>
      <c r="D24" s="12" t="n">
        <v>11.272727272727273</v>
      </c>
      <c r="E24" s="12" t="n">
        <v>11.272727272727273</v>
      </c>
      <c r="F24" s="12" t="n">
        <v>86.13636363636364</v>
      </c>
      <c r="G24" s="12" t="n">
        <v>11.227272727272727</v>
      </c>
      <c r="H24" s="12" t="n">
        <v>56.31818181818182</v>
      </c>
      <c r="I24" s="12" t="n">
        <v>157.3181818181818</v>
      </c>
      <c r="J24" s="12" t="n">
        <v>153.3181818181818</v>
      </c>
      <c r="K24" s="12" t="n">
        <v>15.5</v>
      </c>
      <c r="L24" s="12" t="n">
        <v>23.636363636363637</v>
      </c>
      <c r="M24" s="12" t="n">
        <v>26.318181818181817</v>
      </c>
      <c r="N24" s="12" t="n">
        <v>11.090909090909092</v>
      </c>
      <c r="O24" s="12" t="n">
        <v>3.772727272727273</v>
      </c>
      <c r="P24" s="12" t="n">
        <v>8.772727272727273</v>
      </c>
      <c r="Q24" s="12" t="n">
        <v>4.909090909090909</v>
      </c>
      <c r="R24" s="12" t="n">
        <v>4.318181818181818</v>
      </c>
      <c r="S24" s="12" t="n">
        <v>15.590909090909092</v>
      </c>
      <c r="T24" s="12" t="n">
        <v>138.86363636363637</v>
      </c>
      <c r="U24" s="12" t="n">
        <v>69.95454545454545</v>
      </c>
      <c r="V24" s="12" t="n">
        <v>87.27272727272727</v>
      </c>
      <c r="W24" s="12" t="n">
        <v>13.818181818181818</v>
      </c>
      <c r="X24" s="12" t="n">
        <v>16.272727272727273</v>
      </c>
      <c r="Y24" s="12" t="n">
        <v>85.54545454545455</v>
      </c>
      <c r="Z24" s="12" t="n">
        <v>6.2727272727272725</v>
      </c>
      <c r="AA24" s="12" t="n">
        <v>967.1818181818181</v>
      </c>
      <c r="AB24" s="12" t="n">
        <v>885.4090909090909</v>
      </c>
      <c r="AC24" s="12" t="n">
        <v>328.90909090909093</v>
      </c>
      <c r="AD24" s="12" t="n">
        <v>269.8636363636364</v>
      </c>
      <c r="AE24" s="12" t="n">
        <v>53.90909090909091</v>
      </c>
      <c r="AF24" s="12" t="n">
        <v>32.09090909090909</v>
      </c>
      <c r="AG24" s="12" t="n">
        <v>25.454545454545453</v>
      </c>
      <c r="AH24" s="12" t="n">
        <v>13.5</v>
      </c>
      <c r="AI24" s="12" t="n">
        <v>22.636363636363637</v>
      </c>
      <c r="AJ24" s="12" t="n">
        <v>3.8636363636363638</v>
      </c>
      <c r="AK24" s="12" t="n">
        <v>3.227272727272727</v>
      </c>
      <c r="AL24" s="12" t="n">
        <v>2.272727272727273</v>
      </c>
      <c r="AM24" s="12" t="n">
        <v>15.545454545454545</v>
      </c>
      <c r="AN24" s="12" t="n">
        <v>44.27272727272727</v>
      </c>
      <c r="AO24" s="12" t="n">
        <v>5.5</v>
      </c>
      <c r="AP24" s="12" t="n">
        <v>11.545454545454545</v>
      </c>
      <c r="AQ24" s="12" t="n">
        <v>74.54545454545455</v>
      </c>
      <c r="AR24" s="12" t="n">
        <v>16.636363636363637</v>
      </c>
      <c r="AS24" s="12" t="n">
        <v>1.5454545454545454</v>
      </c>
      <c r="AT24" s="12" t="n">
        <v>20.363636363636363</v>
      </c>
      <c r="AU24" s="12" t="n">
        <v>0.0</v>
      </c>
      <c r="AV24" s="13" t="n">
        <v>3836.5000000000005</v>
      </c>
      <c r="AW24" s="14"/>
      <c r="AY24" s="17" t="s">
        <v>45</v>
      </c>
      <c r="AZ24" s="22">
        <f>AZ14+BB12</f>
        <v>59863.105263157893</v>
      </c>
      <c r="BA24" s="22">
        <f>BA14+BB13</f>
        <v>7900.0526315789466</v>
      </c>
      <c r="BB24" s="22">
        <f>BB14</f>
        <v>8803.21052631579</v>
      </c>
      <c r="BC24" s="22"/>
      <c r="BD24" s="22"/>
      <c r="BE24" s="22"/>
      <c r="BF24" s="22"/>
      <c r="BG24" s="22"/>
    </row>
    <row r="25" spans="1:59" x14ac:dyDescent="0.2">
      <c r="A25" s="1" t="s">
        <v>22</v>
      </c>
      <c r="B25" s="12" t="n">
        <v>7.954545454545454</v>
      </c>
      <c r="C25" s="12" t="n">
        <v>13.090909090909092</v>
      </c>
      <c r="D25" s="12" t="n">
        <v>10.636363636363637</v>
      </c>
      <c r="E25" s="12" t="n">
        <v>9.545454545454545</v>
      </c>
      <c r="F25" s="12" t="n">
        <v>57.09090909090909</v>
      </c>
      <c r="G25" s="12" t="n">
        <v>8.227272727272727</v>
      </c>
      <c r="H25" s="12" t="n">
        <v>50.09090909090909</v>
      </c>
      <c r="I25" s="12" t="n">
        <v>102.36363636363636</v>
      </c>
      <c r="J25" s="12" t="n">
        <v>124.5</v>
      </c>
      <c r="K25" s="12" t="n">
        <v>10.863636363636363</v>
      </c>
      <c r="L25" s="12" t="n">
        <v>25.363636363636363</v>
      </c>
      <c r="M25" s="12" t="n">
        <v>16.772727272727273</v>
      </c>
      <c r="N25" s="12" t="n">
        <v>7.363636363636363</v>
      </c>
      <c r="O25" s="12" t="n">
        <v>4.545454545454546</v>
      </c>
      <c r="P25" s="12" t="n">
        <v>5.818181818181818</v>
      </c>
      <c r="Q25" s="12" t="n">
        <v>0.8636363636363636</v>
      </c>
      <c r="R25" s="12" t="n">
        <v>5.863636363636363</v>
      </c>
      <c r="S25" s="12" t="n">
        <v>14.636363636363637</v>
      </c>
      <c r="T25" s="12" t="n">
        <v>44.45454545454545</v>
      </c>
      <c r="U25" s="12" t="n">
        <v>35.86363636363637</v>
      </c>
      <c r="V25" s="12" t="n">
        <v>43.40909090909091</v>
      </c>
      <c r="W25" s="12" t="n">
        <v>21.681818181818183</v>
      </c>
      <c r="X25" s="12" t="n">
        <v>21.136363636363637</v>
      </c>
      <c r="Y25" s="12" t="n">
        <v>63.36363636363637</v>
      </c>
      <c r="Z25" s="12" t="n">
        <v>5.681818181818182</v>
      </c>
      <c r="AA25" s="12" t="n">
        <v>770.2727272727273</v>
      </c>
      <c r="AB25" s="12" t="n">
        <v>713.8636363636364</v>
      </c>
      <c r="AC25" s="12" t="n">
        <v>246.13636363636363</v>
      </c>
      <c r="AD25" s="12" t="n">
        <v>228.86363636363637</v>
      </c>
      <c r="AE25" s="12" t="n">
        <v>44.5</v>
      </c>
      <c r="AF25" s="12" t="n">
        <v>28.181818181818183</v>
      </c>
      <c r="AG25" s="12" t="n">
        <v>27.272727272727273</v>
      </c>
      <c r="AH25" s="12" t="n">
        <v>12.5</v>
      </c>
      <c r="AI25" s="12" t="n">
        <v>22.772727272727273</v>
      </c>
      <c r="AJ25" s="12" t="n">
        <v>5.7272727272727275</v>
      </c>
      <c r="AK25" s="12" t="n">
        <v>1.5454545454545454</v>
      </c>
      <c r="AL25" s="12" t="n">
        <v>2.1363636363636362</v>
      </c>
      <c r="AM25" s="12" t="n">
        <v>9.772727272727273</v>
      </c>
      <c r="AN25" s="12" t="n">
        <v>20.727272727272727</v>
      </c>
      <c r="AO25" s="12" t="n">
        <v>7.0</v>
      </c>
      <c r="AP25" s="12" t="n">
        <v>7.2727272727272725</v>
      </c>
      <c r="AQ25" s="12" t="n">
        <v>62.95454545454545</v>
      </c>
      <c r="AR25" s="12" t="n">
        <v>10.681818181818182</v>
      </c>
      <c r="AS25" s="12" t="n">
        <v>0.36363636363636365</v>
      </c>
      <c r="AT25" s="12" t="n">
        <v>13.0</v>
      </c>
      <c r="AU25" s="12" t="n">
        <v>0.0</v>
      </c>
      <c r="AV25" s="13" t="n">
        <v>2946.727272727273</v>
      </c>
      <c r="AW25" s="14"/>
      <c r="AY25" s="17" t="s">
        <v>46</v>
      </c>
      <c r="AZ25" s="22">
        <f>AZ15+BC12</f>
        <v>24576.631578947367</v>
      </c>
      <c r="BA25" s="22">
        <f>BA15+BC13</f>
        <v>12245.052631578948</v>
      </c>
      <c r="BB25" s="22">
        <f>BB15+BC14</f>
        <v>6379.2105263157891</v>
      </c>
      <c r="BC25" s="22">
        <f>BC15</f>
        <v>7233.8947368421077</v>
      </c>
      <c r="BD25" s="22"/>
      <c r="BE25" s="22"/>
      <c r="BF25" s="23"/>
      <c r="BG25" s="22"/>
    </row>
    <row r="26" spans="1:59" x14ac:dyDescent="0.2">
      <c r="A26" s="1" t="s">
        <v>23</v>
      </c>
      <c r="B26" s="12" t="n">
        <v>24.818181818181817</v>
      </c>
      <c r="C26" s="12" t="n">
        <v>40.22727272727273</v>
      </c>
      <c r="D26" s="12" t="n">
        <v>43.95454545454545</v>
      </c>
      <c r="E26" s="12" t="n">
        <v>27.863636363636363</v>
      </c>
      <c r="F26" s="12" t="n">
        <v>74.4090909090909</v>
      </c>
      <c r="G26" s="12" t="n">
        <v>19.045454545454547</v>
      </c>
      <c r="H26" s="12" t="n">
        <v>82.36363636363636</v>
      </c>
      <c r="I26" s="12" t="n">
        <v>200.54545454545453</v>
      </c>
      <c r="J26" s="12" t="n">
        <v>207.95454545454547</v>
      </c>
      <c r="K26" s="12" t="n">
        <v>45.86363636363637</v>
      </c>
      <c r="L26" s="12" t="n">
        <v>71.04545454545455</v>
      </c>
      <c r="M26" s="12" t="n">
        <v>45.86363636363637</v>
      </c>
      <c r="N26" s="12" t="n">
        <v>23.181818181818183</v>
      </c>
      <c r="O26" s="12" t="n">
        <v>16.272727272727273</v>
      </c>
      <c r="P26" s="12" t="n">
        <v>24.40909090909091</v>
      </c>
      <c r="Q26" s="12" t="n">
        <v>12.0</v>
      </c>
      <c r="R26" s="12" t="n">
        <v>12.636363636363637</v>
      </c>
      <c r="S26" s="12" t="n">
        <v>33.40909090909091</v>
      </c>
      <c r="T26" s="12" t="n">
        <v>92.22727272727273</v>
      </c>
      <c r="U26" s="12" t="n">
        <v>123.5909090909091</v>
      </c>
      <c r="V26" s="12" t="n">
        <v>147.5</v>
      </c>
      <c r="W26" s="12" t="n">
        <v>84.31818181818181</v>
      </c>
      <c r="X26" s="12" t="n">
        <v>72.13636363636364</v>
      </c>
      <c r="Y26" s="12" t="n">
        <v>18.545454545454547</v>
      </c>
      <c r="Z26" s="12" t="n">
        <v>36.31818181818182</v>
      </c>
      <c r="AA26" s="12" t="n">
        <v>1161.590909090909</v>
      </c>
      <c r="AB26" s="12" t="n">
        <v>1264.2272727272727</v>
      </c>
      <c r="AC26" s="12" t="n">
        <v>664.8181818181819</v>
      </c>
      <c r="AD26" s="12" t="n">
        <v>642.1363636363636</v>
      </c>
      <c r="AE26" s="12" t="n">
        <v>236.1818181818182</v>
      </c>
      <c r="AF26" s="12" t="n">
        <v>117.63636363636364</v>
      </c>
      <c r="AG26" s="12" t="n">
        <v>56.5</v>
      </c>
      <c r="AH26" s="12" t="n">
        <v>50.95454545454545</v>
      </c>
      <c r="AI26" s="12" t="n">
        <v>45.22727272727273</v>
      </c>
      <c r="AJ26" s="12" t="n">
        <v>5.545454545454546</v>
      </c>
      <c r="AK26" s="12" t="n">
        <v>7.409090909090909</v>
      </c>
      <c r="AL26" s="12" t="n">
        <v>9.545454545454545</v>
      </c>
      <c r="AM26" s="12" t="n">
        <v>24.0</v>
      </c>
      <c r="AN26" s="12" t="n">
        <v>61.72727272727273</v>
      </c>
      <c r="AO26" s="12" t="n">
        <v>6.590909090909091</v>
      </c>
      <c r="AP26" s="12" t="n">
        <v>18.09090909090909</v>
      </c>
      <c r="AQ26" s="12" t="n">
        <v>134.8181818181818</v>
      </c>
      <c r="AR26" s="12" t="n">
        <v>27.227272727272727</v>
      </c>
      <c r="AS26" s="12" t="n">
        <v>6.2727272727272725</v>
      </c>
      <c r="AT26" s="12" t="n">
        <v>28.727272727272727</v>
      </c>
      <c r="AU26" s="12" t="n">
        <v>0.0</v>
      </c>
      <c r="AV26" s="13" t="n">
        <v>6149.727272727275</v>
      </c>
      <c r="AW26" s="14"/>
      <c r="AY26" s="9" t="s">
        <v>47</v>
      </c>
      <c r="AZ26" s="22">
        <f>AZ16+BD12</f>
        <v>37528.842105263153</v>
      </c>
      <c r="BA26" s="22">
        <f>BA16+BD13</f>
        <v>9550.2105263157882</v>
      </c>
      <c r="BB26" s="22">
        <f>BB16+BD14</f>
        <v>4558.7894736842118</v>
      </c>
      <c r="BC26" s="22">
        <f>BC16+BD15</f>
        <v>3192.0000000000005</v>
      </c>
      <c r="BD26" s="22">
        <f>BD16</f>
        <v>5176.5263157894751</v>
      </c>
      <c r="BE26" s="22"/>
      <c r="BF26" s="22"/>
      <c r="BG26" s="22"/>
    </row>
    <row r="27" spans="1:59" x14ac:dyDescent="0.2">
      <c r="A27" s="1" t="s">
        <v>24</v>
      </c>
      <c r="B27" s="12" t="n">
        <v>28.727272727272727</v>
      </c>
      <c r="C27" s="12" t="n">
        <v>43.90909090909091</v>
      </c>
      <c r="D27" s="12" t="n">
        <v>19.636363636363637</v>
      </c>
      <c r="E27" s="12" t="n">
        <v>17.863636363636363</v>
      </c>
      <c r="F27" s="12" t="n">
        <v>110.9090909090909</v>
      </c>
      <c r="G27" s="12" t="n">
        <v>40.0</v>
      </c>
      <c r="H27" s="12" t="n">
        <v>70.22727272727273</v>
      </c>
      <c r="I27" s="12" t="n">
        <v>78.36363636363636</v>
      </c>
      <c r="J27" s="12" t="n">
        <v>114.22727272727273</v>
      </c>
      <c r="K27" s="12" t="n">
        <v>54.72727272727273</v>
      </c>
      <c r="L27" s="12" t="n">
        <v>132.13636363636363</v>
      </c>
      <c r="M27" s="12" t="n">
        <v>113.5909090909091</v>
      </c>
      <c r="N27" s="12" t="n">
        <v>48.5</v>
      </c>
      <c r="O27" s="12" t="n">
        <v>50.22727272727273</v>
      </c>
      <c r="P27" s="12" t="n">
        <v>40.0</v>
      </c>
      <c r="Q27" s="12" t="n">
        <v>15.818181818181818</v>
      </c>
      <c r="R27" s="12" t="n">
        <v>14.363636363636363</v>
      </c>
      <c r="S27" s="12" t="n">
        <v>23.818181818181817</v>
      </c>
      <c r="T27" s="12" t="n">
        <v>22.09090909090909</v>
      </c>
      <c r="U27" s="12" t="n">
        <v>13.818181818181818</v>
      </c>
      <c r="V27" s="12" t="n">
        <v>16.772727272727273</v>
      </c>
      <c r="W27" s="12" t="n">
        <v>6.5</v>
      </c>
      <c r="X27" s="12" t="n">
        <v>5.636363636363637</v>
      </c>
      <c r="Y27" s="12" t="n">
        <v>37.59090909090909</v>
      </c>
      <c r="Z27" s="12" t="n">
        <v>19.181818181818183</v>
      </c>
      <c r="AA27" s="12" t="n">
        <v>1620.2272727272727</v>
      </c>
      <c r="AB27" s="12" t="n">
        <v>1390.6818181818182</v>
      </c>
      <c r="AC27" s="12" t="n">
        <v>980.4090909090909</v>
      </c>
      <c r="AD27" s="12" t="n">
        <v>803.5</v>
      </c>
      <c r="AE27" s="12" t="n">
        <v>342.8636363636364</v>
      </c>
      <c r="AF27" s="12" t="n">
        <v>188.36363636363637</v>
      </c>
      <c r="AG27" s="12" t="n">
        <v>51.90909090909091</v>
      </c>
      <c r="AH27" s="12" t="n">
        <v>77.54545454545455</v>
      </c>
      <c r="AI27" s="12" t="n">
        <v>65.4090909090909</v>
      </c>
      <c r="AJ27" s="12" t="n">
        <v>12.909090909090908</v>
      </c>
      <c r="AK27" s="12" t="n">
        <v>13.409090909090908</v>
      </c>
      <c r="AL27" s="12" t="n">
        <v>28.5</v>
      </c>
      <c r="AM27" s="12" t="n">
        <v>5.818181818181818</v>
      </c>
      <c r="AN27" s="12" t="n">
        <v>39.27272727272727</v>
      </c>
      <c r="AO27" s="12" t="n">
        <v>11.863636363636363</v>
      </c>
      <c r="AP27" s="12" t="n">
        <v>29.318181818181817</v>
      </c>
      <c r="AQ27" s="12" t="n">
        <v>70.36363636363636</v>
      </c>
      <c r="AR27" s="12" t="n">
        <v>30.545454545454547</v>
      </c>
      <c r="AS27" s="12" t="n">
        <v>11.681818181818182</v>
      </c>
      <c r="AT27" s="12" t="n">
        <v>8.954545454545455</v>
      </c>
      <c r="AU27" s="12" t="n">
        <v>0.0</v>
      </c>
      <c r="AV27" s="13" t="n">
        <v>6922.181818181818</v>
      </c>
      <c r="AW27" s="14"/>
      <c r="AY27" s="9" t="s">
        <v>48</v>
      </c>
      <c r="AZ27" s="22">
        <f>AZ17+BE12</f>
        <v>43110.578947368413</v>
      </c>
      <c r="BA27" s="22">
        <f>BA17+BE13</f>
        <v>17167.15789473684</v>
      </c>
      <c r="BB27" s="22">
        <f>BB17+BE14</f>
        <v>7041.1578947368416</v>
      </c>
      <c r="BC27" s="22">
        <f>BC17+BE15</f>
        <v>8144.0000000000018</v>
      </c>
      <c r="BD27" s="22">
        <f>BD17+BE16</f>
        <v>3330.8947368421041</v>
      </c>
      <c r="BE27" s="22">
        <f>BE17</f>
        <v>12544.052631578952</v>
      </c>
      <c r="BF27" s="22"/>
      <c r="BG27" s="22"/>
    </row>
    <row r="28" spans="1:59" x14ac:dyDescent="0.2">
      <c r="A28" s="1" t="s">
        <v>25</v>
      </c>
      <c r="B28" s="12" t="n">
        <v>414.0</v>
      </c>
      <c r="C28" s="12" t="n">
        <v>1023.5454545454545</v>
      </c>
      <c r="D28" s="12" t="n">
        <v>663.5</v>
      </c>
      <c r="E28" s="12" t="n">
        <v>779.1363636363636</v>
      </c>
      <c r="F28" s="12" t="n">
        <v>1260.6818181818182</v>
      </c>
      <c r="G28" s="12" t="n">
        <v>941.1818181818181</v>
      </c>
      <c r="H28" s="12" t="n">
        <v>1265.8636363636363</v>
      </c>
      <c r="I28" s="12" t="n">
        <v>1617.0</v>
      </c>
      <c r="J28" s="12" t="n">
        <v>1600.7272727272727</v>
      </c>
      <c r="K28" s="12" t="n">
        <v>1052.4545454545455</v>
      </c>
      <c r="L28" s="12" t="n">
        <v>1097.409090909091</v>
      </c>
      <c r="M28" s="12" t="n">
        <v>666.2727272727273</v>
      </c>
      <c r="N28" s="12" t="n">
        <v>895.9090909090909</v>
      </c>
      <c r="O28" s="12" t="n">
        <v>820.0909090909091</v>
      </c>
      <c r="P28" s="12" t="n">
        <v>635.5909090909091</v>
      </c>
      <c r="Q28" s="12" t="n">
        <v>516.8636363636364</v>
      </c>
      <c r="R28" s="12" t="n">
        <v>1117.8181818181818</v>
      </c>
      <c r="S28" s="12" t="n">
        <v>2156.0</v>
      </c>
      <c r="T28" s="12" t="n">
        <v>1172.6818181818182</v>
      </c>
      <c r="U28" s="12" t="n">
        <v>1986.0</v>
      </c>
      <c r="V28" s="12" t="n">
        <v>1609.6818181818182</v>
      </c>
      <c r="W28" s="12" t="n">
        <v>1066.6818181818182</v>
      </c>
      <c r="X28" s="12" t="n">
        <v>836.4090909090909</v>
      </c>
      <c r="Y28" s="12" t="n">
        <v>1257.590909090909</v>
      </c>
      <c r="Z28" s="12" t="n">
        <v>1885.409090909091</v>
      </c>
      <c r="AA28" s="12" t="n">
        <v>188.13636363636363</v>
      </c>
      <c r="AB28" s="12" t="n">
        <v>126.95454545454545</v>
      </c>
      <c r="AC28" s="12" t="n">
        <v>517.5</v>
      </c>
      <c r="AD28" s="12" t="n">
        <v>558.4090909090909</v>
      </c>
      <c r="AE28" s="12" t="n">
        <v>1077.3636363636363</v>
      </c>
      <c r="AF28" s="12" t="n">
        <v>1762.9545454545455</v>
      </c>
      <c r="AG28" s="12" t="n">
        <v>1253.0454545454545</v>
      </c>
      <c r="AH28" s="12" t="n">
        <v>1638.590909090909</v>
      </c>
      <c r="AI28" s="12" t="n">
        <v>1305.2727272727273</v>
      </c>
      <c r="AJ28" s="12" t="n">
        <v>873.1818181818181</v>
      </c>
      <c r="AK28" s="12" t="n">
        <v>628.0454545454545</v>
      </c>
      <c r="AL28" s="12" t="n">
        <v>2039.8181818181818</v>
      </c>
      <c r="AM28" s="12" t="n">
        <v>605.5454545454545</v>
      </c>
      <c r="AN28" s="12" t="n">
        <v>868.9090909090909</v>
      </c>
      <c r="AO28" s="12" t="n">
        <v>676.6818181818181</v>
      </c>
      <c r="AP28" s="12" t="n">
        <v>569.0909090909091</v>
      </c>
      <c r="AQ28" s="12" t="n">
        <v>498.6363636363636</v>
      </c>
      <c r="AR28" s="12" t="n">
        <v>1092.5</v>
      </c>
      <c r="AS28" s="12" t="n">
        <v>1013.1363636363636</v>
      </c>
      <c r="AT28" s="12" t="n">
        <v>146.63636363636363</v>
      </c>
      <c r="AU28" s="12" t="n">
        <v>0.0</v>
      </c>
      <c r="AV28" s="13" t="n">
        <v>45778.90909090909</v>
      </c>
      <c r="AW28" s="14"/>
      <c r="AY28" s="9" t="s">
        <v>58</v>
      </c>
      <c r="AZ28" s="22">
        <f>AZ18+BF12</f>
        <v>16551.315789473687</v>
      </c>
      <c r="BA28" s="22">
        <f>BA18+BF13</f>
        <v>1799.8421052631581</v>
      </c>
      <c r="BB28" s="22">
        <f>BB18+BF14</f>
        <v>5284.2631578947367</v>
      </c>
      <c r="BC28" s="22">
        <f>BC18+BF15</f>
        <v>1634.9473684210525</v>
      </c>
      <c r="BD28" s="22">
        <f>BD18+BF16</f>
        <v>1854.6842105263158</v>
      </c>
      <c r="BE28" s="22">
        <f>SUM(BE18,BF17)</f>
        <v>1262.421052631579</v>
      </c>
      <c r="BF28" s="22">
        <f>BF18</f>
        <v>1034.9473684210527</v>
      </c>
      <c r="BG28" s="22">
        <f>SUM(AZ22:BF28)</f>
        <v>345575.31578947365</v>
      </c>
    </row>
    <row r="29" spans="1:59" x14ac:dyDescent="0.2">
      <c r="A29" s="1" t="s">
        <v>26</v>
      </c>
      <c r="B29" s="12" t="n">
        <v>423.22727272727275</v>
      </c>
      <c r="C29" s="12" t="n">
        <v>986.7727272727273</v>
      </c>
      <c r="D29" s="12" t="n">
        <v>660.1818181818181</v>
      </c>
      <c r="E29" s="12" t="n">
        <v>701.3181818181819</v>
      </c>
      <c r="F29" s="12" t="n">
        <v>998.9090909090909</v>
      </c>
      <c r="G29" s="12" t="n">
        <v>876.3181818181819</v>
      </c>
      <c r="H29" s="12" t="n">
        <v>1221.8636363636363</v>
      </c>
      <c r="I29" s="12" t="n">
        <v>1352.5</v>
      </c>
      <c r="J29" s="12" t="n">
        <v>1272.590909090909</v>
      </c>
      <c r="K29" s="12" t="n">
        <v>1019.8181818181819</v>
      </c>
      <c r="L29" s="12" t="n">
        <v>1086.590909090909</v>
      </c>
      <c r="M29" s="12" t="n">
        <v>575.5454545454545</v>
      </c>
      <c r="N29" s="12" t="n">
        <v>721.5909090909091</v>
      </c>
      <c r="O29" s="12" t="n">
        <v>738.5</v>
      </c>
      <c r="P29" s="12" t="n">
        <v>548.5454545454545</v>
      </c>
      <c r="Q29" s="12" t="n">
        <v>416.3636363636364</v>
      </c>
      <c r="R29" s="12" t="n">
        <v>857.9545454545455</v>
      </c>
      <c r="S29" s="12" t="n">
        <v>1619.5454545454545</v>
      </c>
      <c r="T29" s="12" t="n">
        <v>1042.090909090909</v>
      </c>
      <c r="U29" s="12" t="n">
        <v>1633.1818181818182</v>
      </c>
      <c r="V29" s="12" t="n">
        <v>1252.6363636363637</v>
      </c>
      <c r="W29" s="12" t="n">
        <v>791.5</v>
      </c>
      <c r="X29" s="12" t="n">
        <v>624.6818181818181</v>
      </c>
      <c r="Y29" s="12" t="n">
        <v>1096.090909090909</v>
      </c>
      <c r="Z29" s="12" t="n">
        <v>1487.090909090909</v>
      </c>
      <c r="AA29" s="12" t="n">
        <v>155.86363636363637</v>
      </c>
      <c r="AB29" s="12" t="n">
        <v>163.27272727272728</v>
      </c>
      <c r="AC29" s="12" t="n">
        <v>200.72727272727272</v>
      </c>
      <c r="AD29" s="12" t="n">
        <v>522.2272727272727</v>
      </c>
      <c r="AE29" s="12" t="n">
        <v>1507.8181818181818</v>
      </c>
      <c r="AF29" s="12" t="n">
        <v>2472.4545454545455</v>
      </c>
      <c r="AG29" s="12" t="n">
        <v>1810.5454545454545</v>
      </c>
      <c r="AH29" s="12" t="n">
        <v>2902.181818181818</v>
      </c>
      <c r="AI29" s="12" t="n">
        <v>1929.6818181818182</v>
      </c>
      <c r="AJ29" s="12" t="n">
        <v>1154.2272727272727</v>
      </c>
      <c r="AK29" s="12" t="n">
        <v>547.9545454545455</v>
      </c>
      <c r="AL29" s="12" t="n">
        <v>1500.909090909091</v>
      </c>
      <c r="AM29" s="12" t="n">
        <v>520.5</v>
      </c>
      <c r="AN29" s="12" t="n">
        <v>815.7727272727273</v>
      </c>
      <c r="AO29" s="12" t="n">
        <v>922.5454545454545</v>
      </c>
      <c r="AP29" s="12" t="n">
        <v>823.3181818181819</v>
      </c>
      <c r="AQ29" s="12" t="n">
        <v>488.59090909090907</v>
      </c>
      <c r="AR29" s="12" t="n">
        <v>1614.5454545454545</v>
      </c>
      <c r="AS29" s="12" t="n">
        <v>712.3636363636364</v>
      </c>
      <c r="AT29" s="12" t="n">
        <v>104.45454545454545</v>
      </c>
      <c r="AU29" s="12" t="n">
        <v>0.0</v>
      </c>
      <c r="AV29" s="13" t="n">
        <v>44875.36363636364</v>
      </c>
      <c r="AW29" s="14"/>
      <c r="AZ29" s="15"/>
    </row>
    <row r="30" spans="1:59" x14ac:dyDescent="0.2">
      <c r="A30" s="1" t="s">
        <v>27</v>
      </c>
      <c r="B30" s="12" t="n">
        <v>401.72727272727275</v>
      </c>
      <c r="C30" s="12" t="n">
        <v>741.1818181818181</v>
      </c>
      <c r="D30" s="12" t="n">
        <v>324.95454545454544</v>
      </c>
      <c r="E30" s="12" t="n">
        <v>380.3181818181818</v>
      </c>
      <c r="F30" s="12" t="n">
        <v>878.0909090909091</v>
      </c>
      <c r="G30" s="12" t="n">
        <v>439.8181818181818</v>
      </c>
      <c r="H30" s="12" t="n">
        <v>789.5454545454545</v>
      </c>
      <c r="I30" s="12" t="n">
        <v>818.8181818181819</v>
      </c>
      <c r="J30" s="12" t="n">
        <v>852.9090909090909</v>
      </c>
      <c r="K30" s="12" t="n">
        <v>627.3181818181819</v>
      </c>
      <c r="L30" s="12" t="n">
        <v>743.3181818181819</v>
      </c>
      <c r="M30" s="12" t="n">
        <v>509.6363636363636</v>
      </c>
      <c r="N30" s="12" t="n">
        <v>425.54545454545456</v>
      </c>
      <c r="O30" s="12" t="n">
        <v>439.90909090909093</v>
      </c>
      <c r="P30" s="12" t="n">
        <v>314.5</v>
      </c>
      <c r="Q30" s="12" t="n">
        <v>208.13636363636363</v>
      </c>
      <c r="R30" s="12" t="n">
        <v>315.22727272727275</v>
      </c>
      <c r="S30" s="12" t="n">
        <v>514.5</v>
      </c>
      <c r="T30" s="12" t="n">
        <v>446.5</v>
      </c>
      <c r="U30" s="12" t="n">
        <v>489.40909090909093</v>
      </c>
      <c r="V30" s="12" t="n">
        <v>444.72727272727275</v>
      </c>
      <c r="W30" s="12" t="n">
        <v>242.04545454545453</v>
      </c>
      <c r="X30" s="12" t="n">
        <v>185.45454545454547</v>
      </c>
      <c r="Y30" s="12" t="n">
        <v>487.8636363636364</v>
      </c>
      <c r="Z30" s="12" t="n">
        <v>872.9545454545455</v>
      </c>
      <c r="AA30" s="12" t="n">
        <v>738.1818181818181</v>
      </c>
      <c r="AB30" s="12" t="n">
        <v>307.6818181818182</v>
      </c>
      <c r="AC30" s="12" t="n">
        <v>171.27272727272728</v>
      </c>
      <c r="AD30" s="12" t="n">
        <v>376.90909090909093</v>
      </c>
      <c r="AE30" s="12" t="n">
        <v>1432.590909090909</v>
      </c>
      <c r="AF30" s="12" t="n">
        <v>1880.2727272727273</v>
      </c>
      <c r="AG30" s="12" t="n">
        <v>1196.3181818181818</v>
      </c>
      <c r="AH30" s="12" t="n">
        <v>2427.5</v>
      </c>
      <c r="AI30" s="12" t="n">
        <v>1312.5</v>
      </c>
      <c r="AJ30" s="12" t="n">
        <v>639.5</v>
      </c>
      <c r="AK30" s="12" t="n">
        <v>236.45454545454547</v>
      </c>
      <c r="AL30" s="12" t="n">
        <v>592.6818181818181</v>
      </c>
      <c r="AM30" s="12" t="n">
        <v>257.6363636363636</v>
      </c>
      <c r="AN30" s="12" t="n">
        <v>496.95454545454544</v>
      </c>
      <c r="AO30" s="12" t="n">
        <v>439.3636363636364</v>
      </c>
      <c r="AP30" s="12" t="n">
        <v>444.6363636363636</v>
      </c>
      <c r="AQ30" s="12" t="n">
        <v>1310.3636363636363</v>
      </c>
      <c r="AR30" s="12" t="n">
        <v>729.0454545454545</v>
      </c>
      <c r="AS30" s="12" t="n">
        <v>289.1363636363636</v>
      </c>
      <c r="AT30" s="12" t="n">
        <v>126.45454545454545</v>
      </c>
      <c r="AU30" s="12" t="n">
        <v>0.0</v>
      </c>
      <c r="AV30" s="13" t="n">
        <v>28299.863636363632</v>
      </c>
      <c r="AW30" s="14"/>
      <c r="AZ30" s="15"/>
    </row>
    <row r="31" spans="1:59" x14ac:dyDescent="0.2">
      <c r="A31" s="1" t="s">
        <v>28</v>
      </c>
      <c r="B31" s="12" t="n">
        <v>310.45454545454544</v>
      </c>
      <c r="C31" s="12" t="n">
        <v>617.9090909090909</v>
      </c>
      <c r="D31" s="12" t="n">
        <v>384.1363636363636</v>
      </c>
      <c r="E31" s="12" t="n">
        <v>432.40909090909093</v>
      </c>
      <c r="F31" s="12" t="n">
        <v>635.7272727272727</v>
      </c>
      <c r="G31" s="12" t="n">
        <v>514.3636363636364</v>
      </c>
      <c r="H31" s="12" t="n">
        <v>814.8181818181819</v>
      </c>
      <c r="I31" s="12" t="n">
        <v>838.9090909090909</v>
      </c>
      <c r="J31" s="12" t="n">
        <v>728.3181818181819</v>
      </c>
      <c r="K31" s="12" t="n">
        <v>561.0454545454545</v>
      </c>
      <c r="L31" s="12" t="n">
        <v>787.6363636363636</v>
      </c>
      <c r="M31" s="12" t="n">
        <v>405.1818181818182</v>
      </c>
      <c r="N31" s="12" t="n">
        <v>404.77272727272725</v>
      </c>
      <c r="O31" s="12" t="n">
        <v>377.45454545454544</v>
      </c>
      <c r="P31" s="12" t="n">
        <v>277.1818181818182</v>
      </c>
      <c r="Q31" s="12" t="n">
        <v>231.63636363636363</v>
      </c>
      <c r="R31" s="12" t="n">
        <v>291.8181818181818</v>
      </c>
      <c r="S31" s="12" t="n">
        <v>436.40909090909093</v>
      </c>
      <c r="T31" s="12" t="n">
        <v>437.09090909090907</v>
      </c>
      <c r="U31" s="12" t="n">
        <v>501.22727272727275</v>
      </c>
      <c r="V31" s="12" t="n">
        <v>364.45454545454544</v>
      </c>
      <c r="W31" s="12" t="n">
        <v>238.22727272727272</v>
      </c>
      <c r="X31" s="12" t="n">
        <v>192.22727272727272</v>
      </c>
      <c r="Y31" s="12" t="n">
        <v>530.8636363636364</v>
      </c>
      <c r="Z31" s="12" t="n">
        <v>772.9090909090909</v>
      </c>
      <c r="AA31" s="12" t="n">
        <v>551.7272727272727</v>
      </c>
      <c r="AB31" s="12" t="n">
        <v>517.0454545454545</v>
      </c>
      <c r="AC31" s="12" t="n">
        <v>349.59090909090907</v>
      </c>
      <c r="AD31" s="12" t="n">
        <v>86.95454545454545</v>
      </c>
      <c r="AE31" s="12" t="n">
        <v>700.5</v>
      </c>
      <c r="AF31" s="12" t="n">
        <v>1168.0</v>
      </c>
      <c r="AG31" s="12" t="n">
        <v>860.8636363636364</v>
      </c>
      <c r="AH31" s="12" t="n">
        <v>1499.8181818181818</v>
      </c>
      <c r="AI31" s="12" t="n">
        <v>827.8181818181819</v>
      </c>
      <c r="AJ31" s="12" t="n">
        <v>544.0</v>
      </c>
      <c r="AK31" s="12" t="n">
        <v>225.95454545454547</v>
      </c>
      <c r="AL31" s="12" t="n">
        <v>552.2727272727273</v>
      </c>
      <c r="AM31" s="12" t="n">
        <v>229.77272727272728</v>
      </c>
      <c r="AN31" s="12" t="n">
        <v>499.45454545454544</v>
      </c>
      <c r="AO31" s="12" t="n">
        <v>380.1363636363636</v>
      </c>
      <c r="AP31" s="12" t="n">
        <v>389.8636363636364</v>
      </c>
      <c r="AQ31" s="12" t="n">
        <v>526.6363636363636</v>
      </c>
      <c r="AR31" s="12" t="n">
        <v>604.9545454545455</v>
      </c>
      <c r="AS31" s="12" t="n">
        <v>242.04545454545453</v>
      </c>
      <c r="AT31" s="12" t="n">
        <v>62.09090909090909</v>
      </c>
      <c r="AU31" s="12" t="n">
        <v>0.0</v>
      </c>
      <c r="AV31" s="13" t="n">
        <v>22906.681818181813</v>
      </c>
      <c r="AW31" s="14"/>
      <c r="AZ31" s="15"/>
    </row>
    <row r="32" spans="1:59" x14ac:dyDescent="0.2">
      <c r="A32" s="1">
        <v>16</v>
      </c>
      <c r="B32" s="12" t="n">
        <v>161.8181818181818</v>
      </c>
      <c r="C32" s="12" t="n">
        <v>196.54545454545453</v>
      </c>
      <c r="D32" s="12" t="n">
        <v>95.63636363636364</v>
      </c>
      <c r="E32" s="12" t="n">
        <v>162.27272727272728</v>
      </c>
      <c r="F32" s="12" t="n">
        <v>365.3636363636364</v>
      </c>
      <c r="G32" s="12" t="n">
        <v>256.27272727272725</v>
      </c>
      <c r="H32" s="12" t="n">
        <v>380.1363636363636</v>
      </c>
      <c r="I32" s="12" t="n">
        <v>437.6363636363636</v>
      </c>
      <c r="J32" s="12" t="n">
        <v>356.22727272727275</v>
      </c>
      <c r="K32" s="12" t="n">
        <v>254.36363636363637</v>
      </c>
      <c r="L32" s="12" t="n">
        <v>302.04545454545456</v>
      </c>
      <c r="M32" s="12" t="n">
        <v>161.1818181818182</v>
      </c>
      <c r="N32" s="12" t="n">
        <v>136.8181818181818</v>
      </c>
      <c r="O32" s="12" t="n">
        <v>115.68181818181819</v>
      </c>
      <c r="P32" s="12" t="n">
        <v>99.86363636363636</v>
      </c>
      <c r="Q32" s="12" t="n">
        <v>67.36363636363636</v>
      </c>
      <c r="R32" s="12" t="n">
        <v>65.77272727272727</v>
      </c>
      <c r="S32" s="12" t="n">
        <v>124.27272727272727</v>
      </c>
      <c r="T32" s="12" t="n">
        <v>100.13636363636364</v>
      </c>
      <c r="U32" s="12" t="n">
        <v>114.81818181818181</v>
      </c>
      <c r="V32" s="12" t="n">
        <v>99.72727272727273</v>
      </c>
      <c r="W32" s="12" t="n">
        <v>42.40909090909091</v>
      </c>
      <c r="X32" s="12" t="n">
        <v>38.09090909090909</v>
      </c>
      <c r="Y32" s="12" t="n">
        <v>195.77272727272728</v>
      </c>
      <c r="Z32" s="12" t="n">
        <v>331.8181818181818</v>
      </c>
      <c r="AA32" s="12" t="n">
        <v>1120.3181818181818</v>
      </c>
      <c r="AB32" s="12" t="n">
        <v>1494.1818181818182</v>
      </c>
      <c r="AC32" s="12" t="n">
        <v>1687.909090909091</v>
      </c>
      <c r="AD32" s="12" t="n">
        <v>777.9090909090909</v>
      </c>
      <c r="AE32" s="12" t="n">
        <v>54.40909090909091</v>
      </c>
      <c r="AF32" s="12" t="n">
        <v>302.90909090909093</v>
      </c>
      <c r="AG32" s="12" t="n">
        <v>378.72727272727275</v>
      </c>
      <c r="AH32" s="12" t="n">
        <v>840.1363636363636</v>
      </c>
      <c r="AI32" s="12" t="n">
        <v>347.54545454545456</v>
      </c>
      <c r="AJ32" s="12" t="n">
        <v>180.6818181818182</v>
      </c>
      <c r="AK32" s="12" t="n">
        <v>60.63636363636363</v>
      </c>
      <c r="AL32" s="12" t="n">
        <v>134.1818181818182</v>
      </c>
      <c r="AM32" s="12" t="n">
        <v>61.54545454545455</v>
      </c>
      <c r="AN32" s="12" t="n">
        <v>161.4090909090909</v>
      </c>
      <c r="AO32" s="12" t="n">
        <v>143.72727272727272</v>
      </c>
      <c r="AP32" s="12" t="n">
        <v>143.72727272727272</v>
      </c>
      <c r="AQ32" s="12" t="n">
        <v>218.0909090909091</v>
      </c>
      <c r="AR32" s="12" t="n">
        <v>285.95454545454544</v>
      </c>
      <c r="AS32" s="12" t="n">
        <v>55.27272727272727</v>
      </c>
      <c r="AT32" s="12" t="n">
        <v>20.318181818181817</v>
      </c>
      <c r="AU32" s="12" t="n">
        <v>0.0</v>
      </c>
      <c r="AV32" s="13" t="n">
        <v>13131.63636363636</v>
      </c>
      <c r="AW32" s="14"/>
      <c r="AZ32" s="15"/>
    </row>
    <row r="33" spans="1:52" x14ac:dyDescent="0.2">
      <c r="A33" s="1">
        <v>24</v>
      </c>
      <c r="B33" s="12" t="n">
        <v>168.54545454545453</v>
      </c>
      <c r="C33" s="12" t="n">
        <v>154.63636363636363</v>
      </c>
      <c r="D33" s="12" t="n">
        <v>52.0</v>
      </c>
      <c r="E33" s="12" t="n">
        <v>105.0909090909091</v>
      </c>
      <c r="F33" s="12" t="n">
        <v>299.27272727272725</v>
      </c>
      <c r="G33" s="12" t="n">
        <v>151.9090909090909</v>
      </c>
      <c r="H33" s="12" t="n">
        <v>237.8181818181818</v>
      </c>
      <c r="I33" s="12" t="n">
        <v>308.09090909090907</v>
      </c>
      <c r="J33" s="12" t="n">
        <v>299.09090909090907</v>
      </c>
      <c r="K33" s="12" t="n">
        <v>139.45454545454547</v>
      </c>
      <c r="L33" s="12" t="n">
        <v>232.72727272727272</v>
      </c>
      <c r="M33" s="12" t="n">
        <v>136.4090909090909</v>
      </c>
      <c r="N33" s="12" t="n">
        <v>84.86363636363636</v>
      </c>
      <c r="O33" s="12" t="n">
        <v>69.63636363636364</v>
      </c>
      <c r="P33" s="12" t="n">
        <v>60.04545454545455</v>
      </c>
      <c r="Q33" s="12" t="n">
        <v>50.72727272727273</v>
      </c>
      <c r="R33" s="12" t="n">
        <v>29.727272727272727</v>
      </c>
      <c r="S33" s="12" t="n">
        <v>57.40909090909091</v>
      </c>
      <c r="T33" s="12" t="n">
        <v>73.27272727272727</v>
      </c>
      <c r="U33" s="12" t="n">
        <v>62.5</v>
      </c>
      <c r="V33" s="12" t="n">
        <v>61.54545454545455</v>
      </c>
      <c r="W33" s="12" t="n">
        <v>28.09090909090909</v>
      </c>
      <c r="X33" s="12" t="n">
        <v>27.818181818181817</v>
      </c>
      <c r="Y33" s="12" t="n">
        <v>104.54545454545455</v>
      </c>
      <c r="Z33" s="12" t="n">
        <v>204.95454545454547</v>
      </c>
      <c r="AA33" s="12" t="n">
        <v>1538.590909090909</v>
      </c>
      <c r="AB33" s="12" t="n">
        <v>2065.7727272727275</v>
      </c>
      <c r="AC33" s="12" t="n">
        <v>2204.9545454545455</v>
      </c>
      <c r="AD33" s="12" t="n">
        <v>1236.0</v>
      </c>
      <c r="AE33" s="12" t="n">
        <v>296.59090909090907</v>
      </c>
      <c r="AF33" s="12" t="n">
        <v>58.54545454545455</v>
      </c>
      <c r="AG33" s="12" t="n">
        <v>312.3181818181818</v>
      </c>
      <c r="AH33" s="12" t="n">
        <v>826.0909090909091</v>
      </c>
      <c r="AI33" s="12" t="n">
        <v>334.27272727272725</v>
      </c>
      <c r="AJ33" s="12" t="n">
        <v>160.9090909090909</v>
      </c>
      <c r="AK33" s="12" t="n">
        <v>30.318181818181817</v>
      </c>
      <c r="AL33" s="12" t="n">
        <v>82.45454545454545</v>
      </c>
      <c r="AM33" s="12" t="n">
        <v>41.18181818181818</v>
      </c>
      <c r="AN33" s="12" t="n">
        <v>120.04545454545455</v>
      </c>
      <c r="AO33" s="12" t="n">
        <v>119.9090909090909</v>
      </c>
      <c r="AP33" s="12" t="n">
        <v>152.13636363636363</v>
      </c>
      <c r="AQ33" s="12" t="n">
        <v>185.8181818181818</v>
      </c>
      <c r="AR33" s="12" t="n">
        <v>246.95454545454547</v>
      </c>
      <c r="AS33" s="12" t="n">
        <v>34.5</v>
      </c>
      <c r="AT33" s="12" t="n">
        <v>18.818181818181817</v>
      </c>
      <c r="AU33" s="12" t="n">
        <v>0.0</v>
      </c>
      <c r="AV33" s="13" t="n">
        <v>13266.363636363638</v>
      </c>
      <c r="AW33" s="14"/>
      <c r="AZ33" s="15"/>
    </row>
    <row r="34" spans="1:52" x14ac:dyDescent="0.2">
      <c r="A34" s="1" t="s">
        <v>29</v>
      </c>
      <c r="B34" s="12" t="n">
        <v>34.77272727272727</v>
      </c>
      <c r="C34" s="12" t="n">
        <v>61.63636363636363</v>
      </c>
      <c r="D34" s="12" t="n">
        <v>33.22727272727273</v>
      </c>
      <c r="E34" s="12" t="n">
        <v>39.68181818181818</v>
      </c>
      <c r="F34" s="12" t="n">
        <v>132.8181818181818</v>
      </c>
      <c r="G34" s="12" t="n">
        <v>41.5</v>
      </c>
      <c r="H34" s="12" t="n">
        <v>76.68181818181819</v>
      </c>
      <c r="I34" s="12" t="n">
        <v>156.36363636363637</v>
      </c>
      <c r="J34" s="12" t="n">
        <v>158.54545454545453</v>
      </c>
      <c r="K34" s="12" t="n">
        <v>62.36363636363637</v>
      </c>
      <c r="L34" s="12" t="n">
        <v>66.95454545454545</v>
      </c>
      <c r="M34" s="12" t="n">
        <v>72.86363636363636</v>
      </c>
      <c r="N34" s="12" t="n">
        <v>37.27272727272727</v>
      </c>
      <c r="O34" s="12" t="n">
        <v>25.772727272727273</v>
      </c>
      <c r="P34" s="12" t="n">
        <v>26.90909090909091</v>
      </c>
      <c r="Q34" s="12" t="n">
        <v>13.636363636363637</v>
      </c>
      <c r="R34" s="12" t="n">
        <v>10.681818181818182</v>
      </c>
      <c r="S34" s="12" t="n">
        <v>33.27272727272727</v>
      </c>
      <c r="T34" s="12" t="n">
        <v>44.09090909090909</v>
      </c>
      <c r="U34" s="12" t="n">
        <v>51.22727272727273</v>
      </c>
      <c r="V34" s="12" t="n">
        <v>46.5</v>
      </c>
      <c r="W34" s="12" t="n">
        <v>16.636363636363637</v>
      </c>
      <c r="X34" s="12" t="n">
        <v>16.40909090909091</v>
      </c>
      <c r="Y34" s="12" t="n">
        <v>39.95454545454545</v>
      </c>
      <c r="Z34" s="12" t="n">
        <v>53.40909090909091</v>
      </c>
      <c r="AA34" s="12" t="n">
        <v>1107.0</v>
      </c>
      <c r="AB34" s="12" t="n">
        <v>1410.2272727272727</v>
      </c>
      <c r="AC34" s="12" t="n">
        <v>1342.6818181818182</v>
      </c>
      <c r="AD34" s="12" t="n">
        <v>776.9090909090909</v>
      </c>
      <c r="AE34" s="12" t="n">
        <v>364.04545454545456</v>
      </c>
      <c r="AF34" s="12" t="n">
        <v>302.8636363636364</v>
      </c>
      <c r="AG34" s="12" t="n">
        <v>33.40909090909091</v>
      </c>
      <c r="AH34" s="12" t="n">
        <v>163.27272727272728</v>
      </c>
      <c r="AI34" s="12" t="n">
        <v>84.86363636363636</v>
      </c>
      <c r="AJ34" s="12" t="n">
        <v>66.86363636363636</v>
      </c>
      <c r="AK34" s="12" t="n">
        <v>14.681818181818182</v>
      </c>
      <c r="AL34" s="12" t="n">
        <v>47.68181818181818</v>
      </c>
      <c r="AM34" s="12" t="n">
        <v>13.0</v>
      </c>
      <c r="AN34" s="12" t="n">
        <v>48.09090909090909</v>
      </c>
      <c r="AO34" s="12" t="n">
        <v>41.86363636363637</v>
      </c>
      <c r="AP34" s="12" t="n">
        <v>74.0</v>
      </c>
      <c r="AQ34" s="12" t="n">
        <v>99.0909090909091</v>
      </c>
      <c r="AR34" s="12" t="n">
        <v>148.9090909090909</v>
      </c>
      <c r="AS34" s="12" t="n">
        <v>22.727272727272727</v>
      </c>
      <c r="AT34" s="12" t="n">
        <v>12.227272727272727</v>
      </c>
      <c r="AU34" s="12" t="n">
        <v>0.0</v>
      </c>
      <c r="AV34" s="13" t="n">
        <v>7527.590909090909</v>
      </c>
      <c r="AW34" s="14"/>
      <c r="AZ34" s="15"/>
    </row>
    <row r="35" spans="1:52" x14ac:dyDescent="0.2">
      <c r="A35" s="1" t="s">
        <v>30</v>
      </c>
      <c r="B35" s="12" t="n">
        <v>65.72727272727273</v>
      </c>
      <c r="C35" s="12" t="n">
        <v>100.72727272727273</v>
      </c>
      <c r="D35" s="12" t="n">
        <v>30.454545454545453</v>
      </c>
      <c r="E35" s="12" t="n">
        <v>44.90909090909091</v>
      </c>
      <c r="F35" s="12" t="n">
        <v>104.77272727272727</v>
      </c>
      <c r="G35" s="12" t="n">
        <v>42.45454545454545</v>
      </c>
      <c r="H35" s="12" t="n">
        <v>87.5</v>
      </c>
      <c r="I35" s="12" t="n">
        <v>128.45454545454547</v>
      </c>
      <c r="J35" s="12" t="n">
        <v>158.13636363636363</v>
      </c>
      <c r="K35" s="12" t="n">
        <v>86.95454545454545</v>
      </c>
      <c r="L35" s="12" t="n">
        <v>99.63636363636364</v>
      </c>
      <c r="M35" s="12" t="n">
        <v>90.04545454545455</v>
      </c>
      <c r="N35" s="12" t="n">
        <v>64.54545454545455</v>
      </c>
      <c r="O35" s="12" t="n">
        <v>49.77272727272727</v>
      </c>
      <c r="P35" s="12" t="n">
        <v>34.59090909090909</v>
      </c>
      <c r="Q35" s="12" t="n">
        <v>23.40909090909091</v>
      </c>
      <c r="R35" s="12" t="n">
        <v>23.681818181818183</v>
      </c>
      <c r="S35" s="12" t="n">
        <v>39.72727272727273</v>
      </c>
      <c r="T35" s="12" t="n">
        <v>46.04545454545455</v>
      </c>
      <c r="U35" s="12" t="n">
        <v>36.59090909090909</v>
      </c>
      <c r="V35" s="12" t="n">
        <v>35.18181818181818</v>
      </c>
      <c r="W35" s="12" t="n">
        <v>15.318181818181818</v>
      </c>
      <c r="X35" s="12" t="n">
        <v>11.181818181818182</v>
      </c>
      <c r="Y35" s="12" t="n">
        <v>46.22727272727273</v>
      </c>
      <c r="Z35" s="12" t="n">
        <v>91.95454545454545</v>
      </c>
      <c r="AA35" s="12" t="n">
        <v>1416.3181818181818</v>
      </c>
      <c r="AB35" s="12" t="n">
        <v>1881.6818181818182</v>
      </c>
      <c r="AC35" s="12" t="n">
        <v>2926.818181818182</v>
      </c>
      <c r="AD35" s="12" t="n">
        <v>1414.409090909091</v>
      </c>
      <c r="AE35" s="12" t="n">
        <v>784.8636363636364</v>
      </c>
      <c r="AF35" s="12" t="n">
        <v>790.7272727272727</v>
      </c>
      <c r="AG35" s="12" t="n">
        <v>157.36363636363637</v>
      </c>
      <c r="AH35" s="12" t="n">
        <v>53.68181818181818</v>
      </c>
      <c r="AI35" s="12" t="n">
        <v>148.04545454545453</v>
      </c>
      <c r="AJ35" s="12" t="n">
        <v>130.22727272727272</v>
      </c>
      <c r="AK35" s="12" t="n">
        <v>18.318181818181817</v>
      </c>
      <c r="AL35" s="12" t="n">
        <v>59.86363636363637</v>
      </c>
      <c r="AM35" s="12" t="n">
        <v>22.09090909090909</v>
      </c>
      <c r="AN35" s="12" t="n">
        <v>62.40909090909091</v>
      </c>
      <c r="AO35" s="12" t="n">
        <v>100.04545454545455</v>
      </c>
      <c r="AP35" s="12" t="n">
        <v>139.45454545454547</v>
      </c>
      <c r="AQ35" s="12" t="n">
        <v>109.81818181818181</v>
      </c>
      <c r="AR35" s="12" t="n">
        <v>201.6818181818182</v>
      </c>
      <c r="AS35" s="12" t="n">
        <v>22.045454545454547</v>
      </c>
      <c r="AT35" s="12" t="n">
        <v>6.863636363636363</v>
      </c>
      <c r="AU35" s="12" t="n">
        <v>0.0</v>
      </c>
      <c r="AV35" s="13" t="n">
        <v>12004.727272727268</v>
      </c>
      <c r="AW35" s="14"/>
      <c r="AZ35" s="15"/>
    </row>
    <row r="36" spans="1:52" x14ac:dyDescent="0.2">
      <c r="A36" s="1" t="s">
        <v>31</v>
      </c>
      <c r="B36" s="12" t="n">
        <v>81.04545454545455</v>
      </c>
      <c r="C36" s="12" t="n">
        <v>147.86363636363637</v>
      </c>
      <c r="D36" s="12" t="n">
        <v>64.04545454545455</v>
      </c>
      <c r="E36" s="12" t="n">
        <v>46.45454545454545</v>
      </c>
      <c r="F36" s="12" t="n">
        <v>128.9090909090909</v>
      </c>
      <c r="G36" s="12" t="n">
        <v>49.40909090909091</v>
      </c>
      <c r="H36" s="12" t="n">
        <v>97.27272727272727</v>
      </c>
      <c r="I36" s="12" t="n">
        <v>160.45454545454547</v>
      </c>
      <c r="J36" s="12" t="n">
        <v>182.1818181818182</v>
      </c>
      <c r="K36" s="12" t="n">
        <v>128.0</v>
      </c>
      <c r="L36" s="12" t="n">
        <v>147.72727272727272</v>
      </c>
      <c r="M36" s="12" t="n">
        <v>151.9090909090909</v>
      </c>
      <c r="N36" s="12" t="n">
        <v>88.36363636363636</v>
      </c>
      <c r="O36" s="12" t="n">
        <v>86.54545454545455</v>
      </c>
      <c r="P36" s="12" t="n">
        <v>58.5</v>
      </c>
      <c r="Q36" s="12" t="n">
        <v>42.68181818181818</v>
      </c>
      <c r="R36" s="12" t="n">
        <v>62.27272727272727</v>
      </c>
      <c r="S36" s="12" t="n">
        <v>85.77272727272727</v>
      </c>
      <c r="T36" s="12" t="n">
        <v>104.5</v>
      </c>
      <c r="U36" s="12" t="n">
        <v>91.0</v>
      </c>
      <c r="V36" s="12" t="n">
        <v>70.04545454545455</v>
      </c>
      <c r="W36" s="12" t="n">
        <v>21.045454545454547</v>
      </c>
      <c r="X36" s="12" t="n">
        <v>22.40909090909091</v>
      </c>
      <c r="Y36" s="12" t="n">
        <v>41.27272727272727</v>
      </c>
      <c r="Z36" s="12" t="n">
        <v>74.13636363636364</v>
      </c>
      <c r="AA36" s="12" t="n">
        <v>1246.9545454545455</v>
      </c>
      <c r="AB36" s="12" t="n">
        <v>1651.0454545454545</v>
      </c>
      <c r="AC36" s="12" t="n">
        <v>1516.6818181818182</v>
      </c>
      <c r="AD36" s="12" t="n">
        <v>803.0454545454545</v>
      </c>
      <c r="AE36" s="12" t="n">
        <v>342.8636363636364</v>
      </c>
      <c r="AF36" s="12" t="n">
        <v>338.90909090909093</v>
      </c>
      <c r="AG36" s="12" t="n">
        <v>99.9090909090909</v>
      </c>
      <c r="AH36" s="12" t="n">
        <v>168.27272727272728</v>
      </c>
      <c r="AI36" s="12" t="n">
        <v>28.318181818181817</v>
      </c>
      <c r="AJ36" s="12" t="n">
        <v>40.95454545454545</v>
      </c>
      <c r="AK36" s="12" t="n">
        <v>39.13636363636363</v>
      </c>
      <c r="AL36" s="12" t="n">
        <v>119.81818181818181</v>
      </c>
      <c r="AM36" s="12" t="n">
        <v>57.36363636363637</v>
      </c>
      <c r="AN36" s="12" t="n">
        <v>110.36363636363636</v>
      </c>
      <c r="AO36" s="12" t="n">
        <v>89.68181818181819</v>
      </c>
      <c r="AP36" s="12" t="n">
        <v>172.1818181818182</v>
      </c>
      <c r="AQ36" s="12" t="n">
        <v>190.6818181818182</v>
      </c>
      <c r="AR36" s="12" t="n">
        <v>275.0</v>
      </c>
      <c r="AS36" s="12" t="n">
        <v>51.68181818181818</v>
      </c>
      <c r="AT36" s="12" t="n">
        <v>10.363636363636363</v>
      </c>
      <c r="AU36" s="12" t="n">
        <v>0.0</v>
      </c>
      <c r="AV36" s="13" t="n">
        <v>9587.045454545454</v>
      </c>
      <c r="AW36" s="14"/>
      <c r="AZ36" s="15"/>
    </row>
    <row r="37" spans="1:52" x14ac:dyDescent="0.2">
      <c r="A37" s="1" t="s">
        <v>32</v>
      </c>
      <c r="B37" s="12" t="n">
        <v>20.318181818181817</v>
      </c>
      <c r="C37" s="12" t="n">
        <v>32.68181818181818</v>
      </c>
      <c r="D37" s="12" t="n">
        <v>6.681818181818182</v>
      </c>
      <c r="E37" s="12" t="n">
        <v>8.681818181818182</v>
      </c>
      <c r="F37" s="12" t="n">
        <v>41.31818181818182</v>
      </c>
      <c r="G37" s="12" t="n">
        <v>13.136363636363637</v>
      </c>
      <c r="H37" s="12" t="n">
        <v>26.272727272727273</v>
      </c>
      <c r="I37" s="12" t="n">
        <v>69.04545454545455</v>
      </c>
      <c r="J37" s="12" t="n">
        <v>110.18181818181819</v>
      </c>
      <c r="K37" s="12" t="n">
        <v>14.863636363636363</v>
      </c>
      <c r="L37" s="12" t="n">
        <v>13.181818181818182</v>
      </c>
      <c r="M37" s="12" t="n">
        <v>18.954545454545453</v>
      </c>
      <c r="N37" s="12" t="n">
        <v>8.909090909090908</v>
      </c>
      <c r="O37" s="12" t="n">
        <v>9.681818181818182</v>
      </c>
      <c r="P37" s="12" t="n">
        <v>8.181818181818182</v>
      </c>
      <c r="Q37" s="12" t="n">
        <v>6.363636363636363</v>
      </c>
      <c r="R37" s="12" t="n">
        <v>7.545454545454546</v>
      </c>
      <c r="S37" s="12" t="n">
        <v>7.454545454545454</v>
      </c>
      <c r="T37" s="12" t="n">
        <v>20.09090909090909</v>
      </c>
      <c r="U37" s="12" t="n">
        <v>14.545454545454545</v>
      </c>
      <c r="V37" s="12" t="n">
        <v>25.545454545454547</v>
      </c>
      <c r="W37" s="12" t="n">
        <v>3.727272727272727</v>
      </c>
      <c r="X37" s="12" t="n">
        <v>5.636363636363637</v>
      </c>
      <c r="Y37" s="12" t="n">
        <v>4.681818181818182</v>
      </c>
      <c r="Z37" s="12" t="n">
        <v>12.772727272727273</v>
      </c>
      <c r="AA37" s="12" t="n">
        <v>832.6818181818181</v>
      </c>
      <c r="AB37" s="12" t="n">
        <v>1004.6363636363636</v>
      </c>
      <c r="AC37" s="12" t="n">
        <v>748.1363636363636</v>
      </c>
      <c r="AD37" s="12" t="n">
        <v>513.3636363636364</v>
      </c>
      <c r="AE37" s="12" t="n">
        <v>174.27272727272728</v>
      </c>
      <c r="AF37" s="12" t="n">
        <v>159.27272727272728</v>
      </c>
      <c r="AG37" s="12" t="n">
        <v>62.31818181818182</v>
      </c>
      <c r="AH37" s="12" t="n">
        <v>130.63636363636363</v>
      </c>
      <c r="AI37" s="12" t="n">
        <v>40.68181818181818</v>
      </c>
      <c r="AJ37" s="12" t="n">
        <v>12.272727272727273</v>
      </c>
      <c r="AK37" s="12" t="n">
        <v>2.272727272727273</v>
      </c>
      <c r="AL37" s="12" t="n">
        <v>22.227272727272727</v>
      </c>
      <c r="AM37" s="12" t="n">
        <v>7.409090909090909</v>
      </c>
      <c r="AN37" s="12" t="n">
        <v>31.181818181818183</v>
      </c>
      <c r="AO37" s="12" t="n">
        <v>23.09090909090909</v>
      </c>
      <c r="AP37" s="12" t="n">
        <v>67.5</v>
      </c>
      <c r="AQ37" s="12" t="n">
        <v>99.63636363636364</v>
      </c>
      <c r="AR37" s="12" t="n">
        <v>114.5909090909091</v>
      </c>
      <c r="AS37" s="12" t="n">
        <v>4.090909090909091</v>
      </c>
      <c r="AT37" s="12" t="n">
        <v>3.090909090909091</v>
      </c>
      <c r="AU37" s="12" t="n">
        <v>0.0</v>
      </c>
      <c r="AV37" s="13" t="n">
        <v>4563.818181818182</v>
      </c>
      <c r="AW37" s="14"/>
      <c r="AZ37" s="15"/>
    </row>
    <row r="38" spans="1:52" x14ac:dyDescent="0.2">
      <c r="A38" s="1" t="s">
        <v>33</v>
      </c>
      <c r="B38" s="12" t="n">
        <v>6.363636363636363</v>
      </c>
      <c r="C38" s="12" t="n">
        <v>8.727272727272727</v>
      </c>
      <c r="D38" s="12" t="n">
        <v>7.045454545454546</v>
      </c>
      <c r="E38" s="12" t="n">
        <v>12.363636363636363</v>
      </c>
      <c r="F38" s="12" t="n">
        <v>53.27272727272727</v>
      </c>
      <c r="G38" s="12" t="n">
        <v>11.954545454545455</v>
      </c>
      <c r="H38" s="12" t="n">
        <v>33.54545454545455</v>
      </c>
      <c r="I38" s="12" t="n">
        <v>82.68181818181819</v>
      </c>
      <c r="J38" s="12" t="n">
        <v>109.72727272727273</v>
      </c>
      <c r="K38" s="12" t="n">
        <v>111.63636363636364</v>
      </c>
      <c r="L38" s="12" t="n">
        <v>58.40909090909091</v>
      </c>
      <c r="M38" s="12" t="n">
        <v>70.5909090909091</v>
      </c>
      <c r="N38" s="12" t="n">
        <v>52.86363636363637</v>
      </c>
      <c r="O38" s="12" t="n">
        <v>74.9090909090909</v>
      </c>
      <c r="P38" s="12" t="n">
        <v>25.09090909090909</v>
      </c>
      <c r="Q38" s="12" t="n">
        <v>21.90909090909091</v>
      </c>
      <c r="R38" s="12" t="n">
        <v>20.636363636363637</v>
      </c>
      <c r="S38" s="12" t="n">
        <v>40.72727272727273</v>
      </c>
      <c r="T38" s="12" t="n">
        <v>9.136363636363637</v>
      </c>
      <c r="U38" s="12" t="n">
        <v>4.590909090909091</v>
      </c>
      <c r="V38" s="12" t="n">
        <v>7.363636363636363</v>
      </c>
      <c r="W38" s="12" t="n">
        <v>2.090909090909091</v>
      </c>
      <c r="X38" s="12" t="n">
        <v>2.5</v>
      </c>
      <c r="Y38" s="12" t="n">
        <v>8.0</v>
      </c>
      <c r="Z38" s="12" t="n">
        <v>13.272727272727273</v>
      </c>
      <c r="AA38" s="12" t="n">
        <v>523.8636363636364</v>
      </c>
      <c r="AB38" s="12" t="n">
        <v>526.2727272727273</v>
      </c>
      <c r="AC38" s="12" t="n">
        <v>305.3181818181818</v>
      </c>
      <c r="AD38" s="12" t="n">
        <v>244.77272727272728</v>
      </c>
      <c r="AE38" s="12" t="n">
        <v>62.18181818181818</v>
      </c>
      <c r="AF38" s="12" t="n">
        <v>29.0</v>
      </c>
      <c r="AG38" s="12" t="n">
        <v>14.636363636363637</v>
      </c>
      <c r="AH38" s="12" t="n">
        <v>18.818181818181817</v>
      </c>
      <c r="AI38" s="12" t="n">
        <v>40.59090909090909</v>
      </c>
      <c r="AJ38" s="12" t="n">
        <v>1.3181818181818181</v>
      </c>
      <c r="AK38" s="12" t="n">
        <v>8.863636363636363</v>
      </c>
      <c r="AL38" s="12" t="n">
        <v>114.86363636363636</v>
      </c>
      <c r="AM38" s="12" t="n">
        <v>1.3181818181818181</v>
      </c>
      <c r="AN38" s="12" t="n">
        <v>3.4545454545454546</v>
      </c>
      <c r="AO38" s="12" t="n">
        <v>3.0454545454545454</v>
      </c>
      <c r="AP38" s="12" t="n">
        <v>6.2272727272727275</v>
      </c>
      <c r="AQ38" s="12" t="n">
        <v>21.59090909090909</v>
      </c>
      <c r="AR38" s="12" t="n">
        <v>6.318181818181818</v>
      </c>
      <c r="AS38" s="12" t="n">
        <v>91.36363636363636</v>
      </c>
      <c r="AT38" s="12" t="n">
        <v>8.5</v>
      </c>
      <c r="AU38" s="12" t="n">
        <v>0.0</v>
      </c>
      <c r="AV38" s="13" t="n">
        <v>2881.7272727272734</v>
      </c>
      <c r="AW38" s="14"/>
      <c r="AZ38" s="15"/>
    </row>
    <row r="39" spans="1:52" x14ac:dyDescent="0.2">
      <c r="A39" s="1" t="s">
        <v>34</v>
      </c>
      <c r="B39" s="12" t="n">
        <v>16.727272727272727</v>
      </c>
      <c r="C39" s="12" t="n">
        <v>40.09090909090909</v>
      </c>
      <c r="D39" s="12" t="n">
        <v>23.045454545454547</v>
      </c>
      <c r="E39" s="12" t="n">
        <v>20.045454545454547</v>
      </c>
      <c r="F39" s="12" t="n">
        <v>120.0909090909091</v>
      </c>
      <c r="G39" s="12" t="n">
        <v>24.272727272727273</v>
      </c>
      <c r="H39" s="12" t="n">
        <v>68.13636363636364</v>
      </c>
      <c r="I39" s="12" t="n">
        <v>203.5909090909091</v>
      </c>
      <c r="J39" s="12" t="n">
        <v>218.5909090909091</v>
      </c>
      <c r="K39" s="12" t="n">
        <v>175.77272727272728</v>
      </c>
      <c r="L39" s="12" t="n">
        <v>124.36363636363636</v>
      </c>
      <c r="M39" s="12" t="n">
        <v>165.5</v>
      </c>
      <c r="N39" s="12" t="n">
        <v>98.9090909090909</v>
      </c>
      <c r="O39" s="12" t="n">
        <v>216.5909090909091</v>
      </c>
      <c r="P39" s="12" t="n">
        <v>71.22727272727273</v>
      </c>
      <c r="Q39" s="12" t="n">
        <v>35.95454545454545</v>
      </c>
      <c r="R39" s="12" t="n">
        <v>64.63636363636364</v>
      </c>
      <c r="S39" s="12" t="n">
        <v>111.4090909090909</v>
      </c>
      <c r="T39" s="12" t="n">
        <v>11.5</v>
      </c>
      <c r="U39" s="12" t="n">
        <v>6.545454545454546</v>
      </c>
      <c r="V39" s="12" t="n">
        <v>7.2272727272727275</v>
      </c>
      <c r="W39" s="12" t="n">
        <v>2.727272727272727</v>
      </c>
      <c r="X39" s="12" t="n">
        <v>1.8636363636363635</v>
      </c>
      <c r="Y39" s="12" t="n">
        <v>14.0</v>
      </c>
      <c r="Z39" s="12" t="n">
        <v>28.90909090909091</v>
      </c>
      <c r="AA39" s="12" t="n">
        <v>1757.7727272727273</v>
      </c>
      <c r="AB39" s="12" t="n">
        <v>1477.7727272727273</v>
      </c>
      <c r="AC39" s="12" t="n">
        <v>685.3181818181819</v>
      </c>
      <c r="AD39" s="12" t="n">
        <v>583.3636363636364</v>
      </c>
      <c r="AE39" s="12" t="n">
        <v>145.3181818181818</v>
      </c>
      <c r="AF39" s="12" t="n">
        <v>85.81818181818181</v>
      </c>
      <c r="AG39" s="12" t="n">
        <v>51.86363636363637</v>
      </c>
      <c r="AH39" s="12" t="n">
        <v>65.9090909090909</v>
      </c>
      <c r="AI39" s="12" t="n">
        <v>122.04545454545455</v>
      </c>
      <c r="AJ39" s="12" t="n">
        <v>19.454545454545453</v>
      </c>
      <c r="AK39" s="12" t="n">
        <v>125.77272727272727</v>
      </c>
      <c r="AL39" s="12" t="n">
        <v>44.63636363636363</v>
      </c>
      <c r="AM39" s="12" t="n">
        <v>2.590909090909091</v>
      </c>
      <c r="AN39" s="12" t="n">
        <v>13.181818181818182</v>
      </c>
      <c r="AO39" s="12" t="n">
        <v>15.772727272727273</v>
      </c>
      <c r="AP39" s="12" t="n">
        <v>14.681818181818182</v>
      </c>
      <c r="AQ39" s="12" t="n">
        <v>115.22727272727273</v>
      </c>
      <c r="AR39" s="12" t="n">
        <v>20.5</v>
      </c>
      <c r="AS39" s="12" t="n">
        <v>41.59090909090909</v>
      </c>
      <c r="AT39" s="12" t="n">
        <v>68.81818181818181</v>
      </c>
      <c r="AU39" s="12" t="n">
        <v>0.0</v>
      </c>
      <c r="AV39" s="13" t="n">
        <v>7329.136363636363</v>
      </c>
      <c r="AW39" s="14"/>
      <c r="AZ39" s="15"/>
    </row>
    <row r="40" spans="1:52" x14ac:dyDescent="0.2">
      <c r="A40" s="1" t="s">
        <v>35</v>
      </c>
      <c r="B40" s="12" t="n">
        <v>8.045454545454545</v>
      </c>
      <c r="C40" s="12" t="n">
        <v>9.045454545454545</v>
      </c>
      <c r="D40" s="12" t="n">
        <v>4.045454545454546</v>
      </c>
      <c r="E40" s="12" t="n">
        <v>6.681818181818182</v>
      </c>
      <c r="F40" s="12" t="n">
        <v>43.22727272727273</v>
      </c>
      <c r="G40" s="12" t="n">
        <v>7.7272727272727275</v>
      </c>
      <c r="H40" s="12" t="n">
        <v>50.68181818181818</v>
      </c>
      <c r="I40" s="12" t="n">
        <v>164.45454545454547</v>
      </c>
      <c r="J40" s="12" t="n">
        <v>170.8181818181818</v>
      </c>
      <c r="K40" s="12" t="n">
        <v>17.318181818181817</v>
      </c>
      <c r="L40" s="12" t="n">
        <v>12.136363636363637</v>
      </c>
      <c r="M40" s="12" t="n">
        <v>20.772727272727273</v>
      </c>
      <c r="N40" s="12" t="n">
        <v>9.409090909090908</v>
      </c>
      <c r="O40" s="12" t="n">
        <v>6.636363636363637</v>
      </c>
      <c r="P40" s="12" t="n">
        <v>11.409090909090908</v>
      </c>
      <c r="Q40" s="12" t="n">
        <v>1.9545454545454546</v>
      </c>
      <c r="R40" s="12" t="n">
        <v>3.4545454545454546</v>
      </c>
      <c r="S40" s="12" t="n">
        <v>11.636363636363637</v>
      </c>
      <c r="T40" s="12" t="n">
        <v>58.81818181818182</v>
      </c>
      <c r="U40" s="12" t="n">
        <v>37.22727272727273</v>
      </c>
      <c r="V40" s="12" t="n">
        <v>61.86363636363637</v>
      </c>
      <c r="W40" s="12" t="n">
        <v>18.40909090909091</v>
      </c>
      <c r="X40" s="12" t="n">
        <v>10.363636363636363</v>
      </c>
      <c r="Y40" s="12" t="n">
        <v>23.954545454545453</v>
      </c>
      <c r="Z40" s="12" t="n">
        <v>5.954545454545454</v>
      </c>
      <c r="AA40" s="12" t="n">
        <v>489.72727272727275</v>
      </c>
      <c r="AB40" s="12" t="n">
        <v>483.6818181818182</v>
      </c>
      <c r="AC40" s="12" t="n">
        <v>298.6363636363636</v>
      </c>
      <c r="AD40" s="12" t="n">
        <v>253.8181818181818</v>
      </c>
      <c r="AE40" s="12" t="n">
        <v>66.5909090909091</v>
      </c>
      <c r="AF40" s="12" t="n">
        <v>45.27272727272727</v>
      </c>
      <c r="AG40" s="12" t="n">
        <v>14.727272727272727</v>
      </c>
      <c r="AH40" s="12" t="n">
        <v>22.727272727272727</v>
      </c>
      <c r="AI40" s="12" t="n">
        <v>53.90909090909091</v>
      </c>
      <c r="AJ40" s="12" t="n">
        <v>8.181818181818182</v>
      </c>
      <c r="AK40" s="12" t="n">
        <v>1.8181818181818181</v>
      </c>
      <c r="AL40" s="12" t="n">
        <v>1.9545454545454546</v>
      </c>
      <c r="AM40" s="12" t="n">
        <v>11.545454545454545</v>
      </c>
      <c r="AN40" s="12" t="n">
        <v>68.63636363636364</v>
      </c>
      <c r="AO40" s="12" t="n">
        <v>8.090909090909092</v>
      </c>
      <c r="AP40" s="12" t="n">
        <v>11.409090909090908</v>
      </c>
      <c r="AQ40" s="12" t="n">
        <v>53.0</v>
      </c>
      <c r="AR40" s="12" t="n">
        <v>11.227272727272727</v>
      </c>
      <c r="AS40" s="12" t="n">
        <v>1.5454545454545454</v>
      </c>
      <c r="AT40" s="12" t="n">
        <v>9.454545454545455</v>
      </c>
      <c r="AU40" s="12" t="n">
        <v>0.0</v>
      </c>
      <c r="AV40" s="13" t="n">
        <v>2692.0</v>
      </c>
      <c r="AW40" s="14"/>
      <c r="AZ40" s="15"/>
    </row>
    <row r="41" spans="1:52" x14ac:dyDescent="0.2">
      <c r="A41" s="1" t="s">
        <v>36</v>
      </c>
      <c r="B41" s="12" t="n">
        <v>42.68181818181818</v>
      </c>
      <c r="C41" s="12" t="n">
        <v>53.54545454545455</v>
      </c>
      <c r="D41" s="12" t="n">
        <v>17.318181818181817</v>
      </c>
      <c r="E41" s="12" t="n">
        <v>19.863636363636363</v>
      </c>
      <c r="F41" s="12" t="n">
        <v>117.77272727272727</v>
      </c>
      <c r="G41" s="12" t="n">
        <v>34.54545454545455</v>
      </c>
      <c r="H41" s="12" t="n">
        <v>254.5909090909091</v>
      </c>
      <c r="I41" s="12" t="n">
        <v>264.22727272727275</v>
      </c>
      <c r="J41" s="12" t="n">
        <v>354.95454545454544</v>
      </c>
      <c r="K41" s="12" t="n">
        <v>53.36363636363637</v>
      </c>
      <c r="L41" s="12" t="n">
        <v>69.5</v>
      </c>
      <c r="M41" s="12" t="n">
        <v>105.5909090909091</v>
      </c>
      <c r="N41" s="12" t="n">
        <v>43.18181818181818</v>
      </c>
      <c r="O41" s="12" t="n">
        <v>34.0</v>
      </c>
      <c r="P41" s="12" t="n">
        <v>53.22727272727273</v>
      </c>
      <c r="Q41" s="12" t="n">
        <v>20.227272727272727</v>
      </c>
      <c r="R41" s="12" t="n">
        <v>18.636363636363637</v>
      </c>
      <c r="S41" s="12" t="n">
        <v>45.36363636363637</v>
      </c>
      <c r="T41" s="12" t="n">
        <v>413.1818181818182</v>
      </c>
      <c r="U41" s="12" t="n">
        <v>145.72727272727272</v>
      </c>
      <c r="V41" s="12" t="n">
        <v>259.8181818181818</v>
      </c>
      <c r="W41" s="12" t="n">
        <v>44.63636363636363</v>
      </c>
      <c r="X41" s="12" t="n">
        <v>24.727272727272727</v>
      </c>
      <c r="Y41" s="12" t="n">
        <v>64.13636363636364</v>
      </c>
      <c r="Z41" s="12" t="n">
        <v>39.5</v>
      </c>
      <c r="AA41" s="12" t="n">
        <v>707.5454545454545</v>
      </c>
      <c r="AB41" s="12" t="n">
        <v>712.5454545454545</v>
      </c>
      <c r="AC41" s="12" t="n">
        <v>624.2272727272727</v>
      </c>
      <c r="AD41" s="12" t="n">
        <v>581.2727272727273</v>
      </c>
      <c r="AE41" s="12" t="n">
        <v>168.5909090909091</v>
      </c>
      <c r="AF41" s="12" t="n">
        <v>139.1818181818182</v>
      </c>
      <c r="AG41" s="12" t="n">
        <v>60.18181818181818</v>
      </c>
      <c r="AH41" s="12" t="n">
        <v>78.13636363636364</v>
      </c>
      <c r="AI41" s="12" t="n">
        <v>114.36363636363636</v>
      </c>
      <c r="AJ41" s="12" t="n">
        <v>30.727272727272727</v>
      </c>
      <c r="AK41" s="12" t="n">
        <v>4.7272727272727275</v>
      </c>
      <c r="AL41" s="12" t="n">
        <v>13.045454545454545</v>
      </c>
      <c r="AM41" s="12" t="n">
        <v>82.36363636363636</v>
      </c>
      <c r="AN41" s="12" t="n">
        <v>28.09090909090909</v>
      </c>
      <c r="AO41" s="12" t="n">
        <v>25.681818181818183</v>
      </c>
      <c r="AP41" s="12" t="n">
        <v>44.09090909090909</v>
      </c>
      <c r="AQ41" s="12" t="n">
        <v>124.13636363636364</v>
      </c>
      <c r="AR41" s="12" t="n">
        <v>36.13636363636363</v>
      </c>
      <c r="AS41" s="12" t="n">
        <v>6.7272727272727275</v>
      </c>
      <c r="AT41" s="12" t="n">
        <v>26.272727272727273</v>
      </c>
      <c r="AU41" s="12" t="n">
        <v>0.0</v>
      </c>
      <c r="AV41" s="13" t="n">
        <v>6202.363636363636</v>
      </c>
      <c r="AW41" s="14"/>
      <c r="AZ41" s="15"/>
    </row>
    <row r="42" spans="1:52" x14ac:dyDescent="0.2">
      <c r="A42" s="1" t="s">
        <v>53</v>
      </c>
      <c r="B42" s="12" t="n">
        <v>10.636363636363637</v>
      </c>
      <c r="C42" s="12" t="n">
        <v>28.636363636363637</v>
      </c>
      <c r="D42" s="12" t="n">
        <v>8.727272727272727</v>
      </c>
      <c r="E42" s="12" t="n">
        <v>7.136363636363637</v>
      </c>
      <c r="F42" s="12" t="n">
        <v>32.72727272727273</v>
      </c>
      <c r="G42" s="12" t="n">
        <v>9.363636363636363</v>
      </c>
      <c r="H42" s="12" t="n">
        <v>25.09090909090909</v>
      </c>
      <c r="I42" s="12" t="n">
        <v>68.0</v>
      </c>
      <c r="J42" s="12" t="n">
        <v>87.04545454545455</v>
      </c>
      <c r="K42" s="12" t="n">
        <v>11.227272727272727</v>
      </c>
      <c r="L42" s="12" t="n">
        <v>11.318181818181818</v>
      </c>
      <c r="M42" s="12" t="n">
        <v>23.5</v>
      </c>
      <c r="N42" s="12" t="n">
        <v>16.818181818181817</v>
      </c>
      <c r="O42" s="12" t="n">
        <v>11.318181818181818</v>
      </c>
      <c r="P42" s="12" t="n">
        <v>8.545454545454545</v>
      </c>
      <c r="Q42" s="12" t="n">
        <v>7.818181818181818</v>
      </c>
      <c r="R42" s="12" t="n">
        <v>6.954545454545454</v>
      </c>
      <c r="S42" s="12" t="n">
        <v>8.454545454545455</v>
      </c>
      <c r="T42" s="12" t="n">
        <v>21.0</v>
      </c>
      <c r="U42" s="12" t="n">
        <v>20.045454545454547</v>
      </c>
      <c r="V42" s="12" t="n">
        <v>14.363636363636363</v>
      </c>
      <c r="W42" s="12" t="n">
        <v>4.7727272727272725</v>
      </c>
      <c r="X42" s="12" t="n">
        <v>5.7272727272727275</v>
      </c>
      <c r="Y42" s="12" t="n">
        <v>8.045454545454545</v>
      </c>
      <c r="Z42" s="12" t="n">
        <v>12.818181818181818</v>
      </c>
      <c r="AA42" s="12" t="n">
        <v>636.6363636363636</v>
      </c>
      <c r="AB42" s="12" t="n">
        <v>822.4090909090909</v>
      </c>
      <c r="AC42" s="12" t="n">
        <v>523.5454545454545</v>
      </c>
      <c r="AD42" s="12" t="n">
        <v>369.6818181818182</v>
      </c>
      <c r="AE42" s="12" t="n">
        <v>139.95454545454547</v>
      </c>
      <c r="AF42" s="12" t="n">
        <v>116.18181818181819</v>
      </c>
      <c r="AG42" s="12" t="n">
        <v>42.5</v>
      </c>
      <c r="AH42" s="12" t="n">
        <v>103.63636363636364</v>
      </c>
      <c r="AI42" s="12" t="n">
        <v>85.77272727272727</v>
      </c>
      <c r="AJ42" s="12" t="n">
        <v>19.681818181818183</v>
      </c>
      <c r="AK42" s="12" t="n">
        <v>3.1363636363636362</v>
      </c>
      <c r="AL42" s="12" t="n">
        <v>17.045454545454547</v>
      </c>
      <c r="AM42" s="12" t="n">
        <v>7.681818181818182</v>
      </c>
      <c r="AN42" s="12" t="n">
        <v>21.136363636363637</v>
      </c>
      <c r="AO42" s="12" t="n">
        <v>15.090909090909092</v>
      </c>
      <c r="AP42" s="12" t="n">
        <v>39.18181818181818</v>
      </c>
      <c r="AQ42" s="12" t="n">
        <v>43.95454545454545</v>
      </c>
      <c r="AR42" s="12" t="n">
        <v>68.68181818181819</v>
      </c>
      <c r="AS42" s="12" t="n">
        <v>4.136363636363637</v>
      </c>
      <c r="AT42" s="12" t="n">
        <v>3.090909090909091</v>
      </c>
      <c r="AU42" s="12" t="n">
        <v>0.0</v>
      </c>
      <c r="AV42" s="13" t="n">
        <v>3553.227272727271</v>
      </c>
      <c r="AW42" s="14"/>
      <c r="AZ42" s="15"/>
    </row>
    <row r="43" spans="1:52" x14ac:dyDescent="0.2">
      <c r="A43" s="1" t="s">
        <v>54</v>
      </c>
      <c r="B43" s="12" t="n">
        <v>29.227272727272727</v>
      </c>
      <c r="C43" s="12" t="n">
        <v>56.36363636363637</v>
      </c>
      <c r="D43" s="12" t="n">
        <v>12.409090909090908</v>
      </c>
      <c r="E43" s="12" t="n">
        <v>16.90909090909091</v>
      </c>
      <c r="F43" s="12" t="n">
        <v>42.90909090909091</v>
      </c>
      <c r="G43" s="12" t="n">
        <v>18.272727272727273</v>
      </c>
      <c r="H43" s="12" t="n">
        <v>38.22727272727273</v>
      </c>
      <c r="I43" s="12" t="n">
        <v>57.0</v>
      </c>
      <c r="J43" s="12" t="n">
        <v>91.72727272727273</v>
      </c>
      <c r="K43" s="12" t="n">
        <v>23.545454545454547</v>
      </c>
      <c r="L43" s="12" t="n">
        <v>34.86363636363637</v>
      </c>
      <c r="M43" s="12" t="n">
        <v>42.31818181818182</v>
      </c>
      <c r="N43" s="12" t="n">
        <v>21.90909090909091</v>
      </c>
      <c r="O43" s="12" t="n">
        <v>25.045454545454547</v>
      </c>
      <c r="P43" s="12" t="n">
        <v>17.727272727272727</v>
      </c>
      <c r="Q43" s="12" t="n">
        <v>9.454545454545455</v>
      </c>
      <c r="R43" s="12" t="n">
        <v>7.818181818181818</v>
      </c>
      <c r="S43" s="12" t="n">
        <v>10.590909090909092</v>
      </c>
      <c r="T43" s="12" t="n">
        <v>26.363636363636363</v>
      </c>
      <c r="U43" s="12" t="n">
        <v>26.40909090909091</v>
      </c>
      <c r="V43" s="12" t="n">
        <v>23.318181818181817</v>
      </c>
      <c r="W43" s="12" t="n">
        <v>9.409090909090908</v>
      </c>
      <c r="X43" s="12" t="n">
        <v>7.454545454545454</v>
      </c>
      <c r="Y43" s="12" t="n">
        <v>16.09090909090909</v>
      </c>
      <c r="Z43" s="12" t="n">
        <v>32.04545454545455</v>
      </c>
      <c r="AA43" s="12" t="n">
        <v>581.8636363636364</v>
      </c>
      <c r="AB43" s="12" t="n">
        <v>733.5909090909091</v>
      </c>
      <c r="AC43" s="12" t="n">
        <v>504.59090909090907</v>
      </c>
      <c r="AD43" s="12" t="n">
        <v>405.09090909090907</v>
      </c>
      <c r="AE43" s="12" t="n">
        <v>150.8181818181818</v>
      </c>
      <c r="AF43" s="12" t="n">
        <v>155.9090909090909</v>
      </c>
      <c r="AG43" s="12" t="n">
        <v>78.5909090909091</v>
      </c>
      <c r="AH43" s="12" t="n">
        <v>157.4090909090909</v>
      </c>
      <c r="AI43" s="12" t="n">
        <v>185.36363636363637</v>
      </c>
      <c r="AJ43" s="12" t="n">
        <v>74.04545454545455</v>
      </c>
      <c r="AK43" s="12" t="n">
        <v>5.863636363636363</v>
      </c>
      <c r="AL43" s="12" t="n">
        <v>15.681818181818182</v>
      </c>
      <c r="AM43" s="12" t="n">
        <v>14.045454545454545</v>
      </c>
      <c r="AN43" s="12" t="n">
        <v>46.27272727272727</v>
      </c>
      <c r="AO43" s="12" t="n">
        <v>41.18181818181818</v>
      </c>
      <c r="AP43" s="12" t="n">
        <v>14.954545454545455</v>
      </c>
      <c r="AQ43" s="12" t="n">
        <v>60.68181818181818</v>
      </c>
      <c r="AR43" s="12" t="n">
        <v>58.54545454545455</v>
      </c>
      <c r="AS43" s="12" t="n">
        <v>5.2727272727272725</v>
      </c>
      <c r="AT43" s="12" t="n">
        <v>3.6818181818181817</v>
      </c>
      <c r="AU43" s="12" t="n">
        <v>0.0</v>
      </c>
      <c r="AV43" s="13" t="n">
        <v>3990.8636363636365</v>
      </c>
      <c r="AW43" s="14"/>
      <c r="AZ43" s="15"/>
    </row>
    <row r="44" spans="1:52" x14ac:dyDescent="0.2">
      <c r="A44" s="1" t="s">
        <v>55</v>
      </c>
      <c r="B44" s="12" t="n">
        <v>47.68181818181818</v>
      </c>
      <c r="C44" s="12" t="n">
        <v>97.68181818181819</v>
      </c>
      <c r="D44" s="12" t="n">
        <v>62.27272727272727</v>
      </c>
      <c r="E44" s="12" t="n">
        <v>94.63636363636364</v>
      </c>
      <c r="F44" s="12" t="n">
        <v>274.59090909090907</v>
      </c>
      <c r="G44" s="12" t="n">
        <v>73.27272727272727</v>
      </c>
      <c r="H44" s="12" t="n">
        <v>112.45454545454545</v>
      </c>
      <c r="I44" s="12" t="n">
        <v>100.77272727272727</v>
      </c>
      <c r="J44" s="12" t="n">
        <v>119.13636363636364</v>
      </c>
      <c r="K44" s="12" t="n">
        <v>40.13636363636363</v>
      </c>
      <c r="L44" s="12" t="n">
        <v>63.72727272727273</v>
      </c>
      <c r="M44" s="12" t="n">
        <v>30.90909090909091</v>
      </c>
      <c r="N44" s="12" t="n">
        <v>37.81818181818182</v>
      </c>
      <c r="O44" s="12" t="n">
        <v>22.727272727272727</v>
      </c>
      <c r="P44" s="12" t="n">
        <v>22.59090909090909</v>
      </c>
      <c r="Q44" s="12" t="n">
        <v>12.727272727272727</v>
      </c>
      <c r="R44" s="12" t="n">
        <v>24.454545454545453</v>
      </c>
      <c r="S44" s="12" t="n">
        <v>43.95454545454545</v>
      </c>
      <c r="T44" s="12" t="n">
        <v>106.68181818181819</v>
      </c>
      <c r="U44" s="12" t="n">
        <v>143.54545454545453</v>
      </c>
      <c r="V44" s="12" t="n">
        <v>166.77272727272728</v>
      </c>
      <c r="W44" s="12" t="n">
        <v>86.27272727272727</v>
      </c>
      <c r="X44" s="12" t="n">
        <v>79.04545454545455</v>
      </c>
      <c r="Y44" s="12" t="n">
        <v>157.36363636363637</v>
      </c>
      <c r="Z44" s="12" t="n">
        <v>91.86363636363636</v>
      </c>
      <c r="AA44" s="12" t="n">
        <v>479.40909090909093</v>
      </c>
      <c r="AB44" s="12" t="n">
        <v>472.45454545454544</v>
      </c>
      <c r="AC44" s="12" t="n">
        <v>1025.909090909091</v>
      </c>
      <c r="AD44" s="12" t="n">
        <v>452.5</v>
      </c>
      <c r="AE44" s="12" t="n">
        <v>215.5</v>
      </c>
      <c r="AF44" s="12" t="n">
        <v>174.3181818181818</v>
      </c>
      <c r="AG44" s="12" t="n">
        <v>99.31818181818181</v>
      </c>
      <c r="AH44" s="12" t="n">
        <v>113.36363636363636</v>
      </c>
      <c r="AI44" s="12" t="n">
        <v>187.77272727272728</v>
      </c>
      <c r="AJ44" s="12" t="n">
        <v>103.63636363636364</v>
      </c>
      <c r="AK44" s="12" t="n">
        <v>21.90909090909091</v>
      </c>
      <c r="AL44" s="12" t="n">
        <v>113.68181818181819</v>
      </c>
      <c r="AM44" s="12" t="n">
        <v>60.59090909090909</v>
      </c>
      <c r="AN44" s="12" t="n">
        <v>122.31818181818181</v>
      </c>
      <c r="AO44" s="12" t="n">
        <v>46.45454545454545</v>
      </c>
      <c r="AP44" s="12" t="n">
        <v>57.27272727272727</v>
      </c>
      <c r="AQ44" s="12" t="n">
        <v>29.09090909090909</v>
      </c>
      <c r="AR44" s="12" t="n">
        <v>378.59090909090907</v>
      </c>
      <c r="AS44" s="12" t="n">
        <v>38.04545454545455</v>
      </c>
      <c r="AT44" s="12" t="n">
        <v>22.681818181818183</v>
      </c>
      <c r="AU44" s="12" t="n">
        <v>0.0</v>
      </c>
      <c r="AV44" s="13" t="n">
        <v>6327.90909090909</v>
      </c>
      <c r="AW44" s="14"/>
      <c r="AZ44" s="15"/>
    </row>
    <row r="45" spans="1:52" x14ac:dyDescent="0.2">
      <c r="A45" s="1" t="s">
        <v>56</v>
      </c>
      <c r="B45" s="12" t="n">
        <v>37.0</v>
      </c>
      <c r="C45" s="12" t="n">
        <v>63.72727272727273</v>
      </c>
      <c r="D45" s="12" t="n">
        <v>28.40909090909091</v>
      </c>
      <c r="E45" s="12" t="n">
        <v>39.45454545454545</v>
      </c>
      <c r="F45" s="12" t="n">
        <v>180.9090909090909</v>
      </c>
      <c r="G45" s="12" t="n">
        <v>47.40909090909091</v>
      </c>
      <c r="H45" s="12" t="n">
        <v>63.18181818181818</v>
      </c>
      <c r="I45" s="12" t="n">
        <v>136.3181818181818</v>
      </c>
      <c r="J45" s="12" t="n">
        <v>148.27272727272728</v>
      </c>
      <c r="K45" s="12" t="n">
        <v>25.818181818181817</v>
      </c>
      <c r="L45" s="12" t="n">
        <v>29.818181818181817</v>
      </c>
      <c r="M45" s="12" t="n">
        <v>33.86363636363637</v>
      </c>
      <c r="N45" s="12" t="n">
        <v>15.181818181818182</v>
      </c>
      <c r="O45" s="12" t="n">
        <v>8.681818181818182</v>
      </c>
      <c r="P45" s="12" t="n">
        <v>6.636363636363637</v>
      </c>
      <c r="Q45" s="12" t="n">
        <v>8.454545454545455</v>
      </c>
      <c r="R45" s="12" t="n">
        <v>5.045454545454546</v>
      </c>
      <c r="S45" s="12" t="n">
        <v>6.590909090909091</v>
      </c>
      <c r="T45" s="12" t="n">
        <v>26.681818181818183</v>
      </c>
      <c r="U45" s="12" t="n">
        <v>21.954545454545453</v>
      </c>
      <c r="V45" s="12" t="n">
        <v>28.272727272727273</v>
      </c>
      <c r="W45" s="12" t="n">
        <v>14.727272727272727</v>
      </c>
      <c r="X45" s="12" t="n">
        <v>10.318181818181818</v>
      </c>
      <c r="Y45" s="12" t="n">
        <v>24.227272727272727</v>
      </c>
      <c r="Z45" s="12" t="n">
        <v>36.22727272727273</v>
      </c>
      <c r="AA45" s="12" t="n">
        <v>1028.0454545454545</v>
      </c>
      <c r="AB45" s="12" t="n">
        <v>1390.3181818181818</v>
      </c>
      <c r="AC45" s="12" t="n">
        <v>739.6818181818181</v>
      </c>
      <c r="AD45" s="12" t="n">
        <v>552.2727272727273</v>
      </c>
      <c r="AE45" s="12" t="n">
        <v>255.54545454545453</v>
      </c>
      <c r="AF45" s="12" t="n">
        <v>228.5</v>
      </c>
      <c r="AG45" s="12" t="n">
        <v>152.5</v>
      </c>
      <c r="AH45" s="12" t="n">
        <v>199.86363636363637</v>
      </c>
      <c r="AI45" s="12" t="n">
        <v>284.90909090909093</v>
      </c>
      <c r="AJ45" s="12" t="n">
        <v>117.22727272727273</v>
      </c>
      <c r="AK45" s="12" t="n">
        <v>4.7727272727272725</v>
      </c>
      <c r="AL45" s="12" t="n">
        <v>19.954545454545453</v>
      </c>
      <c r="AM45" s="12" t="n">
        <v>8.636363636363637</v>
      </c>
      <c r="AN45" s="12" t="n">
        <v>36.22727272727273</v>
      </c>
      <c r="AO45" s="12" t="n">
        <v>69.81818181818181</v>
      </c>
      <c r="AP45" s="12" t="n">
        <v>49.72727272727273</v>
      </c>
      <c r="AQ45" s="12" t="n">
        <v>355.40909090909093</v>
      </c>
      <c r="AR45" s="12" t="n">
        <v>47.45454545454545</v>
      </c>
      <c r="AS45" s="12" t="n">
        <v>7.363636363636363</v>
      </c>
      <c r="AT45" s="12" t="n">
        <v>6.863636363636363</v>
      </c>
      <c r="AU45" s="12" t="n">
        <v>0.0</v>
      </c>
      <c r="AV45" s="13" t="n">
        <v>6602.272727272727</v>
      </c>
      <c r="AW45" s="14"/>
      <c r="AZ45" s="15"/>
    </row>
    <row r="46" spans="1:52" x14ac:dyDescent="0.2">
      <c r="A46" s="1" t="s">
        <v>62</v>
      </c>
      <c r="B46" s="12" t="n">
        <v>6.954545454545454</v>
      </c>
      <c r="C46" s="12" t="n">
        <v>16.227272727272727</v>
      </c>
      <c r="D46" s="12" t="n">
        <v>10.863636363636363</v>
      </c>
      <c r="E46" s="12" t="n">
        <v>8.909090909090908</v>
      </c>
      <c r="F46" s="12" t="n">
        <v>69.54545454545455</v>
      </c>
      <c r="G46" s="12" t="n">
        <v>15.409090909090908</v>
      </c>
      <c r="H46" s="12" t="n">
        <v>31.181818181818183</v>
      </c>
      <c r="I46" s="12" t="n">
        <v>98.72727272727273</v>
      </c>
      <c r="J46" s="12" t="n">
        <v>126.36363636363636</v>
      </c>
      <c r="K46" s="12" t="n">
        <v>87.86363636363636</v>
      </c>
      <c r="L46" s="12" t="n">
        <v>54.95454545454545</v>
      </c>
      <c r="M46" s="12" t="n">
        <v>74.54545454545455</v>
      </c>
      <c r="N46" s="12" t="n">
        <v>52.22727272727273</v>
      </c>
      <c r="O46" s="12" t="n">
        <v>108.63636363636364</v>
      </c>
      <c r="P46" s="12" t="n">
        <v>46.68181818181818</v>
      </c>
      <c r="Q46" s="12" t="n">
        <v>25.181818181818183</v>
      </c>
      <c r="R46" s="12" t="n">
        <v>30.454545454545453</v>
      </c>
      <c r="S46" s="12" t="n">
        <v>48.40909090909091</v>
      </c>
      <c r="T46" s="12" t="n">
        <v>7.590909090909091</v>
      </c>
      <c r="U46" s="12" t="n">
        <v>6.545454545454546</v>
      </c>
      <c r="V46" s="12" t="n">
        <v>3.5454545454545454</v>
      </c>
      <c r="W46" s="12" t="n">
        <v>1.5909090909090908</v>
      </c>
      <c r="X46" s="12" t="n">
        <v>1.4545454545454546</v>
      </c>
      <c r="Y46" s="12" t="n">
        <v>7.363636363636363</v>
      </c>
      <c r="Z46" s="12" t="n">
        <v>13.181818181818182</v>
      </c>
      <c r="AA46" s="12" t="n">
        <v>909.6363636363636</v>
      </c>
      <c r="AB46" s="12" t="n">
        <v>745.6818181818181</v>
      </c>
      <c r="AC46" s="12" t="n">
        <v>344.8181818181818</v>
      </c>
      <c r="AD46" s="12" t="n">
        <v>275.3636363636364</v>
      </c>
      <c r="AE46" s="12" t="n">
        <v>65.13636363636364</v>
      </c>
      <c r="AF46" s="12" t="n">
        <v>36.27272727272727</v>
      </c>
      <c r="AG46" s="12" t="n">
        <v>26.545454545454547</v>
      </c>
      <c r="AH46" s="12" t="n">
        <v>23.272727272727273</v>
      </c>
      <c r="AI46" s="12" t="n">
        <v>56.86363636363637</v>
      </c>
      <c r="AJ46" s="12" t="n">
        <v>4.318181818181818</v>
      </c>
      <c r="AK46" s="12" t="n">
        <v>105.0909090909091</v>
      </c>
      <c r="AL46" s="12" t="n">
        <v>37.13636363636363</v>
      </c>
      <c r="AM46" s="12" t="n">
        <v>2.0454545454545454</v>
      </c>
      <c r="AN46" s="12" t="n">
        <v>6.181818181818182</v>
      </c>
      <c r="AO46" s="12" t="n">
        <v>3.6363636363636362</v>
      </c>
      <c r="AP46" s="12" t="n">
        <v>5.863636363636363</v>
      </c>
      <c r="AQ46" s="12" t="n">
        <v>37.36363636363637</v>
      </c>
      <c r="AR46" s="12" t="n">
        <v>7.090909090909091</v>
      </c>
      <c r="AS46" s="12" t="n">
        <v>17.045454545454547</v>
      </c>
      <c r="AT46" s="12" t="n">
        <v>29.136363636363637</v>
      </c>
      <c r="AU46" s="12" t="n">
        <v>0.0</v>
      </c>
      <c r="AV46" s="13" t="n">
        <v>3692.909090909091</v>
      </c>
      <c r="AW46" s="14"/>
      <c r="AZ46" s="15"/>
    </row>
    <row r="47" spans="1:52" x14ac:dyDescent="0.2">
      <c r="A47" s="1" t="s">
        <v>64</v>
      </c>
      <c r="B47" s="12" t="n">
        <v>7.5</v>
      </c>
      <c r="C47" s="12" t="n">
        <v>27.09090909090909</v>
      </c>
      <c r="D47" s="12" t="n">
        <v>25.5</v>
      </c>
      <c r="E47" s="12" t="n">
        <v>38.90909090909091</v>
      </c>
      <c r="F47" s="12" t="n">
        <v>125.5</v>
      </c>
      <c r="G47" s="12" t="n">
        <v>31.363636363636363</v>
      </c>
      <c r="H47" s="12" t="n">
        <v>34.5</v>
      </c>
      <c r="I47" s="12" t="n">
        <v>39.63636363636363</v>
      </c>
      <c r="J47" s="12" t="n">
        <v>61.72727272727273</v>
      </c>
      <c r="K47" s="12" t="n">
        <v>20.90909090909091</v>
      </c>
      <c r="L47" s="12" t="n">
        <v>12.227272727272727</v>
      </c>
      <c r="M47" s="12" t="n">
        <v>53.13636363636363</v>
      </c>
      <c r="N47" s="12" t="n">
        <v>9.363636363636363</v>
      </c>
      <c r="O47" s="12" t="n">
        <v>6.363636363636363</v>
      </c>
      <c r="P47" s="12" t="n">
        <v>13.454545454545455</v>
      </c>
      <c r="Q47" s="12" t="n">
        <v>7.181818181818182</v>
      </c>
      <c r="R47" s="12" t="n">
        <v>15.136363636363637</v>
      </c>
      <c r="S47" s="12" t="n">
        <v>31.318181818181817</v>
      </c>
      <c r="T47" s="12" t="n">
        <v>24.818181818181817</v>
      </c>
      <c r="U47" s="12" t="n">
        <v>40.45454545454545</v>
      </c>
      <c r="V47" s="12" t="n">
        <v>38.13636363636363</v>
      </c>
      <c r="W47" s="12" t="n">
        <v>21.818181818181817</v>
      </c>
      <c r="X47" s="12" t="n">
        <v>14.863636363636363</v>
      </c>
      <c r="Y47" s="12" t="n">
        <v>26.59090909090909</v>
      </c>
      <c r="Z47" s="12" t="n">
        <v>8.636363636363637</v>
      </c>
      <c r="AA47" s="12" t="n">
        <v>139.0909090909091</v>
      </c>
      <c r="AB47" s="12" t="n">
        <v>106.9090909090909</v>
      </c>
      <c r="AC47" s="12" t="n">
        <v>99.72727272727273</v>
      </c>
      <c r="AD47" s="12" t="n">
        <v>67.5</v>
      </c>
      <c r="AE47" s="12" t="n">
        <v>20.5</v>
      </c>
      <c r="AF47" s="12" t="n">
        <v>20.318181818181817</v>
      </c>
      <c r="AG47" s="12" t="n">
        <v>11.590909090909092</v>
      </c>
      <c r="AH47" s="12" t="n">
        <v>7.863636363636363</v>
      </c>
      <c r="AI47" s="12" t="n">
        <v>11.454545454545455</v>
      </c>
      <c r="AJ47" s="12" t="n">
        <v>1.8636363636363635</v>
      </c>
      <c r="AK47" s="12" t="n">
        <v>8.590909090909092</v>
      </c>
      <c r="AL47" s="12" t="n">
        <v>61.0</v>
      </c>
      <c r="AM47" s="12" t="n">
        <v>9.454545454545455</v>
      </c>
      <c r="AN47" s="12" t="n">
        <v>23.09090909090909</v>
      </c>
      <c r="AO47" s="12" t="n">
        <v>2.8181818181818183</v>
      </c>
      <c r="AP47" s="12" t="n">
        <v>2.909090909090909</v>
      </c>
      <c r="AQ47" s="12" t="n">
        <v>22.363636363636363</v>
      </c>
      <c r="AR47" s="12" t="n">
        <v>5.7727272727272725</v>
      </c>
      <c r="AS47" s="12" t="n">
        <v>26.227272727272727</v>
      </c>
      <c r="AT47" s="12" t="n">
        <v>16.727272727272727</v>
      </c>
      <c r="AU47" s="12" t="n">
        <v>0.0</v>
      </c>
      <c r="AV47" s="13" t="n">
        <v>1401.9090909090905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4572.772727272728</v>
      </c>
      <c r="C49" s="14" t="n">
        <v>8467.68181818182</v>
      </c>
      <c r="D49" s="14" t="n">
        <v>4991.545454545457</v>
      </c>
      <c r="E49" s="14" t="n">
        <v>4798.363636363635</v>
      </c>
      <c r="F49" s="14" t="n">
        <v>13097.136363636364</v>
      </c>
      <c r="G49" s="14" t="n">
        <v>5919.409090909088</v>
      </c>
      <c r="H49" s="14" t="n">
        <v>9399.181818181822</v>
      </c>
      <c r="I49" s="14" t="n">
        <v>12795.045454545458</v>
      </c>
      <c r="J49" s="14" t="n">
        <v>14006.31818181818</v>
      </c>
      <c r="K49" s="14" t="n">
        <v>7342.090909090908</v>
      </c>
      <c r="L49" s="14" t="n">
        <v>8706.545454545454</v>
      </c>
      <c r="M49" s="14" t="n">
        <v>6771.636363636363</v>
      </c>
      <c r="N49" s="14" t="n">
        <v>5908.545454545454</v>
      </c>
      <c r="O49" s="14" t="n">
        <v>6060.818181818182</v>
      </c>
      <c r="P49" s="14" t="n">
        <v>5335.954545454547</v>
      </c>
      <c r="Q49" s="14" t="n">
        <v>3351.045454545454</v>
      </c>
      <c r="R49" s="14" t="n">
        <v>5032.363636363637</v>
      </c>
      <c r="S49" s="14" t="n">
        <v>8952.909090909092</v>
      </c>
      <c r="T49" s="14" t="n">
        <v>6443.409090909091</v>
      </c>
      <c r="U49" s="14" t="n">
        <v>7304.818181818184</v>
      </c>
      <c r="V49" s="14" t="n">
        <v>6660.590909090911</v>
      </c>
      <c r="W49" s="14" t="n">
        <v>3660.727272727272</v>
      </c>
      <c r="X49" s="14" t="n">
        <v>2823.590909090909</v>
      </c>
      <c r="Y49" s="14" t="n">
        <v>5628.727272727271</v>
      </c>
      <c r="Z49" s="14" t="n">
        <v>7257.681818181818</v>
      </c>
      <c r="AA49" s="14" t="n">
        <v>40107.49999999999</v>
      </c>
      <c r="AB49" s="14" t="n">
        <v>42302.00000000001</v>
      </c>
      <c r="AC49" s="14" t="n">
        <v>32742.272727272724</v>
      </c>
      <c r="AD49" s="14" t="n">
        <v>24899.636363636364</v>
      </c>
      <c r="AE49" s="14" t="n">
        <v>13133.863636363636</v>
      </c>
      <c r="AF49" s="14" t="n">
        <v>13693.227272727272</v>
      </c>
      <c r="AG49" s="14" t="n">
        <v>8254.318181818184</v>
      </c>
      <c r="AH49" s="14" t="n">
        <v>13107.272727272728</v>
      </c>
      <c r="AI49" s="14" t="n">
        <v>9722.227272727272</v>
      </c>
      <c r="AJ49" s="14" t="n">
        <v>4724.318181818181</v>
      </c>
      <c r="AK49" s="14" t="n">
        <v>2974.863636363637</v>
      </c>
      <c r="AL49" s="14" t="n">
        <v>7451.90909090909</v>
      </c>
      <c r="AM49" s="14" t="n">
        <v>2834.1818181818176</v>
      </c>
      <c r="AN49" s="14" t="n">
        <v>6158.454545454544</v>
      </c>
      <c r="AO49" s="14" t="n">
        <v>3646.8636363636356</v>
      </c>
      <c r="AP49" s="14" t="n">
        <v>3920.5909090909086</v>
      </c>
      <c r="AQ49" s="14" t="n">
        <v>6511.272727272727</v>
      </c>
      <c r="AR49" s="14" t="n">
        <v>7018.40909090909</v>
      </c>
      <c r="AS49" s="14" t="n">
        <v>3603.9545454545446</v>
      </c>
      <c r="AT49" s="14" t="n">
        <v>1429.9545454545453</v>
      </c>
      <c r="AU49" s="14" t="n">
        <v>0.0</v>
      </c>
      <c r="AV49" s="14" t="n">
        <v>423526.0000000001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="70" zoomScaleNormal="70" workbookViewId="0">
      <pane xSplit="1" ySplit="2" topLeftCell="N3" activePane="bottomRight" state="frozen"/>
      <selection activeCell="AX3" sqref="AX3"/>
      <selection pane="topRight" activeCell="AX3" sqref="AX3"/>
      <selection pane="bottomLeft" activeCell="AX3" sqref="AX3"/>
      <selection pane="bottomRight" activeCell="AZ18" sqref="AZ18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7" customHeight="1" x14ac:dyDescent="0.2">
      <c r="A1" s="7" t="s">
        <v>0</v>
      </c>
      <c r="B1" s="8" t="s">
        <v>1</v>
      </c>
      <c r="D1" s="9" t="s">
        <v>60</v>
      </c>
      <c r="G1" s="19">
        <f>'Weekday OD'!G1</f>
        <v>40575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15.75</v>
      </c>
      <c r="C3" s="12" t="n">
        <v>69.75</v>
      </c>
      <c r="D3" s="12" t="n">
        <v>85.5</v>
      </c>
      <c r="E3" s="12" t="n">
        <v>55.75</v>
      </c>
      <c r="F3" s="12" t="n">
        <v>274.5</v>
      </c>
      <c r="G3" s="12" t="n">
        <v>85.75</v>
      </c>
      <c r="H3" s="12" t="n">
        <v>97.0</v>
      </c>
      <c r="I3" s="12" t="n">
        <v>63.5</v>
      </c>
      <c r="J3" s="12" t="n">
        <v>85.5</v>
      </c>
      <c r="K3" s="12" t="n">
        <v>26.0</v>
      </c>
      <c r="L3" s="12" t="n">
        <v>73.0</v>
      </c>
      <c r="M3" s="12" t="n">
        <v>55.75</v>
      </c>
      <c r="N3" s="12" t="n">
        <v>27.5</v>
      </c>
      <c r="O3" s="12" t="n">
        <v>23.0</v>
      </c>
      <c r="P3" s="12" t="n">
        <v>28.0</v>
      </c>
      <c r="Q3" s="12" t="n">
        <v>13.5</v>
      </c>
      <c r="R3" s="12" t="n">
        <v>12.5</v>
      </c>
      <c r="S3" s="12" t="n">
        <v>31.0</v>
      </c>
      <c r="T3" s="12" t="n">
        <v>18.25</v>
      </c>
      <c r="U3" s="12" t="n">
        <v>13.0</v>
      </c>
      <c r="V3" s="12" t="n">
        <v>12.75</v>
      </c>
      <c r="W3" s="12" t="n">
        <v>4.5</v>
      </c>
      <c r="X3" s="12" t="n">
        <v>7.5</v>
      </c>
      <c r="Y3" s="12" t="n">
        <v>12.5</v>
      </c>
      <c r="Z3" s="12" t="n">
        <v>19.25</v>
      </c>
      <c r="AA3" s="12" t="n">
        <v>157.0</v>
      </c>
      <c r="AB3" s="12" t="n">
        <v>138.5</v>
      </c>
      <c r="AC3" s="12" t="n">
        <v>347.25</v>
      </c>
      <c r="AD3" s="12" t="n">
        <v>133.25</v>
      </c>
      <c r="AE3" s="12" t="n">
        <v>106.25</v>
      </c>
      <c r="AF3" s="12" t="n">
        <v>129.5</v>
      </c>
      <c r="AG3" s="12" t="n">
        <v>29.0</v>
      </c>
      <c r="AH3" s="12" t="n">
        <v>40.0</v>
      </c>
      <c r="AI3" s="12" t="n">
        <v>35.0</v>
      </c>
      <c r="AJ3" s="12" t="n">
        <v>12.75</v>
      </c>
      <c r="AK3" s="12" t="n">
        <v>5.75</v>
      </c>
      <c r="AL3" s="12" t="n">
        <v>7.75</v>
      </c>
      <c r="AM3" s="12" t="n">
        <v>3.0</v>
      </c>
      <c r="AN3" s="12" t="n">
        <v>22.75</v>
      </c>
      <c r="AO3" s="12" t="n">
        <v>7.0</v>
      </c>
      <c r="AP3" s="12" t="n">
        <v>22.0</v>
      </c>
      <c r="AQ3" s="12" t="n">
        <v>34.75</v>
      </c>
      <c r="AR3" s="12" t="n">
        <v>15.0</v>
      </c>
      <c r="AS3" s="12" t="n">
        <v>3.25</v>
      </c>
      <c r="AT3" s="12" t="n">
        <v>3.75</v>
      </c>
      <c r="AU3" s="12" t="n">
        <v>0.0</v>
      </c>
      <c r="AV3" s="13" t="n">
        <v>2464.5</v>
      </c>
      <c r="AW3" s="14"/>
      <c r="AY3" s="9" t="s">
        <v>38</v>
      </c>
      <c r="AZ3" s="24">
        <f>SUM(B3:Z27,AK3:AN27,B38:Z41,AK38:AN41,B46:Z48,AS3:AU27,AS38:AU41,AK46:AN48,AS46:AU48)</f>
        <v>38134.5</v>
      </c>
      <c r="BB3" s="9" t="s">
        <v>39</v>
      </c>
      <c r="BC3" s="15">
        <f>SUM(AZ12:AZ18,BA12:BF12)</f>
        <v>102187.5</v>
      </c>
      <c r="BD3" s="16">
        <f>BC3/BG$19</f>
        <v>0.60946970544161394</v>
      </c>
    </row>
    <row r="4" spans="1:59" x14ac:dyDescent="0.2">
      <c r="A4" s="1" t="s">
        <v>3</v>
      </c>
      <c r="B4" s="12" t="n">
        <v>74.0</v>
      </c>
      <c r="C4" s="12" t="n">
        <v>9.0</v>
      </c>
      <c r="D4" s="12" t="n">
        <v>79.75</v>
      </c>
      <c r="E4" s="12" t="n">
        <v>62.25</v>
      </c>
      <c r="F4" s="12" t="n">
        <v>457.75</v>
      </c>
      <c r="G4" s="12" t="n">
        <v>118.0</v>
      </c>
      <c r="H4" s="12" t="n">
        <v>121.75</v>
      </c>
      <c r="I4" s="12" t="n">
        <v>135.25</v>
      </c>
      <c r="J4" s="12" t="n">
        <v>154.75</v>
      </c>
      <c r="K4" s="12" t="n">
        <v>39.75</v>
      </c>
      <c r="L4" s="12" t="n">
        <v>126.25</v>
      </c>
      <c r="M4" s="12" t="n">
        <v>111.25</v>
      </c>
      <c r="N4" s="12" t="n">
        <v>34.25</v>
      </c>
      <c r="O4" s="12" t="n">
        <v>37.25</v>
      </c>
      <c r="P4" s="12" t="n">
        <v>31.75</v>
      </c>
      <c r="Q4" s="12" t="n">
        <v>16.25</v>
      </c>
      <c r="R4" s="12" t="n">
        <v>21.0</v>
      </c>
      <c r="S4" s="12" t="n">
        <v>45.75</v>
      </c>
      <c r="T4" s="12" t="n">
        <v>26.0</v>
      </c>
      <c r="U4" s="12" t="n">
        <v>13.5</v>
      </c>
      <c r="V4" s="12" t="n">
        <v>21.5</v>
      </c>
      <c r="W4" s="12" t="n">
        <v>6.5</v>
      </c>
      <c r="X4" s="12" t="n">
        <v>3.75</v>
      </c>
      <c r="Y4" s="12" t="n">
        <v>22.5</v>
      </c>
      <c r="Z4" s="12" t="n">
        <v>30.5</v>
      </c>
      <c r="AA4" s="12" t="n">
        <v>360.75</v>
      </c>
      <c r="AB4" s="12" t="n">
        <v>323.25</v>
      </c>
      <c r="AC4" s="12" t="n">
        <v>789.0</v>
      </c>
      <c r="AD4" s="12" t="n">
        <v>273.5</v>
      </c>
      <c r="AE4" s="12" t="n">
        <v>122.0</v>
      </c>
      <c r="AF4" s="12" t="n">
        <v>127.25</v>
      </c>
      <c r="AG4" s="12" t="n">
        <v>39.25</v>
      </c>
      <c r="AH4" s="12" t="n">
        <v>61.25</v>
      </c>
      <c r="AI4" s="12" t="n">
        <v>48.75</v>
      </c>
      <c r="AJ4" s="12" t="n">
        <v>24.25</v>
      </c>
      <c r="AK4" s="12" t="n">
        <v>9.5</v>
      </c>
      <c r="AL4" s="12" t="n">
        <v>14.0</v>
      </c>
      <c r="AM4" s="12" t="n">
        <v>3.75</v>
      </c>
      <c r="AN4" s="12" t="n">
        <v>39.25</v>
      </c>
      <c r="AO4" s="12" t="n">
        <v>17.5</v>
      </c>
      <c r="AP4" s="12" t="n">
        <v>21.5</v>
      </c>
      <c r="AQ4" s="12" t="n">
        <v>65.25</v>
      </c>
      <c r="AR4" s="12" t="n">
        <v>21.0</v>
      </c>
      <c r="AS4" s="12" t="n">
        <v>6.75</v>
      </c>
      <c r="AT4" s="12" t="n">
        <v>23.0</v>
      </c>
      <c r="AU4" s="12" t="n">
        <v>0.0</v>
      </c>
      <c r="AV4" s="13" t="n">
        <v>4191.0</v>
      </c>
      <c r="AW4" s="14"/>
      <c r="AY4" s="9" t="s">
        <v>40</v>
      </c>
      <c r="AZ4" s="24">
        <f>SUM(AA28:AJ37, AA42:AJ45, AO28:AR37, AO42:AR45)</f>
        <v>52185.5</v>
      </c>
      <c r="BB4" s="9" t="s">
        <v>41</v>
      </c>
      <c r="BC4" s="15">
        <f>SUM(BA13:BE18)</f>
        <v>61059.75</v>
      </c>
      <c r="BD4" s="16">
        <f>BC4/BG$19</f>
        <v>0.36417436425040817</v>
      </c>
    </row>
    <row r="5" spans="1:59" x14ac:dyDescent="0.2">
      <c r="A5" s="1" t="s">
        <v>4</v>
      </c>
      <c r="B5" s="12" t="n">
        <v>80.75</v>
      </c>
      <c r="C5" s="12" t="n">
        <v>75.0</v>
      </c>
      <c r="D5" s="12" t="n">
        <v>11.75</v>
      </c>
      <c r="E5" s="12" t="n">
        <v>55.0</v>
      </c>
      <c r="F5" s="12" t="n">
        <v>428.25</v>
      </c>
      <c r="G5" s="12" t="n">
        <v>74.25</v>
      </c>
      <c r="H5" s="12" t="n">
        <v>70.25</v>
      </c>
      <c r="I5" s="12" t="n">
        <v>99.25</v>
      </c>
      <c r="J5" s="12" t="n">
        <v>124.5</v>
      </c>
      <c r="K5" s="12" t="n">
        <v>32.25</v>
      </c>
      <c r="L5" s="12" t="n">
        <v>51.5</v>
      </c>
      <c r="M5" s="12" t="n">
        <v>31.25</v>
      </c>
      <c r="N5" s="12" t="n">
        <v>17.75</v>
      </c>
      <c r="O5" s="12" t="n">
        <v>17.0</v>
      </c>
      <c r="P5" s="12" t="n">
        <v>11.25</v>
      </c>
      <c r="Q5" s="12" t="n">
        <v>4.25</v>
      </c>
      <c r="R5" s="12" t="n">
        <v>10.0</v>
      </c>
      <c r="S5" s="12" t="n">
        <v>37.75</v>
      </c>
      <c r="T5" s="12" t="n">
        <v>7.0</v>
      </c>
      <c r="U5" s="12" t="n">
        <v>8.5</v>
      </c>
      <c r="V5" s="12" t="n">
        <v>16.25</v>
      </c>
      <c r="W5" s="12" t="n">
        <v>8.25</v>
      </c>
      <c r="X5" s="12" t="n">
        <v>6.0</v>
      </c>
      <c r="Y5" s="12" t="n">
        <v>25.0</v>
      </c>
      <c r="Z5" s="12" t="n">
        <v>16.0</v>
      </c>
      <c r="AA5" s="12" t="n">
        <v>192.0</v>
      </c>
      <c r="AB5" s="12" t="n">
        <v>201.25</v>
      </c>
      <c r="AC5" s="12" t="n">
        <v>407.25</v>
      </c>
      <c r="AD5" s="12" t="n">
        <v>211.0</v>
      </c>
      <c r="AE5" s="12" t="n">
        <v>73.5</v>
      </c>
      <c r="AF5" s="12" t="n">
        <v>50.75</v>
      </c>
      <c r="AG5" s="12" t="n">
        <v>15.25</v>
      </c>
      <c r="AH5" s="12" t="n">
        <v>19.0</v>
      </c>
      <c r="AI5" s="12" t="n">
        <v>16.75</v>
      </c>
      <c r="AJ5" s="12" t="n">
        <v>2.75</v>
      </c>
      <c r="AK5" s="12" t="n">
        <v>5.25</v>
      </c>
      <c r="AL5" s="12" t="n">
        <v>7.0</v>
      </c>
      <c r="AM5" s="12" t="n">
        <v>1.75</v>
      </c>
      <c r="AN5" s="12" t="n">
        <v>8.25</v>
      </c>
      <c r="AO5" s="12" t="n">
        <v>3.75</v>
      </c>
      <c r="AP5" s="12" t="n">
        <v>6.75</v>
      </c>
      <c r="AQ5" s="12" t="n">
        <v>46.5</v>
      </c>
      <c r="AR5" s="12" t="n">
        <v>20.25</v>
      </c>
      <c r="AS5" s="12" t="n">
        <v>4.75</v>
      </c>
      <c r="AT5" s="12" t="n">
        <v>16.0</v>
      </c>
      <c r="AU5" s="12" t="n">
        <v>0.0</v>
      </c>
      <c r="AV5" s="13" t="n">
        <v>2628.75</v>
      </c>
      <c r="AW5" s="14"/>
      <c r="AY5" s="9" t="s">
        <v>42</v>
      </c>
      <c r="AZ5" s="24">
        <f>SUM(AA3:AJ27,B28:Z37,AA38:AJ41,AK28:AN37, B42:Z45, AK42:AN45, AO3:AR27, AO38:AR41,AS28:AU37,AS42:AU45,AA46:AJ48,AO46:AR48)</f>
        <v>77981</v>
      </c>
    </row>
    <row r="6" spans="1:59" x14ac:dyDescent="0.2">
      <c r="A6" s="1" t="s">
        <v>5</v>
      </c>
      <c r="B6" s="12" t="n">
        <v>59.5</v>
      </c>
      <c r="C6" s="12" t="n">
        <v>60.0</v>
      </c>
      <c r="D6" s="12" t="n">
        <v>60.25</v>
      </c>
      <c r="E6" s="12" t="n">
        <v>14.0</v>
      </c>
      <c r="F6" s="12" t="n">
        <v>137.5</v>
      </c>
      <c r="G6" s="12" t="n">
        <v>53.75</v>
      </c>
      <c r="H6" s="12" t="n">
        <v>64.25</v>
      </c>
      <c r="I6" s="12" t="n">
        <v>94.25</v>
      </c>
      <c r="J6" s="12" t="n">
        <v>99.25</v>
      </c>
      <c r="K6" s="12" t="n">
        <v>29.5</v>
      </c>
      <c r="L6" s="12" t="n">
        <v>60.75</v>
      </c>
      <c r="M6" s="12" t="n">
        <v>39.75</v>
      </c>
      <c r="N6" s="12" t="n">
        <v>25.5</v>
      </c>
      <c r="O6" s="12" t="n">
        <v>19.0</v>
      </c>
      <c r="P6" s="12" t="n">
        <v>15.0</v>
      </c>
      <c r="Q6" s="12" t="n">
        <v>8.5</v>
      </c>
      <c r="R6" s="12" t="n">
        <v>11.25</v>
      </c>
      <c r="S6" s="12" t="n">
        <v>31.25</v>
      </c>
      <c r="T6" s="12" t="n">
        <v>16.0</v>
      </c>
      <c r="U6" s="12" t="n">
        <v>16.0</v>
      </c>
      <c r="V6" s="12" t="n">
        <v>17.25</v>
      </c>
      <c r="W6" s="12" t="n">
        <v>7.25</v>
      </c>
      <c r="X6" s="12" t="n">
        <v>6.25</v>
      </c>
      <c r="Y6" s="12" t="n">
        <v>17.0</v>
      </c>
      <c r="Z6" s="12" t="n">
        <v>17.5</v>
      </c>
      <c r="AA6" s="12" t="n">
        <v>296.5</v>
      </c>
      <c r="AB6" s="12" t="n">
        <v>258.75</v>
      </c>
      <c r="AC6" s="12" t="n">
        <v>415.75</v>
      </c>
      <c r="AD6" s="12" t="n">
        <v>316.75</v>
      </c>
      <c r="AE6" s="12" t="n">
        <v>149.25</v>
      </c>
      <c r="AF6" s="12" t="n">
        <v>103.75</v>
      </c>
      <c r="AG6" s="12" t="n">
        <v>29.5</v>
      </c>
      <c r="AH6" s="12" t="n">
        <v>21.75</v>
      </c>
      <c r="AI6" s="12" t="n">
        <v>21.75</v>
      </c>
      <c r="AJ6" s="12" t="n">
        <v>5.0</v>
      </c>
      <c r="AK6" s="12" t="n">
        <v>6.75</v>
      </c>
      <c r="AL6" s="12" t="n">
        <v>7.5</v>
      </c>
      <c r="AM6" s="12" t="n">
        <v>2.25</v>
      </c>
      <c r="AN6" s="12" t="n">
        <v>9.5</v>
      </c>
      <c r="AO6" s="12" t="n">
        <v>5.0</v>
      </c>
      <c r="AP6" s="12" t="n">
        <v>7.75</v>
      </c>
      <c r="AQ6" s="12" t="n">
        <v>72.0</v>
      </c>
      <c r="AR6" s="12" t="n">
        <v>14.75</v>
      </c>
      <c r="AS6" s="12" t="n">
        <v>6.25</v>
      </c>
      <c r="AT6" s="12" t="n">
        <v>23.25</v>
      </c>
      <c r="AU6" s="12" t="n">
        <v>0.0</v>
      </c>
      <c r="AV6" s="13" t="n">
        <v>2754.25</v>
      </c>
      <c r="AW6" s="14"/>
      <c r="AZ6" s="12"/>
    </row>
    <row r="7" spans="1:59" x14ac:dyDescent="0.2">
      <c r="A7" s="1" t="s">
        <v>6</v>
      </c>
      <c r="B7" s="12" t="n">
        <v>273.75</v>
      </c>
      <c r="C7" s="12" t="n">
        <v>477.75</v>
      </c>
      <c r="D7" s="12" t="n">
        <v>433.0</v>
      </c>
      <c r="E7" s="12" t="n">
        <v>158.25</v>
      </c>
      <c r="F7" s="12" t="n">
        <v>48.0</v>
      </c>
      <c r="G7" s="12" t="n">
        <v>303.0</v>
      </c>
      <c r="H7" s="12" t="n">
        <v>267.5</v>
      </c>
      <c r="I7" s="12" t="n">
        <v>329.25</v>
      </c>
      <c r="J7" s="12" t="n">
        <v>324.25</v>
      </c>
      <c r="K7" s="12" t="n">
        <v>117.75</v>
      </c>
      <c r="L7" s="12" t="n">
        <v>224.0</v>
      </c>
      <c r="M7" s="12" t="n">
        <v>133.75</v>
      </c>
      <c r="N7" s="12" t="n">
        <v>106.0</v>
      </c>
      <c r="O7" s="12" t="n">
        <v>127.75</v>
      </c>
      <c r="P7" s="12" t="n">
        <v>88.75</v>
      </c>
      <c r="Q7" s="12" t="n">
        <v>37.75</v>
      </c>
      <c r="R7" s="12" t="n">
        <v>71.75</v>
      </c>
      <c r="S7" s="12" t="n">
        <v>216.25</v>
      </c>
      <c r="T7" s="12" t="n">
        <v>62.75</v>
      </c>
      <c r="U7" s="12" t="n">
        <v>82.0</v>
      </c>
      <c r="V7" s="12" t="n">
        <v>84.0</v>
      </c>
      <c r="W7" s="12" t="n">
        <v>48.25</v>
      </c>
      <c r="X7" s="12" t="n">
        <v>39.0</v>
      </c>
      <c r="Y7" s="12" t="n">
        <v>43.5</v>
      </c>
      <c r="Z7" s="12" t="n">
        <v>108.0</v>
      </c>
      <c r="AA7" s="12" t="n">
        <v>736.75</v>
      </c>
      <c r="AB7" s="12" t="n">
        <v>507.25</v>
      </c>
      <c r="AC7" s="12" t="n">
        <v>1214.75</v>
      </c>
      <c r="AD7" s="12" t="n">
        <v>625.5</v>
      </c>
      <c r="AE7" s="12" t="n">
        <v>344.25</v>
      </c>
      <c r="AF7" s="12" t="n">
        <v>219.75</v>
      </c>
      <c r="AG7" s="12" t="n">
        <v>87.5</v>
      </c>
      <c r="AH7" s="12" t="n">
        <v>76.75</v>
      </c>
      <c r="AI7" s="12" t="n">
        <v>90.0</v>
      </c>
      <c r="AJ7" s="12" t="n">
        <v>13.75</v>
      </c>
      <c r="AK7" s="12" t="n">
        <v>36.0</v>
      </c>
      <c r="AL7" s="12" t="n">
        <v>72.5</v>
      </c>
      <c r="AM7" s="12" t="n">
        <v>19.0</v>
      </c>
      <c r="AN7" s="12" t="n">
        <v>53.25</v>
      </c>
      <c r="AO7" s="12" t="n">
        <v>9.5</v>
      </c>
      <c r="AP7" s="12" t="n">
        <v>19.5</v>
      </c>
      <c r="AQ7" s="12" t="n">
        <v>305.5</v>
      </c>
      <c r="AR7" s="12" t="n">
        <v>114.0</v>
      </c>
      <c r="AS7" s="12" t="n">
        <v>35.0</v>
      </c>
      <c r="AT7" s="12" t="n">
        <v>228.25</v>
      </c>
      <c r="AU7" s="12" t="n">
        <v>0.0</v>
      </c>
      <c r="AV7" s="13" t="n">
        <v>9014.75</v>
      </c>
      <c r="AW7" s="14"/>
      <c r="AZ7" s="12"/>
    </row>
    <row r="8" spans="1:59" x14ac:dyDescent="0.2">
      <c r="A8" s="1" t="s">
        <v>7</v>
      </c>
      <c r="B8" s="12" t="n">
        <v>91.0</v>
      </c>
      <c r="C8" s="12" t="n">
        <v>116.5</v>
      </c>
      <c r="D8" s="12" t="n">
        <v>70.0</v>
      </c>
      <c r="E8" s="12" t="n">
        <v>50.5</v>
      </c>
      <c r="F8" s="12" t="n">
        <v>238.75</v>
      </c>
      <c r="G8" s="12" t="n">
        <v>13.0</v>
      </c>
      <c r="H8" s="12" t="n">
        <v>99.5</v>
      </c>
      <c r="I8" s="12" t="n">
        <v>160.25</v>
      </c>
      <c r="J8" s="12" t="n">
        <v>144.25</v>
      </c>
      <c r="K8" s="12" t="n">
        <v>47.5</v>
      </c>
      <c r="L8" s="12" t="n">
        <v>116.75</v>
      </c>
      <c r="M8" s="12" t="n">
        <v>73.5</v>
      </c>
      <c r="N8" s="12" t="n">
        <v>33.0</v>
      </c>
      <c r="O8" s="12" t="n">
        <v>33.5</v>
      </c>
      <c r="P8" s="12" t="n">
        <v>27.75</v>
      </c>
      <c r="Q8" s="12" t="n">
        <v>12.75</v>
      </c>
      <c r="R8" s="12" t="n">
        <v>18.0</v>
      </c>
      <c r="S8" s="12" t="n">
        <v>40.75</v>
      </c>
      <c r="T8" s="12" t="n">
        <v>14.25</v>
      </c>
      <c r="U8" s="12" t="n">
        <v>14.25</v>
      </c>
      <c r="V8" s="12" t="n">
        <v>19.0</v>
      </c>
      <c r="W8" s="12" t="n">
        <v>6.5</v>
      </c>
      <c r="X8" s="12" t="n">
        <v>5.75</v>
      </c>
      <c r="Y8" s="12" t="n">
        <v>12.75</v>
      </c>
      <c r="Z8" s="12" t="n">
        <v>41.75</v>
      </c>
      <c r="AA8" s="12" t="n">
        <v>281.25</v>
      </c>
      <c r="AB8" s="12" t="n">
        <v>213.25</v>
      </c>
      <c r="AC8" s="12" t="n">
        <v>418.75</v>
      </c>
      <c r="AD8" s="12" t="n">
        <v>311.5</v>
      </c>
      <c r="AE8" s="12" t="n">
        <v>222.5</v>
      </c>
      <c r="AF8" s="12" t="n">
        <v>147.5</v>
      </c>
      <c r="AG8" s="12" t="n">
        <v>21.75</v>
      </c>
      <c r="AH8" s="12" t="n">
        <v>27.75</v>
      </c>
      <c r="AI8" s="12" t="n">
        <v>18.5</v>
      </c>
      <c r="AJ8" s="12" t="n">
        <v>7.0</v>
      </c>
      <c r="AK8" s="12" t="n">
        <v>4.75</v>
      </c>
      <c r="AL8" s="12" t="n">
        <v>11.75</v>
      </c>
      <c r="AM8" s="12" t="n">
        <v>4.0</v>
      </c>
      <c r="AN8" s="12" t="n">
        <v>19.25</v>
      </c>
      <c r="AO8" s="12" t="n">
        <v>5.5</v>
      </c>
      <c r="AP8" s="12" t="n">
        <v>7.5</v>
      </c>
      <c r="AQ8" s="12" t="n">
        <v>57.75</v>
      </c>
      <c r="AR8" s="12" t="n">
        <v>18.5</v>
      </c>
      <c r="AS8" s="12" t="n">
        <v>6.25</v>
      </c>
      <c r="AT8" s="12" t="n">
        <v>19.75</v>
      </c>
      <c r="AU8" s="12" t="n">
        <v>0.0</v>
      </c>
      <c r="AV8" s="13" t="n">
        <v>3326.25</v>
      </c>
      <c r="AW8" s="14"/>
      <c r="AZ8" s="15"/>
    </row>
    <row r="9" spans="1:59" x14ac:dyDescent="0.2">
      <c r="A9" s="1" t="s">
        <v>8</v>
      </c>
      <c r="B9" s="12" t="n">
        <v>113.75</v>
      </c>
      <c r="C9" s="12" t="n">
        <v>138.25</v>
      </c>
      <c r="D9" s="12" t="n">
        <v>72.5</v>
      </c>
      <c r="E9" s="12" t="n">
        <v>58.75</v>
      </c>
      <c r="F9" s="12" t="n">
        <v>244.25</v>
      </c>
      <c r="G9" s="12" t="n">
        <v>104.75</v>
      </c>
      <c r="H9" s="12" t="n">
        <v>19.25</v>
      </c>
      <c r="I9" s="12" t="n">
        <v>93.75</v>
      </c>
      <c r="J9" s="12" t="n">
        <v>134.75</v>
      </c>
      <c r="K9" s="12" t="n">
        <v>35.25</v>
      </c>
      <c r="L9" s="12" t="n">
        <v>147.25</v>
      </c>
      <c r="M9" s="12" t="n">
        <v>102.25</v>
      </c>
      <c r="N9" s="12" t="n">
        <v>47.25</v>
      </c>
      <c r="O9" s="12" t="n">
        <v>58.75</v>
      </c>
      <c r="P9" s="12" t="n">
        <v>52.5</v>
      </c>
      <c r="Q9" s="12" t="n">
        <v>22.75</v>
      </c>
      <c r="R9" s="12" t="n">
        <v>26.0</v>
      </c>
      <c r="S9" s="12" t="n">
        <v>52.5</v>
      </c>
      <c r="T9" s="12" t="n">
        <v>55.0</v>
      </c>
      <c r="U9" s="12" t="n">
        <v>38.0</v>
      </c>
      <c r="V9" s="12" t="n">
        <v>47.75</v>
      </c>
      <c r="W9" s="12" t="n">
        <v>30.5</v>
      </c>
      <c r="X9" s="12" t="n">
        <v>21.25</v>
      </c>
      <c r="Y9" s="12" t="n">
        <v>55.5</v>
      </c>
      <c r="Z9" s="12" t="n">
        <v>56.0</v>
      </c>
      <c r="AA9" s="12" t="n">
        <v>427.5</v>
      </c>
      <c r="AB9" s="12" t="n">
        <v>348.0</v>
      </c>
      <c r="AC9" s="12" t="n">
        <v>713.0</v>
      </c>
      <c r="AD9" s="12" t="n">
        <v>517.5</v>
      </c>
      <c r="AE9" s="12" t="n">
        <v>320.0</v>
      </c>
      <c r="AF9" s="12" t="n">
        <v>217.25</v>
      </c>
      <c r="AG9" s="12" t="n">
        <v>45.0</v>
      </c>
      <c r="AH9" s="12" t="n">
        <v>47.0</v>
      </c>
      <c r="AI9" s="12" t="n">
        <v>30.5</v>
      </c>
      <c r="AJ9" s="12" t="n">
        <v>13.5</v>
      </c>
      <c r="AK9" s="12" t="n">
        <v>13.25</v>
      </c>
      <c r="AL9" s="12" t="n">
        <v>18.75</v>
      </c>
      <c r="AM9" s="12" t="n">
        <v>11.5</v>
      </c>
      <c r="AN9" s="12" t="n">
        <v>83.25</v>
      </c>
      <c r="AO9" s="12" t="n">
        <v>7.0</v>
      </c>
      <c r="AP9" s="12" t="n">
        <v>11.0</v>
      </c>
      <c r="AQ9" s="12" t="n">
        <v>73.5</v>
      </c>
      <c r="AR9" s="12" t="n">
        <v>22.75</v>
      </c>
      <c r="AS9" s="12" t="n">
        <v>12.0</v>
      </c>
      <c r="AT9" s="12" t="n">
        <v>22.75</v>
      </c>
      <c r="AU9" s="12" t="n">
        <v>0.0</v>
      </c>
      <c r="AV9" s="13" t="n">
        <v>4783.5</v>
      </c>
      <c r="AW9" s="14"/>
      <c r="AZ9" s="15"/>
    </row>
    <row r="10" spans="1:59" x14ac:dyDescent="0.2">
      <c r="A10" s="1">
        <v>19</v>
      </c>
      <c r="B10" s="12" t="n">
        <v>69.0</v>
      </c>
      <c r="C10" s="12" t="n">
        <v>153.75</v>
      </c>
      <c r="D10" s="12" t="n">
        <v>97.25</v>
      </c>
      <c r="E10" s="12" t="n">
        <v>104.25</v>
      </c>
      <c r="F10" s="12" t="n">
        <v>309.75</v>
      </c>
      <c r="G10" s="12" t="n">
        <v>170.75</v>
      </c>
      <c r="H10" s="12" t="n">
        <v>99.0</v>
      </c>
      <c r="I10" s="12" t="n">
        <v>20.0</v>
      </c>
      <c r="J10" s="12" t="n">
        <v>21.5</v>
      </c>
      <c r="K10" s="12" t="n">
        <v>16.75</v>
      </c>
      <c r="L10" s="12" t="n">
        <v>110.5</v>
      </c>
      <c r="M10" s="12" t="n">
        <v>95.75</v>
      </c>
      <c r="N10" s="12" t="n">
        <v>59.75</v>
      </c>
      <c r="O10" s="12" t="n">
        <v>67.25</v>
      </c>
      <c r="P10" s="12" t="n">
        <v>55.5</v>
      </c>
      <c r="Q10" s="12" t="n">
        <v>29.0</v>
      </c>
      <c r="R10" s="12" t="n">
        <v>53.0</v>
      </c>
      <c r="S10" s="12" t="n">
        <v>66.25</v>
      </c>
      <c r="T10" s="12" t="n">
        <v>49.0</v>
      </c>
      <c r="U10" s="12" t="n">
        <v>50.5</v>
      </c>
      <c r="V10" s="12" t="n">
        <v>68.25</v>
      </c>
      <c r="W10" s="12" t="n">
        <v>44.0</v>
      </c>
      <c r="X10" s="12" t="n">
        <v>39.0</v>
      </c>
      <c r="Y10" s="12" t="n">
        <v>102.5</v>
      </c>
      <c r="Z10" s="12" t="n">
        <v>49.75</v>
      </c>
      <c r="AA10" s="12" t="n">
        <v>405.25</v>
      </c>
      <c r="AB10" s="12" t="n">
        <v>354.0</v>
      </c>
      <c r="AC10" s="12" t="n">
        <v>650.0</v>
      </c>
      <c r="AD10" s="12" t="n">
        <v>530.0</v>
      </c>
      <c r="AE10" s="12" t="n">
        <v>329.75</v>
      </c>
      <c r="AF10" s="12" t="n">
        <v>220.75</v>
      </c>
      <c r="AG10" s="12" t="n">
        <v>74.25</v>
      </c>
      <c r="AH10" s="12" t="n">
        <v>63.5</v>
      </c>
      <c r="AI10" s="12" t="n">
        <v>49.5</v>
      </c>
      <c r="AJ10" s="12" t="n">
        <v>11.25</v>
      </c>
      <c r="AK10" s="12" t="n">
        <v>13.0</v>
      </c>
      <c r="AL10" s="12" t="n">
        <v>26.0</v>
      </c>
      <c r="AM10" s="12" t="n">
        <v>14.75</v>
      </c>
      <c r="AN10" s="12" t="n">
        <v>55.0</v>
      </c>
      <c r="AO10" s="12" t="n">
        <v>13.0</v>
      </c>
      <c r="AP10" s="12" t="n">
        <v>16.25</v>
      </c>
      <c r="AQ10" s="12" t="n">
        <v>57.75</v>
      </c>
      <c r="AR10" s="12" t="n">
        <v>31.25</v>
      </c>
      <c r="AS10" s="12" t="n">
        <v>15.0</v>
      </c>
      <c r="AT10" s="12" t="n">
        <v>14.5</v>
      </c>
      <c r="AU10" s="12" t="n">
        <v>0.0</v>
      </c>
      <c r="AV10" s="13" t="n">
        <v>4946.75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80.5</v>
      </c>
      <c r="C11" s="12" t="n">
        <v>150.5</v>
      </c>
      <c r="D11" s="12" t="n">
        <v>122.0</v>
      </c>
      <c r="E11" s="12" t="n">
        <v>97.25</v>
      </c>
      <c r="F11" s="12" t="n">
        <v>304.25</v>
      </c>
      <c r="G11" s="12" t="n">
        <v>146.5</v>
      </c>
      <c r="H11" s="12" t="n">
        <v>133.25</v>
      </c>
      <c r="I11" s="12" t="n">
        <v>26.0</v>
      </c>
      <c r="J11" s="12" t="n">
        <v>24.0</v>
      </c>
      <c r="K11" s="12" t="n">
        <v>15.0</v>
      </c>
      <c r="L11" s="12" t="n">
        <v>119.5</v>
      </c>
      <c r="M11" s="12" t="n">
        <v>152.0</v>
      </c>
      <c r="N11" s="12" t="n">
        <v>89.75</v>
      </c>
      <c r="O11" s="12" t="n">
        <v>122.5</v>
      </c>
      <c r="P11" s="12" t="n">
        <v>79.25</v>
      </c>
      <c r="Q11" s="12" t="n">
        <v>36.0</v>
      </c>
      <c r="R11" s="12" t="n">
        <v>52.75</v>
      </c>
      <c r="S11" s="12" t="n">
        <v>92.0</v>
      </c>
      <c r="T11" s="12" t="n">
        <v>76.75</v>
      </c>
      <c r="U11" s="12" t="n">
        <v>72.5</v>
      </c>
      <c r="V11" s="12" t="n">
        <v>74.25</v>
      </c>
      <c r="W11" s="12" t="n">
        <v>36.25</v>
      </c>
      <c r="X11" s="12" t="n">
        <v>36.5</v>
      </c>
      <c r="Y11" s="12" t="n">
        <v>93.75</v>
      </c>
      <c r="Z11" s="12" t="n">
        <v>73.5</v>
      </c>
      <c r="AA11" s="12" t="n">
        <v>454.0</v>
      </c>
      <c r="AB11" s="12" t="n">
        <v>394.0</v>
      </c>
      <c r="AC11" s="12" t="n">
        <v>790.25</v>
      </c>
      <c r="AD11" s="12" t="n">
        <v>427.75</v>
      </c>
      <c r="AE11" s="12" t="n">
        <v>231.25</v>
      </c>
      <c r="AF11" s="12" t="n">
        <v>161.0</v>
      </c>
      <c r="AG11" s="12" t="n">
        <v>65.25</v>
      </c>
      <c r="AH11" s="12" t="n">
        <v>68.0</v>
      </c>
      <c r="AI11" s="12" t="n">
        <v>56.0</v>
      </c>
      <c r="AJ11" s="12" t="n">
        <v>21.25</v>
      </c>
      <c r="AK11" s="12" t="n">
        <v>14.0</v>
      </c>
      <c r="AL11" s="12" t="n">
        <v>28.25</v>
      </c>
      <c r="AM11" s="12" t="n">
        <v>18.0</v>
      </c>
      <c r="AN11" s="12" t="n">
        <v>79.5</v>
      </c>
      <c r="AO11" s="12" t="n">
        <v>14.25</v>
      </c>
      <c r="AP11" s="12" t="n">
        <v>28.75</v>
      </c>
      <c r="AQ11" s="12" t="n">
        <v>80.75</v>
      </c>
      <c r="AR11" s="12" t="n">
        <v>52.25</v>
      </c>
      <c r="AS11" s="12" t="n">
        <v>11.75</v>
      </c>
      <c r="AT11" s="12" t="n">
        <v>31.25</v>
      </c>
      <c r="AU11" s="12" t="n">
        <v>0.0</v>
      </c>
      <c r="AV11" s="13" t="n">
        <v>5334.0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9" t="s">
        <v>37</v>
      </c>
    </row>
    <row r="12" spans="1:59" x14ac:dyDescent="0.2">
      <c r="A12" s="1" t="s">
        <v>9</v>
      </c>
      <c r="B12" s="12" t="n">
        <v>25.5</v>
      </c>
      <c r="C12" s="12" t="n">
        <v>41.25</v>
      </c>
      <c r="D12" s="12" t="n">
        <v>29.25</v>
      </c>
      <c r="E12" s="12" t="n">
        <v>30.0</v>
      </c>
      <c r="F12" s="12" t="n">
        <v>105.5</v>
      </c>
      <c r="G12" s="12" t="n">
        <v>56.5</v>
      </c>
      <c r="H12" s="12" t="n">
        <v>39.5</v>
      </c>
      <c r="I12" s="12" t="n">
        <v>20.0</v>
      </c>
      <c r="J12" s="12" t="n">
        <v>16.25</v>
      </c>
      <c r="K12" s="12" t="n">
        <v>15.75</v>
      </c>
      <c r="L12" s="12" t="n">
        <v>148.0</v>
      </c>
      <c r="M12" s="12" t="n">
        <v>135.25</v>
      </c>
      <c r="N12" s="12" t="n">
        <v>164.75</v>
      </c>
      <c r="O12" s="12" t="n">
        <v>170.75</v>
      </c>
      <c r="P12" s="12" t="n">
        <v>57.0</v>
      </c>
      <c r="Q12" s="12" t="n">
        <v>42.25</v>
      </c>
      <c r="R12" s="12" t="n">
        <v>50.25</v>
      </c>
      <c r="S12" s="12" t="n">
        <v>74.5</v>
      </c>
      <c r="T12" s="12" t="n">
        <v>13.0</v>
      </c>
      <c r="U12" s="12" t="n">
        <v>13.25</v>
      </c>
      <c r="V12" s="12" t="n">
        <v>10.5</v>
      </c>
      <c r="W12" s="12" t="n">
        <v>5.75</v>
      </c>
      <c r="X12" s="12" t="n">
        <v>6.5</v>
      </c>
      <c r="Y12" s="12" t="n">
        <v>21.0</v>
      </c>
      <c r="Z12" s="12" t="n">
        <v>32.25</v>
      </c>
      <c r="AA12" s="12" t="n">
        <v>354.75</v>
      </c>
      <c r="AB12" s="12" t="n">
        <v>335.0</v>
      </c>
      <c r="AC12" s="12" t="n">
        <v>684.25</v>
      </c>
      <c r="AD12" s="12" t="n">
        <v>353.5</v>
      </c>
      <c r="AE12" s="12" t="n">
        <v>223.75</v>
      </c>
      <c r="AF12" s="12" t="n">
        <v>139.75</v>
      </c>
      <c r="AG12" s="12" t="n">
        <v>37.25</v>
      </c>
      <c r="AH12" s="12" t="n">
        <v>44.0</v>
      </c>
      <c r="AI12" s="12" t="n">
        <v>35.25</v>
      </c>
      <c r="AJ12" s="12" t="n">
        <v>5.5</v>
      </c>
      <c r="AK12" s="12" t="n">
        <v>82.25</v>
      </c>
      <c r="AL12" s="12" t="n">
        <v>91.5</v>
      </c>
      <c r="AM12" s="12" t="n">
        <v>3.75</v>
      </c>
      <c r="AN12" s="12" t="n">
        <v>13.75</v>
      </c>
      <c r="AO12" s="12" t="n">
        <v>3.75</v>
      </c>
      <c r="AP12" s="12" t="n">
        <v>7.5</v>
      </c>
      <c r="AQ12" s="12" t="n">
        <v>22.5</v>
      </c>
      <c r="AR12" s="12" t="n">
        <v>9.75</v>
      </c>
      <c r="AS12" s="12" t="n">
        <v>34.0</v>
      </c>
      <c r="AT12" s="12" t="n">
        <v>15.75</v>
      </c>
      <c r="AU12" s="12" t="n">
        <v>0.0</v>
      </c>
      <c r="AV12" s="13" t="n">
        <v>3822.0</v>
      </c>
      <c r="AW12" s="14"/>
      <c r="AY12" s="17" t="s">
        <v>43</v>
      </c>
      <c r="AZ12" s="15">
        <f>SUM(AA28:AD31)</f>
        <v>2436.75</v>
      </c>
      <c r="BA12" s="15">
        <f>SUM(Z28:Z31,H28:K31)</f>
        <v>7153.25</v>
      </c>
      <c r="BB12" s="15">
        <f>SUM(AE28:AJ31)</f>
        <v>15884.75</v>
      </c>
      <c r="BC12" s="15">
        <f>SUM(B28:G31)</f>
        <v>7379.75</v>
      </c>
      <c r="BD12" s="15">
        <f>SUM(AM28:AN31,T28:Y31)</f>
        <v>6998.75</v>
      </c>
      <c r="BE12" s="15">
        <f>SUM(AK28:AL31,L28:S31)</f>
        <v>8832.75</v>
      </c>
      <c r="BF12" s="14">
        <f>SUM(AO28:AR31)</f>
        <v>4449</v>
      </c>
      <c r="BG12" s="9">
        <f t="shared" ref="BG12:BG19" si="0">SUM(AZ12:BF12)</f>
        <v>53135</v>
      </c>
    </row>
    <row r="13" spans="1:59" x14ac:dyDescent="0.2">
      <c r="A13" s="1" t="s">
        <v>10</v>
      </c>
      <c r="B13" s="12" t="n">
        <v>88.5</v>
      </c>
      <c r="C13" s="12" t="n">
        <v>120.5</v>
      </c>
      <c r="D13" s="12" t="n">
        <v>49.0</v>
      </c>
      <c r="E13" s="12" t="n">
        <v>56.5</v>
      </c>
      <c r="F13" s="12" t="n">
        <v>226.5</v>
      </c>
      <c r="G13" s="12" t="n">
        <v>121.0</v>
      </c>
      <c r="H13" s="12" t="n">
        <v>144.75</v>
      </c>
      <c r="I13" s="12" t="n">
        <v>114.25</v>
      </c>
      <c r="J13" s="12" t="n">
        <v>127.25</v>
      </c>
      <c r="K13" s="12" t="n">
        <v>116.0</v>
      </c>
      <c r="L13" s="12" t="n">
        <v>17.25</v>
      </c>
      <c r="M13" s="12" t="n">
        <v>198.0</v>
      </c>
      <c r="N13" s="12" t="n">
        <v>167.75</v>
      </c>
      <c r="O13" s="12" t="n">
        <v>215.75</v>
      </c>
      <c r="P13" s="12" t="n">
        <v>144.0</v>
      </c>
      <c r="Q13" s="12" t="n">
        <v>69.5</v>
      </c>
      <c r="R13" s="12" t="n">
        <v>55.75</v>
      </c>
      <c r="S13" s="12" t="n">
        <v>99.0</v>
      </c>
      <c r="T13" s="12" t="n">
        <v>42.25</v>
      </c>
      <c r="U13" s="12" t="n">
        <v>19.5</v>
      </c>
      <c r="V13" s="12" t="n">
        <v>29.75</v>
      </c>
      <c r="W13" s="12" t="n">
        <v>20.25</v>
      </c>
      <c r="X13" s="12" t="n">
        <v>19.75</v>
      </c>
      <c r="Y13" s="12" t="n">
        <v>51.75</v>
      </c>
      <c r="Z13" s="12" t="n">
        <v>93.25</v>
      </c>
      <c r="AA13" s="12" t="n">
        <v>405.75</v>
      </c>
      <c r="AB13" s="12" t="n">
        <v>372.25</v>
      </c>
      <c r="AC13" s="12" t="n">
        <v>859.5</v>
      </c>
      <c r="AD13" s="12" t="n">
        <v>445.75</v>
      </c>
      <c r="AE13" s="12" t="n">
        <v>244.5</v>
      </c>
      <c r="AF13" s="12" t="n">
        <v>192.5</v>
      </c>
      <c r="AG13" s="12" t="n">
        <v>41.75</v>
      </c>
      <c r="AH13" s="12" t="n">
        <v>68.25</v>
      </c>
      <c r="AI13" s="12" t="n">
        <v>58.75</v>
      </c>
      <c r="AJ13" s="12" t="n">
        <v>7.5</v>
      </c>
      <c r="AK13" s="12" t="n">
        <v>57.75</v>
      </c>
      <c r="AL13" s="12" t="n">
        <v>89.0</v>
      </c>
      <c r="AM13" s="12" t="n">
        <v>6.0</v>
      </c>
      <c r="AN13" s="12" t="n">
        <v>64.5</v>
      </c>
      <c r="AO13" s="12" t="n">
        <v>9.25</v>
      </c>
      <c r="AP13" s="12" t="n">
        <v>22.25</v>
      </c>
      <c r="AQ13" s="12" t="n">
        <v>39.75</v>
      </c>
      <c r="AR13" s="12" t="n">
        <v>20.0</v>
      </c>
      <c r="AS13" s="12" t="n">
        <v>58.5</v>
      </c>
      <c r="AT13" s="12" t="n">
        <v>9.0</v>
      </c>
      <c r="AU13" s="12" t="n">
        <v>0.0</v>
      </c>
      <c r="AV13" s="13" t="n">
        <v>5480.25</v>
      </c>
      <c r="AW13" s="14"/>
      <c r="AY13" s="17" t="s">
        <v>44</v>
      </c>
      <c r="AZ13" s="15">
        <f>SUM(AA27:AD27,AA9:AD12)</f>
        <v>6757</v>
      </c>
      <c r="BA13" s="15">
        <f>SUM(Z27,Z9:Z12,H9:K12,H27:K27)</f>
        <v>849</v>
      </c>
      <c r="BB13" s="15">
        <f>SUM(AE9:AJ12,AE27:AJ27)</f>
        <v>1925.75</v>
      </c>
      <c r="BC13" s="15">
        <f>SUM(B9:G12,B27:G27)</f>
        <v>2272</v>
      </c>
      <c r="BD13" s="15">
        <f>SUM(T9:Y12,AM9:AN12,T27:Y27,AM27:AN27)</f>
        <v>982</v>
      </c>
      <c r="BE13" s="15">
        <f>SUM(L9:S12,AK9:AL12,L27:S27,AK27:AL27)</f>
        <v>2575.5</v>
      </c>
      <c r="BF13" s="14">
        <f>SUM(AO9:AR12,AO27:AR27)</f>
        <v>333.25</v>
      </c>
      <c r="BG13" s="9">
        <f t="shared" si="0"/>
        <v>15694.5</v>
      </c>
    </row>
    <row r="14" spans="1:59" x14ac:dyDescent="0.2">
      <c r="A14" s="1" t="s">
        <v>11</v>
      </c>
      <c r="B14" s="12" t="n">
        <v>54.0</v>
      </c>
      <c r="C14" s="12" t="n">
        <v>113.0</v>
      </c>
      <c r="D14" s="12" t="n">
        <v>37.75</v>
      </c>
      <c r="E14" s="12" t="n">
        <v>35.25</v>
      </c>
      <c r="F14" s="12" t="n">
        <v>146.0</v>
      </c>
      <c r="G14" s="12" t="n">
        <v>73.25</v>
      </c>
      <c r="H14" s="12" t="n">
        <v>113.25</v>
      </c>
      <c r="I14" s="12" t="n">
        <v>107.25</v>
      </c>
      <c r="J14" s="12" t="n">
        <v>179.25</v>
      </c>
      <c r="K14" s="12" t="n">
        <v>129.0</v>
      </c>
      <c r="L14" s="12" t="n">
        <v>196.25</v>
      </c>
      <c r="M14" s="12" t="n">
        <v>14.75</v>
      </c>
      <c r="N14" s="12" t="n">
        <v>141.0</v>
      </c>
      <c r="O14" s="12" t="n">
        <v>190.25</v>
      </c>
      <c r="P14" s="12" t="n">
        <v>158.5</v>
      </c>
      <c r="Q14" s="12" t="n">
        <v>60.0</v>
      </c>
      <c r="R14" s="12" t="n">
        <v>114.5</v>
      </c>
      <c r="S14" s="12" t="n">
        <v>201.25</v>
      </c>
      <c r="T14" s="12" t="n">
        <v>39.0</v>
      </c>
      <c r="U14" s="12" t="n">
        <v>39.75</v>
      </c>
      <c r="V14" s="12" t="n">
        <v>41.5</v>
      </c>
      <c r="W14" s="12" t="n">
        <v>35.25</v>
      </c>
      <c r="X14" s="12" t="n">
        <v>18.75</v>
      </c>
      <c r="Y14" s="12" t="n">
        <v>57.5</v>
      </c>
      <c r="Z14" s="12" t="n">
        <v>75.25</v>
      </c>
      <c r="AA14" s="12" t="n">
        <v>291.25</v>
      </c>
      <c r="AB14" s="12" t="n">
        <v>196.75</v>
      </c>
      <c r="AC14" s="12" t="n">
        <v>495.0</v>
      </c>
      <c r="AD14" s="12" t="n">
        <v>237.75</v>
      </c>
      <c r="AE14" s="12" t="n">
        <v>111.0</v>
      </c>
      <c r="AF14" s="12" t="n">
        <v>107.5</v>
      </c>
      <c r="AG14" s="12" t="n">
        <v>57.5</v>
      </c>
      <c r="AH14" s="12" t="n">
        <v>62.0</v>
      </c>
      <c r="AI14" s="12" t="n">
        <v>99.5</v>
      </c>
      <c r="AJ14" s="12" t="n">
        <v>15.5</v>
      </c>
      <c r="AK14" s="12" t="n">
        <v>63.5</v>
      </c>
      <c r="AL14" s="12" t="n">
        <v>165.25</v>
      </c>
      <c r="AM14" s="12" t="n">
        <v>17.25</v>
      </c>
      <c r="AN14" s="12" t="n">
        <v>63.0</v>
      </c>
      <c r="AO14" s="12" t="n">
        <v>20.25</v>
      </c>
      <c r="AP14" s="12" t="n">
        <v>22.75</v>
      </c>
      <c r="AQ14" s="12" t="n">
        <v>17.75</v>
      </c>
      <c r="AR14" s="12" t="n">
        <v>29.75</v>
      </c>
      <c r="AS14" s="12" t="n">
        <v>84.5</v>
      </c>
      <c r="AT14" s="12" t="n">
        <v>19.5</v>
      </c>
      <c r="AU14" s="12" t="n">
        <v>0.0</v>
      </c>
      <c r="AV14" s="13" t="n">
        <v>4548.75</v>
      </c>
      <c r="AW14" s="14"/>
      <c r="AY14" s="17" t="s">
        <v>45</v>
      </c>
      <c r="AZ14" s="15">
        <f>SUM(AA32:AD37)</f>
        <v>15746.75</v>
      </c>
      <c r="BA14" s="15">
        <f>SUM(H32:K37,Z32:Z37)</f>
        <v>1964.25</v>
      </c>
      <c r="BB14" s="15">
        <f>SUM(AE32:AJ37)</f>
        <v>5454.25</v>
      </c>
      <c r="BC14" s="15">
        <f>SUM(B32:G37)</f>
        <v>1980.75</v>
      </c>
      <c r="BD14" s="15">
        <f>SUM(T32:Y37,AM32:AN37)</f>
        <v>1194.75</v>
      </c>
      <c r="BE14" s="15">
        <f>SUM(L32:S37,AK32:AL37)</f>
        <v>1859.25</v>
      </c>
      <c r="BF14" s="14">
        <f>SUM(AO32:AR37)</f>
        <v>1773.25</v>
      </c>
      <c r="BG14" s="9">
        <f t="shared" si="0"/>
        <v>29973.25</v>
      </c>
    </row>
    <row r="15" spans="1:59" x14ac:dyDescent="0.2">
      <c r="A15" s="1" t="s">
        <v>12</v>
      </c>
      <c r="B15" s="12" t="n">
        <v>30.0</v>
      </c>
      <c r="C15" s="12" t="n">
        <v>45.5</v>
      </c>
      <c r="D15" s="12" t="n">
        <v>19.5</v>
      </c>
      <c r="E15" s="12" t="n">
        <v>18.75</v>
      </c>
      <c r="F15" s="12" t="n">
        <v>114.0</v>
      </c>
      <c r="G15" s="12" t="n">
        <v>37.75</v>
      </c>
      <c r="H15" s="12" t="n">
        <v>48.75</v>
      </c>
      <c r="I15" s="12" t="n">
        <v>65.5</v>
      </c>
      <c r="J15" s="12" t="n">
        <v>102.75</v>
      </c>
      <c r="K15" s="12" t="n">
        <v>153.5</v>
      </c>
      <c r="L15" s="12" t="n">
        <v>161.0</v>
      </c>
      <c r="M15" s="12" t="n">
        <v>131.0</v>
      </c>
      <c r="N15" s="12" t="n">
        <v>12.25</v>
      </c>
      <c r="O15" s="12" t="n">
        <v>113.0</v>
      </c>
      <c r="P15" s="12" t="n">
        <v>110.0</v>
      </c>
      <c r="Q15" s="12" t="n">
        <v>47.5</v>
      </c>
      <c r="R15" s="12" t="n">
        <v>39.75</v>
      </c>
      <c r="S15" s="12" t="n">
        <v>66.25</v>
      </c>
      <c r="T15" s="12" t="n">
        <v>15.0</v>
      </c>
      <c r="U15" s="12" t="n">
        <v>13.5</v>
      </c>
      <c r="V15" s="12" t="n">
        <v>12.75</v>
      </c>
      <c r="W15" s="12" t="n">
        <v>7.0</v>
      </c>
      <c r="X15" s="12" t="n">
        <v>4.75</v>
      </c>
      <c r="Y15" s="12" t="n">
        <v>22.5</v>
      </c>
      <c r="Z15" s="12" t="n">
        <v>27.0</v>
      </c>
      <c r="AA15" s="12" t="n">
        <v>243.75</v>
      </c>
      <c r="AB15" s="12" t="n">
        <v>220.0</v>
      </c>
      <c r="AC15" s="12" t="n">
        <v>483.75</v>
      </c>
      <c r="AD15" s="12" t="n">
        <v>173.0</v>
      </c>
      <c r="AE15" s="12" t="n">
        <v>68.75</v>
      </c>
      <c r="AF15" s="12" t="n">
        <v>65.25</v>
      </c>
      <c r="AG15" s="12" t="n">
        <v>19.5</v>
      </c>
      <c r="AH15" s="12" t="n">
        <v>29.5</v>
      </c>
      <c r="AI15" s="12" t="n">
        <v>24.75</v>
      </c>
      <c r="AJ15" s="12" t="n">
        <v>8.5</v>
      </c>
      <c r="AK15" s="12" t="n">
        <v>41.0</v>
      </c>
      <c r="AL15" s="12" t="n">
        <v>41.75</v>
      </c>
      <c r="AM15" s="12" t="n">
        <v>3.25</v>
      </c>
      <c r="AN15" s="12" t="n">
        <v>21.5</v>
      </c>
      <c r="AO15" s="12" t="n">
        <v>9.75</v>
      </c>
      <c r="AP15" s="12" t="n">
        <v>7.75</v>
      </c>
      <c r="AQ15" s="12" t="n">
        <v>24.5</v>
      </c>
      <c r="AR15" s="12" t="n">
        <v>9.25</v>
      </c>
      <c r="AS15" s="12" t="n">
        <v>30.25</v>
      </c>
      <c r="AT15" s="12" t="n">
        <v>7.25</v>
      </c>
      <c r="AU15" s="12" t="n">
        <v>0.0</v>
      </c>
      <c r="AV15" s="13" t="n">
        <v>2952.25</v>
      </c>
      <c r="AW15" s="14"/>
      <c r="AY15" s="17" t="s">
        <v>46</v>
      </c>
      <c r="AZ15" s="15">
        <f>SUM(AA3:AD8)</f>
        <v>7155</v>
      </c>
      <c r="BA15" s="15">
        <f>SUM(H3:K8,Z3:Z8)</f>
        <v>2407.75</v>
      </c>
      <c r="BB15" s="15">
        <f>SUM(AE3:AJ8)</f>
        <v>2051.75</v>
      </c>
      <c r="BC15" s="15">
        <f>SUM(B3:G8)</f>
        <v>4031.75</v>
      </c>
      <c r="BD15" s="15">
        <f>SUM(T3:Y8,AM3:AN8)</f>
        <v>872</v>
      </c>
      <c r="BE15" s="15">
        <f>SUM(L3:S8,AK3:AL8)</f>
        <v>2481</v>
      </c>
      <c r="BF15" s="14">
        <f>SUM(AO3:AR8)</f>
        <v>527.25</v>
      </c>
      <c r="BG15" s="9">
        <f t="shared" si="0"/>
        <v>19526.5</v>
      </c>
    </row>
    <row r="16" spans="1:59" x14ac:dyDescent="0.2">
      <c r="A16" s="1" t="s">
        <v>13</v>
      </c>
      <c r="B16" s="12" t="n">
        <v>21.25</v>
      </c>
      <c r="C16" s="12" t="n">
        <v>41.0</v>
      </c>
      <c r="D16" s="12" t="n">
        <v>21.5</v>
      </c>
      <c r="E16" s="12" t="n">
        <v>18.5</v>
      </c>
      <c r="F16" s="12" t="n">
        <v>124.25</v>
      </c>
      <c r="G16" s="12" t="n">
        <v>35.0</v>
      </c>
      <c r="H16" s="12" t="n">
        <v>64.5</v>
      </c>
      <c r="I16" s="12" t="n">
        <v>70.0</v>
      </c>
      <c r="J16" s="12" t="n">
        <v>133.75</v>
      </c>
      <c r="K16" s="12" t="n">
        <v>151.75</v>
      </c>
      <c r="L16" s="12" t="n">
        <v>227.5</v>
      </c>
      <c r="M16" s="12" t="n">
        <v>188.0</v>
      </c>
      <c r="N16" s="12" t="n">
        <v>115.0</v>
      </c>
      <c r="O16" s="12" t="n">
        <v>10.5</v>
      </c>
      <c r="P16" s="12" t="n">
        <v>136.25</v>
      </c>
      <c r="Q16" s="12" t="n">
        <v>80.0</v>
      </c>
      <c r="R16" s="12" t="n">
        <v>80.75</v>
      </c>
      <c r="S16" s="12" t="n">
        <v>151.0</v>
      </c>
      <c r="T16" s="12" t="n">
        <v>17.5</v>
      </c>
      <c r="U16" s="12" t="n">
        <v>8.0</v>
      </c>
      <c r="V16" s="12" t="n">
        <v>13.0</v>
      </c>
      <c r="W16" s="12" t="n">
        <v>3.75</v>
      </c>
      <c r="X16" s="12" t="n">
        <v>4.75</v>
      </c>
      <c r="Y16" s="12" t="n">
        <v>13.5</v>
      </c>
      <c r="Z16" s="12" t="n">
        <v>39.0</v>
      </c>
      <c r="AA16" s="12" t="n">
        <v>199.25</v>
      </c>
      <c r="AB16" s="12" t="n">
        <v>206.5</v>
      </c>
      <c r="AC16" s="12" t="n">
        <v>475.25</v>
      </c>
      <c r="AD16" s="12" t="n">
        <v>157.25</v>
      </c>
      <c r="AE16" s="12" t="n">
        <v>65.75</v>
      </c>
      <c r="AF16" s="12" t="n">
        <v>53.25</v>
      </c>
      <c r="AG16" s="12" t="n">
        <v>20.0</v>
      </c>
      <c r="AH16" s="12" t="n">
        <v>33.75</v>
      </c>
      <c r="AI16" s="12" t="n">
        <v>28.0</v>
      </c>
      <c r="AJ16" s="12" t="n">
        <v>8.75</v>
      </c>
      <c r="AK16" s="12" t="n">
        <v>53.75</v>
      </c>
      <c r="AL16" s="12" t="n">
        <v>91.75</v>
      </c>
      <c r="AM16" s="12" t="n">
        <v>1.75</v>
      </c>
      <c r="AN16" s="12" t="n">
        <v>22.5</v>
      </c>
      <c r="AO16" s="12" t="n">
        <v>6.75</v>
      </c>
      <c r="AP16" s="12" t="n">
        <v>13.25</v>
      </c>
      <c r="AQ16" s="12" t="n">
        <v>13.0</v>
      </c>
      <c r="AR16" s="12" t="n">
        <v>4.0</v>
      </c>
      <c r="AS16" s="12" t="n">
        <v>91.0</v>
      </c>
      <c r="AT16" s="12" t="n">
        <v>6.5</v>
      </c>
      <c r="AU16" s="12" t="n">
        <v>0.0</v>
      </c>
      <c r="AV16" s="13" t="n">
        <v>3322.0</v>
      </c>
      <c r="AW16" s="14"/>
      <c r="AY16" s="17" t="s">
        <v>47</v>
      </c>
      <c r="AZ16" s="15">
        <f>SUM(AA21:AD26,AA40:AD41)</f>
        <v>6755.25</v>
      </c>
      <c r="BA16" s="15">
        <f>SUM(H21:K26,H40:K41,Z21:Z26,Z40:Z41)</f>
        <v>1067.5</v>
      </c>
      <c r="BB16" s="15">
        <f>SUM(AE21:AJ26,AE40:AJ41)</f>
        <v>1257.75</v>
      </c>
      <c r="BC16" s="15">
        <f>SUM(B21:G26,B40:G41)</f>
        <v>927.25</v>
      </c>
      <c r="BD16" s="15">
        <f>SUM(T21:Y26,T40:Y41,AM21:AN26,AM40:AN41)</f>
        <v>2761.5</v>
      </c>
      <c r="BE16" s="15">
        <f>SUM(L21:S26,L40:S41,AK21:AL26,AK40:AL41)</f>
        <v>1229.25</v>
      </c>
      <c r="BF16" s="14">
        <f>SUM(AO21:AR26,AO40:AR41)</f>
        <v>558.25</v>
      </c>
      <c r="BG16" s="9">
        <f t="shared" si="0"/>
        <v>14556.75</v>
      </c>
    </row>
    <row r="17" spans="1:59" x14ac:dyDescent="0.2">
      <c r="A17" s="1" t="s">
        <v>14</v>
      </c>
      <c r="B17" s="12" t="n">
        <v>24.0</v>
      </c>
      <c r="C17" s="12" t="n">
        <v>39.5</v>
      </c>
      <c r="D17" s="12" t="n">
        <v>12.75</v>
      </c>
      <c r="E17" s="12" t="n">
        <v>16.25</v>
      </c>
      <c r="F17" s="12" t="n">
        <v>82.5</v>
      </c>
      <c r="G17" s="12" t="n">
        <v>27.75</v>
      </c>
      <c r="H17" s="12" t="n">
        <v>48.75</v>
      </c>
      <c r="I17" s="12" t="n">
        <v>68.5</v>
      </c>
      <c r="J17" s="12" t="n">
        <v>70.5</v>
      </c>
      <c r="K17" s="12" t="n">
        <v>56.0</v>
      </c>
      <c r="L17" s="12" t="n">
        <v>144.5</v>
      </c>
      <c r="M17" s="12" t="n">
        <v>151.75</v>
      </c>
      <c r="N17" s="12" t="n">
        <v>103.0</v>
      </c>
      <c r="O17" s="12" t="n">
        <v>130.75</v>
      </c>
      <c r="P17" s="12" t="n">
        <v>19.5</v>
      </c>
      <c r="Q17" s="12" t="n">
        <v>90.75</v>
      </c>
      <c r="R17" s="12" t="n">
        <v>89.0</v>
      </c>
      <c r="S17" s="12" t="n">
        <v>136.75</v>
      </c>
      <c r="T17" s="12" t="n">
        <v>9.25</v>
      </c>
      <c r="U17" s="12" t="n">
        <v>4.75</v>
      </c>
      <c r="V17" s="12" t="n">
        <v>12.75</v>
      </c>
      <c r="W17" s="12" t="n">
        <v>5.0</v>
      </c>
      <c r="X17" s="12" t="n">
        <v>1.75</v>
      </c>
      <c r="Y17" s="12" t="n">
        <v>15.25</v>
      </c>
      <c r="Z17" s="12" t="n">
        <v>25.0</v>
      </c>
      <c r="AA17" s="12" t="n">
        <v>153.5</v>
      </c>
      <c r="AB17" s="12" t="n">
        <v>118.75</v>
      </c>
      <c r="AC17" s="12" t="n">
        <v>278.75</v>
      </c>
      <c r="AD17" s="12" t="n">
        <v>90.0</v>
      </c>
      <c r="AE17" s="12" t="n">
        <v>50.25</v>
      </c>
      <c r="AF17" s="12" t="n">
        <v>45.25</v>
      </c>
      <c r="AG17" s="12" t="n">
        <v>7.75</v>
      </c>
      <c r="AH17" s="12" t="n">
        <v>19.25</v>
      </c>
      <c r="AI17" s="12" t="n">
        <v>21.25</v>
      </c>
      <c r="AJ17" s="12" t="n">
        <v>6.5</v>
      </c>
      <c r="AK17" s="12" t="n">
        <v>25.0</v>
      </c>
      <c r="AL17" s="12" t="n">
        <v>41.5</v>
      </c>
      <c r="AM17" s="12" t="n">
        <v>1.25</v>
      </c>
      <c r="AN17" s="12" t="n">
        <v>25.0</v>
      </c>
      <c r="AO17" s="12" t="n">
        <v>7.0</v>
      </c>
      <c r="AP17" s="12" t="n">
        <v>13.0</v>
      </c>
      <c r="AQ17" s="12" t="n">
        <v>17.25</v>
      </c>
      <c r="AR17" s="12" t="n">
        <v>8.0</v>
      </c>
      <c r="AS17" s="12" t="n">
        <v>41.25</v>
      </c>
      <c r="AT17" s="12" t="n">
        <v>13.0</v>
      </c>
      <c r="AU17" s="12" t="n">
        <v>0.0</v>
      </c>
      <c r="AV17" s="13" t="n">
        <v>2369.75</v>
      </c>
      <c r="AW17" s="14"/>
      <c r="AY17" s="1" t="s">
        <v>48</v>
      </c>
      <c r="AZ17" s="14">
        <f>SUM(AA13:AD20,AA38:AD39,AA48:AD48)</f>
        <v>8733.5</v>
      </c>
      <c r="BA17" s="14">
        <f>SUM(H13:K20,H38:K39,H48:K48,Z13:Z20,Z38:Z39,Z48)</f>
        <v>2663.25</v>
      </c>
      <c r="BB17" s="14">
        <f>SUM(AE13:AJ20,AE38:AJ39,AE48:AJ48)</f>
        <v>1969.5</v>
      </c>
      <c r="BC17" s="14">
        <f>SUM(B13:G20,B38:G39,B48:G48)</f>
        <v>2614</v>
      </c>
      <c r="BD17" s="14">
        <f>SUM(T13:Y20,T38:Y39,T48:Y48,AM13:AN20,AM38:AN39,AM48:AN48)</f>
        <v>1275.5</v>
      </c>
      <c r="BE17" s="14">
        <f>SUM(L13:S20,L38:S39,L48:S48,AK13:AL20,AK38:AL39,AK48:AL48)</f>
        <v>8819.25</v>
      </c>
      <c r="BF17" s="14">
        <f>SUM(AO13:AR20,AO38:AR39,AO48:AR48)</f>
        <v>467</v>
      </c>
      <c r="BG17" s="9">
        <f t="shared" si="0"/>
        <v>26542</v>
      </c>
    </row>
    <row r="18" spans="1:59" x14ac:dyDescent="0.2">
      <c r="A18" s="1" t="s">
        <v>15</v>
      </c>
      <c r="B18" s="12" t="n">
        <v>11.5</v>
      </c>
      <c r="C18" s="12" t="n">
        <v>24.25</v>
      </c>
      <c r="D18" s="12" t="n">
        <v>4.25</v>
      </c>
      <c r="E18" s="12" t="n">
        <v>6.0</v>
      </c>
      <c r="F18" s="12" t="n">
        <v>37.25</v>
      </c>
      <c r="G18" s="12" t="n">
        <v>16.0</v>
      </c>
      <c r="H18" s="12" t="n">
        <v>25.0</v>
      </c>
      <c r="I18" s="12" t="n">
        <v>29.75</v>
      </c>
      <c r="J18" s="12" t="n">
        <v>35.75</v>
      </c>
      <c r="K18" s="12" t="n">
        <v>35.0</v>
      </c>
      <c r="L18" s="12" t="n">
        <v>66.75</v>
      </c>
      <c r="M18" s="12" t="n">
        <v>60.0</v>
      </c>
      <c r="N18" s="12" t="n">
        <v>40.25</v>
      </c>
      <c r="O18" s="12" t="n">
        <v>73.75</v>
      </c>
      <c r="P18" s="12" t="n">
        <v>81.75</v>
      </c>
      <c r="Q18" s="12" t="n">
        <v>8.25</v>
      </c>
      <c r="R18" s="12" t="n">
        <v>52.5</v>
      </c>
      <c r="S18" s="12" t="n">
        <v>104.0</v>
      </c>
      <c r="T18" s="12" t="n">
        <v>5.5</v>
      </c>
      <c r="U18" s="12" t="n">
        <v>3.5</v>
      </c>
      <c r="V18" s="12" t="n">
        <v>5.25</v>
      </c>
      <c r="W18" s="12" t="n">
        <v>2.0</v>
      </c>
      <c r="X18" s="12" t="n">
        <v>1.25</v>
      </c>
      <c r="Y18" s="12" t="n">
        <v>5.25</v>
      </c>
      <c r="Z18" s="12" t="n">
        <v>9.25</v>
      </c>
      <c r="AA18" s="12" t="n">
        <v>84.0</v>
      </c>
      <c r="AB18" s="12" t="n">
        <v>82.25</v>
      </c>
      <c r="AC18" s="12" t="n">
        <v>181.25</v>
      </c>
      <c r="AD18" s="12" t="n">
        <v>78.25</v>
      </c>
      <c r="AE18" s="12" t="n">
        <v>28.25</v>
      </c>
      <c r="AF18" s="12" t="n">
        <v>32.0</v>
      </c>
      <c r="AG18" s="12" t="n">
        <v>8.5</v>
      </c>
      <c r="AH18" s="12" t="n">
        <v>13.75</v>
      </c>
      <c r="AI18" s="12" t="n">
        <v>22.0</v>
      </c>
      <c r="AJ18" s="12" t="n">
        <v>4.0</v>
      </c>
      <c r="AK18" s="12" t="n">
        <v>14.75</v>
      </c>
      <c r="AL18" s="12" t="n">
        <v>16.0</v>
      </c>
      <c r="AM18" s="12" t="n">
        <v>0.0</v>
      </c>
      <c r="AN18" s="12" t="n">
        <v>11.0</v>
      </c>
      <c r="AO18" s="12" t="n">
        <v>3.5</v>
      </c>
      <c r="AP18" s="12" t="n">
        <v>5.5</v>
      </c>
      <c r="AQ18" s="12" t="n">
        <v>9.25</v>
      </c>
      <c r="AR18" s="12" t="n">
        <v>4.0</v>
      </c>
      <c r="AS18" s="12" t="n">
        <v>19.25</v>
      </c>
      <c r="AT18" s="12" t="n">
        <v>4.25</v>
      </c>
      <c r="AU18" s="12" t="n">
        <v>0.0</v>
      </c>
      <c r="AV18" s="13" t="n">
        <v>1365.75</v>
      </c>
      <c r="AW18" s="14"/>
      <c r="AY18" s="9" t="s">
        <v>58</v>
      </c>
      <c r="AZ18" s="15">
        <f>SUM(AA42:AD45)</f>
        <v>3905</v>
      </c>
      <c r="BA18" s="9">
        <f>SUM(Z42:Z45,H42:K45)</f>
        <v>323.25</v>
      </c>
      <c r="BB18" s="9">
        <f>SUM(AE42:AJ45)</f>
        <v>1775.75</v>
      </c>
      <c r="BC18" s="9">
        <f>SUM(B42:G45)</f>
        <v>532</v>
      </c>
      <c r="BD18" s="9">
        <f>SUM(T42:Y45, AM42:AN45)</f>
        <v>513.5</v>
      </c>
      <c r="BE18" s="9">
        <f>SUM(AK42:AL45,L42:S45)</f>
        <v>428.75</v>
      </c>
      <c r="BF18" s="9">
        <f>SUM(AO42:AR45)</f>
        <v>760</v>
      </c>
      <c r="BG18" s="9">
        <f t="shared" si="0"/>
        <v>8238.25</v>
      </c>
    </row>
    <row r="19" spans="1:59" x14ac:dyDescent="0.2">
      <c r="A19" s="1" t="s">
        <v>16</v>
      </c>
      <c r="B19" s="12" t="n">
        <v>12.5</v>
      </c>
      <c r="C19" s="12" t="n">
        <v>25.5</v>
      </c>
      <c r="D19" s="12" t="n">
        <v>10.5</v>
      </c>
      <c r="E19" s="12" t="n">
        <v>11.5</v>
      </c>
      <c r="F19" s="12" t="n">
        <v>85.25</v>
      </c>
      <c r="G19" s="12" t="n">
        <v>20.25</v>
      </c>
      <c r="H19" s="12" t="n">
        <v>30.5</v>
      </c>
      <c r="I19" s="12" t="n">
        <v>53.0</v>
      </c>
      <c r="J19" s="12" t="n">
        <v>57.25</v>
      </c>
      <c r="K19" s="12" t="n">
        <v>47.5</v>
      </c>
      <c r="L19" s="12" t="n">
        <v>65.5</v>
      </c>
      <c r="M19" s="12" t="n">
        <v>109.0</v>
      </c>
      <c r="N19" s="12" t="n">
        <v>45.0</v>
      </c>
      <c r="O19" s="12" t="n">
        <v>82.5</v>
      </c>
      <c r="P19" s="12" t="n">
        <v>92.25</v>
      </c>
      <c r="Q19" s="12" t="n">
        <v>53.0</v>
      </c>
      <c r="R19" s="12" t="n">
        <v>11.75</v>
      </c>
      <c r="S19" s="12" t="n">
        <v>102.0</v>
      </c>
      <c r="T19" s="12" t="n">
        <v>8.25</v>
      </c>
      <c r="U19" s="12" t="n">
        <v>4.5</v>
      </c>
      <c r="V19" s="12" t="n">
        <v>7.25</v>
      </c>
      <c r="W19" s="12" t="n">
        <v>4.25</v>
      </c>
      <c r="X19" s="12" t="n">
        <v>1.25</v>
      </c>
      <c r="Y19" s="12" t="n">
        <v>4.5</v>
      </c>
      <c r="Z19" s="12" t="n">
        <v>9.25</v>
      </c>
      <c r="AA19" s="12" t="n">
        <v>192.75</v>
      </c>
      <c r="AB19" s="12" t="n">
        <v>172.5</v>
      </c>
      <c r="AC19" s="12" t="n">
        <v>310.75</v>
      </c>
      <c r="AD19" s="12" t="n">
        <v>88.75</v>
      </c>
      <c r="AE19" s="12" t="n">
        <v>36.25</v>
      </c>
      <c r="AF19" s="12" t="n">
        <v>25.0</v>
      </c>
      <c r="AG19" s="12" t="n">
        <v>10.0</v>
      </c>
      <c r="AH19" s="12" t="n">
        <v>14.75</v>
      </c>
      <c r="AI19" s="12" t="n">
        <v>21.75</v>
      </c>
      <c r="AJ19" s="12" t="n">
        <v>6.0</v>
      </c>
      <c r="AK19" s="12" t="n">
        <v>20.25</v>
      </c>
      <c r="AL19" s="12" t="n">
        <v>26.25</v>
      </c>
      <c r="AM19" s="12" t="n">
        <v>2.0</v>
      </c>
      <c r="AN19" s="12" t="n">
        <v>9.75</v>
      </c>
      <c r="AO19" s="12" t="n">
        <v>3.25</v>
      </c>
      <c r="AP19" s="12" t="n">
        <v>5.25</v>
      </c>
      <c r="AQ19" s="12" t="n">
        <v>15.5</v>
      </c>
      <c r="AR19" s="12" t="n">
        <v>6.25</v>
      </c>
      <c r="AS19" s="12" t="n">
        <v>22.5</v>
      </c>
      <c r="AT19" s="12" t="n">
        <v>10.0</v>
      </c>
      <c r="AU19" s="12" t="n">
        <v>0.0</v>
      </c>
      <c r="AV19" s="13" t="n">
        <v>1953.5</v>
      </c>
      <c r="AW19" s="14"/>
      <c r="AY19" s="9" t="s">
        <v>49</v>
      </c>
      <c r="AZ19" s="15">
        <f>SUM(AZ12:AZ18)</f>
        <v>51489.25</v>
      </c>
      <c r="BA19" s="9">
        <f t="shared" ref="BA19:BF19" si="1">SUM(BA12:BA18)</f>
        <v>16428.25</v>
      </c>
      <c r="BB19" s="9">
        <f t="shared" si="1"/>
        <v>30319.5</v>
      </c>
      <c r="BC19" s="9">
        <f t="shared" si="1"/>
        <v>19737.5</v>
      </c>
      <c r="BD19" s="9">
        <f t="shared" si="1"/>
        <v>14598</v>
      </c>
      <c r="BE19" s="9">
        <f t="shared" si="1"/>
        <v>26225.75</v>
      </c>
      <c r="BF19" s="9">
        <f t="shared" si="1"/>
        <v>8868</v>
      </c>
      <c r="BG19" s="9">
        <f t="shared" si="0"/>
        <v>167666.25</v>
      </c>
    </row>
    <row r="20" spans="1:59" x14ac:dyDescent="0.2">
      <c r="A20" s="1" t="s">
        <v>17</v>
      </c>
      <c r="B20" s="12" t="n">
        <v>29.0</v>
      </c>
      <c r="C20" s="12" t="n">
        <v>51.25</v>
      </c>
      <c r="D20" s="12" t="n">
        <v>30.0</v>
      </c>
      <c r="E20" s="12" t="n">
        <v>28.0</v>
      </c>
      <c r="F20" s="12" t="n">
        <v>281.75</v>
      </c>
      <c r="G20" s="12" t="n">
        <v>39.0</v>
      </c>
      <c r="H20" s="12" t="n">
        <v>60.25</v>
      </c>
      <c r="I20" s="12" t="n">
        <v>81.25</v>
      </c>
      <c r="J20" s="12" t="n">
        <v>100.5</v>
      </c>
      <c r="K20" s="12" t="n">
        <v>77.25</v>
      </c>
      <c r="L20" s="12" t="n">
        <v>110.0</v>
      </c>
      <c r="M20" s="12" t="n">
        <v>195.5</v>
      </c>
      <c r="N20" s="12" t="n">
        <v>64.5</v>
      </c>
      <c r="O20" s="12" t="n">
        <v>143.75</v>
      </c>
      <c r="P20" s="12" t="n">
        <v>156.5</v>
      </c>
      <c r="Q20" s="12" t="n">
        <v>114.5</v>
      </c>
      <c r="R20" s="12" t="n">
        <v>108.75</v>
      </c>
      <c r="S20" s="12" t="n">
        <v>24.5</v>
      </c>
      <c r="T20" s="12" t="n">
        <v>24.5</v>
      </c>
      <c r="U20" s="12" t="n">
        <v>18.5</v>
      </c>
      <c r="V20" s="12" t="n">
        <v>23.5</v>
      </c>
      <c r="W20" s="12" t="n">
        <v>6.0</v>
      </c>
      <c r="X20" s="12" t="n">
        <v>9.75</v>
      </c>
      <c r="Y20" s="12" t="n">
        <v>27.75</v>
      </c>
      <c r="Z20" s="12" t="n">
        <v>16.5</v>
      </c>
      <c r="AA20" s="12" t="n">
        <v>381.0</v>
      </c>
      <c r="AB20" s="12" t="n">
        <v>319.25</v>
      </c>
      <c r="AC20" s="12" t="n">
        <v>615.5</v>
      </c>
      <c r="AD20" s="12" t="n">
        <v>233.75</v>
      </c>
      <c r="AE20" s="12" t="n">
        <v>85.0</v>
      </c>
      <c r="AF20" s="12" t="n">
        <v>42.75</v>
      </c>
      <c r="AG20" s="12" t="n">
        <v>17.5</v>
      </c>
      <c r="AH20" s="12" t="n">
        <v>30.25</v>
      </c>
      <c r="AI20" s="12" t="n">
        <v>38.5</v>
      </c>
      <c r="AJ20" s="12" t="n">
        <v>8.75</v>
      </c>
      <c r="AK20" s="12" t="n">
        <v>24.25</v>
      </c>
      <c r="AL20" s="12" t="n">
        <v>72.25</v>
      </c>
      <c r="AM20" s="12" t="n">
        <v>4.75</v>
      </c>
      <c r="AN20" s="12" t="n">
        <v>22.75</v>
      </c>
      <c r="AO20" s="12" t="n">
        <v>6.25</v>
      </c>
      <c r="AP20" s="12" t="n">
        <v>8.0</v>
      </c>
      <c r="AQ20" s="12" t="n">
        <v>35.75</v>
      </c>
      <c r="AR20" s="12" t="n">
        <v>6.75</v>
      </c>
      <c r="AS20" s="12" t="n">
        <v>35.75</v>
      </c>
      <c r="AT20" s="12" t="n">
        <v>24.75</v>
      </c>
      <c r="AU20" s="12" t="n">
        <v>0.0</v>
      </c>
      <c r="AV20" s="13" t="n">
        <v>3836.25</v>
      </c>
      <c r="AW20" s="14"/>
      <c r="AY20" s="18"/>
      <c r="AZ20" s="15"/>
    </row>
    <row r="21" spans="1:59" x14ac:dyDescent="0.2">
      <c r="A21" s="1" t="s">
        <v>18</v>
      </c>
      <c r="B21" s="12" t="n">
        <v>18.5</v>
      </c>
      <c r="C21" s="12" t="n">
        <v>27.25</v>
      </c>
      <c r="D21" s="12" t="n">
        <v>11.25</v>
      </c>
      <c r="E21" s="12" t="n">
        <v>10.25</v>
      </c>
      <c r="F21" s="12" t="n">
        <v>73.25</v>
      </c>
      <c r="G21" s="12" t="n">
        <v>12.5</v>
      </c>
      <c r="H21" s="12" t="n">
        <v>53.0</v>
      </c>
      <c r="I21" s="12" t="n">
        <v>52.75</v>
      </c>
      <c r="J21" s="12" t="n">
        <v>79.25</v>
      </c>
      <c r="K21" s="12" t="n">
        <v>10.25</v>
      </c>
      <c r="L21" s="12" t="n">
        <v>40.75</v>
      </c>
      <c r="M21" s="12" t="n">
        <v>37.0</v>
      </c>
      <c r="N21" s="12" t="n">
        <v>13.25</v>
      </c>
      <c r="O21" s="12" t="n">
        <v>15.5</v>
      </c>
      <c r="P21" s="12" t="n">
        <v>11.75</v>
      </c>
      <c r="Q21" s="12" t="n">
        <v>8.25</v>
      </c>
      <c r="R21" s="12" t="n">
        <v>6.5</v>
      </c>
      <c r="S21" s="12" t="n">
        <v>21.0</v>
      </c>
      <c r="T21" s="12" t="n">
        <v>13.5</v>
      </c>
      <c r="U21" s="12" t="n">
        <v>63.25</v>
      </c>
      <c r="V21" s="12" t="n">
        <v>193.75</v>
      </c>
      <c r="W21" s="12" t="n">
        <v>68.5</v>
      </c>
      <c r="X21" s="12" t="n">
        <v>23.75</v>
      </c>
      <c r="Y21" s="12" t="n">
        <v>44.25</v>
      </c>
      <c r="Z21" s="12" t="n">
        <v>10.75</v>
      </c>
      <c r="AA21" s="12" t="n">
        <v>209.5</v>
      </c>
      <c r="AB21" s="12" t="n">
        <v>173.75</v>
      </c>
      <c r="AC21" s="12" t="n">
        <v>379.5</v>
      </c>
      <c r="AD21" s="12" t="n">
        <v>181.25</v>
      </c>
      <c r="AE21" s="12" t="n">
        <v>56.0</v>
      </c>
      <c r="AF21" s="12" t="n">
        <v>55.5</v>
      </c>
      <c r="AG21" s="12" t="n">
        <v>19.75</v>
      </c>
      <c r="AH21" s="12" t="n">
        <v>22.0</v>
      </c>
      <c r="AI21" s="12" t="n">
        <v>19.25</v>
      </c>
      <c r="AJ21" s="12" t="n">
        <v>8.25</v>
      </c>
      <c r="AK21" s="12" t="n">
        <v>2.25</v>
      </c>
      <c r="AL21" s="12" t="n">
        <v>5.75</v>
      </c>
      <c r="AM21" s="12" t="n">
        <v>21.5</v>
      </c>
      <c r="AN21" s="12" t="n">
        <v>227.0</v>
      </c>
      <c r="AO21" s="12" t="n">
        <v>11.25</v>
      </c>
      <c r="AP21" s="12" t="n">
        <v>10.75</v>
      </c>
      <c r="AQ21" s="12" t="n">
        <v>55.0</v>
      </c>
      <c r="AR21" s="12" t="n">
        <v>21.5</v>
      </c>
      <c r="AS21" s="12" t="n">
        <v>4.5</v>
      </c>
      <c r="AT21" s="12" t="n">
        <v>14.0</v>
      </c>
      <c r="AU21" s="12" t="n">
        <v>0.0</v>
      </c>
      <c r="AV21" s="13" t="n">
        <v>2418.25</v>
      </c>
      <c r="AW21" s="14"/>
      <c r="AY21" s="17"/>
      <c r="AZ21" s="15" t="s">
        <v>43</v>
      </c>
      <c r="BA21" s="15" t="s">
        <v>44</v>
      </c>
      <c r="BB21" s="9" t="s">
        <v>45</v>
      </c>
      <c r="BC21" s="9" t="s">
        <v>46</v>
      </c>
      <c r="BD21" s="9" t="s">
        <v>47</v>
      </c>
      <c r="BE21" s="9" t="s">
        <v>48</v>
      </c>
      <c r="BF21" s="9" t="s">
        <v>58</v>
      </c>
    </row>
    <row r="22" spans="1:59" x14ac:dyDescent="0.2">
      <c r="A22" s="1" t="s">
        <v>19</v>
      </c>
      <c r="B22" s="12" t="n">
        <v>6.25</v>
      </c>
      <c r="C22" s="12" t="n">
        <v>14.75</v>
      </c>
      <c r="D22" s="12" t="n">
        <v>9.25</v>
      </c>
      <c r="E22" s="12" t="n">
        <v>12.75</v>
      </c>
      <c r="F22" s="12" t="n">
        <v>74.0</v>
      </c>
      <c r="G22" s="12" t="n">
        <v>13.5</v>
      </c>
      <c r="H22" s="12" t="n">
        <v>38.0</v>
      </c>
      <c r="I22" s="12" t="n">
        <v>46.5</v>
      </c>
      <c r="J22" s="12" t="n">
        <v>63.75</v>
      </c>
      <c r="K22" s="12" t="n">
        <v>13.0</v>
      </c>
      <c r="L22" s="12" t="n">
        <v>18.75</v>
      </c>
      <c r="M22" s="12" t="n">
        <v>40.25</v>
      </c>
      <c r="N22" s="12" t="n">
        <v>12.25</v>
      </c>
      <c r="O22" s="12" t="n">
        <v>7.75</v>
      </c>
      <c r="P22" s="12" t="n">
        <v>4.25</v>
      </c>
      <c r="Q22" s="12" t="n">
        <v>2.0</v>
      </c>
      <c r="R22" s="12" t="n">
        <v>3.5</v>
      </c>
      <c r="S22" s="12" t="n">
        <v>16.0</v>
      </c>
      <c r="T22" s="12" t="n">
        <v>64.25</v>
      </c>
      <c r="U22" s="12" t="n">
        <v>14.0</v>
      </c>
      <c r="V22" s="12" t="n">
        <v>99.5</v>
      </c>
      <c r="W22" s="12" t="n">
        <v>32.5</v>
      </c>
      <c r="X22" s="12" t="n">
        <v>14.5</v>
      </c>
      <c r="Y22" s="12" t="n">
        <v>67.25</v>
      </c>
      <c r="Z22" s="12" t="n">
        <v>10.5</v>
      </c>
      <c r="AA22" s="12" t="n">
        <v>302.0</v>
      </c>
      <c r="AB22" s="12" t="n">
        <v>244.0</v>
      </c>
      <c r="AC22" s="12" t="n">
        <v>413.5</v>
      </c>
      <c r="AD22" s="12" t="n">
        <v>191.75</v>
      </c>
      <c r="AE22" s="12" t="n">
        <v>67.75</v>
      </c>
      <c r="AF22" s="12" t="n">
        <v>39.0</v>
      </c>
      <c r="AG22" s="12" t="n">
        <v>18.75</v>
      </c>
      <c r="AH22" s="12" t="n">
        <v>11.5</v>
      </c>
      <c r="AI22" s="12" t="n">
        <v>25.0</v>
      </c>
      <c r="AJ22" s="12" t="n">
        <v>7.5</v>
      </c>
      <c r="AK22" s="12" t="n">
        <v>3.0</v>
      </c>
      <c r="AL22" s="12" t="n">
        <v>5.75</v>
      </c>
      <c r="AM22" s="12" t="n">
        <v>13.75</v>
      </c>
      <c r="AN22" s="12" t="n">
        <v>73.75</v>
      </c>
      <c r="AO22" s="12" t="n">
        <v>9.0</v>
      </c>
      <c r="AP22" s="12" t="n">
        <v>7.5</v>
      </c>
      <c r="AQ22" s="12" t="n">
        <v>89.0</v>
      </c>
      <c r="AR22" s="12" t="n">
        <v>12.0</v>
      </c>
      <c r="AS22" s="12" t="n">
        <v>3.25</v>
      </c>
      <c r="AT22" s="12" t="n">
        <v>21.25</v>
      </c>
      <c r="AU22" s="12" t="n">
        <v>0.0</v>
      </c>
      <c r="AV22" s="13" t="n">
        <v>2258.0</v>
      </c>
      <c r="AW22" s="14"/>
      <c r="AY22" s="17" t="s">
        <v>43</v>
      </c>
      <c r="AZ22" s="15">
        <f>AZ12</f>
        <v>2436.75</v>
      </c>
      <c r="BA22" s="15"/>
      <c r="BB22" s="15"/>
    </row>
    <row r="23" spans="1:59" x14ac:dyDescent="0.2">
      <c r="A23" s="1" t="s">
        <v>20</v>
      </c>
      <c r="B23" s="12" t="n">
        <v>13.5</v>
      </c>
      <c r="C23" s="12" t="n">
        <v>23.5</v>
      </c>
      <c r="D23" s="12" t="n">
        <v>20.0</v>
      </c>
      <c r="E23" s="12" t="n">
        <v>22.0</v>
      </c>
      <c r="F23" s="12" t="n">
        <v>87.75</v>
      </c>
      <c r="G23" s="12" t="n">
        <v>20.0</v>
      </c>
      <c r="H23" s="12" t="n">
        <v>48.75</v>
      </c>
      <c r="I23" s="12" t="n">
        <v>67.75</v>
      </c>
      <c r="J23" s="12" t="n">
        <v>73.5</v>
      </c>
      <c r="K23" s="12" t="n">
        <v>13.5</v>
      </c>
      <c r="L23" s="12" t="n">
        <v>28.25</v>
      </c>
      <c r="M23" s="12" t="n">
        <v>47.25</v>
      </c>
      <c r="N23" s="12" t="n">
        <v>12.0</v>
      </c>
      <c r="O23" s="12" t="n">
        <v>13.5</v>
      </c>
      <c r="P23" s="12" t="n">
        <v>14.75</v>
      </c>
      <c r="Q23" s="12" t="n">
        <v>5.0</v>
      </c>
      <c r="R23" s="12" t="n">
        <v>9.0</v>
      </c>
      <c r="S23" s="12" t="n">
        <v>22.25</v>
      </c>
      <c r="T23" s="12" t="n">
        <v>231.25</v>
      </c>
      <c r="U23" s="12" t="n">
        <v>117.25</v>
      </c>
      <c r="V23" s="12" t="n">
        <v>20.25</v>
      </c>
      <c r="W23" s="12" t="n">
        <v>53.25</v>
      </c>
      <c r="X23" s="12" t="n">
        <v>28.75</v>
      </c>
      <c r="Y23" s="12" t="n">
        <v>112.0</v>
      </c>
      <c r="Z23" s="12" t="n">
        <v>13.0</v>
      </c>
      <c r="AA23" s="12" t="n">
        <v>395.5</v>
      </c>
      <c r="AB23" s="12" t="n">
        <v>314.0</v>
      </c>
      <c r="AC23" s="12" t="n">
        <v>538.5</v>
      </c>
      <c r="AD23" s="12" t="n">
        <v>320.0</v>
      </c>
      <c r="AE23" s="12" t="n">
        <v>89.0</v>
      </c>
      <c r="AF23" s="12" t="n">
        <v>53.5</v>
      </c>
      <c r="AG23" s="12" t="n">
        <v>28.25</v>
      </c>
      <c r="AH23" s="12" t="n">
        <v>20.25</v>
      </c>
      <c r="AI23" s="12" t="n">
        <v>30.0</v>
      </c>
      <c r="AJ23" s="12" t="n">
        <v>13.5</v>
      </c>
      <c r="AK23" s="12" t="n">
        <v>8.5</v>
      </c>
      <c r="AL23" s="12" t="n">
        <v>8.0</v>
      </c>
      <c r="AM23" s="12" t="n">
        <v>22.75</v>
      </c>
      <c r="AN23" s="12" t="n">
        <v>144.0</v>
      </c>
      <c r="AO23" s="12" t="n">
        <v>8.75</v>
      </c>
      <c r="AP23" s="12" t="n">
        <v>12.0</v>
      </c>
      <c r="AQ23" s="12" t="n">
        <v>120.5</v>
      </c>
      <c r="AR23" s="12" t="n">
        <v>23.5</v>
      </c>
      <c r="AS23" s="12" t="n">
        <v>2.75</v>
      </c>
      <c r="AT23" s="12" t="n">
        <v>27.0</v>
      </c>
      <c r="AU23" s="12" t="n">
        <v>0.0</v>
      </c>
      <c r="AV23" s="13" t="n">
        <v>3298.25</v>
      </c>
      <c r="AW23" s="14"/>
      <c r="AY23" s="17" t="s">
        <v>44</v>
      </c>
      <c r="AZ23" s="15">
        <f>AZ13+BA12</f>
        <v>13910.25</v>
      </c>
      <c r="BA23" s="15">
        <f>BA13</f>
        <v>849</v>
      </c>
      <c r="BB23" s="15"/>
      <c r="BC23" s="15"/>
    </row>
    <row r="24" spans="1:59" x14ac:dyDescent="0.2">
      <c r="A24" s="1" t="s">
        <v>21</v>
      </c>
      <c r="B24" s="12" t="n">
        <v>6.5</v>
      </c>
      <c r="C24" s="12" t="n">
        <v>4.25</v>
      </c>
      <c r="D24" s="12" t="n">
        <v>11.5</v>
      </c>
      <c r="E24" s="12" t="n">
        <v>12.75</v>
      </c>
      <c r="F24" s="12" t="n">
        <v>45.75</v>
      </c>
      <c r="G24" s="12" t="n">
        <v>8.0</v>
      </c>
      <c r="H24" s="12" t="n">
        <v>26.25</v>
      </c>
      <c r="I24" s="12" t="n">
        <v>46.75</v>
      </c>
      <c r="J24" s="12" t="n">
        <v>35.5</v>
      </c>
      <c r="K24" s="12" t="n">
        <v>6.75</v>
      </c>
      <c r="L24" s="12" t="n">
        <v>21.5</v>
      </c>
      <c r="M24" s="12" t="n">
        <v>38.25</v>
      </c>
      <c r="N24" s="12" t="n">
        <v>6.75</v>
      </c>
      <c r="O24" s="12" t="n">
        <v>4.0</v>
      </c>
      <c r="P24" s="12" t="n">
        <v>4.5</v>
      </c>
      <c r="Q24" s="12" t="n">
        <v>1.75</v>
      </c>
      <c r="R24" s="12" t="n">
        <v>5.0</v>
      </c>
      <c r="S24" s="12" t="n">
        <v>7.25</v>
      </c>
      <c r="T24" s="12" t="n">
        <v>79.0</v>
      </c>
      <c r="U24" s="12" t="n">
        <v>40.0</v>
      </c>
      <c r="V24" s="12" t="n">
        <v>55.5</v>
      </c>
      <c r="W24" s="12" t="n">
        <v>11.0</v>
      </c>
      <c r="X24" s="12" t="n">
        <v>14.75</v>
      </c>
      <c r="Y24" s="12" t="n">
        <v>61.75</v>
      </c>
      <c r="Z24" s="12" t="n">
        <v>4.5</v>
      </c>
      <c r="AA24" s="12" t="n">
        <v>235.25</v>
      </c>
      <c r="AB24" s="12" t="n">
        <v>170.0</v>
      </c>
      <c r="AC24" s="12" t="n">
        <v>289.0</v>
      </c>
      <c r="AD24" s="12" t="n">
        <v>234.75</v>
      </c>
      <c r="AE24" s="12" t="n">
        <v>41.75</v>
      </c>
      <c r="AF24" s="12" t="n">
        <v>25.0</v>
      </c>
      <c r="AG24" s="12" t="n">
        <v>12.0</v>
      </c>
      <c r="AH24" s="12" t="n">
        <v>9.5</v>
      </c>
      <c r="AI24" s="12" t="n">
        <v>12.25</v>
      </c>
      <c r="AJ24" s="12" t="n">
        <v>3.0</v>
      </c>
      <c r="AK24" s="12" t="n">
        <v>0.0</v>
      </c>
      <c r="AL24" s="12" t="n">
        <v>2.25</v>
      </c>
      <c r="AM24" s="12" t="n">
        <v>4.75</v>
      </c>
      <c r="AN24" s="12" t="n">
        <v>25.0</v>
      </c>
      <c r="AO24" s="12" t="n">
        <v>1.75</v>
      </c>
      <c r="AP24" s="12" t="n">
        <v>2.0</v>
      </c>
      <c r="AQ24" s="12" t="n">
        <v>60.75</v>
      </c>
      <c r="AR24" s="12" t="n">
        <v>7.25</v>
      </c>
      <c r="AS24" s="12" t="n">
        <v>0.25</v>
      </c>
      <c r="AT24" s="12" t="n">
        <v>18.5</v>
      </c>
      <c r="AU24" s="12" t="n">
        <v>0.0</v>
      </c>
      <c r="AV24" s="13" t="n">
        <v>1714.5</v>
      </c>
      <c r="AW24" s="14"/>
      <c r="AY24" s="17" t="s">
        <v>45</v>
      </c>
      <c r="AZ24" s="15">
        <f>AZ14+BB12</f>
        <v>31631.5</v>
      </c>
      <c r="BA24" s="15">
        <f>BA14+BB13</f>
        <v>3890</v>
      </c>
      <c r="BB24" s="15">
        <f>BB14</f>
        <v>5454.25</v>
      </c>
      <c r="BC24" s="15"/>
      <c r="BD24" s="15"/>
    </row>
    <row r="25" spans="1:59" x14ac:dyDescent="0.2">
      <c r="A25" s="1" t="s">
        <v>22</v>
      </c>
      <c r="B25" s="12" t="n">
        <v>5.5</v>
      </c>
      <c r="C25" s="12" t="n">
        <v>6.25</v>
      </c>
      <c r="D25" s="12" t="n">
        <v>7.5</v>
      </c>
      <c r="E25" s="12" t="n">
        <v>4.0</v>
      </c>
      <c r="F25" s="12" t="n">
        <v>42.75</v>
      </c>
      <c r="G25" s="12" t="n">
        <v>7.5</v>
      </c>
      <c r="H25" s="12" t="n">
        <v>29.5</v>
      </c>
      <c r="I25" s="12" t="n">
        <v>33.25</v>
      </c>
      <c r="J25" s="12" t="n">
        <v>39.25</v>
      </c>
      <c r="K25" s="12" t="n">
        <v>5.75</v>
      </c>
      <c r="L25" s="12" t="n">
        <v>18.75</v>
      </c>
      <c r="M25" s="12" t="n">
        <v>17.5</v>
      </c>
      <c r="N25" s="12" t="n">
        <v>3.75</v>
      </c>
      <c r="O25" s="12" t="n">
        <v>5.0</v>
      </c>
      <c r="P25" s="12" t="n">
        <v>2.25</v>
      </c>
      <c r="Q25" s="12" t="n">
        <v>0.75</v>
      </c>
      <c r="R25" s="12" t="n">
        <v>3.25</v>
      </c>
      <c r="S25" s="12" t="n">
        <v>6.25</v>
      </c>
      <c r="T25" s="12" t="n">
        <v>19.25</v>
      </c>
      <c r="U25" s="12" t="n">
        <v>16.75</v>
      </c>
      <c r="V25" s="12" t="n">
        <v>33.25</v>
      </c>
      <c r="W25" s="12" t="n">
        <v>11.5</v>
      </c>
      <c r="X25" s="12" t="n">
        <v>8.25</v>
      </c>
      <c r="Y25" s="12" t="n">
        <v>53.5</v>
      </c>
      <c r="Z25" s="12" t="n">
        <v>3.75</v>
      </c>
      <c r="AA25" s="12" t="n">
        <v>203.5</v>
      </c>
      <c r="AB25" s="12" t="n">
        <v>159.0</v>
      </c>
      <c r="AC25" s="12" t="n">
        <v>250.0</v>
      </c>
      <c r="AD25" s="12" t="n">
        <v>167.0</v>
      </c>
      <c r="AE25" s="12" t="n">
        <v>47.0</v>
      </c>
      <c r="AF25" s="12" t="n">
        <v>26.25</v>
      </c>
      <c r="AG25" s="12" t="n">
        <v>9.5</v>
      </c>
      <c r="AH25" s="12" t="n">
        <v>7.5</v>
      </c>
      <c r="AI25" s="12" t="n">
        <v>11.25</v>
      </c>
      <c r="AJ25" s="12" t="n">
        <v>3.75</v>
      </c>
      <c r="AK25" s="12" t="n">
        <v>3.0</v>
      </c>
      <c r="AL25" s="12" t="n">
        <v>1.25</v>
      </c>
      <c r="AM25" s="12" t="n">
        <v>2.25</v>
      </c>
      <c r="AN25" s="12" t="n">
        <v>14.5</v>
      </c>
      <c r="AO25" s="12" t="n">
        <v>1.75</v>
      </c>
      <c r="AP25" s="12" t="n">
        <v>2.75</v>
      </c>
      <c r="AQ25" s="12" t="n">
        <v>44.75</v>
      </c>
      <c r="AR25" s="12" t="n">
        <v>7.75</v>
      </c>
      <c r="AS25" s="12" t="n">
        <v>0.0</v>
      </c>
      <c r="AT25" s="12" t="n">
        <v>7.25</v>
      </c>
      <c r="AU25" s="12" t="n">
        <v>0.0</v>
      </c>
      <c r="AV25" s="13" t="n">
        <v>1355.0</v>
      </c>
      <c r="AW25" s="14"/>
      <c r="AY25" s="17" t="s">
        <v>46</v>
      </c>
      <c r="AZ25" s="15">
        <f>AZ15+BC12</f>
        <v>14534.75</v>
      </c>
      <c r="BA25" s="15">
        <f>BA15+BC13</f>
        <v>4679.75</v>
      </c>
      <c r="BB25" s="15">
        <f>BB15+BC14</f>
        <v>4032.5</v>
      </c>
      <c r="BC25" s="15">
        <f>BC15</f>
        <v>4031.75</v>
      </c>
      <c r="BD25" s="15"/>
      <c r="BE25" s="15"/>
      <c r="BF25" s="14"/>
    </row>
    <row r="26" spans="1:59" x14ac:dyDescent="0.2">
      <c r="A26" s="1" t="s">
        <v>23</v>
      </c>
      <c r="B26" s="12" t="n">
        <v>17.25</v>
      </c>
      <c r="C26" s="12" t="n">
        <v>21.0</v>
      </c>
      <c r="D26" s="12" t="n">
        <v>36.75</v>
      </c>
      <c r="E26" s="12" t="n">
        <v>24.5</v>
      </c>
      <c r="F26" s="12" t="n">
        <v>60.25</v>
      </c>
      <c r="G26" s="12" t="n">
        <v>14.0</v>
      </c>
      <c r="H26" s="12" t="n">
        <v>53.0</v>
      </c>
      <c r="I26" s="12" t="n">
        <v>102.25</v>
      </c>
      <c r="J26" s="12" t="n">
        <v>105.75</v>
      </c>
      <c r="K26" s="12" t="n">
        <v>26.5</v>
      </c>
      <c r="L26" s="12" t="n">
        <v>51.5</v>
      </c>
      <c r="M26" s="12" t="n">
        <v>46.25</v>
      </c>
      <c r="N26" s="12" t="n">
        <v>21.5</v>
      </c>
      <c r="O26" s="12" t="n">
        <v>13.25</v>
      </c>
      <c r="P26" s="12" t="n">
        <v>14.5</v>
      </c>
      <c r="Q26" s="12" t="n">
        <v>4.75</v>
      </c>
      <c r="R26" s="12" t="n">
        <v>6.5</v>
      </c>
      <c r="S26" s="12" t="n">
        <v>23.5</v>
      </c>
      <c r="T26" s="12" t="n">
        <v>42.75</v>
      </c>
      <c r="U26" s="12" t="n">
        <v>65.25</v>
      </c>
      <c r="V26" s="12" t="n">
        <v>105.0</v>
      </c>
      <c r="W26" s="12" t="n">
        <v>70.25</v>
      </c>
      <c r="X26" s="12" t="n">
        <v>54.0</v>
      </c>
      <c r="Y26" s="12" t="n">
        <v>26.25</v>
      </c>
      <c r="Z26" s="12" t="n">
        <v>31.25</v>
      </c>
      <c r="AA26" s="12" t="n">
        <v>458.0</v>
      </c>
      <c r="AB26" s="12" t="n">
        <v>389.0</v>
      </c>
      <c r="AC26" s="12" t="n">
        <v>634.5</v>
      </c>
      <c r="AD26" s="12" t="n">
        <v>445.75</v>
      </c>
      <c r="AE26" s="12" t="n">
        <v>226.5</v>
      </c>
      <c r="AF26" s="12" t="n">
        <v>131.75</v>
      </c>
      <c r="AG26" s="12" t="n">
        <v>43.5</v>
      </c>
      <c r="AH26" s="12" t="n">
        <v>21.0</v>
      </c>
      <c r="AI26" s="12" t="n">
        <v>23.75</v>
      </c>
      <c r="AJ26" s="12" t="n">
        <v>4.75</v>
      </c>
      <c r="AK26" s="12" t="n">
        <v>4.75</v>
      </c>
      <c r="AL26" s="12" t="n">
        <v>8.25</v>
      </c>
      <c r="AM26" s="12" t="n">
        <v>11.25</v>
      </c>
      <c r="AN26" s="12" t="n">
        <v>34.5</v>
      </c>
      <c r="AO26" s="12" t="n">
        <v>6.0</v>
      </c>
      <c r="AP26" s="12" t="n">
        <v>7.0</v>
      </c>
      <c r="AQ26" s="12" t="n">
        <v>113.75</v>
      </c>
      <c r="AR26" s="12" t="n">
        <v>22.75</v>
      </c>
      <c r="AS26" s="12" t="n">
        <v>5.0</v>
      </c>
      <c r="AT26" s="12" t="n">
        <v>28.25</v>
      </c>
      <c r="AU26" s="12" t="n">
        <v>0.0</v>
      </c>
      <c r="AV26" s="13" t="n">
        <v>3657.75</v>
      </c>
      <c r="AW26" s="14"/>
      <c r="AY26" s="9" t="s">
        <v>47</v>
      </c>
      <c r="AZ26" s="15">
        <f>AZ16+BD12</f>
        <v>13754</v>
      </c>
      <c r="BA26" s="9">
        <f>BA16+BD13</f>
        <v>2049.5</v>
      </c>
      <c r="BB26" s="9">
        <f>BB16+BD14</f>
        <v>2452.5</v>
      </c>
      <c r="BC26" s="9">
        <f>BC16+BD15</f>
        <v>1799.25</v>
      </c>
      <c r="BD26" s="9">
        <f>BD16</f>
        <v>2761.5</v>
      </c>
    </row>
    <row r="27" spans="1:59" x14ac:dyDescent="0.2">
      <c r="A27" s="1" t="s">
        <v>24</v>
      </c>
      <c r="B27" s="12" t="n">
        <v>21.5</v>
      </c>
      <c r="C27" s="12" t="n">
        <v>26.5</v>
      </c>
      <c r="D27" s="12" t="n">
        <v>16.0</v>
      </c>
      <c r="E27" s="12" t="n">
        <v>12.5</v>
      </c>
      <c r="F27" s="12" t="n">
        <v>109.5</v>
      </c>
      <c r="G27" s="12" t="n">
        <v>39.75</v>
      </c>
      <c r="H27" s="12" t="n">
        <v>65.5</v>
      </c>
      <c r="I27" s="12" t="n">
        <v>51.5</v>
      </c>
      <c r="J27" s="12" t="n">
        <v>75.75</v>
      </c>
      <c r="K27" s="12" t="n">
        <v>26.5</v>
      </c>
      <c r="L27" s="12" t="n">
        <v>88.75</v>
      </c>
      <c r="M27" s="12" t="n">
        <v>67.0</v>
      </c>
      <c r="N27" s="12" t="n">
        <v>26.75</v>
      </c>
      <c r="O27" s="12" t="n">
        <v>34.5</v>
      </c>
      <c r="P27" s="12" t="n">
        <v>31.5</v>
      </c>
      <c r="Q27" s="12" t="n">
        <v>12.0</v>
      </c>
      <c r="R27" s="12" t="n">
        <v>10.5</v>
      </c>
      <c r="S27" s="12" t="n">
        <v>15.0</v>
      </c>
      <c r="T27" s="12" t="n">
        <v>11.0</v>
      </c>
      <c r="U27" s="12" t="n">
        <v>11.25</v>
      </c>
      <c r="V27" s="12" t="n">
        <v>10.25</v>
      </c>
      <c r="W27" s="12" t="n">
        <v>4.5</v>
      </c>
      <c r="X27" s="12" t="n">
        <v>6.25</v>
      </c>
      <c r="Y27" s="12" t="n">
        <v>25.0</v>
      </c>
      <c r="Z27" s="12" t="n">
        <v>19.0</v>
      </c>
      <c r="AA27" s="12" t="n">
        <v>660.0</v>
      </c>
      <c r="AB27" s="12" t="n">
        <v>561.75</v>
      </c>
      <c r="AC27" s="12" t="n">
        <v>1061.0</v>
      </c>
      <c r="AD27" s="12" t="n">
        <v>524.75</v>
      </c>
      <c r="AE27" s="12" t="n">
        <v>304.75</v>
      </c>
      <c r="AF27" s="12" t="n">
        <v>183.5</v>
      </c>
      <c r="AG27" s="12" t="n">
        <v>38.0</v>
      </c>
      <c r="AH27" s="12" t="n">
        <v>50.5</v>
      </c>
      <c r="AI27" s="12" t="n">
        <v>29.75</v>
      </c>
      <c r="AJ27" s="12" t="n">
        <v>11.5</v>
      </c>
      <c r="AK27" s="12" t="n">
        <v>10.25</v>
      </c>
      <c r="AL27" s="12" t="n">
        <v>16.5</v>
      </c>
      <c r="AM27" s="12" t="n">
        <v>2.25</v>
      </c>
      <c r="AN27" s="12" t="n">
        <v>21.75</v>
      </c>
      <c r="AO27" s="12" t="n">
        <v>5.5</v>
      </c>
      <c r="AP27" s="12" t="n">
        <v>21.0</v>
      </c>
      <c r="AQ27" s="12" t="n">
        <v>51.0</v>
      </c>
      <c r="AR27" s="12" t="n">
        <v>18.25</v>
      </c>
      <c r="AS27" s="12" t="n">
        <v>9.0</v>
      </c>
      <c r="AT27" s="12" t="n">
        <v>7.0</v>
      </c>
      <c r="AU27" s="12" t="n">
        <v>0.0</v>
      </c>
      <c r="AV27" s="13" t="n">
        <v>4406.25</v>
      </c>
      <c r="AW27" s="14"/>
      <c r="AY27" s="9" t="s">
        <v>48</v>
      </c>
      <c r="AZ27" s="15">
        <f>AZ17+BE12</f>
        <v>17566.25</v>
      </c>
      <c r="BA27" s="9">
        <f>BA17+BE13</f>
        <v>5238.75</v>
      </c>
      <c r="BB27" s="9">
        <f>BB17+BE14</f>
        <v>3828.75</v>
      </c>
      <c r="BC27" s="9">
        <f>BC17+BE15</f>
        <v>5095</v>
      </c>
      <c r="BD27" s="9">
        <f>BD17+BE16</f>
        <v>2504.75</v>
      </c>
      <c r="BE27" s="9">
        <f>BE17</f>
        <v>8819.25</v>
      </c>
    </row>
    <row r="28" spans="1:59" x14ac:dyDescent="0.2">
      <c r="A28" s="1" t="s">
        <v>25</v>
      </c>
      <c r="B28" s="12" t="n">
        <v>167.5</v>
      </c>
      <c r="C28" s="12" t="n">
        <v>429.25</v>
      </c>
      <c r="D28" s="12" t="n">
        <v>225.25</v>
      </c>
      <c r="E28" s="12" t="n">
        <v>401.5</v>
      </c>
      <c r="F28" s="12" t="n">
        <v>984.25</v>
      </c>
      <c r="G28" s="12" t="n">
        <v>380.75</v>
      </c>
      <c r="H28" s="12" t="n">
        <v>522.5</v>
      </c>
      <c r="I28" s="12" t="n">
        <v>562.25</v>
      </c>
      <c r="J28" s="12" t="n">
        <v>568.0</v>
      </c>
      <c r="K28" s="12" t="n">
        <v>439.5</v>
      </c>
      <c r="L28" s="12" t="n">
        <v>492.75</v>
      </c>
      <c r="M28" s="12" t="n">
        <v>331.5</v>
      </c>
      <c r="N28" s="12" t="n">
        <v>282.25</v>
      </c>
      <c r="O28" s="12" t="n">
        <v>243.5</v>
      </c>
      <c r="P28" s="12" t="n">
        <v>182.0</v>
      </c>
      <c r="Q28" s="12" t="n">
        <v>103.5</v>
      </c>
      <c r="R28" s="12" t="n">
        <v>206.25</v>
      </c>
      <c r="S28" s="12" t="n">
        <v>435.75</v>
      </c>
      <c r="T28" s="12" t="n">
        <v>257.0</v>
      </c>
      <c r="U28" s="12" t="n">
        <v>368.5</v>
      </c>
      <c r="V28" s="12" t="n">
        <v>465.0</v>
      </c>
      <c r="W28" s="12" t="n">
        <v>283.75</v>
      </c>
      <c r="X28" s="12" t="n">
        <v>243.75</v>
      </c>
      <c r="Y28" s="12" t="n">
        <v>552.25</v>
      </c>
      <c r="Z28" s="12" t="n">
        <v>790.0</v>
      </c>
      <c r="AA28" s="12" t="n">
        <v>71.0</v>
      </c>
      <c r="AB28" s="12" t="n">
        <v>57.0</v>
      </c>
      <c r="AC28" s="12" t="n">
        <v>409.75</v>
      </c>
      <c r="AD28" s="12" t="n">
        <v>255.0</v>
      </c>
      <c r="AE28" s="12" t="n">
        <v>582.75</v>
      </c>
      <c r="AF28" s="12" t="n">
        <v>734.25</v>
      </c>
      <c r="AG28" s="12" t="n">
        <v>396.75</v>
      </c>
      <c r="AH28" s="12" t="n">
        <v>580.75</v>
      </c>
      <c r="AI28" s="12" t="n">
        <v>415.0</v>
      </c>
      <c r="AJ28" s="12" t="n">
        <v>134.0</v>
      </c>
      <c r="AK28" s="12" t="n">
        <v>180.75</v>
      </c>
      <c r="AL28" s="12" t="n">
        <v>638.25</v>
      </c>
      <c r="AM28" s="12" t="n">
        <v>111.25</v>
      </c>
      <c r="AN28" s="12" t="n">
        <v>246.0</v>
      </c>
      <c r="AO28" s="12" t="n">
        <v>124.75</v>
      </c>
      <c r="AP28" s="12" t="n">
        <v>160.0</v>
      </c>
      <c r="AQ28" s="12" t="n">
        <v>443.75</v>
      </c>
      <c r="AR28" s="12" t="n">
        <v>367.75</v>
      </c>
      <c r="AS28" s="12" t="n">
        <v>218.0</v>
      </c>
      <c r="AT28" s="12" t="n">
        <v>73.75</v>
      </c>
      <c r="AU28" s="12" t="n">
        <v>0.0</v>
      </c>
      <c r="AV28" s="13" t="n">
        <v>16119.0</v>
      </c>
      <c r="AW28" s="14"/>
      <c r="AY28" s="9" t="s">
        <v>58</v>
      </c>
      <c r="AZ28" s="15">
        <f>AZ18+BF12</f>
        <v>8354</v>
      </c>
      <c r="BA28" s="9">
        <f>BA18+BF13</f>
        <v>656.5</v>
      </c>
      <c r="BB28" s="9">
        <f>BB18+BF14</f>
        <v>3549</v>
      </c>
      <c r="BC28" s="9">
        <f>BC18+BF15</f>
        <v>1059.25</v>
      </c>
      <c r="BD28" s="9">
        <f>BD18+BF16</f>
        <v>1071.75</v>
      </c>
      <c r="BE28" s="9">
        <f>SUM(BE18,BF17)</f>
        <v>895.75</v>
      </c>
      <c r="BF28" s="9">
        <f>BF18</f>
        <v>760</v>
      </c>
      <c r="BG28" s="9">
        <f>SUM(AZ22:BF28)</f>
        <v>167666.25</v>
      </c>
    </row>
    <row r="29" spans="1:59" x14ac:dyDescent="0.2">
      <c r="A29" s="1" t="s">
        <v>26</v>
      </c>
      <c r="B29" s="12" t="n">
        <v>193.75</v>
      </c>
      <c r="C29" s="12" t="n">
        <v>394.0</v>
      </c>
      <c r="D29" s="12" t="n">
        <v>236.0</v>
      </c>
      <c r="E29" s="12" t="n">
        <v>324.75</v>
      </c>
      <c r="F29" s="12" t="n">
        <v>642.5</v>
      </c>
      <c r="G29" s="12" t="n">
        <v>276.5</v>
      </c>
      <c r="H29" s="12" t="n">
        <v>442.5</v>
      </c>
      <c r="I29" s="12" t="n">
        <v>457.25</v>
      </c>
      <c r="J29" s="12" t="n">
        <v>449.0</v>
      </c>
      <c r="K29" s="12" t="n">
        <v>406.75</v>
      </c>
      <c r="L29" s="12" t="n">
        <v>482.0</v>
      </c>
      <c r="M29" s="12" t="n">
        <v>220.25</v>
      </c>
      <c r="N29" s="12" t="n">
        <v>242.5</v>
      </c>
      <c r="O29" s="12" t="n">
        <v>259.0</v>
      </c>
      <c r="P29" s="12" t="n">
        <v>142.0</v>
      </c>
      <c r="Q29" s="12" t="n">
        <v>100.25</v>
      </c>
      <c r="R29" s="12" t="n">
        <v>209.75</v>
      </c>
      <c r="S29" s="12" t="n">
        <v>391.5</v>
      </c>
      <c r="T29" s="12" t="n">
        <v>217.75</v>
      </c>
      <c r="U29" s="12" t="n">
        <v>305.25</v>
      </c>
      <c r="V29" s="12" t="n">
        <v>382.25</v>
      </c>
      <c r="W29" s="12" t="n">
        <v>190.0</v>
      </c>
      <c r="X29" s="12" t="n">
        <v>179.0</v>
      </c>
      <c r="Y29" s="12" t="n">
        <v>428.0</v>
      </c>
      <c r="Z29" s="12" t="n">
        <v>673.5</v>
      </c>
      <c r="AA29" s="12" t="n">
        <v>52.0</v>
      </c>
      <c r="AB29" s="12" t="n">
        <v>59.75</v>
      </c>
      <c r="AC29" s="12" t="n">
        <v>86.25</v>
      </c>
      <c r="AD29" s="12" t="n">
        <v>158.0</v>
      </c>
      <c r="AE29" s="12" t="n">
        <v>584.75</v>
      </c>
      <c r="AF29" s="12" t="n">
        <v>686.5</v>
      </c>
      <c r="AG29" s="12" t="n">
        <v>576.25</v>
      </c>
      <c r="AH29" s="12" t="n">
        <v>1287.75</v>
      </c>
      <c r="AI29" s="12" t="n">
        <v>663.5</v>
      </c>
      <c r="AJ29" s="12" t="n">
        <v>196.0</v>
      </c>
      <c r="AK29" s="12" t="n">
        <v>176.75</v>
      </c>
      <c r="AL29" s="12" t="n">
        <v>404.25</v>
      </c>
      <c r="AM29" s="12" t="n">
        <v>105.0</v>
      </c>
      <c r="AN29" s="12" t="n">
        <v>218.25</v>
      </c>
      <c r="AO29" s="12" t="n">
        <v>199.5</v>
      </c>
      <c r="AP29" s="12" t="n">
        <v>187.25</v>
      </c>
      <c r="AQ29" s="12" t="n">
        <v>306.5</v>
      </c>
      <c r="AR29" s="12" t="n">
        <v>467.75</v>
      </c>
      <c r="AS29" s="12" t="n">
        <v>173.0</v>
      </c>
      <c r="AT29" s="12" t="n">
        <v>42.75</v>
      </c>
      <c r="AU29" s="12" t="n">
        <v>0.0</v>
      </c>
      <c r="AV29" s="13" t="n">
        <v>14877.75</v>
      </c>
      <c r="AW29" s="14"/>
      <c r="AZ29" s="15"/>
    </row>
    <row r="30" spans="1:59" x14ac:dyDescent="0.2">
      <c r="A30" s="1" t="s">
        <v>27</v>
      </c>
      <c r="B30" s="12" t="n">
        <v>327.25</v>
      </c>
      <c r="C30" s="12" t="n">
        <v>731.5</v>
      </c>
      <c r="D30" s="12" t="n">
        <v>363.0</v>
      </c>
      <c r="E30" s="12" t="n">
        <v>403.5</v>
      </c>
      <c r="F30" s="12" t="n">
        <v>1122.25</v>
      </c>
      <c r="G30" s="12" t="n">
        <v>384.0</v>
      </c>
      <c r="H30" s="12" t="n">
        <v>663.5</v>
      </c>
      <c r="I30" s="12" t="n">
        <v>647.5</v>
      </c>
      <c r="J30" s="12" t="n">
        <v>691.0</v>
      </c>
      <c r="K30" s="12" t="n">
        <v>572.25</v>
      </c>
      <c r="L30" s="12" t="n">
        <v>748.75</v>
      </c>
      <c r="M30" s="12" t="n">
        <v>470.0</v>
      </c>
      <c r="N30" s="12" t="n">
        <v>417.25</v>
      </c>
      <c r="O30" s="12" t="n">
        <v>432.25</v>
      </c>
      <c r="P30" s="12" t="n">
        <v>259.0</v>
      </c>
      <c r="Q30" s="12" t="n">
        <v>170.75</v>
      </c>
      <c r="R30" s="12" t="n">
        <v>272.75</v>
      </c>
      <c r="S30" s="12" t="n">
        <v>571.5</v>
      </c>
      <c r="T30" s="12" t="n">
        <v>327.5</v>
      </c>
      <c r="U30" s="12" t="n">
        <v>379.75</v>
      </c>
      <c r="V30" s="12" t="n">
        <v>516.5</v>
      </c>
      <c r="W30" s="12" t="n">
        <v>290.75</v>
      </c>
      <c r="X30" s="12" t="n">
        <v>241.75</v>
      </c>
      <c r="Y30" s="12" t="n">
        <v>623.25</v>
      </c>
      <c r="Z30" s="12" t="n">
        <v>1082.0</v>
      </c>
      <c r="AA30" s="12" t="n">
        <v>446.0</v>
      </c>
      <c r="AB30" s="12" t="n">
        <v>132.5</v>
      </c>
      <c r="AC30" s="12" t="n">
        <v>135.75</v>
      </c>
      <c r="AD30" s="12" t="n">
        <v>304.0</v>
      </c>
      <c r="AE30" s="12" t="n">
        <v>1665.5</v>
      </c>
      <c r="AF30" s="12" t="n">
        <v>1841.5</v>
      </c>
      <c r="AG30" s="12" t="n">
        <v>1122.0</v>
      </c>
      <c r="AH30" s="12" t="n">
        <v>2000.25</v>
      </c>
      <c r="AI30" s="12" t="n">
        <v>1434.25</v>
      </c>
      <c r="AJ30" s="12" t="n">
        <v>450.25</v>
      </c>
      <c r="AK30" s="12" t="n">
        <v>258.0</v>
      </c>
      <c r="AL30" s="12" t="n">
        <v>767.25</v>
      </c>
      <c r="AM30" s="12" t="n">
        <v>137.75</v>
      </c>
      <c r="AN30" s="12" t="n">
        <v>383.25</v>
      </c>
      <c r="AO30" s="12" t="n">
        <v>321.75</v>
      </c>
      <c r="AP30" s="12" t="n">
        <v>386.75</v>
      </c>
      <c r="AQ30" s="12" t="n">
        <v>1406.75</v>
      </c>
      <c r="AR30" s="12" t="n">
        <v>833.5</v>
      </c>
      <c r="AS30" s="12" t="n">
        <v>273.75</v>
      </c>
      <c r="AT30" s="12" t="n">
        <v>105.25</v>
      </c>
      <c r="AU30" s="12" t="n">
        <v>0.0</v>
      </c>
      <c r="AV30" s="13" t="n">
        <v>27115.5</v>
      </c>
      <c r="AW30" s="14"/>
      <c r="AZ30" s="15"/>
    </row>
    <row r="31" spans="1:59" x14ac:dyDescent="0.2">
      <c r="A31" s="1" t="s">
        <v>28</v>
      </c>
      <c r="B31" s="12" t="n">
        <v>120.75</v>
      </c>
      <c r="C31" s="12" t="n">
        <v>261.0</v>
      </c>
      <c r="D31" s="12" t="n">
        <v>212.0</v>
      </c>
      <c r="E31" s="12" t="n">
        <v>303.75</v>
      </c>
      <c r="F31" s="12" t="n">
        <v>576.0</v>
      </c>
      <c r="G31" s="12" t="n">
        <v>292.75</v>
      </c>
      <c r="H31" s="12" t="n">
        <v>498.5</v>
      </c>
      <c r="I31" s="12" t="n">
        <v>474.25</v>
      </c>
      <c r="J31" s="12" t="n">
        <v>360.75</v>
      </c>
      <c r="K31" s="12" t="n">
        <v>292.25</v>
      </c>
      <c r="L31" s="12" t="n">
        <v>455.5</v>
      </c>
      <c r="M31" s="12" t="n">
        <v>211.0</v>
      </c>
      <c r="N31" s="12" t="n">
        <v>150.75</v>
      </c>
      <c r="O31" s="12" t="n">
        <v>144.5</v>
      </c>
      <c r="P31" s="12" t="n">
        <v>87.0</v>
      </c>
      <c r="Q31" s="12" t="n">
        <v>73.25</v>
      </c>
      <c r="R31" s="12" t="n">
        <v>92.75</v>
      </c>
      <c r="S31" s="12" t="n">
        <v>216.25</v>
      </c>
      <c r="T31" s="12" t="n">
        <v>167.0</v>
      </c>
      <c r="U31" s="12" t="n">
        <v>211.25</v>
      </c>
      <c r="V31" s="12" t="n">
        <v>317.5</v>
      </c>
      <c r="W31" s="12" t="n">
        <v>233.5</v>
      </c>
      <c r="X31" s="12" t="n">
        <v>178.75</v>
      </c>
      <c r="Y31" s="12" t="n">
        <v>417.5</v>
      </c>
      <c r="Z31" s="12" t="n">
        <v>544.5</v>
      </c>
      <c r="AA31" s="12" t="n">
        <v>238.25</v>
      </c>
      <c r="AB31" s="12" t="n">
        <v>184.75</v>
      </c>
      <c r="AC31" s="12" t="n">
        <v>309.75</v>
      </c>
      <c r="AD31" s="12" t="n">
        <v>73.75</v>
      </c>
      <c r="AE31" s="12" t="n">
        <v>597.0</v>
      </c>
      <c r="AF31" s="12" t="n">
        <v>787.5</v>
      </c>
      <c r="AG31" s="12" t="n">
        <v>414.5</v>
      </c>
      <c r="AH31" s="12" t="n">
        <v>631.0</v>
      </c>
      <c r="AI31" s="12" t="n">
        <v>524.75</v>
      </c>
      <c r="AJ31" s="12" t="n">
        <v>208.0</v>
      </c>
      <c r="AK31" s="12" t="n">
        <v>124.5</v>
      </c>
      <c r="AL31" s="12" t="n">
        <v>307.75</v>
      </c>
      <c r="AM31" s="12" t="n">
        <v>58.5</v>
      </c>
      <c r="AN31" s="12" t="n">
        <v>142.25</v>
      </c>
      <c r="AO31" s="12" t="n">
        <v>159.5</v>
      </c>
      <c r="AP31" s="12" t="n">
        <v>254.0</v>
      </c>
      <c r="AQ31" s="12" t="n">
        <v>458.0</v>
      </c>
      <c r="AR31" s="12" t="n">
        <v>639.5</v>
      </c>
      <c r="AS31" s="12" t="n">
        <v>111.75</v>
      </c>
      <c r="AT31" s="12" t="n">
        <v>46.25</v>
      </c>
      <c r="AU31" s="12" t="n">
        <v>0.0</v>
      </c>
      <c r="AV31" s="13" t="n">
        <v>13164.25</v>
      </c>
      <c r="AW31" s="14"/>
      <c r="AZ31" s="15"/>
    </row>
    <row r="32" spans="1:59" x14ac:dyDescent="0.2">
      <c r="A32" s="1">
        <v>16</v>
      </c>
      <c r="B32" s="12" t="n">
        <v>101.25</v>
      </c>
      <c r="C32" s="12" t="n">
        <v>121.25</v>
      </c>
      <c r="D32" s="12" t="n">
        <v>66.5</v>
      </c>
      <c r="E32" s="12" t="n">
        <v>156.0</v>
      </c>
      <c r="F32" s="12" t="n">
        <v>370.0</v>
      </c>
      <c r="G32" s="12" t="n">
        <v>232.0</v>
      </c>
      <c r="H32" s="12" t="n">
        <v>341.75</v>
      </c>
      <c r="I32" s="12" t="n">
        <v>376.25</v>
      </c>
      <c r="J32" s="12" t="n">
        <v>243.5</v>
      </c>
      <c r="K32" s="12" t="n">
        <v>218.0</v>
      </c>
      <c r="L32" s="12" t="n">
        <v>259.75</v>
      </c>
      <c r="M32" s="12" t="n">
        <v>114.25</v>
      </c>
      <c r="N32" s="12" t="n">
        <v>66.25</v>
      </c>
      <c r="O32" s="12" t="n">
        <v>70.0</v>
      </c>
      <c r="P32" s="12" t="n">
        <v>49.5</v>
      </c>
      <c r="Q32" s="12" t="n">
        <v>30.75</v>
      </c>
      <c r="R32" s="12" t="n">
        <v>37.25</v>
      </c>
      <c r="S32" s="12" t="n">
        <v>89.5</v>
      </c>
      <c r="T32" s="12" t="n">
        <v>56.0</v>
      </c>
      <c r="U32" s="12" t="n">
        <v>63.5</v>
      </c>
      <c r="V32" s="12" t="n">
        <v>77.0</v>
      </c>
      <c r="W32" s="12" t="n">
        <v>49.75</v>
      </c>
      <c r="X32" s="12" t="n">
        <v>43.5</v>
      </c>
      <c r="Y32" s="12" t="n">
        <v>261.5</v>
      </c>
      <c r="Z32" s="12" t="n">
        <v>329.25</v>
      </c>
      <c r="AA32" s="12" t="n">
        <v>562.5</v>
      </c>
      <c r="AB32" s="12" t="n">
        <v>541.25</v>
      </c>
      <c r="AC32" s="12" t="n">
        <v>1769.0</v>
      </c>
      <c r="AD32" s="12" t="n">
        <v>685.25</v>
      </c>
      <c r="AE32" s="12" t="n">
        <v>49.0</v>
      </c>
      <c r="AF32" s="12" t="n">
        <v>285.75</v>
      </c>
      <c r="AG32" s="12" t="n">
        <v>339.75</v>
      </c>
      <c r="AH32" s="12" t="n">
        <v>562.75</v>
      </c>
      <c r="AI32" s="12" t="n">
        <v>325.25</v>
      </c>
      <c r="AJ32" s="12" t="n">
        <v>121.0</v>
      </c>
      <c r="AK32" s="12" t="n">
        <v>35.0</v>
      </c>
      <c r="AL32" s="12" t="n">
        <v>85.5</v>
      </c>
      <c r="AM32" s="12" t="n">
        <v>18.25</v>
      </c>
      <c r="AN32" s="12" t="n">
        <v>62.25</v>
      </c>
      <c r="AO32" s="12" t="n">
        <v>99.5</v>
      </c>
      <c r="AP32" s="12" t="n">
        <v>121.75</v>
      </c>
      <c r="AQ32" s="12" t="n">
        <v>177.5</v>
      </c>
      <c r="AR32" s="12" t="n">
        <v>271.0</v>
      </c>
      <c r="AS32" s="12" t="n">
        <v>39.5</v>
      </c>
      <c r="AT32" s="12" t="n">
        <v>20.5</v>
      </c>
      <c r="AU32" s="12" t="n">
        <v>0.0</v>
      </c>
      <c r="AV32" s="13" t="n">
        <v>9996.5</v>
      </c>
      <c r="AW32" s="14"/>
      <c r="AZ32" s="15"/>
    </row>
    <row r="33" spans="1:52" x14ac:dyDescent="0.2">
      <c r="A33" s="1">
        <v>24</v>
      </c>
      <c r="B33" s="12" t="n">
        <v>119.25</v>
      </c>
      <c r="C33" s="12" t="n">
        <v>142.0</v>
      </c>
      <c r="D33" s="12" t="n">
        <v>64.0</v>
      </c>
      <c r="E33" s="12" t="n">
        <v>100.25</v>
      </c>
      <c r="F33" s="12" t="n">
        <v>242.0</v>
      </c>
      <c r="G33" s="12" t="n">
        <v>155.0</v>
      </c>
      <c r="H33" s="12" t="n">
        <v>233.25</v>
      </c>
      <c r="I33" s="12" t="n">
        <v>260.5</v>
      </c>
      <c r="J33" s="12" t="n">
        <v>175.0</v>
      </c>
      <c r="K33" s="12" t="n">
        <v>126.75</v>
      </c>
      <c r="L33" s="12" t="n">
        <v>202.5</v>
      </c>
      <c r="M33" s="12" t="n">
        <v>109.5</v>
      </c>
      <c r="N33" s="12" t="n">
        <v>67.75</v>
      </c>
      <c r="O33" s="12" t="n">
        <v>51.25</v>
      </c>
      <c r="P33" s="12" t="n">
        <v>40.25</v>
      </c>
      <c r="Q33" s="12" t="n">
        <v>36.75</v>
      </c>
      <c r="R33" s="12" t="n">
        <v>24.5</v>
      </c>
      <c r="S33" s="12" t="n">
        <v>47.25</v>
      </c>
      <c r="T33" s="12" t="n">
        <v>45.25</v>
      </c>
      <c r="U33" s="12" t="n">
        <v>38.0</v>
      </c>
      <c r="V33" s="12" t="n">
        <v>55.75</v>
      </c>
      <c r="W33" s="12" t="n">
        <v>28.0</v>
      </c>
      <c r="X33" s="12" t="n">
        <v>31.25</v>
      </c>
      <c r="Y33" s="12" t="n">
        <v>143.5</v>
      </c>
      <c r="Z33" s="12" t="n">
        <v>234.75</v>
      </c>
      <c r="AA33" s="12" t="n">
        <v>630.0</v>
      </c>
      <c r="AB33" s="12" t="n">
        <v>587.25</v>
      </c>
      <c r="AC33" s="12" t="n">
        <v>2016.5</v>
      </c>
      <c r="AD33" s="12" t="n">
        <v>899.0</v>
      </c>
      <c r="AE33" s="12" t="n">
        <v>244.75</v>
      </c>
      <c r="AF33" s="12" t="n">
        <v>53.5</v>
      </c>
      <c r="AG33" s="12" t="n">
        <v>276.5</v>
      </c>
      <c r="AH33" s="12" t="n">
        <v>539.5</v>
      </c>
      <c r="AI33" s="12" t="n">
        <v>304.25</v>
      </c>
      <c r="AJ33" s="12" t="n">
        <v>122.5</v>
      </c>
      <c r="AK33" s="12" t="n">
        <v>31.0</v>
      </c>
      <c r="AL33" s="12" t="n">
        <v>61.0</v>
      </c>
      <c r="AM33" s="12" t="n">
        <v>11.75</v>
      </c>
      <c r="AN33" s="12" t="n">
        <v>51.5</v>
      </c>
      <c r="AO33" s="12" t="n">
        <v>95.0</v>
      </c>
      <c r="AP33" s="12" t="n">
        <v>138.25</v>
      </c>
      <c r="AQ33" s="12" t="n">
        <v>134.75</v>
      </c>
      <c r="AR33" s="12" t="n">
        <v>194.5</v>
      </c>
      <c r="AS33" s="12" t="n">
        <v>23.0</v>
      </c>
      <c r="AT33" s="12" t="n">
        <v>15.0</v>
      </c>
      <c r="AU33" s="12" t="n">
        <v>0.0</v>
      </c>
      <c r="AV33" s="13" t="n">
        <v>9203.75</v>
      </c>
      <c r="AW33" s="14"/>
      <c r="AZ33" s="15"/>
    </row>
    <row r="34" spans="1:52" x14ac:dyDescent="0.2">
      <c r="A34" s="1" t="s">
        <v>29</v>
      </c>
      <c r="B34" s="12" t="n">
        <v>20.0</v>
      </c>
      <c r="C34" s="12" t="n">
        <v>35.25</v>
      </c>
      <c r="D34" s="12" t="n">
        <v>17.5</v>
      </c>
      <c r="E34" s="12" t="n">
        <v>29.0</v>
      </c>
      <c r="F34" s="12" t="n">
        <v>88.75</v>
      </c>
      <c r="G34" s="12" t="n">
        <v>27.75</v>
      </c>
      <c r="H34" s="12" t="n">
        <v>49.75</v>
      </c>
      <c r="I34" s="12" t="n">
        <v>67.0</v>
      </c>
      <c r="J34" s="12" t="n">
        <v>55.5</v>
      </c>
      <c r="K34" s="12" t="n">
        <v>32.5</v>
      </c>
      <c r="L34" s="12" t="n">
        <v>37.5</v>
      </c>
      <c r="M34" s="12" t="n">
        <v>52.0</v>
      </c>
      <c r="N34" s="12" t="n">
        <v>18.25</v>
      </c>
      <c r="O34" s="12" t="n">
        <v>14.5</v>
      </c>
      <c r="P34" s="12" t="n">
        <v>13.5</v>
      </c>
      <c r="Q34" s="12" t="n">
        <v>7.0</v>
      </c>
      <c r="R34" s="12" t="n">
        <v>6.25</v>
      </c>
      <c r="S34" s="12" t="n">
        <v>18.0</v>
      </c>
      <c r="T34" s="12" t="n">
        <v>16.5</v>
      </c>
      <c r="U34" s="12" t="n">
        <v>19.0</v>
      </c>
      <c r="V34" s="12" t="n">
        <v>27.0</v>
      </c>
      <c r="W34" s="12" t="n">
        <v>12.25</v>
      </c>
      <c r="X34" s="12" t="n">
        <v>9.5</v>
      </c>
      <c r="Y34" s="12" t="n">
        <v>33.75</v>
      </c>
      <c r="Z34" s="12" t="n">
        <v>48.25</v>
      </c>
      <c r="AA34" s="12" t="n">
        <v>332.25</v>
      </c>
      <c r="AB34" s="12" t="n">
        <v>404.75</v>
      </c>
      <c r="AC34" s="12" t="n">
        <v>1221.25</v>
      </c>
      <c r="AD34" s="12" t="n">
        <v>385.5</v>
      </c>
      <c r="AE34" s="12" t="n">
        <v>297.25</v>
      </c>
      <c r="AF34" s="12" t="n">
        <v>263.5</v>
      </c>
      <c r="AG34" s="12" t="n">
        <v>27.75</v>
      </c>
      <c r="AH34" s="12" t="n">
        <v>73.0</v>
      </c>
      <c r="AI34" s="12" t="n">
        <v>56.5</v>
      </c>
      <c r="AJ34" s="12" t="n">
        <v>35.5</v>
      </c>
      <c r="AK34" s="12" t="n">
        <v>5.75</v>
      </c>
      <c r="AL34" s="12" t="n">
        <v>22.75</v>
      </c>
      <c r="AM34" s="12" t="n">
        <v>3.5</v>
      </c>
      <c r="AN34" s="12" t="n">
        <v>24.25</v>
      </c>
      <c r="AO34" s="12" t="n">
        <v>24.75</v>
      </c>
      <c r="AP34" s="12" t="n">
        <v>63.75</v>
      </c>
      <c r="AQ34" s="12" t="n">
        <v>74.0</v>
      </c>
      <c r="AR34" s="12" t="n">
        <v>71.0</v>
      </c>
      <c r="AS34" s="12" t="n">
        <v>10.0</v>
      </c>
      <c r="AT34" s="12" t="n">
        <v>9.25</v>
      </c>
      <c r="AU34" s="12" t="n">
        <v>0.0</v>
      </c>
      <c r="AV34" s="13" t="n">
        <v>4162.5</v>
      </c>
      <c r="AW34" s="14"/>
      <c r="AZ34" s="15"/>
    </row>
    <row r="35" spans="1:52" x14ac:dyDescent="0.2">
      <c r="A35" s="1" t="s">
        <v>30</v>
      </c>
      <c r="B35" s="12" t="n">
        <v>43.5</v>
      </c>
      <c r="C35" s="12" t="n">
        <v>46.0</v>
      </c>
      <c r="D35" s="12" t="n">
        <v>13.75</v>
      </c>
      <c r="E35" s="12" t="n">
        <v>23.75</v>
      </c>
      <c r="F35" s="12" t="n">
        <v>72.25</v>
      </c>
      <c r="G35" s="12" t="n">
        <v>27.5</v>
      </c>
      <c r="H35" s="12" t="n">
        <v>43.25</v>
      </c>
      <c r="I35" s="12" t="n">
        <v>58.0</v>
      </c>
      <c r="J35" s="12" t="n">
        <v>60.5</v>
      </c>
      <c r="K35" s="12" t="n">
        <v>36.0</v>
      </c>
      <c r="L35" s="12" t="n">
        <v>58.0</v>
      </c>
      <c r="M35" s="12" t="n">
        <v>47.75</v>
      </c>
      <c r="N35" s="12" t="n">
        <v>28.5</v>
      </c>
      <c r="O35" s="12" t="n">
        <v>24.0</v>
      </c>
      <c r="P35" s="12" t="n">
        <v>17.75</v>
      </c>
      <c r="Q35" s="12" t="n">
        <v>15.25</v>
      </c>
      <c r="R35" s="12" t="n">
        <v>9.25</v>
      </c>
      <c r="S35" s="12" t="n">
        <v>24.5</v>
      </c>
      <c r="T35" s="12" t="n">
        <v>18.25</v>
      </c>
      <c r="U35" s="12" t="n">
        <v>11.5</v>
      </c>
      <c r="V35" s="12" t="n">
        <v>14.75</v>
      </c>
      <c r="W35" s="12" t="n">
        <v>7.0</v>
      </c>
      <c r="X35" s="12" t="n">
        <v>7.5</v>
      </c>
      <c r="Y35" s="12" t="n">
        <v>18.25</v>
      </c>
      <c r="Z35" s="12" t="n">
        <v>45.5</v>
      </c>
      <c r="AA35" s="12" t="n">
        <v>455.5</v>
      </c>
      <c r="AB35" s="12" t="n">
        <v>683.75</v>
      </c>
      <c r="AC35" s="12" t="n">
        <v>2394.25</v>
      </c>
      <c r="AD35" s="12" t="n">
        <v>537.5</v>
      </c>
      <c r="AE35" s="12" t="n">
        <v>473.25</v>
      </c>
      <c r="AF35" s="12" t="n">
        <v>471.0</v>
      </c>
      <c r="AG35" s="12" t="n">
        <v>68.75</v>
      </c>
      <c r="AH35" s="12" t="n">
        <v>45.25</v>
      </c>
      <c r="AI35" s="12" t="n">
        <v>71.75</v>
      </c>
      <c r="AJ35" s="12" t="n">
        <v>75.5</v>
      </c>
      <c r="AK35" s="12" t="n">
        <v>10.0</v>
      </c>
      <c r="AL35" s="12" t="n">
        <v>29.5</v>
      </c>
      <c r="AM35" s="12" t="n">
        <v>5.75</v>
      </c>
      <c r="AN35" s="12" t="n">
        <v>31.25</v>
      </c>
      <c r="AO35" s="12" t="n">
        <v>44.5</v>
      </c>
      <c r="AP35" s="12" t="n">
        <v>118.0</v>
      </c>
      <c r="AQ35" s="12" t="n">
        <v>87.25</v>
      </c>
      <c r="AR35" s="12" t="n">
        <v>89.0</v>
      </c>
      <c r="AS35" s="12" t="n">
        <v>13.75</v>
      </c>
      <c r="AT35" s="12" t="n">
        <v>7.25</v>
      </c>
      <c r="AU35" s="12" t="n">
        <v>0.0</v>
      </c>
      <c r="AV35" s="13" t="n">
        <v>6485.0</v>
      </c>
      <c r="AW35" s="14"/>
      <c r="AZ35" s="15"/>
    </row>
    <row r="36" spans="1:52" x14ac:dyDescent="0.2">
      <c r="A36" s="1" t="s">
        <v>31</v>
      </c>
      <c r="B36" s="12" t="n">
        <v>29.5</v>
      </c>
      <c r="C36" s="12" t="n">
        <v>56.75</v>
      </c>
      <c r="D36" s="12" t="n">
        <v>27.0</v>
      </c>
      <c r="E36" s="12" t="n">
        <v>18.25</v>
      </c>
      <c r="F36" s="12" t="n">
        <v>90.75</v>
      </c>
      <c r="G36" s="12" t="n">
        <v>23.0</v>
      </c>
      <c r="H36" s="12" t="n">
        <v>37.25</v>
      </c>
      <c r="I36" s="12" t="n">
        <v>45.75</v>
      </c>
      <c r="J36" s="12" t="n">
        <v>57.75</v>
      </c>
      <c r="K36" s="12" t="n">
        <v>34.0</v>
      </c>
      <c r="L36" s="12" t="n">
        <v>57.5</v>
      </c>
      <c r="M36" s="12" t="n">
        <v>96.75</v>
      </c>
      <c r="N36" s="12" t="n">
        <v>24.5</v>
      </c>
      <c r="O36" s="12" t="n">
        <v>29.5</v>
      </c>
      <c r="P36" s="12" t="n">
        <v>16.25</v>
      </c>
      <c r="Q36" s="12" t="n">
        <v>17.0</v>
      </c>
      <c r="R36" s="12" t="n">
        <v>22.25</v>
      </c>
      <c r="S36" s="12" t="n">
        <v>33.75</v>
      </c>
      <c r="T36" s="12" t="n">
        <v>21.25</v>
      </c>
      <c r="U36" s="12" t="n">
        <v>25.5</v>
      </c>
      <c r="V36" s="12" t="n">
        <v>28.25</v>
      </c>
      <c r="W36" s="12" t="n">
        <v>15.75</v>
      </c>
      <c r="X36" s="12" t="n">
        <v>10.0</v>
      </c>
      <c r="Y36" s="12" t="n">
        <v>21.0</v>
      </c>
      <c r="Z36" s="12" t="n">
        <v>35.75</v>
      </c>
      <c r="AA36" s="12" t="n">
        <v>347.75</v>
      </c>
      <c r="AB36" s="12" t="n">
        <v>507.0</v>
      </c>
      <c r="AC36" s="12" t="n">
        <v>1615.75</v>
      </c>
      <c r="AD36" s="12" t="n">
        <v>528.5</v>
      </c>
      <c r="AE36" s="12" t="n">
        <v>327.5</v>
      </c>
      <c r="AF36" s="12" t="n">
        <v>308.5</v>
      </c>
      <c r="AG36" s="12" t="n">
        <v>73.0</v>
      </c>
      <c r="AH36" s="12" t="n">
        <v>83.25</v>
      </c>
      <c r="AI36" s="12" t="n">
        <v>24.0</v>
      </c>
      <c r="AJ36" s="12" t="n">
        <v>27.75</v>
      </c>
      <c r="AK36" s="12" t="n">
        <v>13.75</v>
      </c>
      <c r="AL36" s="12" t="n">
        <v>38.25</v>
      </c>
      <c r="AM36" s="12" t="n">
        <v>8.25</v>
      </c>
      <c r="AN36" s="12" t="n">
        <v>28.0</v>
      </c>
      <c r="AO36" s="12" t="n">
        <v>39.5</v>
      </c>
      <c r="AP36" s="12" t="n">
        <v>111.75</v>
      </c>
      <c r="AQ36" s="12" t="n">
        <v>166.25</v>
      </c>
      <c r="AR36" s="12" t="n">
        <v>114.25</v>
      </c>
      <c r="AS36" s="12" t="n">
        <v>13.0</v>
      </c>
      <c r="AT36" s="12" t="n">
        <v>9.25</v>
      </c>
      <c r="AU36" s="12" t="n">
        <v>0.0</v>
      </c>
      <c r="AV36" s="13" t="n">
        <v>5260.25</v>
      </c>
      <c r="AW36" s="14"/>
      <c r="AZ36" s="15"/>
    </row>
    <row r="37" spans="1:52" x14ac:dyDescent="0.2">
      <c r="A37" s="1" t="s">
        <v>32</v>
      </c>
      <c r="B37" s="12" t="n">
        <v>11.25</v>
      </c>
      <c r="C37" s="12" t="n">
        <v>22.0</v>
      </c>
      <c r="D37" s="12" t="n">
        <v>3.5</v>
      </c>
      <c r="E37" s="12" t="n">
        <v>7.5</v>
      </c>
      <c r="F37" s="12" t="n">
        <v>16.0</v>
      </c>
      <c r="G37" s="12" t="n">
        <v>6.5</v>
      </c>
      <c r="H37" s="12" t="n">
        <v>12.0</v>
      </c>
      <c r="I37" s="12" t="n">
        <v>13.0</v>
      </c>
      <c r="J37" s="12" t="n">
        <v>15.75</v>
      </c>
      <c r="K37" s="12" t="n">
        <v>5.0</v>
      </c>
      <c r="L37" s="12" t="n">
        <v>9.5</v>
      </c>
      <c r="M37" s="12" t="n">
        <v>15.0</v>
      </c>
      <c r="N37" s="12" t="n">
        <v>6.75</v>
      </c>
      <c r="O37" s="12" t="n">
        <v>7.5</v>
      </c>
      <c r="P37" s="12" t="n">
        <v>5.0</v>
      </c>
      <c r="Q37" s="12" t="n">
        <v>3.25</v>
      </c>
      <c r="R37" s="12" t="n">
        <v>4.75</v>
      </c>
      <c r="S37" s="12" t="n">
        <v>6.0</v>
      </c>
      <c r="T37" s="12" t="n">
        <v>7.25</v>
      </c>
      <c r="U37" s="12" t="n">
        <v>10.5</v>
      </c>
      <c r="V37" s="12" t="n">
        <v>12.75</v>
      </c>
      <c r="W37" s="12" t="n">
        <v>4.25</v>
      </c>
      <c r="X37" s="12" t="n">
        <v>3.5</v>
      </c>
      <c r="Y37" s="12" t="n">
        <v>4.0</v>
      </c>
      <c r="Z37" s="12" t="n">
        <v>13.0</v>
      </c>
      <c r="AA37" s="12" t="n">
        <v>124.75</v>
      </c>
      <c r="AB37" s="12" t="n">
        <v>144.75</v>
      </c>
      <c r="AC37" s="12" t="n">
        <v>449.75</v>
      </c>
      <c r="AD37" s="12" t="n">
        <v>189.5</v>
      </c>
      <c r="AE37" s="12" t="n">
        <v>99.75</v>
      </c>
      <c r="AF37" s="12" t="n">
        <v>111.0</v>
      </c>
      <c r="AG37" s="12" t="n">
        <v>40.0</v>
      </c>
      <c r="AH37" s="12" t="n">
        <v>87.5</v>
      </c>
      <c r="AI37" s="12" t="n">
        <v>33.5</v>
      </c>
      <c r="AJ37" s="12" t="n">
        <v>8.75</v>
      </c>
      <c r="AK37" s="12" t="n">
        <v>0.75</v>
      </c>
      <c r="AL37" s="12" t="n">
        <v>5.25</v>
      </c>
      <c r="AM37" s="12" t="n">
        <v>2.25</v>
      </c>
      <c r="AN37" s="12" t="n">
        <v>25.5</v>
      </c>
      <c r="AO37" s="12" t="n">
        <v>12.0</v>
      </c>
      <c r="AP37" s="12" t="n">
        <v>73.5</v>
      </c>
      <c r="AQ37" s="12" t="n">
        <v>78.0</v>
      </c>
      <c r="AR37" s="12" t="n">
        <v>47.75</v>
      </c>
      <c r="AS37" s="12" t="n">
        <v>1.75</v>
      </c>
      <c r="AT37" s="12" t="n">
        <v>2.75</v>
      </c>
      <c r="AU37" s="12" t="n">
        <v>0.0</v>
      </c>
      <c r="AV37" s="13" t="n">
        <v>1764.25</v>
      </c>
      <c r="AW37" s="14"/>
      <c r="AZ37" s="15"/>
    </row>
    <row r="38" spans="1:52" x14ac:dyDescent="0.2">
      <c r="A38" s="1" t="s">
        <v>33</v>
      </c>
      <c r="B38" s="12" t="n">
        <v>5.5</v>
      </c>
      <c r="C38" s="12" t="n">
        <v>7.0</v>
      </c>
      <c r="D38" s="12" t="n">
        <v>6.25</v>
      </c>
      <c r="E38" s="12" t="n">
        <v>7.25</v>
      </c>
      <c r="F38" s="12" t="n">
        <v>33.25</v>
      </c>
      <c r="G38" s="12" t="n">
        <v>6.75</v>
      </c>
      <c r="H38" s="12" t="n">
        <v>14.75</v>
      </c>
      <c r="I38" s="12" t="n">
        <v>14.75</v>
      </c>
      <c r="J38" s="12" t="n">
        <v>15.25</v>
      </c>
      <c r="K38" s="12" t="n">
        <v>70.0</v>
      </c>
      <c r="L38" s="12" t="n">
        <v>55.25</v>
      </c>
      <c r="M38" s="12" t="n">
        <v>66.0</v>
      </c>
      <c r="N38" s="12" t="n">
        <v>40.5</v>
      </c>
      <c r="O38" s="12" t="n">
        <v>68.25</v>
      </c>
      <c r="P38" s="12" t="n">
        <v>27.0</v>
      </c>
      <c r="Q38" s="12" t="n">
        <v>13.0</v>
      </c>
      <c r="R38" s="12" t="n">
        <v>19.5</v>
      </c>
      <c r="S38" s="12" t="n">
        <v>27.0</v>
      </c>
      <c r="T38" s="12" t="n">
        <v>4.25</v>
      </c>
      <c r="U38" s="12" t="n">
        <v>5.0</v>
      </c>
      <c r="V38" s="12" t="n">
        <v>6.25</v>
      </c>
      <c r="W38" s="12" t="n">
        <v>0.75</v>
      </c>
      <c r="X38" s="12" t="n">
        <v>0.75</v>
      </c>
      <c r="Y38" s="12" t="n">
        <v>4.5</v>
      </c>
      <c r="Z38" s="12" t="n">
        <v>12.75</v>
      </c>
      <c r="AA38" s="12" t="n">
        <v>155.25</v>
      </c>
      <c r="AB38" s="12" t="n">
        <v>145.25</v>
      </c>
      <c r="AC38" s="12" t="n">
        <v>280.5</v>
      </c>
      <c r="AD38" s="12" t="n">
        <v>116.75</v>
      </c>
      <c r="AE38" s="12" t="n">
        <v>33.75</v>
      </c>
      <c r="AF38" s="12" t="n">
        <v>27.5</v>
      </c>
      <c r="AG38" s="12" t="n">
        <v>6.75</v>
      </c>
      <c r="AH38" s="12" t="n">
        <v>11.0</v>
      </c>
      <c r="AI38" s="12" t="n">
        <v>14.75</v>
      </c>
      <c r="AJ38" s="12" t="n">
        <v>2.75</v>
      </c>
      <c r="AK38" s="12" t="n">
        <v>5.5</v>
      </c>
      <c r="AL38" s="12" t="n">
        <v>78.0</v>
      </c>
      <c r="AM38" s="12" t="n">
        <v>0.25</v>
      </c>
      <c r="AN38" s="12" t="n">
        <v>4.75</v>
      </c>
      <c r="AO38" s="12" t="n">
        <v>2.25</v>
      </c>
      <c r="AP38" s="12" t="n">
        <v>3.75</v>
      </c>
      <c r="AQ38" s="12" t="n">
        <v>11.5</v>
      </c>
      <c r="AR38" s="12" t="n">
        <v>2.25</v>
      </c>
      <c r="AS38" s="12" t="n">
        <v>80.25</v>
      </c>
      <c r="AT38" s="12" t="n">
        <v>3.5</v>
      </c>
      <c r="AU38" s="12" t="n">
        <v>0.0</v>
      </c>
      <c r="AV38" s="13" t="n">
        <v>1517.75</v>
      </c>
      <c r="AW38" s="14"/>
      <c r="AZ38" s="15"/>
    </row>
    <row r="39" spans="1:52" x14ac:dyDescent="0.2">
      <c r="A39" s="1" t="s">
        <v>34</v>
      </c>
      <c r="B39" s="12" t="n">
        <v>9.25</v>
      </c>
      <c r="C39" s="12" t="n">
        <v>17.25</v>
      </c>
      <c r="D39" s="12" t="n">
        <v>6.5</v>
      </c>
      <c r="E39" s="12" t="n">
        <v>7.25</v>
      </c>
      <c r="F39" s="12" t="n">
        <v>93.0</v>
      </c>
      <c r="G39" s="12" t="n">
        <v>9.5</v>
      </c>
      <c r="H39" s="12" t="n">
        <v>23.0</v>
      </c>
      <c r="I39" s="12" t="n">
        <v>28.0</v>
      </c>
      <c r="J39" s="12" t="n">
        <v>31.25</v>
      </c>
      <c r="K39" s="12" t="n">
        <v>70.75</v>
      </c>
      <c r="L39" s="12" t="n">
        <v>97.75</v>
      </c>
      <c r="M39" s="12" t="n">
        <v>158.0</v>
      </c>
      <c r="N39" s="12" t="n">
        <v>40.25</v>
      </c>
      <c r="O39" s="12" t="n">
        <v>112.0</v>
      </c>
      <c r="P39" s="12" t="n">
        <v>46.5</v>
      </c>
      <c r="Q39" s="12" t="n">
        <v>20.5</v>
      </c>
      <c r="R39" s="12" t="n">
        <v>30.5</v>
      </c>
      <c r="S39" s="12" t="n">
        <v>73.5</v>
      </c>
      <c r="T39" s="12" t="n">
        <v>9.25</v>
      </c>
      <c r="U39" s="12" t="n">
        <v>6.5</v>
      </c>
      <c r="V39" s="12" t="n">
        <v>7.0</v>
      </c>
      <c r="W39" s="12" t="n">
        <v>2.75</v>
      </c>
      <c r="X39" s="12" t="n">
        <v>2.25</v>
      </c>
      <c r="Y39" s="12" t="n">
        <v>11.0</v>
      </c>
      <c r="Z39" s="12" t="n">
        <v>18.5</v>
      </c>
      <c r="AA39" s="12" t="n">
        <v>564.25</v>
      </c>
      <c r="AB39" s="12" t="n">
        <v>371.75</v>
      </c>
      <c r="AC39" s="12" t="n">
        <v>724.25</v>
      </c>
      <c r="AD39" s="12" t="n">
        <v>315.5</v>
      </c>
      <c r="AE39" s="12" t="n">
        <v>86.75</v>
      </c>
      <c r="AF39" s="12" t="n">
        <v>56.25</v>
      </c>
      <c r="AG39" s="12" t="n">
        <v>26.0</v>
      </c>
      <c r="AH39" s="12" t="n">
        <v>30.5</v>
      </c>
      <c r="AI39" s="12" t="n">
        <v>47.5</v>
      </c>
      <c r="AJ39" s="12" t="n">
        <v>8.0</v>
      </c>
      <c r="AK39" s="12" t="n">
        <v>69.75</v>
      </c>
      <c r="AL39" s="12" t="n">
        <v>44.5</v>
      </c>
      <c r="AM39" s="12" t="n">
        <v>1.75</v>
      </c>
      <c r="AN39" s="12" t="n">
        <v>10.0</v>
      </c>
      <c r="AO39" s="12" t="n">
        <v>11.5</v>
      </c>
      <c r="AP39" s="12" t="n">
        <v>9.75</v>
      </c>
      <c r="AQ39" s="12" t="n">
        <v>83.0</v>
      </c>
      <c r="AR39" s="12" t="n">
        <v>14.75</v>
      </c>
      <c r="AS39" s="12" t="n">
        <v>31.25</v>
      </c>
      <c r="AT39" s="12" t="n">
        <v>35.0</v>
      </c>
      <c r="AU39" s="12" t="n">
        <v>0.0</v>
      </c>
      <c r="AV39" s="13" t="n">
        <v>3474.0</v>
      </c>
      <c r="AW39" s="14"/>
      <c r="AZ39" s="15"/>
    </row>
    <row r="40" spans="1:52" x14ac:dyDescent="0.2">
      <c r="A40" s="1" t="s">
        <v>35</v>
      </c>
      <c r="B40" s="12" t="n">
        <v>1.5</v>
      </c>
      <c r="C40" s="12" t="n">
        <v>3.0</v>
      </c>
      <c r="D40" s="12" t="n">
        <v>2.5</v>
      </c>
      <c r="E40" s="12" t="n">
        <v>4.25</v>
      </c>
      <c r="F40" s="12" t="n">
        <v>18.0</v>
      </c>
      <c r="G40" s="12" t="n">
        <v>5.0</v>
      </c>
      <c r="H40" s="12" t="n">
        <v>14.25</v>
      </c>
      <c r="I40" s="12" t="n">
        <v>16.5</v>
      </c>
      <c r="J40" s="12" t="n">
        <v>16.5</v>
      </c>
      <c r="K40" s="12" t="n">
        <v>1.75</v>
      </c>
      <c r="L40" s="12" t="n">
        <v>3.5</v>
      </c>
      <c r="M40" s="12" t="n">
        <v>16.5</v>
      </c>
      <c r="N40" s="12" t="n">
        <v>1.5</v>
      </c>
      <c r="O40" s="12" t="n">
        <v>2.5</v>
      </c>
      <c r="P40" s="12" t="n">
        <v>2.5</v>
      </c>
      <c r="Q40" s="12" t="n">
        <v>1.25</v>
      </c>
      <c r="R40" s="12" t="n">
        <v>1.25</v>
      </c>
      <c r="S40" s="12" t="n">
        <v>3.75</v>
      </c>
      <c r="T40" s="12" t="n">
        <v>27.25</v>
      </c>
      <c r="U40" s="12" t="n">
        <v>14.0</v>
      </c>
      <c r="V40" s="12" t="n">
        <v>18.0</v>
      </c>
      <c r="W40" s="12" t="n">
        <v>5.0</v>
      </c>
      <c r="X40" s="12" t="n">
        <v>3.5</v>
      </c>
      <c r="Y40" s="12" t="n">
        <v>10.25</v>
      </c>
      <c r="Z40" s="12" t="n">
        <v>1.5</v>
      </c>
      <c r="AA40" s="12" t="n">
        <v>81.25</v>
      </c>
      <c r="AB40" s="12" t="n">
        <v>95.25</v>
      </c>
      <c r="AC40" s="12" t="n">
        <v>154.25</v>
      </c>
      <c r="AD40" s="12" t="n">
        <v>55.25</v>
      </c>
      <c r="AE40" s="12" t="n">
        <v>18.25</v>
      </c>
      <c r="AF40" s="12" t="n">
        <v>12.5</v>
      </c>
      <c r="AG40" s="12" t="n">
        <v>6.0</v>
      </c>
      <c r="AH40" s="12" t="n">
        <v>6.75</v>
      </c>
      <c r="AI40" s="12" t="n">
        <v>9.5</v>
      </c>
      <c r="AJ40" s="12" t="n">
        <v>2.5</v>
      </c>
      <c r="AK40" s="12" t="n">
        <v>1.25</v>
      </c>
      <c r="AL40" s="12" t="n">
        <v>1.25</v>
      </c>
      <c r="AM40" s="12" t="n">
        <v>3.75</v>
      </c>
      <c r="AN40" s="12" t="n">
        <v>29.75</v>
      </c>
      <c r="AO40" s="12" t="n">
        <v>4.5</v>
      </c>
      <c r="AP40" s="12" t="n">
        <v>4.0</v>
      </c>
      <c r="AQ40" s="12" t="n">
        <v>32.25</v>
      </c>
      <c r="AR40" s="12" t="n">
        <v>3.5</v>
      </c>
      <c r="AS40" s="12" t="n">
        <v>0.25</v>
      </c>
      <c r="AT40" s="12" t="n">
        <v>5.75</v>
      </c>
      <c r="AU40" s="12" t="n">
        <v>0.0</v>
      </c>
      <c r="AV40" s="13" t="n">
        <v>723.25</v>
      </c>
      <c r="AW40" s="14"/>
      <c r="AZ40" s="15"/>
    </row>
    <row r="41" spans="1:52" x14ac:dyDescent="0.2">
      <c r="A41" s="1" t="s">
        <v>36</v>
      </c>
      <c r="B41" s="12" t="n">
        <v>27.0</v>
      </c>
      <c r="C41" s="12" t="n">
        <v>44.75</v>
      </c>
      <c r="D41" s="12" t="n">
        <v>8.5</v>
      </c>
      <c r="E41" s="12" t="n">
        <v>11.75</v>
      </c>
      <c r="F41" s="12" t="n">
        <v>58.75</v>
      </c>
      <c r="G41" s="12" t="n">
        <v>16.75</v>
      </c>
      <c r="H41" s="12" t="n">
        <v>106.0</v>
      </c>
      <c r="I41" s="12" t="n">
        <v>56.75</v>
      </c>
      <c r="J41" s="12" t="n">
        <v>83.0</v>
      </c>
      <c r="K41" s="12" t="n">
        <v>14.0</v>
      </c>
      <c r="L41" s="12" t="n">
        <v>65.75</v>
      </c>
      <c r="M41" s="12" t="n">
        <v>78.25</v>
      </c>
      <c r="N41" s="12" t="n">
        <v>24.5</v>
      </c>
      <c r="O41" s="12" t="n">
        <v>24.75</v>
      </c>
      <c r="P41" s="12" t="n">
        <v>28.5</v>
      </c>
      <c r="Q41" s="12" t="n">
        <v>12.5</v>
      </c>
      <c r="R41" s="12" t="n">
        <v>10.0</v>
      </c>
      <c r="S41" s="12" t="n">
        <v>27.75</v>
      </c>
      <c r="T41" s="12" t="n">
        <v>236.5</v>
      </c>
      <c r="U41" s="12" t="n">
        <v>90.0</v>
      </c>
      <c r="V41" s="12" t="n">
        <v>129.25</v>
      </c>
      <c r="W41" s="12" t="n">
        <v>21.5</v>
      </c>
      <c r="X41" s="12" t="n">
        <v>15.25</v>
      </c>
      <c r="Y41" s="12" t="n">
        <v>36.25</v>
      </c>
      <c r="Z41" s="12" t="n">
        <v>31.75</v>
      </c>
      <c r="AA41" s="12" t="n">
        <v>221.75</v>
      </c>
      <c r="AB41" s="12" t="n">
        <v>194.0</v>
      </c>
      <c r="AC41" s="12" t="n">
        <v>438.0</v>
      </c>
      <c r="AD41" s="12" t="n">
        <v>165.0</v>
      </c>
      <c r="AE41" s="12" t="n">
        <v>69.25</v>
      </c>
      <c r="AF41" s="12" t="n">
        <v>75.5</v>
      </c>
      <c r="AG41" s="12" t="n">
        <v>32.5</v>
      </c>
      <c r="AH41" s="12" t="n">
        <v>37.75</v>
      </c>
      <c r="AI41" s="12" t="n">
        <v>48.0</v>
      </c>
      <c r="AJ41" s="12" t="n">
        <v>27.0</v>
      </c>
      <c r="AK41" s="12" t="n">
        <v>5.75</v>
      </c>
      <c r="AL41" s="12" t="n">
        <v>10.5</v>
      </c>
      <c r="AM41" s="12" t="n">
        <v>33.25</v>
      </c>
      <c r="AN41" s="12" t="n">
        <v>18.0</v>
      </c>
      <c r="AO41" s="12" t="n">
        <v>19.5</v>
      </c>
      <c r="AP41" s="12" t="n">
        <v>23.0</v>
      </c>
      <c r="AQ41" s="12" t="n">
        <v>72.75</v>
      </c>
      <c r="AR41" s="12" t="n">
        <v>16.75</v>
      </c>
      <c r="AS41" s="12" t="n">
        <v>5.25</v>
      </c>
      <c r="AT41" s="12" t="n">
        <v>20.5</v>
      </c>
      <c r="AU41" s="12" t="n">
        <v>0.0</v>
      </c>
      <c r="AV41" s="13" t="n">
        <v>2793.75</v>
      </c>
      <c r="AW41" s="14"/>
      <c r="AZ41" s="15"/>
    </row>
    <row r="42" spans="1:52" x14ac:dyDescent="0.2">
      <c r="A42" s="1" t="s">
        <v>53</v>
      </c>
      <c r="B42" s="12" t="n">
        <v>6.75</v>
      </c>
      <c r="C42" s="12" t="n">
        <v>16.0</v>
      </c>
      <c r="D42" s="12" t="n">
        <v>3.75</v>
      </c>
      <c r="E42" s="12" t="n">
        <v>3.5</v>
      </c>
      <c r="F42" s="12" t="n">
        <v>10.25</v>
      </c>
      <c r="G42" s="12" t="n">
        <v>4.75</v>
      </c>
      <c r="H42" s="12" t="n">
        <v>7.25</v>
      </c>
      <c r="I42" s="12" t="n">
        <v>10.75</v>
      </c>
      <c r="J42" s="12" t="n">
        <v>12.25</v>
      </c>
      <c r="K42" s="12" t="n">
        <v>6.0</v>
      </c>
      <c r="L42" s="12" t="n">
        <v>8.75</v>
      </c>
      <c r="M42" s="12" t="n">
        <v>15.0</v>
      </c>
      <c r="N42" s="12" t="n">
        <v>5.25</v>
      </c>
      <c r="O42" s="12" t="n">
        <v>4.75</v>
      </c>
      <c r="P42" s="12" t="n">
        <v>4.75</v>
      </c>
      <c r="Q42" s="12" t="n">
        <v>2.75</v>
      </c>
      <c r="R42" s="12" t="n">
        <v>3.75</v>
      </c>
      <c r="S42" s="12" t="n">
        <v>5.5</v>
      </c>
      <c r="T42" s="12" t="n">
        <v>11.75</v>
      </c>
      <c r="U42" s="12" t="n">
        <v>8.75</v>
      </c>
      <c r="V42" s="12" t="n">
        <v>8.5</v>
      </c>
      <c r="W42" s="12" t="n">
        <v>2.75</v>
      </c>
      <c r="X42" s="12" t="n">
        <v>1.75</v>
      </c>
      <c r="Y42" s="12" t="n">
        <v>5.75</v>
      </c>
      <c r="Z42" s="12" t="n">
        <v>5.25</v>
      </c>
      <c r="AA42" s="12" t="n">
        <v>105.5</v>
      </c>
      <c r="AB42" s="12" t="n">
        <v>145.25</v>
      </c>
      <c r="AC42" s="12" t="n">
        <v>360.75</v>
      </c>
      <c r="AD42" s="12" t="n">
        <v>158.75</v>
      </c>
      <c r="AE42" s="12" t="n">
        <v>81.75</v>
      </c>
      <c r="AF42" s="12" t="n">
        <v>78.25</v>
      </c>
      <c r="AG42" s="12" t="n">
        <v>23.5</v>
      </c>
      <c r="AH42" s="12" t="n">
        <v>46.0</v>
      </c>
      <c r="AI42" s="12" t="n">
        <v>34.0</v>
      </c>
      <c r="AJ42" s="12" t="n">
        <v>9.25</v>
      </c>
      <c r="AK42" s="12" t="n">
        <v>2.25</v>
      </c>
      <c r="AL42" s="12" t="n">
        <v>8.5</v>
      </c>
      <c r="AM42" s="12" t="n">
        <v>2.0</v>
      </c>
      <c r="AN42" s="12" t="n">
        <v>11.25</v>
      </c>
      <c r="AO42" s="12" t="n">
        <v>12.25</v>
      </c>
      <c r="AP42" s="12" t="n">
        <v>29.75</v>
      </c>
      <c r="AQ42" s="12" t="n">
        <v>26.5</v>
      </c>
      <c r="AR42" s="12" t="n">
        <v>22.5</v>
      </c>
      <c r="AS42" s="12" t="n">
        <v>4.75</v>
      </c>
      <c r="AT42" s="12" t="n">
        <v>1.5</v>
      </c>
      <c r="AU42" s="12" t="n">
        <v>0.0</v>
      </c>
      <c r="AV42" s="13" t="n">
        <v>1340.5</v>
      </c>
      <c r="AW42" s="14"/>
      <c r="AZ42" s="15"/>
    </row>
    <row r="43" spans="1:52" x14ac:dyDescent="0.2">
      <c r="A43" s="1" t="s">
        <v>54</v>
      </c>
      <c r="B43" s="12" t="n">
        <v>23.0</v>
      </c>
      <c r="C43" s="12" t="n">
        <v>22.25</v>
      </c>
      <c r="D43" s="12" t="n">
        <v>5.5</v>
      </c>
      <c r="E43" s="12" t="n">
        <v>7.25</v>
      </c>
      <c r="F43" s="12" t="n">
        <v>20.75</v>
      </c>
      <c r="G43" s="12" t="n">
        <v>6.0</v>
      </c>
      <c r="H43" s="12" t="n">
        <v>12.5</v>
      </c>
      <c r="I43" s="12" t="n">
        <v>13.5</v>
      </c>
      <c r="J43" s="12" t="n">
        <v>23.25</v>
      </c>
      <c r="K43" s="12" t="n">
        <v>11.75</v>
      </c>
      <c r="L43" s="12" t="n">
        <v>22.75</v>
      </c>
      <c r="M43" s="12" t="n">
        <v>23.25</v>
      </c>
      <c r="N43" s="12" t="n">
        <v>7.75</v>
      </c>
      <c r="O43" s="12" t="n">
        <v>15.75</v>
      </c>
      <c r="P43" s="12" t="n">
        <v>13.0</v>
      </c>
      <c r="Q43" s="12" t="n">
        <v>6.25</v>
      </c>
      <c r="R43" s="12" t="n">
        <v>6.25</v>
      </c>
      <c r="S43" s="12" t="n">
        <v>4.75</v>
      </c>
      <c r="T43" s="12" t="n">
        <v>15.0</v>
      </c>
      <c r="U43" s="12" t="n">
        <v>3.0</v>
      </c>
      <c r="V43" s="12" t="n">
        <v>9.0</v>
      </c>
      <c r="W43" s="12" t="n">
        <v>2.5</v>
      </c>
      <c r="X43" s="12" t="n">
        <v>2.25</v>
      </c>
      <c r="Y43" s="12" t="n">
        <v>3.5</v>
      </c>
      <c r="Z43" s="12" t="n">
        <v>16.25</v>
      </c>
      <c r="AA43" s="12" t="n">
        <v>131.0</v>
      </c>
      <c r="AB43" s="12" t="n">
        <v>148.25</v>
      </c>
      <c r="AC43" s="12" t="n">
        <v>410.75</v>
      </c>
      <c r="AD43" s="12" t="n">
        <v>238.75</v>
      </c>
      <c r="AE43" s="12" t="n">
        <v>115.0</v>
      </c>
      <c r="AF43" s="12" t="n">
        <v>134.25</v>
      </c>
      <c r="AG43" s="12" t="n">
        <v>63.25</v>
      </c>
      <c r="AH43" s="12" t="n">
        <v>140.0</v>
      </c>
      <c r="AI43" s="12" t="n">
        <v>121.75</v>
      </c>
      <c r="AJ43" s="12" t="n">
        <v>68.5</v>
      </c>
      <c r="AK43" s="12" t="n">
        <v>4.75</v>
      </c>
      <c r="AL43" s="12" t="n">
        <v>8.0</v>
      </c>
      <c r="AM43" s="12" t="n">
        <v>2.0</v>
      </c>
      <c r="AN43" s="12" t="n">
        <v>23.0</v>
      </c>
      <c r="AO43" s="12" t="n">
        <v>36.75</v>
      </c>
      <c r="AP43" s="12" t="n">
        <v>13.0</v>
      </c>
      <c r="AQ43" s="12" t="n">
        <v>44.25</v>
      </c>
      <c r="AR43" s="12" t="n">
        <v>22.75</v>
      </c>
      <c r="AS43" s="12" t="n">
        <v>3.5</v>
      </c>
      <c r="AT43" s="12" t="n">
        <v>1.75</v>
      </c>
      <c r="AU43" s="12" t="n">
        <v>0.0</v>
      </c>
      <c r="AV43" s="13" t="n">
        <v>2028.25</v>
      </c>
      <c r="AW43" s="14"/>
      <c r="AZ43" s="15"/>
    </row>
    <row r="44" spans="1:52" x14ac:dyDescent="0.2">
      <c r="A44" s="1" t="s">
        <v>55</v>
      </c>
      <c r="B44" s="12" t="n">
        <v>31.25</v>
      </c>
      <c r="C44" s="12" t="n">
        <v>57.75</v>
      </c>
      <c r="D44" s="12" t="n">
        <v>46.25</v>
      </c>
      <c r="E44" s="12" t="n">
        <v>72.75</v>
      </c>
      <c r="F44" s="12" t="n">
        <v>340.75</v>
      </c>
      <c r="G44" s="12" t="n">
        <v>56.0</v>
      </c>
      <c r="H44" s="12" t="n">
        <v>63.75</v>
      </c>
      <c r="I44" s="12" t="n">
        <v>47.5</v>
      </c>
      <c r="J44" s="12" t="n">
        <v>63.75</v>
      </c>
      <c r="K44" s="12" t="n">
        <v>16.5</v>
      </c>
      <c r="L44" s="12" t="n">
        <v>30.0</v>
      </c>
      <c r="M44" s="12" t="n">
        <v>12.25</v>
      </c>
      <c r="N44" s="12" t="n">
        <v>22.25</v>
      </c>
      <c r="O44" s="12" t="n">
        <v>15.25</v>
      </c>
      <c r="P44" s="12" t="n">
        <v>12.5</v>
      </c>
      <c r="Q44" s="12" t="n">
        <v>7.75</v>
      </c>
      <c r="R44" s="12" t="n">
        <v>13.25</v>
      </c>
      <c r="S44" s="12" t="n">
        <v>28.75</v>
      </c>
      <c r="T44" s="12" t="n">
        <v>49.25</v>
      </c>
      <c r="U44" s="12" t="n">
        <v>68.75</v>
      </c>
      <c r="V44" s="12" t="n">
        <v>91.5</v>
      </c>
      <c r="W44" s="12" t="n">
        <v>61.0</v>
      </c>
      <c r="X44" s="12" t="n">
        <v>48.25</v>
      </c>
      <c r="Y44" s="12" t="n">
        <v>111.5</v>
      </c>
      <c r="Z44" s="12" t="n">
        <v>58.5</v>
      </c>
      <c r="AA44" s="12" t="n">
        <v>315.25</v>
      </c>
      <c r="AB44" s="12" t="n">
        <v>250.5</v>
      </c>
      <c r="AC44" s="12" t="n">
        <v>1184.5</v>
      </c>
      <c r="AD44" s="12" t="n">
        <v>400.25</v>
      </c>
      <c r="AE44" s="12" t="n">
        <v>169.5</v>
      </c>
      <c r="AF44" s="12" t="n">
        <v>130.5</v>
      </c>
      <c r="AG44" s="12" t="n">
        <v>68.0</v>
      </c>
      <c r="AH44" s="12" t="n">
        <v>80.75</v>
      </c>
      <c r="AI44" s="12" t="n">
        <v>158.25</v>
      </c>
      <c r="AJ44" s="12" t="n">
        <v>69.25</v>
      </c>
      <c r="AK44" s="12" t="n">
        <v>13.0</v>
      </c>
      <c r="AL44" s="12" t="n">
        <v>84.0</v>
      </c>
      <c r="AM44" s="12" t="n">
        <v>19.75</v>
      </c>
      <c r="AN44" s="12" t="n">
        <v>65.25</v>
      </c>
      <c r="AO44" s="12" t="n">
        <v>25.5</v>
      </c>
      <c r="AP44" s="12" t="n">
        <v>36.5</v>
      </c>
      <c r="AQ44" s="12" t="n">
        <v>25.75</v>
      </c>
      <c r="AR44" s="12" t="n">
        <v>284.25</v>
      </c>
      <c r="AS44" s="12" t="n">
        <v>18.5</v>
      </c>
      <c r="AT44" s="12" t="n">
        <v>16.75</v>
      </c>
      <c r="AU44" s="12" t="n">
        <v>0.0</v>
      </c>
      <c r="AV44" s="13" t="n">
        <v>4843.0</v>
      </c>
      <c r="AW44" s="14"/>
      <c r="AZ44" s="15"/>
    </row>
    <row r="45" spans="1:52" x14ac:dyDescent="0.2">
      <c r="A45" s="1" t="s">
        <v>56</v>
      </c>
      <c r="B45" s="12" t="n">
        <v>16.5</v>
      </c>
      <c r="C45" s="12" t="n">
        <v>23.5</v>
      </c>
      <c r="D45" s="12" t="n">
        <v>20.25</v>
      </c>
      <c r="E45" s="12" t="n">
        <v>19.0</v>
      </c>
      <c r="F45" s="12" t="n">
        <v>134.25</v>
      </c>
      <c r="G45" s="12" t="n">
        <v>18.0</v>
      </c>
      <c r="H45" s="12" t="n">
        <v>32.25</v>
      </c>
      <c r="I45" s="12" t="n">
        <v>34.75</v>
      </c>
      <c r="J45" s="12" t="n">
        <v>40.5</v>
      </c>
      <c r="K45" s="12" t="n">
        <v>10.0</v>
      </c>
      <c r="L45" s="12" t="n">
        <v>19.5</v>
      </c>
      <c r="M45" s="12" t="n">
        <v>28.5</v>
      </c>
      <c r="N45" s="12" t="n">
        <v>7.75</v>
      </c>
      <c r="O45" s="12" t="n">
        <v>5.25</v>
      </c>
      <c r="P45" s="12" t="n">
        <v>9.25</v>
      </c>
      <c r="Q45" s="12" t="n">
        <v>3.0</v>
      </c>
      <c r="R45" s="12" t="n">
        <v>3.25</v>
      </c>
      <c r="S45" s="12" t="n">
        <v>6.75</v>
      </c>
      <c r="T45" s="12" t="n">
        <v>15.75</v>
      </c>
      <c r="U45" s="12" t="n">
        <v>12.75</v>
      </c>
      <c r="V45" s="12" t="n">
        <v>19.25</v>
      </c>
      <c r="W45" s="12" t="n">
        <v>10.25</v>
      </c>
      <c r="X45" s="12" t="n">
        <v>8.0</v>
      </c>
      <c r="Y45" s="12" t="n">
        <v>24.25</v>
      </c>
      <c r="Z45" s="12" t="n">
        <v>17.75</v>
      </c>
      <c r="AA45" s="12" t="n">
        <v>291.25</v>
      </c>
      <c r="AB45" s="12" t="n">
        <v>370.0</v>
      </c>
      <c r="AC45" s="12" t="n">
        <v>851.25</v>
      </c>
      <c r="AD45" s="12" t="n">
        <v>540.25</v>
      </c>
      <c r="AE45" s="12" t="n">
        <v>239.25</v>
      </c>
      <c r="AF45" s="12" t="n">
        <v>178.75</v>
      </c>
      <c r="AG45" s="12" t="n">
        <v>68.25</v>
      </c>
      <c r="AH45" s="12" t="n">
        <v>98.5</v>
      </c>
      <c r="AI45" s="12" t="n">
        <v>146.75</v>
      </c>
      <c r="AJ45" s="12" t="n">
        <v>43.5</v>
      </c>
      <c r="AK45" s="12" t="n">
        <v>1.0</v>
      </c>
      <c r="AL45" s="12" t="n">
        <v>9.75</v>
      </c>
      <c r="AM45" s="12" t="n">
        <v>1.75</v>
      </c>
      <c r="AN45" s="12" t="n">
        <v>14.5</v>
      </c>
      <c r="AO45" s="12" t="n">
        <v>25.5</v>
      </c>
      <c r="AP45" s="12" t="n">
        <v>25.25</v>
      </c>
      <c r="AQ45" s="12" t="n">
        <v>293.5</v>
      </c>
      <c r="AR45" s="12" t="n">
        <v>39.0</v>
      </c>
      <c r="AS45" s="12" t="n">
        <v>5.5</v>
      </c>
      <c r="AT45" s="12" t="n">
        <v>4.25</v>
      </c>
      <c r="AU45" s="12" t="n">
        <v>0.0</v>
      </c>
      <c r="AV45" s="13" t="n">
        <v>3788.0</v>
      </c>
      <c r="AW45" s="14"/>
      <c r="AZ45" s="15"/>
    </row>
    <row r="46" spans="1:52" x14ac:dyDescent="0.2">
      <c r="A46" s="1" t="s">
        <v>62</v>
      </c>
      <c r="B46" s="12" t="n">
        <v>2.5</v>
      </c>
      <c r="C46" s="12" t="n">
        <v>7.5</v>
      </c>
      <c r="D46" s="12" t="n">
        <v>6.25</v>
      </c>
      <c r="E46" s="12" t="n">
        <v>5.0</v>
      </c>
      <c r="F46" s="12" t="n">
        <v>42.0</v>
      </c>
      <c r="G46" s="12" t="n">
        <v>5.75</v>
      </c>
      <c r="H46" s="12" t="n">
        <v>13.0</v>
      </c>
      <c r="I46" s="12" t="n">
        <v>16.5</v>
      </c>
      <c r="J46" s="12" t="n">
        <v>15.25</v>
      </c>
      <c r="K46" s="12" t="n">
        <v>38.75</v>
      </c>
      <c r="L46" s="12" t="n">
        <v>56.25</v>
      </c>
      <c r="M46" s="12" t="n">
        <v>86.0</v>
      </c>
      <c r="N46" s="12" t="n">
        <v>44.25</v>
      </c>
      <c r="O46" s="12" t="n">
        <v>109.5</v>
      </c>
      <c r="P46" s="12" t="n">
        <v>47.5</v>
      </c>
      <c r="Q46" s="12" t="n">
        <v>19.75</v>
      </c>
      <c r="R46" s="12" t="n">
        <v>24.5</v>
      </c>
      <c r="S46" s="12" t="n">
        <v>37.0</v>
      </c>
      <c r="T46" s="12" t="n">
        <v>5.75</v>
      </c>
      <c r="U46" s="12" t="n">
        <v>5.0</v>
      </c>
      <c r="V46" s="12" t="n">
        <v>0.5</v>
      </c>
      <c r="W46" s="12" t="n">
        <v>0.75</v>
      </c>
      <c r="X46" s="12" t="n">
        <v>0.25</v>
      </c>
      <c r="Y46" s="12" t="n">
        <v>3.75</v>
      </c>
      <c r="Z46" s="12" t="n">
        <v>9.25</v>
      </c>
      <c r="AA46" s="12" t="n">
        <v>201.5</v>
      </c>
      <c r="AB46" s="12" t="n">
        <v>135.0</v>
      </c>
      <c r="AC46" s="12" t="n">
        <v>287.0</v>
      </c>
      <c r="AD46" s="12" t="n">
        <v>134.75</v>
      </c>
      <c r="AE46" s="12" t="n">
        <v>34.0</v>
      </c>
      <c r="AF46" s="12" t="n">
        <v>20.5</v>
      </c>
      <c r="AG46" s="12" t="n">
        <v>10.25</v>
      </c>
      <c r="AH46" s="12" t="n">
        <v>16.0</v>
      </c>
      <c r="AI46" s="12" t="n">
        <v>18.75</v>
      </c>
      <c r="AJ46" s="12" t="n">
        <v>1.25</v>
      </c>
      <c r="AK46" s="12" t="n">
        <v>89.75</v>
      </c>
      <c r="AL46" s="12" t="n">
        <v>25.5</v>
      </c>
      <c r="AM46" s="12" t="n">
        <v>2.5</v>
      </c>
      <c r="AN46" s="12" t="n">
        <v>5.5</v>
      </c>
      <c r="AO46" s="12" t="n">
        <v>5.5</v>
      </c>
      <c r="AP46" s="12" t="n">
        <v>4.0</v>
      </c>
      <c r="AQ46" s="12" t="n">
        <v>25.75</v>
      </c>
      <c r="AR46" s="12" t="n">
        <v>4.75</v>
      </c>
      <c r="AS46" s="12" t="n">
        <v>15.75</v>
      </c>
      <c r="AT46" s="12" t="n">
        <v>16.25</v>
      </c>
      <c r="AU46" s="12" t="n">
        <v>0.0</v>
      </c>
      <c r="AV46" s="13" t="n">
        <v>1656.75</v>
      </c>
      <c r="AW46" s="14"/>
      <c r="AZ46" s="15"/>
    </row>
    <row r="47" spans="1:52" x14ac:dyDescent="0.2">
      <c r="A47" s="1" t="s">
        <v>64</v>
      </c>
      <c r="B47" s="12" t="n">
        <v>4.25</v>
      </c>
      <c r="C47" s="12" t="n">
        <v>14.75</v>
      </c>
      <c r="D47" s="12" t="n">
        <v>13.5</v>
      </c>
      <c r="E47" s="12" t="n">
        <v>22.75</v>
      </c>
      <c r="F47" s="12" t="n">
        <v>246.0</v>
      </c>
      <c r="G47" s="12" t="n">
        <v>20.5</v>
      </c>
      <c r="H47" s="12" t="n">
        <v>19.5</v>
      </c>
      <c r="I47" s="12" t="n">
        <v>13.75</v>
      </c>
      <c r="J47" s="12" t="n">
        <v>21.5</v>
      </c>
      <c r="K47" s="12" t="n">
        <v>12.75</v>
      </c>
      <c r="L47" s="12" t="n">
        <v>7.75</v>
      </c>
      <c r="M47" s="12" t="n">
        <v>32.5</v>
      </c>
      <c r="N47" s="12" t="n">
        <v>6.0</v>
      </c>
      <c r="O47" s="12" t="n">
        <v>7.0</v>
      </c>
      <c r="P47" s="12" t="n">
        <v>8.0</v>
      </c>
      <c r="Q47" s="12" t="n">
        <v>3.5</v>
      </c>
      <c r="R47" s="12" t="n">
        <v>10.0</v>
      </c>
      <c r="S47" s="12" t="n">
        <v>14.25</v>
      </c>
      <c r="T47" s="12" t="n">
        <v>12.25</v>
      </c>
      <c r="U47" s="12" t="n">
        <v>17.0</v>
      </c>
      <c r="V47" s="12" t="n">
        <v>19.75</v>
      </c>
      <c r="W47" s="12" t="n">
        <v>15.0</v>
      </c>
      <c r="X47" s="12" t="n">
        <v>7.0</v>
      </c>
      <c r="Y47" s="12" t="n">
        <v>30.25</v>
      </c>
      <c r="Z47" s="12" t="n">
        <v>4.5</v>
      </c>
      <c r="AA47" s="12" t="n">
        <v>61.25</v>
      </c>
      <c r="AB47" s="12" t="n">
        <v>38.25</v>
      </c>
      <c r="AC47" s="12" t="n">
        <v>86.25</v>
      </c>
      <c r="AD47" s="12" t="n">
        <v>46.5</v>
      </c>
      <c r="AE47" s="12" t="n">
        <v>16.75</v>
      </c>
      <c r="AF47" s="12" t="n">
        <v>9.75</v>
      </c>
      <c r="AG47" s="12" t="n">
        <v>7.0</v>
      </c>
      <c r="AH47" s="12" t="n">
        <v>6.5</v>
      </c>
      <c r="AI47" s="12" t="n">
        <v>7.5</v>
      </c>
      <c r="AJ47" s="12" t="n">
        <v>1.25</v>
      </c>
      <c r="AK47" s="12" t="n">
        <v>2.0</v>
      </c>
      <c r="AL47" s="12" t="n">
        <v>27.0</v>
      </c>
      <c r="AM47" s="12" t="n">
        <v>3.5</v>
      </c>
      <c r="AN47" s="12" t="n">
        <v>9.25</v>
      </c>
      <c r="AO47" s="12" t="n">
        <v>1.0</v>
      </c>
      <c r="AP47" s="12" t="n">
        <v>0.5</v>
      </c>
      <c r="AQ47" s="12" t="n">
        <v>20.5</v>
      </c>
      <c r="AR47" s="12" t="n">
        <v>3.5</v>
      </c>
      <c r="AS47" s="12" t="n">
        <v>13.0</v>
      </c>
      <c r="AT47" s="12" t="n">
        <v>3.0</v>
      </c>
      <c r="AU47" s="12" t="n">
        <v>0.0</v>
      </c>
      <c r="AV47" s="13" t="n">
        <v>948.25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2504.75</v>
      </c>
      <c r="C49" s="14" t="n">
        <v>4328.5</v>
      </c>
      <c r="D49" s="14" t="n">
        <v>2706.5</v>
      </c>
      <c r="E49" s="14" t="n">
        <v>2904.5</v>
      </c>
      <c r="F49" s="14" t="n">
        <v>9341.0</v>
      </c>
      <c r="G49" s="14" t="n">
        <v>3566.25</v>
      </c>
      <c r="H49" s="14" t="n">
        <v>5011.5</v>
      </c>
      <c r="I49" s="14" t="n">
        <v>5246.25</v>
      </c>
      <c r="J49" s="14" t="n">
        <v>5408.0</v>
      </c>
      <c r="K49" s="14" t="n">
        <v>3659.0</v>
      </c>
      <c r="L49" s="14" t="n">
        <v>5605.5</v>
      </c>
      <c r="M49" s="14" t="n">
        <v>4456.25</v>
      </c>
      <c r="N49" s="14" t="n">
        <v>2895.25</v>
      </c>
      <c r="O49" s="14" t="n">
        <v>3371.5</v>
      </c>
      <c r="P49" s="14" t="n">
        <v>2440.75</v>
      </c>
      <c r="Q49" s="14" t="n">
        <v>1429.0</v>
      </c>
      <c r="R49" s="14" t="n">
        <v>1931.5</v>
      </c>
      <c r="S49" s="14" t="n">
        <v>3747.0</v>
      </c>
      <c r="T49" s="14" t="n">
        <v>2481.0</v>
      </c>
      <c r="U49" s="14" t="n">
        <v>2424.75</v>
      </c>
      <c r="V49" s="14" t="n">
        <v>3240.5</v>
      </c>
      <c r="W49" s="14" t="n">
        <v>1770.0</v>
      </c>
      <c r="X49" s="14" t="n">
        <v>1421.5</v>
      </c>
      <c r="Y49" s="14" t="n">
        <v>3738.0</v>
      </c>
      <c r="Z49" s="14" t="n">
        <v>4804.25</v>
      </c>
      <c r="AA49" s="14" t="n">
        <v>13469.0</v>
      </c>
      <c r="AB49" s="14" t="n">
        <v>11969.25</v>
      </c>
      <c r="AC49" s="14" t="n">
        <v>28881.5</v>
      </c>
      <c r="AD49" s="14" t="n">
        <v>13457.75</v>
      </c>
      <c r="AE49" s="14" t="n">
        <v>9430.75</v>
      </c>
      <c r="AF49" s="14" t="n">
        <v>8862.0</v>
      </c>
      <c r="AG49" s="14" t="n">
        <v>4443.0</v>
      </c>
      <c r="AH49" s="14" t="n">
        <v>7247.5</v>
      </c>
      <c r="AI49" s="14" t="n">
        <v>5327.25</v>
      </c>
      <c r="AJ49" s="14" t="n">
        <v>1847.25</v>
      </c>
      <c r="AK49" s="14" t="n">
        <v>1553.75</v>
      </c>
      <c r="AL49" s="14" t="n">
        <v>3533.25</v>
      </c>
      <c r="AM49" s="14" t="n">
        <v>729.25</v>
      </c>
      <c r="AN49" s="14" t="n">
        <v>2568.0</v>
      </c>
      <c r="AO49" s="14" t="n">
        <v>1461.25</v>
      </c>
      <c r="AP49" s="14" t="n">
        <v>2073.75</v>
      </c>
      <c r="AQ49" s="14" t="n">
        <v>5492.25</v>
      </c>
      <c r="AR49" s="14" t="n">
        <v>4030.5</v>
      </c>
      <c r="AS49" s="14" t="n">
        <v>1598.25</v>
      </c>
      <c r="AT49" s="14" t="n">
        <v>1056.0</v>
      </c>
      <c r="AU49" s="14" t="n">
        <v>0.0</v>
      </c>
      <c r="AV49" s="14" t="n">
        <v>219464.5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="70" zoomScaleNormal="70" workbookViewId="0">
      <pane xSplit="1" ySplit="2" topLeftCell="O5" activePane="bottomRight" state="frozen"/>
      <selection activeCell="AX3" sqref="AX3"/>
      <selection pane="topRight" activeCell="AX3" sqref="AX3"/>
      <selection pane="bottomLeft" activeCell="AX3" sqref="AX3"/>
      <selection pane="bottomRight" activeCell="BH17" sqref="BH17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6.25" customHeight="1" x14ac:dyDescent="0.2">
      <c r="A1" s="7" t="s">
        <v>0</v>
      </c>
      <c r="B1" s="8" t="s">
        <v>1</v>
      </c>
      <c r="D1" s="9" t="s">
        <v>61</v>
      </c>
      <c r="G1" s="19">
        <f>'Weekday OD'!G1</f>
        <v>40575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8.2</v>
      </c>
      <c r="C3" s="12" t="n">
        <v>46.8</v>
      </c>
      <c r="D3" s="12" t="n">
        <v>61.0</v>
      </c>
      <c r="E3" s="12" t="n">
        <v>46.2</v>
      </c>
      <c r="F3" s="12" t="n">
        <v>183.0</v>
      </c>
      <c r="G3" s="12" t="n">
        <v>66.4</v>
      </c>
      <c r="H3" s="12" t="n">
        <v>75.8</v>
      </c>
      <c r="I3" s="12" t="n">
        <v>40.0</v>
      </c>
      <c r="J3" s="12" t="n">
        <v>45.0</v>
      </c>
      <c r="K3" s="12" t="n">
        <v>25.4</v>
      </c>
      <c r="L3" s="12" t="n">
        <v>59.0</v>
      </c>
      <c r="M3" s="12" t="n">
        <v>51.6</v>
      </c>
      <c r="N3" s="12" t="n">
        <v>21.2</v>
      </c>
      <c r="O3" s="12" t="n">
        <v>18.0</v>
      </c>
      <c r="P3" s="12" t="n">
        <v>17.4</v>
      </c>
      <c r="Q3" s="12" t="n">
        <v>8.8</v>
      </c>
      <c r="R3" s="12" t="n">
        <v>6.8</v>
      </c>
      <c r="S3" s="12" t="n">
        <v>21.8</v>
      </c>
      <c r="T3" s="12" t="n">
        <v>14.2</v>
      </c>
      <c r="U3" s="12" t="n">
        <v>4.8</v>
      </c>
      <c r="V3" s="12" t="n">
        <v>7.4</v>
      </c>
      <c r="W3" s="12" t="n">
        <v>3.0</v>
      </c>
      <c r="X3" s="12" t="n">
        <v>4.8</v>
      </c>
      <c r="Y3" s="12" t="n">
        <v>11.2</v>
      </c>
      <c r="Z3" s="12" t="n">
        <v>17.0</v>
      </c>
      <c r="AA3" s="12" t="n">
        <v>87.0</v>
      </c>
      <c r="AB3" s="12" t="n">
        <v>71.8</v>
      </c>
      <c r="AC3" s="12" t="n">
        <v>226.8</v>
      </c>
      <c r="AD3" s="12" t="n">
        <v>88.2</v>
      </c>
      <c r="AE3" s="12" t="n">
        <v>62.8</v>
      </c>
      <c r="AF3" s="12" t="n">
        <v>69.2</v>
      </c>
      <c r="AG3" s="12" t="n">
        <v>24.2</v>
      </c>
      <c r="AH3" s="12" t="n">
        <v>25.6</v>
      </c>
      <c r="AI3" s="12" t="n">
        <v>15.8</v>
      </c>
      <c r="AJ3" s="12" t="n">
        <v>8.8</v>
      </c>
      <c r="AK3" s="12" t="n">
        <v>2.2</v>
      </c>
      <c r="AL3" s="12" t="n">
        <v>5.8</v>
      </c>
      <c r="AM3" s="12" t="n">
        <v>0.4</v>
      </c>
      <c r="AN3" s="12" t="n">
        <v>28.2</v>
      </c>
      <c r="AO3" s="12" t="n">
        <v>6.6</v>
      </c>
      <c r="AP3" s="12" t="n">
        <v>7.4</v>
      </c>
      <c r="AQ3" s="12" t="n">
        <v>32.2</v>
      </c>
      <c r="AR3" s="12" t="n">
        <v>12.6</v>
      </c>
      <c r="AS3" s="12" t="n">
        <v>1.4</v>
      </c>
      <c r="AT3" s="12" t="n">
        <v>4.8</v>
      </c>
      <c r="AU3" s="12" t="n">
        <v>0.0</v>
      </c>
      <c r="AV3" s="13" t="n">
        <v>1646.6</v>
      </c>
      <c r="AW3" s="14"/>
      <c r="AY3" s="9" t="s">
        <v>38</v>
      </c>
      <c r="AZ3" s="24">
        <f>SUM(B3:Z27,AK3:AN27,B38:Z41,AK38:AN41,B46:Z46,AS3:AS27,AS38:AS41,AK46:AN46,AS46)</f>
        <v>27632.25</v>
      </c>
      <c r="BB3" s="9" t="s">
        <v>39</v>
      </c>
      <c r="BC3" s="15">
        <f>SUM(AZ12:AZ18,BA12:BF12)</f>
        <v>64892.25</v>
      </c>
      <c r="BD3" s="16">
        <f>BC3/BG$19</f>
        <v>0.56680889533309464</v>
      </c>
    </row>
    <row r="4" spans="1:59" x14ac:dyDescent="0.2">
      <c r="A4" s="1" t="s">
        <v>3</v>
      </c>
      <c r="B4" s="12" t="n">
        <v>50.2</v>
      </c>
      <c r="C4" s="12" t="n">
        <v>8.2</v>
      </c>
      <c r="D4" s="12" t="n">
        <v>49.4</v>
      </c>
      <c r="E4" s="12" t="n">
        <v>40.6</v>
      </c>
      <c r="F4" s="12" t="n">
        <v>288.0</v>
      </c>
      <c r="G4" s="12" t="n">
        <v>80.0</v>
      </c>
      <c r="H4" s="12" t="n">
        <v>85.4</v>
      </c>
      <c r="I4" s="12" t="n">
        <v>72.6</v>
      </c>
      <c r="J4" s="12" t="n">
        <v>84.2</v>
      </c>
      <c r="K4" s="12" t="n">
        <v>39.8</v>
      </c>
      <c r="L4" s="12" t="n">
        <v>76.6</v>
      </c>
      <c r="M4" s="12" t="n">
        <v>78.0</v>
      </c>
      <c r="N4" s="12" t="n">
        <v>25.6</v>
      </c>
      <c r="O4" s="12" t="n">
        <v>27.4</v>
      </c>
      <c r="P4" s="12" t="n">
        <v>25.6</v>
      </c>
      <c r="Q4" s="12" t="n">
        <v>12.0</v>
      </c>
      <c r="R4" s="12" t="n">
        <v>17.4</v>
      </c>
      <c r="S4" s="12" t="n">
        <v>43.4</v>
      </c>
      <c r="T4" s="12" t="n">
        <v>17.4</v>
      </c>
      <c r="U4" s="12" t="n">
        <v>7.6</v>
      </c>
      <c r="V4" s="12" t="n">
        <v>22.0</v>
      </c>
      <c r="W4" s="12" t="n">
        <v>4.8</v>
      </c>
      <c r="X4" s="12" t="n">
        <v>7.6</v>
      </c>
      <c r="Y4" s="12" t="n">
        <v>13.2</v>
      </c>
      <c r="Z4" s="12" t="n">
        <v>21.0</v>
      </c>
      <c r="AA4" s="12" t="n">
        <v>179.0</v>
      </c>
      <c r="AB4" s="12" t="n">
        <v>137.6</v>
      </c>
      <c r="AC4" s="12" t="n">
        <v>444.2</v>
      </c>
      <c r="AD4" s="12" t="n">
        <v>155.0</v>
      </c>
      <c r="AE4" s="12" t="n">
        <v>75.2</v>
      </c>
      <c r="AF4" s="12" t="n">
        <v>58.2</v>
      </c>
      <c r="AG4" s="12" t="n">
        <v>28.0</v>
      </c>
      <c r="AH4" s="12" t="n">
        <v>33.6</v>
      </c>
      <c r="AI4" s="12" t="n">
        <v>31.2</v>
      </c>
      <c r="AJ4" s="12" t="n">
        <v>19.2</v>
      </c>
      <c r="AK4" s="12" t="n">
        <v>6.8</v>
      </c>
      <c r="AL4" s="12" t="n">
        <v>12.4</v>
      </c>
      <c r="AM4" s="12" t="n">
        <v>2.8</v>
      </c>
      <c r="AN4" s="12" t="n">
        <v>27.8</v>
      </c>
      <c r="AO4" s="12" t="n">
        <v>6.8</v>
      </c>
      <c r="AP4" s="12" t="n">
        <v>14.4</v>
      </c>
      <c r="AQ4" s="12" t="n">
        <v>63.8</v>
      </c>
      <c r="AR4" s="12" t="n">
        <v>12.4</v>
      </c>
      <c r="AS4" s="12" t="n">
        <v>5.4</v>
      </c>
      <c r="AT4" s="12" t="n">
        <v>29.0</v>
      </c>
      <c r="AU4" s="12" t="n">
        <v>0.0</v>
      </c>
      <c r="AV4" s="13" t="n">
        <v>2540.8000000000006</v>
      </c>
      <c r="AW4" s="14"/>
      <c r="AY4" s="9" t="s">
        <v>40</v>
      </c>
      <c r="AZ4" s="24">
        <f>SUM(AA28:AJ37, AA42:AJ45, AO28:AR37, AO42:AR45)</f>
        <v>36339.5</v>
      </c>
      <c r="BB4" s="9" t="s">
        <v>41</v>
      </c>
      <c r="BC4" s="15">
        <f>SUM(BA13:BE18)</f>
        <v>45070.75</v>
      </c>
      <c r="BD4" s="16">
        <f>BC4/BG$19</f>
        <v>0.39367570117131201</v>
      </c>
    </row>
    <row r="5" spans="1:59" x14ac:dyDescent="0.2">
      <c r="A5" s="1" t="s">
        <v>4</v>
      </c>
      <c r="B5" s="12" t="n">
        <v>64.0</v>
      </c>
      <c r="C5" s="12" t="n">
        <v>46.8</v>
      </c>
      <c r="D5" s="12" t="n">
        <v>10.0</v>
      </c>
      <c r="E5" s="12" t="n">
        <v>42.6</v>
      </c>
      <c r="F5" s="12" t="n">
        <v>285.2</v>
      </c>
      <c r="G5" s="12" t="n">
        <v>47.4</v>
      </c>
      <c r="H5" s="12" t="n">
        <v>53.0</v>
      </c>
      <c r="I5" s="12" t="n">
        <v>61.6</v>
      </c>
      <c r="J5" s="12" t="n">
        <v>69.6</v>
      </c>
      <c r="K5" s="12" t="n">
        <v>27.6</v>
      </c>
      <c r="L5" s="12" t="n">
        <v>35.6</v>
      </c>
      <c r="M5" s="12" t="n">
        <v>27.8</v>
      </c>
      <c r="N5" s="12" t="n">
        <v>14.2</v>
      </c>
      <c r="O5" s="12" t="n">
        <v>11.4</v>
      </c>
      <c r="P5" s="12" t="n">
        <v>8.2</v>
      </c>
      <c r="Q5" s="12" t="n">
        <v>4.4</v>
      </c>
      <c r="R5" s="12" t="n">
        <v>5.6</v>
      </c>
      <c r="S5" s="12" t="n">
        <v>31.6</v>
      </c>
      <c r="T5" s="12" t="n">
        <v>9.8</v>
      </c>
      <c r="U5" s="12" t="n">
        <v>9.0</v>
      </c>
      <c r="V5" s="12" t="n">
        <v>11.4</v>
      </c>
      <c r="W5" s="12" t="n">
        <v>6.2</v>
      </c>
      <c r="X5" s="12" t="n">
        <v>5.0</v>
      </c>
      <c r="Y5" s="12" t="n">
        <v>21.0</v>
      </c>
      <c r="Z5" s="12" t="n">
        <v>9.2</v>
      </c>
      <c r="AA5" s="12" t="n">
        <v>108.6</v>
      </c>
      <c r="AB5" s="12" t="n">
        <v>71.8</v>
      </c>
      <c r="AC5" s="12" t="n">
        <v>211.4</v>
      </c>
      <c r="AD5" s="12" t="n">
        <v>110.0</v>
      </c>
      <c r="AE5" s="12" t="n">
        <v>48.8</v>
      </c>
      <c r="AF5" s="12" t="n">
        <v>37.6</v>
      </c>
      <c r="AG5" s="12" t="n">
        <v>18.0</v>
      </c>
      <c r="AH5" s="12" t="n">
        <v>12.0</v>
      </c>
      <c r="AI5" s="12" t="n">
        <v>13.0</v>
      </c>
      <c r="AJ5" s="12" t="n">
        <v>3.0</v>
      </c>
      <c r="AK5" s="12" t="n">
        <v>3.0</v>
      </c>
      <c r="AL5" s="12" t="n">
        <v>7.4</v>
      </c>
      <c r="AM5" s="12" t="n">
        <v>1.8</v>
      </c>
      <c r="AN5" s="12" t="n">
        <v>6.0</v>
      </c>
      <c r="AO5" s="12" t="n">
        <v>3.2</v>
      </c>
      <c r="AP5" s="12" t="n">
        <v>4.0</v>
      </c>
      <c r="AQ5" s="12" t="n">
        <v>53.0</v>
      </c>
      <c r="AR5" s="12" t="n">
        <v>17.6</v>
      </c>
      <c r="AS5" s="12" t="n">
        <v>3.2</v>
      </c>
      <c r="AT5" s="12" t="n">
        <v>28.4</v>
      </c>
      <c r="AU5" s="12" t="n">
        <v>0.0</v>
      </c>
      <c r="AV5" s="13" t="n">
        <v>1680.0000000000002</v>
      </c>
      <c r="AW5" s="14"/>
      <c r="AY5" s="9" t="s">
        <v>42</v>
      </c>
      <c r="AZ5" s="24">
        <f>SUM(AA3:AJ27,B28:Z37,AA38:AJ41,AK28:AN37, B42:Z45, AK42:AN45, AO3:AR27, AO38:AR41,AS28:AS37,AS42:AS45,AA46:AJ46,AO46:AR46)</f>
        <v>51004.5</v>
      </c>
    </row>
    <row r="6" spans="1:59" x14ac:dyDescent="0.2">
      <c r="A6" s="1" t="s">
        <v>5</v>
      </c>
      <c r="B6" s="12" t="n">
        <v>50.6</v>
      </c>
      <c r="C6" s="12" t="n">
        <v>40.6</v>
      </c>
      <c r="D6" s="12" t="n">
        <v>43.6</v>
      </c>
      <c r="E6" s="12" t="n">
        <v>12.0</v>
      </c>
      <c r="F6" s="12" t="n">
        <v>85.4</v>
      </c>
      <c r="G6" s="12" t="n">
        <v>47.4</v>
      </c>
      <c r="H6" s="12" t="n">
        <v>57.6</v>
      </c>
      <c r="I6" s="12" t="n">
        <v>85.0</v>
      </c>
      <c r="J6" s="12" t="n">
        <v>65.8</v>
      </c>
      <c r="K6" s="12" t="n">
        <v>28.8</v>
      </c>
      <c r="L6" s="12" t="n">
        <v>43.8</v>
      </c>
      <c r="M6" s="12" t="n">
        <v>24.6</v>
      </c>
      <c r="N6" s="12" t="n">
        <v>22.8</v>
      </c>
      <c r="O6" s="12" t="n">
        <v>16.6</v>
      </c>
      <c r="P6" s="12" t="n">
        <v>16.4</v>
      </c>
      <c r="Q6" s="12" t="n">
        <v>5.0</v>
      </c>
      <c r="R6" s="12" t="n">
        <v>5.4</v>
      </c>
      <c r="S6" s="12" t="n">
        <v>29.6</v>
      </c>
      <c r="T6" s="12" t="n">
        <v>8.2</v>
      </c>
      <c r="U6" s="12" t="n">
        <v>9.4</v>
      </c>
      <c r="V6" s="12" t="n">
        <v>21.2</v>
      </c>
      <c r="W6" s="12" t="n">
        <v>6.4</v>
      </c>
      <c r="X6" s="12" t="n">
        <v>5.0</v>
      </c>
      <c r="Y6" s="12" t="n">
        <v>16.0</v>
      </c>
      <c r="Z6" s="12" t="n">
        <v>14.6</v>
      </c>
      <c r="AA6" s="12" t="n">
        <v>177.6</v>
      </c>
      <c r="AB6" s="12" t="n">
        <v>119.2</v>
      </c>
      <c r="AC6" s="12" t="n">
        <v>255.6</v>
      </c>
      <c r="AD6" s="12" t="n">
        <v>200.4</v>
      </c>
      <c r="AE6" s="12" t="n">
        <v>115.6</v>
      </c>
      <c r="AF6" s="12" t="n">
        <v>84.8</v>
      </c>
      <c r="AG6" s="12" t="n">
        <v>23.8</v>
      </c>
      <c r="AH6" s="12" t="n">
        <v>16.8</v>
      </c>
      <c r="AI6" s="12" t="n">
        <v>17.8</v>
      </c>
      <c r="AJ6" s="12" t="n">
        <v>3.0</v>
      </c>
      <c r="AK6" s="12" t="n">
        <v>4.8</v>
      </c>
      <c r="AL6" s="12" t="n">
        <v>9.4</v>
      </c>
      <c r="AM6" s="12" t="n">
        <v>3.2</v>
      </c>
      <c r="AN6" s="12" t="n">
        <v>12.4</v>
      </c>
      <c r="AO6" s="12" t="n">
        <v>4.0</v>
      </c>
      <c r="AP6" s="12" t="n">
        <v>2.8</v>
      </c>
      <c r="AQ6" s="12" t="n">
        <v>94.2</v>
      </c>
      <c r="AR6" s="12" t="n">
        <v>18.4</v>
      </c>
      <c r="AS6" s="12" t="n">
        <v>5.4</v>
      </c>
      <c r="AT6" s="12" t="n">
        <v>47.0</v>
      </c>
      <c r="AU6" s="12" t="n">
        <v>0.0</v>
      </c>
      <c r="AV6" s="13" t="n">
        <v>1978.0000000000002</v>
      </c>
      <c r="AW6" s="14"/>
      <c r="AZ6" s="12"/>
    </row>
    <row r="7" spans="1:59" x14ac:dyDescent="0.2">
      <c r="A7" s="1" t="s">
        <v>6</v>
      </c>
      <c r="B7" s="12" t="n">
        <v>214.2</v>
      </c>
      <c r="C7" s="12" t="n">
        <v>283.8</v>
      </c>
      <c r="D7" s="12" t="n">
        <v>284.0</v>
      </c>
      <c r="E7" s="12" t="n">
        <v>84.4</v>
      </c>
      <c r="F7" s="12" t="n">
        <v>35.0</v>
      </c>
      <c r="G7" s="12" t="n">
        <v>176.8</v>
      </c>
      <c r="H7" s="12" t="n">
        <v>189.8</v>
      </c>
      <c r="I7" s="12" t="n">
        <v>230.2</v>
      </c>
      <c r="J7" s="12" t="n">
        <v>214.6</v>
      </c>
      <c r="K7" s="12" t="n">
        <v>106.8</v>
      </c>
      <c r="L7" s="12" t="n">
        <v>136.0</v>
      </c>
      <c r="M7" s="12" t="n">
        <v>90.0</v>
      </c>
      <c r="N7" s="12" t="n">
        <v>66.2</v>
      </c>
      <c r="O7" s="12" t="n">
        <v>76.2</v>
      </c>
      <c r="P7" s="12" t="n">
        <v>52.0</v>
      </c>
      <c r="Q7" s="12" t="n">
        <v>25.4</v>
      </c>
      <c r="R7" s="12" t="n">
        <v>59.2</v>
      </c>
      <c r="S7" s="12" t="n">
        <v>230.4</v>
      </c>
      <c r="T7" s="12" t="n">
        <v>31.8</v>
      </c>
      <c r="U7" s="12" t="n">
        <v>40.4</v>
      </c>
      <c r="V7" s="12" t="n">
        <v>54.6</v>
      </c>
      <c r="W7" s="12" t="n">
        <v>33.8</v>
      </c>
      <c r="X7" s="12" t="n">
        <v>31.2</v>
      </c>
      <c r="Y7" s="12" t="n">
        <v>36.2</v>
      </c>
      <c r="Z7" s="12" t="n">
        <v>66.6</v>
      </c>
      <c r="AA7" s="12" t="n">
        <v>446.4</v>
      </c>
      <c r="AB7" s="12" t="n">
        <v>247.2</v>
      </c>
      <c r="AC7" s="12" t="n">
        <v>703.2</v>
      </c>
      <c r="AD7" s="12" t="n">
        <v>379.4</v>
      </c>
      <c r="AE7" s="12" t="n">
        <v>219.2</v>
      </c>
      <c r="AF7" s="12" t="n">
        <v>145.2</v>
      </c>
      <c r="AG7" s="12" t="n">
        <v>69.6</v>
      </c>
      <c r="AH7" s="12" t="n">
        <v>46.0</v>
      </c>
      <c r="AI7" s="12" t="n">
        <v>63.6</v>
      </c>
      <c r="AJ7" s="12" t="n">
        <v>12.6</v>
      </c>
      <c r="AK7" s="12" t="n">
        <v>19.0</v>
      </c>
      <c r="AL7" s="12" t="n">
        <v>55.6</v>
      </c>
      <c r="AM7" s="12" t="n">
        <v>8.4</v>
      </c>
      <c r="AN7" s="12" t="n">
        <v>33.2</v>
      </c>
      <c r="AO7" s="12" t="n">
        <v>11.0</v>
      </c>
      <c r="AP7" s="12" t="n">
        <v>16.2</v>
      </c>
      <c r="AQ7" s="12" t="n">
        <v>416.6</v>
      </c>
      <c r="AR7" s="12" t="n">
        <v>105.4</v>
      </c>
      <c r="AS7" s="12" t="n">
        <v>20.6</v>
      </c>
      <c r="AT7" s="12" t="n">
        <v>256.4</v>
      </c>
      <c r="AU7" s="12" t="n">
        <v>0.0</v>
      </c>
      <c r="AV7" s="13" t="n">
        <v>6124.4</v>
      </c>
      <c r="AW7" s="14"/>
      <c r="AZ7" s="12"/>
    </row>
    <row r="8" spans="1:59" x14ac:dyDescent="0.2">
      <c r="A8" s="1" t="s">
        <v>7</v>
      </c>
      <c r="B8" s="12" t="n">
        <v>71.4</v>
      </c>
      <c r="C8" s="12" t="n">
        <v>74.0</v>
      </c>
      <c r="D8" s="12" t="n">
        <v>46.8</v>
      </c>
      <c r="E8" s="12" t="n">
        <v>45.0</v>
      </c>
      <c r="F8" s="12" t="n">
        <v>143.8</v>
      </c>
      <c r="G8" s="12" t="n">
        <v>11.8</v>
      </c>
      <c r="H8" s="12" t="n">
        <v>78.0</v>
      </c>
      <c r="I8" s="12" t="n">
        <v>125.2</v>
      </c>
      <c r="J8" s="12" t="n">
        <v>98.4</v>
      </c>
      <c r="K8" s="12" t="n">
        <v>54.8</v>
      </c>
      <c r="L8" s="12" t="n">
        <v>87.4</v>
      </c>
      <c r="M8" s="12" t="n">
        <v>50.4</v>
      </c>
      <c r="N8" s="12" t="n">
        <v>23.2</v>
      </c>
      <c r="O8" s="12" t="n">
        <v>25.4</v>
      </c>
      <c r="P8" s="12" t="n">
        <v>16.4</v>
      </c>
      <c r="Q8" s="12" t="n">
        <v>7.2</v>
      </c>
      <c r="R8" s="12" t="n">
        <v>18.6</v>
      </c>
      <c r="S8" s="12" t="n">
        <v>34.8</v>
      </c>
      <c r="T8" s="12" t="n">
        <v>11.8</v>
      </c>
      <c r="U8" s="12" t="n">
        <v>8.6</v>
      </c>
      <c r="V8" s="12" t="n">
        <v>14.8</v>
      </c>
      <c r="W8" s="12" t="n">
        <v>7.6</v>
      </c>
      <c r="X8" s="12" t="n">
        <v>4.0</v>
      </c>
      <c r="Y8" s="12" t="n">
        <v>11.2</v>
      </c>
      <c r="Z8" s="12" t="n">
        <v>30.0</v>
      </c>
      <c r="AA8" s="12" t="n">
        <v>167.6</v>
      </c>
      <c r="AB8" s="12" t="n">
        <v>103.8</v>
      </c>
      <c r="AC8" s="12" t="n">
        <v>256.4</v>
      </c>
      <c r="AD8" s="12" t="n">
        <v>208.4</v>
      </c>
      <c r="AE8" s="12" t="n">
        <v>167.4</v>
      </c>
      <c r="AF8" s="12" t="n">
        <v>107.4</v>
      </c>
      <c r="AG8" s="12" t="n">
        <v>24.6</v>
      </c>
      <c r="AH8" s="12" t="n">
        <v>14.8</v>
      </c>
      <c r="AI8" s="12" t="n">
        <v>14.6</v>
      </c>
      <c r="AJ8" s="12" t="n">
        <v>2.2</v>
      </c>
      <c r="AK8" s="12" t="n">
        <v>4.2</v>
      </c>
      <c r="AL8" s="12" t="n">
        <v>13.0</v>
      </c>
      <c r="AM8" s="12" t="n">
        <v>1.4</v>
      </c>
      <c r="AN8" s="12" t="n">
        <v>12.8</v>
      </c>
      <c r="AO8" s="12" t="n">
        <v>4.2</v>
      </c>
      <c r="AP8" s="12" t="n">
        <v>7.4</v>
      </c>
      <c r="AQ8" s="12" t="n">
        <v>74.4</v>
      </c>
      <c r="AR8" s="12" t="n">
        <v>15.2</v>
      </c>
      <c r="AS8" s="12" t="n">
        <v>7.0</v>
      </c>
      <c r="AT8" s="12" t="n">
        <v>43.0</v>
      </c>
      <c r="AU8" s="12" t="n">
        <v>0.0</v>
      </c>
      <c r="AV8" s="13" t="n">
        <v>2350.3999999999996</v>
      </c>
      <c r="AW8" s="14"/>
      <c r="AZ8" s="15"/>
    </row>
    <row r="9" spans="1:59" x14ac:dyDescent="0.2">
      <c r="A9" s="1" t="s">
        <v>8</v>
      </c>
      <c r="B9" s="12" t="n">
        <v>89.6</v>
      </c>
      <c r="C9" s="12" t="n">
        <v>87.0</v>
      </c>
      <c r="D9" s="12" t="n">
        <v>54.2</v>
      </c>
      <c r="E9" s="12" t="n">
        <v>50.0</v>
      </c>
      <c r="F9" s="12" t="n">
        <v>158.2</v>
      </c>
      <c r="G9" s="12" t="n">
        <v>74.0</v>
      </c>
      <c r="H9" s="12" t="n">
        <v>21.6</v>
      </c>
      <c r="I9" s="12" t="n">
        <v>87.4</v>
      </c>
      <c r="J9" s="12" t="n">
        <v>91.0</v>
      </c>
      <c r="K9" s="12" t="n">
        <v>38.6</v>
      </c>
      <c r="L9" s="12" t="n">
        <v>101.2</v>
      </c>
      <c r="M9" s="12" t="n">
        <v>79.6</v>
      </c>
      <c r="N9" s="12" t="n">
        <v>34.0</v>
      </c>
      <c r="O9" s="12" t="n">
        <v>48.6</v>
      </c>
      <c r="P9" s="12" t="n">
        <v>35.2</v>
      </c>
      <c r="Q9" s="12" t="n">
        <v>17.0</v>
      </c>
      <c r="R9" s="12" t="n">
        <v>18.4</v>
      </c>
      <c r="S9" s="12" t="n">
        <v>50.2</v>
      </c>
      <c r="T9" s="12" t="n">
        <v>33.4</v>
      </c>
      <c r="U9" s="12" t="n">
        <v>32.2</v>
      </c>
      <c r="V9" s="12" t="n">
        <v>43.0</v>
      </c>
      <c r="W9" s="12" t="n">
        <v>16.6</v>
      </c>
      <c r="X9" s="12" t="n">
        <v>17.4</v>
      </c>
      <c r="Y9" s="12" t="n">
        <v>49.4</v>
      </c>
      <c r="Z9" s="12" t="n">
        <v>43.2</v>
      </c>
      <c r="AA9" s="12" t="n">
        <v>266.2</v>
      </c>
      <c r="AB9" s="12" t="n">
        <v>167.2</v>
      </c>
      <c r="AC9" s="12" t="n">
        <v>439.0</v>
      </c>
      <c r="AD9" s="12" t="n">
        <v>318.4</v>
      </c>
      <c r="AE9" s="12" t="n">
        <v>232.2</v>
      </c>
      <c r="AF9" s="12" t="n">
        <v>139.2</v>
      </c>
      <c r="AG9" s="12" t="n">
        <v>41.4</v>
      </c>
      <c r="AH9" s="12" t="n">
        <v>31.6</v>
      </c>
      <c r="AI9" s="12" t="n">
        <v>25.4</v>
      </c>
      <c r="AJ9" s="12" t="n">
        <v>6.2</v>
      </c>
      <c r="AK9" s="12" t="n">
        <v>12.4</v>
      </c>
      <c r="AL9" s="12" t="n">
        <v>17.8</v>
      </c>
      <c r="AM9" s="12" t="n">
        <v>7.4</v>
      </c>
      <c r="AN9" s="12" t="n">
        <v>68.2</v>
      </c>
      <c r="AO9" s="12" t="n">
        <v>5.6</v>
      </c>
      <c r="AP9" s="12" t="n">
        <v>8.6</v>
      </c>
      <c r="AQ9" s="12" t="n">
        <v>117.8</v>
      </c>
      <c r="AR9" s="12" t="n">
        <v>21.8</v>
      </c>
      <c r="AS9" s="12" t="n">
        <v>7.6</v>
      </c>
      <c r="AT9" s="12" t="n">
        <v>39.0</v>
      </c>
      <c r="AU9" s="12" t="n">
        <v>0.0</v>
      </c>
      <c r="AV9" s="13" t="n">
        <v>3344.0000000000005</v>
      </c>
      <c r="AW9" s="14"/>
      <c r="AZ9" s="15"/>
    </row>
    <row r="10" spans="1:59" x14ac:dyDescent="0.2">
      <c r="A10" s="1">
        <v>19</v>
      </c>
      <c r="B10" s="12" t="n">
        <v>37.4</v>
      </c>
      <c r="C10" s="12" t="n">
        <v>69.4</v>
      </c>
      <c r="D10" s="12" t="n">
        <v>66.6</v>
      </c>
      <c r="E10" s="12" t="n">
        <v>89.2</v>
      </c>
      <c r="F10" s="12" t="n">
        <v>187.6</v>
      </c>
      <c r="G10" s="12" t="n">
        <v>126.0</v>
      </c>
      <c r="H10" s="12" t="n">
        <v>73.2</v>
      </c>
      <c r="I10" s="12" t="n">
        <v>17.2</v>
      </c>
      <c r="J10" s="12" t="n">
        <v>18.4</v>
      </c>
      <c r="K10" s="12" t="n">
        <v>19.6</v>
      </c>
      <c r="L10" s="12" t="n">
        <v>81.2</v>
      </c>
      <c r="M10" s="12" t="n">
        <v>61.8</v>
      </c>
      <c r="N10" s="12" t="n">
        <v>49.4</v>
      </c>
      <c r="O10" s="12" t="n">
        <v>50.8</v>
      </c>
      <c r="P10" s="12" t="n">
        <v>43.4</v>
      </c>
      <c r="Q10" s="12" t="n">
        <v>14.0</v>
      </c>
      <c r="R10" s="12" t="n">
        <v>19.6</v>
      </c>
      <c r="S10" s="12" t="n">
        <v>45.8</v>
      </c>
      <c r="T10" s="12" t="n">
        <v>30.8</v>
      </c>
      <c r="U10" s="12" t="n">
        <v>25.8</v>
      </c>
      <c r="V10" s="12" t="n">
        <v>43.8</v>
      </c>
      <c r="W10" s="12" t="n">
        <v>26.2</v>
      </c>
      <c r="X10" s="12" t="n">
        <v>28.6</v>
      </c>
      <c r="Y10" s="12" t="n">
        <v>140.0</v>
      </c>
      <c r="Z10" s="12" t="n">
        <v>83.8</v>
      </c>
      <c r="AA10" s="12" t="n">
        <v>244.6</v>
      </c>
      <c r="AB10" s="12" t="n">
        <v>192.0</v>
      </c>
      <c r="AC10" s="12" t="n">
        <v>393.0</v>
      </c>
      <c r="AD10" s="12" t="n">
        <v>320.0</v>
      </c>
      <c r="AE10" s="12" t="n">
        <v>212.6</v>
      </c>
      <c r="AF10" s="12" t="n">
        <v>146.4</v>
      </c>
      <c r="AG10" s="12" t="n">
        <v>51.2</v>
      </c>
      <c r="AH10" s="12" t="n">
        <v>32.6</v>
      </c>
      <c r="AI10" s="12" t="n">
        <v>34.0</v>
      </c>
      <c r="AJ10" s="12" t="n">
        <v>6.2</v>
      </c>
      <c r="AK10" s="12" t="n">
        <v>7.6</v>
      </c>
      <c r="AL10" s="12" t="n">
        <v>13.8</v>
      </c>
      <c r="AM10" s="12" t="n">
        <v>4.6</v>
      </c>
      <c r="AN10" s="12" t="n">
        <v>32.8</v>
      </c>
      <c r="AO10" s="12" t="n">
        <v>8.8</v>
      </c>
      <c r="AP10" s="12" t="n">
        <v>7.2</v>
      </c>
      <c r="AQ10" s="12" t="n">
        <v>76.4</v>
      </c>
      <c r="AR10" s="12" t="n">
        <v>26.6</v>
      </c>
      <c r="AS10" s="12" t="n">
        <v>8.4</v>
      </c>
      <c r="AT10" s="12" t="n">
        <v>31.0</v>
      </c>
      <c r="AU10" s="12" t="n">
        <v>0.0</v>
      </c>
      <c r="AV10" s="13" t="n">
        <v>3299.3999999999996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49.4</v>
      </c>
      <c r="C11" s="12" t="n">
        <v>75.6</v>
      </c>
      <c r="D11" s="12" t="n">
        <v>51.4</v>
      </c>
      <c r="E11" s="12" t="n">
        <v>56.2</v>
      </c>
      <c r="F11" s="12" t="n">
        <v>166.6</v>
      </c>
      <c r="G11" s="12" t="n">
        <v>90.4</v>
      </c>
      <c r="H11" s="12" t="n">
        <v>80.6</v>
      </c>
      <c r="I11" s="12" t="n">
        <v>15.8</v>
      </c>
      <c r="J11" s="12" t="n">
        <v>19.4</v>
      </c>
      <c r="K11" s="12" t="n">
        <v>12.4</v>
      </c>
      <c r="L11" s="12" t="n">
        <v>82.0</v>
      </c>
      <c r="M11" s="12" t="n">
        <v>109.2</v>
      </c>
      <c r="N11" s="12" t="n">
        <v>54.0</v>
      </c>
      <c r="O11" s="12" t="n">
        <v>71.6</v>
      </c>
      <c r="P11" s="12" t="n">
        <v>51.2</v>
      </c>
      <c r="Q11" s="12" t="n">
        <v>22.8</v>
      </c>
      <c r="R11" s="12" t="n">
        <v>32.4</v>
      </c>
      <c r="S11" s="12" t="n">
        <v>70.4</v>
      </c>
      <c r="T11" s="12" t="n">
        <v>45.6</v>
      </c>
      <c r="U11" s="12" t="n">
        <v>40.8</v>
      </c>
      <c r="V11" s="12" t="n">
        <v>38.2</v>
      </c>
      <c r="W11" s="12" t="n">
        <v>14.4</v>
      </c>
      <c r="X11" s="12" t="n">
        <v>18.6</v>
      </c>
      <c r="Y11" s="12" t="n">
        <v>58.4</v>
      </c>
      <c r="Z11" s="12" t="n">
        <v>53.8</v>
      </c>
      <c r="AA11" s="12" t="n">
        <v>323.0</v>
      </c>
      <c r="AB11" s="12" t="n">
        <v>204.6</v>
      </c>
      <c r="AC11" s="12" t="n">
        <v>506.6</v>
      </c>
      <c r="AD11" s="12" t="n">
        <v>262.0</v>
      </c>
      <c r="AE11" s="12" t="n">
        <v>154.0</v>
      </c>
      <c r="AF11" s="12" t="n">
        <v>97.0</v>
      </c>
      <c r="AG11" s="12" t="n">
        <v>42.0</v>
      </c>
      <c r="AH11" s="12" t="n">
        <v>55.8</v>
      </c>
      <c r="AI11" s="12" t="n">
        <v>38.6</v>
      </c>
      <c r="AJ11" s="12" t="n">
        <v>17.0</v>
      </c>
      <c r="AK11" s="12" t="n">
        <v>8.2</v>
      </c>
      <c r="AL11" s="12" t="n">
        <v>13.0</v>
      </c>
      <c r="AM11" s="12" t="n">
        <v>9.8</v>
      </c>
      <c r="AN11" s="12" t="n">
        <v>50.8</v>
      </c>
      <c r="AO11" s="12" t="n">
        <v>9.8</v>
      </c>
      <c r="AP11" s="12" t="n">
        <v>14.0</v>
      </c>
      <c r="AQ11" s="12" t="n">
        <v>112.4</v>
      </c>
      <c r="AR11" s="12" t="n">
        <v>28.8</v>
      </c>
      <c r="AS11" s="12" t="n">
        <v>6.8</v>
      </c>
      <c r="AT11" s="12" t="n">
        <v>40.0</v>
      </c>
      <c r="AU11" s="12" t="n">
        <v>0.0</v>
      </c>
      <c r="AV11" s="13" t="n">
        <v>3375.400000000001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9" t="s">
        <v>37</v>
      </c>
    </row>
    <row r="12" spans="1:59" x14ac:dyDescent="0.2">
      <c r="A12" s="1" t="s">
        <v>9</v>
      </c>
      <c r="B12" s="12" t="n">
        <v>25.0</v>
      </c>
      <c r="C12" s="12" t="n">
        <v>43.4</v>
      </c>
      <c r="D12" s="12" t="n">
        <v>26.2</v>
      </c>
      <c r="E12" s="12" t="n">
        <v>33.0</v>
      </c>
      <c r="F12" s="12" t="n">
        <v>106.8</v>
      </c>
      <c r="G12" s="12" t="n">
        <v>53.8</v>
      </c>
      <c r="H12" s="12" t="n">
        <v>38.6</v>
      </c>
      <c r="I12" s="12" t="n">
        <v>19.6</v>
      </c>
      <c r="J12" s="12" t="n">
        <v>18.0</v>
      </c>
      <c r="K12" s="12" t="n">
        <v>8.8</v>
      </c>
      <c r="L12" s="12" t="n">
        <v>142.8</v>
      </c>
      <c r="M12" s="12" t="n">
        <v>109.2</v>
      </c>
      <c r="N12" s="12" t="n">
        <v>103.8</v>
      </c>
      <c r="O12" s="12" t="n">
        <v>109.6</v>
      </c>
      <c r="P12" s="12" t="n">
        <v>51.0</v>
      </c>
      <c r="Q12" s="12" t="n">
        <v>29.2</v>
      </c>
      <c r="R12" s="12" t="n">
        <v>26.2</v>
      </c>
      <c r="S12" s="12" t="n">
        <v>63.0</v>
      </c>
      <c r="T12" s="12" t="n">
        <v>9.0</v>
      </c>
      <c r="U12" s="12" t="n">
        <v>8.0</v>
      </c>
      <c r="V12" s="12" t="n">
        <v>11.6</v>
      </c>
      <c r="W12" s="12" t="n">
        <v>4.8</v>
      </c>
      <c r="X12" s="12" t="n">
        <v>9.8</v>
      </c>
      <c r="Y12" s="12" t="n">
        <v>19.2</v>
      </c>
      <c r="Z12" s="12" t="n">
        <v>30.4</v>
      </c>
      <c r="AA12" s="12" t="n">
        <v>229.8</v>
      </c>
      <c r="AB12" s="12" t="n">
        <v>181.4</v>
      </c>
      <c r="AC12" s="12" t="n">
        <v>467.4</v>
      </c>
      <c r="AD12" s="12" t="n">
        <v>265.0</v>
      </c>
      <c r="AE12" s="12" t="n">
        <v>165.4</v>
      </c>
      <c r="AF12" s="12" t="n">
        <v>119.0</v>
      </c>
      <c r="AG12" s="12" t="n">
        <v>35.6</v>
      </c>
      <c r="AH12" s="12" t="n">
        <v>43.6</v>
      </c>
      <c r="AI12" s="12" t="n">
        <v>35.4</v>
      </c>
      <c r="AJ12" s="12" t="n">
        <v>4.0</v>
      </c>
      <c r="AK12" s="12" t="n">
        <v>48.4</v>
      </c>
      <c r="AL12" s="12" t="n">
        <v>68.0</v>
      </c>
      <c r="AM12" s="12" t="n">
        <v>2.0</v>
      </c>
      <c r="AN12" s="12" t="n">
        <v>19.8</v>
      </c>
      <c r="AO12" s="12" t="n">
        <v>5.2</v>
      </c>
      <c r="AP12" s="12" t="n">
        <v>5.4</v>
      </c>
      <c r="AQ12" s="12" t="n">
        <v>30.0</v>
      </c>
      <c r="AR12" s="12" t="n">
        <v>10.0</v>
      </c>
      <c r="AS12" s="12" t="n">
        <v>30.8</v>
      </c>
      <c r="AT12" s="12" t="n">
        <v>29.8</v>
      </c>
      <c r="AU12" s="12" t="n">
        <v>0.0</v>
      </c>
      <c r="AV12" s="13" t="n">
        <v>2896.8000000000006</v>
      </c>
      <c r="AW12" s="14"/>
      <c r="AY12" s="17" t="s">
        <v>43</v>
      </c>
      <c r="AZ12" s="15">
        <f>SUM(AA28:AD31)</f>
        <v>1264.5</v>
      </c>
      <c r="BA12" s="15">
        <f>SUM(Z28:Z31,H28:K31)</f>
        <v>4567</v>
      </c>
      <c r="BB12" s="15">
        <f>SUM(AE28:AJ31)</f>
        <v>9995.5</v>
      </c>
      <c r="BC12" s="15">
        <f>SUM(B28:G31)</f>
        <v>4210.75</v>
      </c>
      <c r="BD12" s="15">
        <f>SUM(AM28:AN31,T28:Y31)</f>
        <v>3741</v>
      </c>
      <c r="BE12" s="15">
        <f>SUM(AK28:AL31,L28:S31)</f>
        <v>5223</v>
      </c>
      <c r="BF12" s="14">
        <f>SUM(AO28:AR31)</f>
        <v>3403</v>
      </c>
      <c r="BG12" s="9">
        <f t="shared" ref="BG12:BG19" si="0">SUM(AZ12:BF12)</f>
        <v>32404.75</v>
      </c>
    </row>
    <row r="13" spans="1:59" x14ac:dyDescent="0.2">
      <c r="A13" s="1" t="s">
        <v>10</v>
      </c>
      <c r="B13" s="12" t="n">
        <v>59.8</v>
      </c>
      <c r="C13" s="12" t="n">
        <v>75.6</v>
      </c>
      <c r="D13" s="12" t="n">
        <v>40.2</v>
      </c>
      <c r="E13" s="12" t="n">
        <v>45.8</v>
      </c>
      <c r="F13" s="12" t="n">
        <v>141.8</v>
      </c>
      <c r="G13" s="12" t="n">
        <v>93.6</v>
      </c>
      <c r="H13" s="12" t="n">
        <v>108.2</v>
      </c>
      <c r="I13" s="12" t="n">
        <v>100.4</v>
      </c>
      <c r="J13" s="12" t="n">
        <v>110.0</v>
      </c>
      <c r="K13" s="12" t="n">
        <v>123.8</v>
      </c>
      <c r="L13" s="12" t="n">
        <v>16.6</v>
      </c>
      <c r="M13" s="12" t="n">
        <v>135.8</v>
      </c>
      <c r="N13" s="12" t="n">
        <v>102.4</v>
      </c>
      <c r="O13" s="12" t="n">
        <v>160.0</v>
      </c>
      <c r="P13" s="12" t="n">
        <v>110.2</v>
      </c>
      <c r="Q13" s="12" t="n">
        <v>45.6</v>
      </c>
      <c r="R13" s="12" t="n">
        <v>40.0</v>
      </c>
      <c r="S13" s="12" t="n">
        <v>87.2</v>
      </c>
      <c r="T13" s="12" t="n">
        <v>30.0</v>
      </c>
      <c r="U13" s="12" t="n">
        <v>17.6</v>
      </c>
      <c r="V13" s="12" t="n">
        <v>22.6</v>
      </c>
      <c r="W13" s="12" t="n">
        <v>10.6</v>
      </c>
      <c r="X13" s="12" t="n">
        <v>9.8</v>
      </c>
      <c r="Y13" s="12" t="n">
        <v>35.0</v>
      </c>
      <c r="Z13" s="12" t="n">
        <v>75.4</v>
      </c>
      <c r="AA13" s="12" t="n">
        <v>266.4</v>
      </c>
      <c r="AB13" s="12" t="n">
        <v>186.4</v>
      </c>
      <c r="AC13" s="12" t="n">
        <v>523.4</v>
      </c>
      <c r="AD13" s="12" t="n">
        <v>311.4</v>
      </c>
      <c r="AE13" s="12" t="n">
        <v>147.4</v>
      </c>
      <c r="AF13" s="12" t="n">
        <v>130.2</v>
      </c>
      <c r="AG13" s="12" t="n">
        <v>34.4</v>
      </c>
      <c r="AH13" s="12" t="n">
        <v>49.2</v>
      </c>
      <c r="AI13" s="12" t="n">
        <v>41.2</v>
      </c>
      <c r="AJ13" s="12" t="n">
        <v>9.8</v>
      </c>
      <c r="AK13" s="12" t="n">
        <v>41.0</v>
      </c>
      <c r="AL13" s="12" t="n">
        <v>52.8</v>
      </c>
      <c r="AM13" s="12" t="n">
        <v>5.4</v>
      </c>
      <c r="AN13" s="12" t="n">
        <v>42.2</v>
      </c>
      <c r="AO13" s="12" t="n">
        <v>7.0</v>
      </c>
      <c r="AP13" s="12" t="n">
        <v>14.4</v>
      </c>
      <c r="AQ13" s="12" t="n">
        <v>44.2</v>
      </c>
      <c r="AR13" s="12" t="n">
        <v>10.8</v>
      </c>
      <c r="AS13" s="12" t="n">
        <v>38.4</v>
      </c>
      <c r="AT13" s="12" t="n">
        <v>16.0</v>
      </c>
      <c r="AU13" s="12" t="n">
        <v>0.0</v>
      </c>
      <c r="AV13" s="13" t="n">
        <v>3770.0</v>
      </c>
      <c r="AW13" s="14"/>
      <c r="AY13" s="17" t="s">
        <v>44</v>
      </c>
      <c r="AZ13" s="15">
        <f>SUM(AA27:AD27,AA9:AD12)</f>
        <v>4560.25</v>
      </c>
      <c r="BA13" s="15">
        <f>SUM(Z27,Z9:Z12,H9:K12,H27:K27)</f>
        <v>675.25</v>
      </c>
      <c r="BB13" s="15">
        <f>SUM(AE9:AJ12,AE27:AJ27)</f>
        <v>1471.5</v>
      </c>
      <c r="BC13" s="15">
        <f>SUM(B9:G12,B27:G27)</f>
        <v>1678</v>
      </c>
      <c r="BD13" s="15">
        <f>SUM(T9:Y12,AM9:AN12,T27:Y27,AM27:AN27)</f>
        <v>766.5</v>
      </c>
      <c r="BE13" s="15">
        <f>SUM(L9:S12,AK9:AL12,L27:S27,AK27:AL27)</f>
        <v>1934.5</v>
      </c>
      <c r="BF13" s="14">
        <f>SUM(AO9:AR12,AO27:AR27)</f>
        <v>352</v>
      </c>
      <c r="BG13" s="9">
        <f t="shared" si="0"/>
        <v>11438</v>
      </c>
    </row>
    <row r="14" spans="1:59" x14ac:dyDescent="0.2">
      <c r="A14" s="1" t="s">
        <v>11</v>
      </c>
      <c r="B14" s="12" t="n">
        <v>47.6</v>
      </c>
      <c r="C14" s="12" t="n">
        <v>85.2</v>
      </c>
      <c r="D14" s="12" t="n">
        <v>28.6</v>
      </c>
      <c r="E14" s="12" t="n">
        <v>27.6</v>
      </c>
      <c r="F14" s="12" t="n">
        <v>78.0</v>
      </c>
      <c r="G14" s="12" t="n">
        <v>53.8</v>
      </c>
      <c r="H14" s="12" t="n">
        <v>77.2</v>
      </c>
      <c r="I14" s="12" t="n">
        <v>65.0</v>
      </c>
      <c r="J14" s="12" t="n">
        <v>106.6</v>
      </c>
      <c r="K14" s="12" t="n">
        <v>89.6</v>
      </c>
      <c r="L14" s="12" t="n">
        <v>128.2</v>
      </c>
      <c r="M14" s="12" t="n">
        <v>12.2</v>
      </c>
      <c r="N14" s="12" t="n">
        <v>88.2</v>
      </c>
      <c r="O14" s="12" t="n">
        <v>128.0</v>
      </c>
      <c r="P14" s="12" t="n">
        <v>99.0</v>
      </c>
      <c r="Q14" s="12" t="n">
        <v>53.4</v>
      </c>
      <c r="R14" s="12" t="n">
        <v>54.0</v>
      </c>
      <c r="S14" s="12" t="n">
        <v>114.8</v>
      </c>
      <c r="T14" s="12" t="n">
        <v>25.2</v>
      </c>
      <c r="U14" s="12" t="n">
        <v>20.2</v>
      </c>
      <c r="V14" s="12" t="n">
        <v>22.8</v>
      </c>
      <c r="W14" s="12" t="n">
        <v>15.8</v>
      </c>
      <c r="X14" s="12" t="n">
        <v>10.2</v>
      </c>
      <c r="Y14" s="12" t="n">
        <v>24.4</v>
      </c>
      <c r="Z14" s="12" t="n">
        <v>52.4</v>
      </c>
      <c r="AA14" s="12" t="n">
        <v>161.0</v>
      </c>
      <c r="AB14" s="12" t="n">
        <v>94.4</v>
      </c>
      <c r="AC14" s="12" t="n">
        <v>296.0</v>
      </c>
      <c r="AD14" s="12" t="n">
        <v>167.6</v>
      </c>
      <c r="AE14" s="12" t="n">
        <v>70.2</v>
      </c>
      <c r="AF14" s="12" t="n">
        <v>51.6</v>
      </c>
      <c r="AG14" s="12" t="n">
        <v>29.8</v>
      </c>
      <c r="AH14" s="12" t="n">
        <v>45.8</v>
      </c>
      <c r="AI14" s="12" t="n">
        <v>61.6</v>
      </c>
      <c r="AJ14" s="12" t="n">
        <v>8.6</v>
      </c>
      <c r="AK14" s="12" t="n">
        <v>39.6</v>
      </c>
      <c r="AL14" s="12" t="n">
        <v>98.4</v>
      </c>
      <c r="AM14" s="12" t="n">
        <v>10.4</v>
      </c>
      <c r="AN14" s="12" t="n">
        <v>60.4</v>
      </c>
      <c r="AO14" s="12" t="n">
        <v>10.8</v>
      </c>
      <c r="AP14" s="12" t="n">
        <v>14.2</v>
      </c>
      <c r="AQ14" s="12" t="n">
        <v>26.8</v>
      </c>
      <c r="AR14" s="12" t="n">
        <v>22.2</v>
      </c>
      <c r="AS14" s="12" t="n">
        <v>40.0</v>
      </c>
      <c r="AT14" s="12" t="n">
        <v>34.2</v>
      </c>
      <c r="AU14" s="12" t="n">
        <v>0.0</v>
      </c>
      <c r="AV14" s="13" t="n">
        <v>2851.6000000000004</v>
      </c>
      <c r="AW14" s="14"/>
      <c r="AY14" s="17" t="s">
        <v>45</v>
      </c>
      <c r="AZ14" s="15">
        <f>SUM(AA32:AD37)</f>
        <v>10460</v>
      </c>
      <c r="BA14" s="15">
        <f>SUM(H32:K37,Z32:Z37)</f>
        <v>1520.25</v>
      </c>
      <c r="BB14" s="15">
        <f>SUM(AE32:AJ37)</f>
        <v>3944</v>
      </c>
      <c r="BC14" s="15">
        <f>SUM(B32:G37)</f>
        <v>1411.75</v>
      </c>
      <c r="BD14" s="15">
        <f>SUM(T32:Y37,AM32:AN37)</f>
        <v>941.75</v>
      </c>
      <c r="BE14" s="15">
        <f>SUM(L32:S37,AK32:AL37)</f>
        <v>1471.25</v>
      </c>
      <c r="BF14" s="14">
        <f>SUM(AO32:AR37)</f>
        <v>1728.75</v>
      </c>
      <c r="BG14" s="9">
        <f t="shared" si="0"/>
        <v>21477.75</v>
      </c>
    </row>
    <row r="15" spans="1:59" x14ac:dyDescent="0.2">
      <c r="A15" s="1" t="s">
        <v>12</v>
      </c>
      <c r="B15" s="12" t="n">
        <v>23.4</v>
      </c>
      <c r="C15" s="12" t="n">
        <v>30.6</v>
      </c>
      <c r="D15" s="12" t="n">
        <v>15.8</v>
      </c>
      <c r="E15" s="12" t="n">
        <v>22.2</v>
      </c>
      <c r="F15" s="12" t="n">
        <v>63.0</v>
      </c>
      <c r="G15" s="12" t="n">
        <v>24.6</v>
      </c>
      <c r="H15" s="12" t="n">
        <v>37.8</v>
      </c>
      <c r="I15" s="12" t="n">
        <v>54.6</v>
      </c>
      <c r="J15" s="12" t="n">
        <v>63.0</v>
      </c>
      <c r="K15" s="12" t="n">
        <v>108.2</v>
      </c>
      <c r="L15" s="12" t="n">
        <v>114.8</v>
      </c>
      <c r="M15" s="12" t="n">
        <v>104.2</v>
      </c>
      <c r="N15" s="12" t="n">
        <v>8.0</v>
      </c>
      <c r="O15" s="12" t="n">
        <v>88.8</v>
      </c>
      <c r="P15" s="12" t="n">
        <v>76.0</v>
      </c>
      <c r="Q15" s="12" t="n">
        <v>29.2</v>
      </c>
      <c r="R15" s="12" t="n">
        <v>26.6</v>
      </c>
      <c r="S15" s="12" t="n">
        <v>45.4</v>
      </c>
      <c r="T15" s="12" t="n">
        <v>12.8</v>
      </c>
      <c r="U15" s="12" t="n">
        <v>8.6</v>
      </c>
      <c r="V15" s="12" t="n">
        <v>10.0</v>
      </c>
      <c r="W15" s="12" t="n">
        <v>5.6</v>
      </c>
      <c r="X15" s="12" t="n">
        <v>4.8</v>
      </c>
      <c r="Y15" s="12" t="n">
        <v>15.4</v>
      </c>
      <c r="Z15" s="12" t="n">
        <v>21.2</v>
      </c>
      <c r="AA15" s="12" t="n">
        <v>124.4</v>
      </c>
      <c r="AB15" s="12" t="n">
        <v>93.4</v>
      </c>
      <c r="AC15" s="12" t="n">
        <v>322.2</v>
      </c>
      <c r="AD15" s="12" t="n">
        <v>118.8</v>
      </c>
      <c r="AE15" s="12" t="n">
        <v>60.2</v>
      </c>
      <c r="AF15" s="12" t="n">
        <v>40.6</v>
      </c>
      <c r="AG15" s="12" t="n">
        <v>12.4</v>
      </c>
      <c r="AH15" s="12" t="n">
        <v>18.8</v>
      </c>
      <c r="AI15" s="12" t="n">
        <v>23.8</v>
      </c>
      <c r="AJ15" s="12" t="n">
        <v>5.0</v>
      </c>
      <c r="AK15" s="12" t="n">
        <v>28.0</v>
      </c>
      <c r="AL15" s="12" t="n">
        <v>30.6</v>
      </c>
      <c r="AM15" s="12" t="n">
        <v>2.8</v>
      </c>
      <c r="AN15" s="12" t="n">
        <v>15.0</v>
      </c>
      <c r="AO15" s="12" t="n">
        <v>3.0</v>
      </c>
      <c r="AP15" s="12" t="n">
        <v>4.2</v>
      </c>
      <c r="AQ15" s="12" t="n">
        <v>31.4</v>
      </c>
      <c r="AR15" s="12" t="n">
        <v>7.2</v>
      </c>
      <c r="AS15" s="12" t="n">
        <v>32.4</v>
      </c>
      <c r="AT15" s="12" t="n">
        <v>11.0</v>
      </c>
      <c r="AU15" s="12" t="n">
        <v>0.0</v>
      </c>
      <c r="AV15" s="13" t="n">
        <v>1999.8000000000002</v>
      </c>
      <c r="AW15" s="14"/>
      <c r="AY15" s="17" t="s">
        <v>46</v>
      </c>
      <c r="AZ15" s="15">
        <f>SUM(AA3:AD8)</f>
        <v>4472.75</v>
      </c>
      <c r="BA15" s="15">
        <f>SUM(H3:K8,Z3:Z8)</f>
        <v>1770.5</v>
      </c>
      <c r="BB15" s="15">
        <f>SUM(AE3:AJ8)</f>
        <v>1451.75</v>
      </c>
      <c r="BC15" s="15">
        <f>SUM(B3:G8)</f>
        <v>2601.25</v>
      </c>
      <c r="BD15" s="15">
        <f>SUM(T3:Y8,AM3:AN8)</f>
        <v>641.75</v>
      </c>
      <c r="BE15" s="15">
        <f>SUM(L3:S8,AK3:AL8)</f>
        <v>2002</v>
      </c>
      <c r="BF15" s="14">
        <f>SUM(AO3:AR8)</f>
        <v>609</v>
      </c>
      <c r="BG15" s="9">
        <f t="shared" si="0"/>
        <v>13549</v>
      </c>
    </row>
    <row r="16" spans="1:59" x14ac:dyDescent="0.2">
      <c r="A16" s="1" t="s">
        <v>13</v>
      </c>
      <c r="B16" s="12" t="n">
        <v>15.2</v>
      </c>
      <c r="C16" s="12" t="n">
        <v>25.8</v>
      </c>
      <c r="D16" s="12" t="n">
        <v>15.4</v>
      </c>
      <c r="E16" s="12" t="n">
        <v>13.6</v>
      </c>
      <c r="F16" s="12" t="n">
        <v>76.2</v>
      </c>
      <c r="G16" s="12" t="n">
        <v>25.0</v>
      </c>
      <c r="H16" s="12" t="n">
        <v>46.4</v>
      </c>
      <c r="I16" s="12" t="n">
        <v>51.6</v>
      </c>
      <c r="J16" s="12" t="n">
        <v>77.2</v>
      </c>
      <c r="K16" s="12" t="n">
        <v>113.2</v>
      </c>
      <c r="L16" s="12" t="n">
        <v>163.0</v>
      </c>
      <c r="M16" s="12" t="n">
        <v>136.4</v>
      </c>
      <c r="N16" s="12" t="n">
        <v>70.2</v>
      </c>
      <c r="O16" s="12" t="n">
        <v>9.8</v>
      </c>
      <c r="P16" s="12" t="n">
        <v>90.4</v>
      </c>
      <c r="Q16" s="12" t="n">
        <v>53.0</v>
      </c>
      <c r="R16" s="12" t="n">
        <v>58.0</v>
      </c>
      <c r="S16" s="12" t="n">
        <v>116.0</v>
      </c>
      <c r="T16" s="12" t="n">
        <v>15.0</v>
      </c>
      <c r="U16" s="12" t="n">
        <v>6.6</v>
      </c>
      <c r="V16" s="12" t="n">
        <v>10.6</v>
      </c>
      <c r="W16" s="12" t="n">
        <v>4.0</v>
      </c>
      <c r="X16" s="12" t="n">
        <v>2.8</v>
      </c>
      <c r="Y16" s="12" t="n">
        <v>10.2</v>
      </c>
      <c r="Z16" s="12" t="n">
        <v>33.6</v>
      </c>
      <c r="AA16" s="12" t="n">
        <v>126.2</v>
      </c>
      <c r="AB16" s="12" t="n">
        <v>118.2</v>
      </c>
      <c r="AC16" s="12" t="n">
        <v>309.6</v>
      </c>
      <c r="AD16" s="12" t="n">
        <v>108.0</v>
      </c>
      <c r="AE16" s="12" t="n">
        <v>39.8</v>
      </c>
      <c r="AF16" s="12" t="n">
        <v>28.4</v>
      </c>
      <c r="AG16" s="12" t="n">
        <v>16.6</v>
      </c>
      <c r="AH16" s="12" t="n">
        <v>22.6</v>
      </c>
      <c r="AI16" s="12" t="n">
        <v>21.4</v>
      </c>
      <c r="AJ16" s="12" t="n">
        <v>5.2</v>
      </c>
      <c r="AK16" s="12" t="n">
        <v>45.0</v>
      </c>
      <c r="AL16" s="12" t="n">
        <v>95.4</v>
      </c>
      <c r="AM16" s="12" t="n">
        <v>2.6</v>
      </c>
      <c r="AN16" s="12" t="n">
        <v>22.4</v>
      </c>
      <c r="AO16" s="12" t="n">
        <v>5.2</v>
      </c>
      <c r="AP16" s="12" t="n">
        <v>12.0</v>
      </c>
      <c r="AQ16" s="12" t="n">
        <v>14.4</v>
      </c>
      <c r="AR16" s="12" t="n">
        <v>7.2</v>
      </c>
      <c r="AS16" s="12" t="n">
        <v>70.0</v>
      </c>
      <c r="AT16" s="12" t="n">
        <v>9.4</v>
      </c>
      <c r="AU16" s="12" t="n">
        <v>0.0</v>
      </c>
      <c r="AV16" s="13" t="n">
        <v>2318.7999999999997</v>
      </c>
      <c r="AW16" s="14"/>
      <c r="AY16" s="17" t="s">
        <v>47</v>
      </c>
      <c r="AZ16" s="15">
        <f>SUM(AA21:AD26,AA40:AD41)</f>
        <v>4033.25</v>
      </c>
      <c r="BA16" s="15">
        <f>SUM(H21:K26,H40:K41,Z21:Z26,Z40:Z41)</f>
        <v>857.75</v>
      </c>
      <c r="BB16" s="15">
        <f>SUM(AE21:AJ26,AE40:AJ41)</f>
        <v>955</v>
      </c>
      <c r="BC16" s="15">
        <f>SUM(B21:G26,B40:G41)</f>
        <v>685.5</v>
      </c>
      <c r="BD16" s="15">
        <f>SUM(T21:Y26,T40:Y41,AM21:AN26,AM40:AN41)</f>
        <v>2093.25</v>
      </c>
      <c r="BE16" s="15">
        <f>SUM(L21:S26,L40:S41,AK21:AL26,AK40:AL41)</f>
        <v>955.75</v>
      </c>
      <c r="BF16" s="14">
        <f>SUM(AO21:AR26,AO40:AR41)</f>
        <v>660.25</v>
      </c>
      <c r="BG16" s="9">
        <f t="shared" si="0"/>
        <v>10240.75</v>
      </c>
    </row>
    <row r="17" spans="1:59" x14ac:dyDescent="0.2">
      <c r="A17" s="1" t="s">
        <v>14</v>
      </c>
      <c r="B17" s="12" t="n">
        <v>18.4</v>
      </c>
      <c r="C17" s="12" t="n">
        <v>25.0</v>
      </c>
      <c r="D17" s="12" t="n">
        <v>8.0</v>
      </c>
      <c r="E17" s="12" t="n">
        <v>10.6</v>
      </c>
      <c r="F17" s="12" t="n">
        <v>51.0</v>
      </c>
      <c r="G17" s="12" t="n">
        <v>19.2</v>
      </c>
      <c r="H17" s="12" t="n">
        <v>35.2</v>
      </c>
      <c r="I17" s="12" t="n">
        <v>42.6</v>
      </c>
      <c r="J17" s="12" t="n">
        <v>55.8</v>
      </c>
      <c r="K17" s="12" t="n">
        <v>53.8</v>
      </c>
      <c r="L17" s="12" t="n">
        <v>109.0</v>
      </c>
      <c r="M17" s="12" t="n">
        <v>91.8</v>
      </c>
      <c r="N17" s="12" t="n">
        <v>67.2</v>
      </c>
      <c r="O17" s="12" t="n">
        <v>93.6</v>
      </c>
      <c r="P17" s="12" t="n">
        <v>11.8</v>
      </c>
      <c r="Q17" s="12" t="n">
        <v>51.6</v>
      </c>
      <c r="R17" s="12" t="n">
        <v>68.2</v>
      </c>
      <c r="S17" s="12" t="n">
        <v>123.4</v>
      </c>
      <c r="T17" s="12" t="n">
        <v>6.0</v>
      </c>
      <c r="U17" s="12" t="n">
        <v>4.2</v>
      </c>
      <c r="V17" s="12" t="n">
        <v>11.0</v>
      </c>
      <c r="W17" s="12" t="n">
        <v>4.2</v>
      </c>
      <c r="X17" s="12" t="n">
        <v>1.4</v>
      </c>
      <c r="Y17" s="12" t="n">
        <v>13.0</v>
      </c>
      <c r="Z17" s="12" t="n">
        <v>24.4</v>
      </c>
      <c r="AA17" s="12" t="n">
        <v>78.0</v>
      </c>
      <c r="AB17" s="12" t="n">
        <v>43.2</v>
      </c>
      <c r="AC17" s="12" t="n">
        <v>152.6</v>
      </c>
      <c r="AD17" s="12" t="n">
        <v>55.8</v>
      </c>
      <c r="AE17" s="12" t="n">
        <v>25.8</v>
      </c>
      <c r="AF17" s="12" t="n">
        <v>23.8</v>
      </c>
      <c r="AG17" s="12" t="n">
        <v>8.4</v>
      </c>
      <c r="AH17" s="12" t="n">
        <v>12.8</v>
      </c>
      <c r="AI17" s="12" t="n">
        <v>18.4</v>
      </c>
      <c r="AJ17" s="12" t="n">
        <v>4.2</v>
      </c>
      <c r="AK17" s="12" t="n">
        <v>17.8</v>
      </c>
      <c r="AL17" s="12" t="n">
        <v>33.0</v>
      </c>
      <c r="AM17" s="12" t="n">
        <v>2.2</v>
      </c>
      <c r="AN17" s="12" t="n">
        <v>17.8</v>
      </c>
      <c r="AO17" s="12" t="n">
        <v>3.4</v>
      </c>
      <c r="AP17" s="12" t="n">
        <v>6.0</v>
      </c>
      <c r="AQ17" s="12" t="n">
        <v>19.6</v>
      </c>
      <c r="AR17" s="12" t="n">
        <v>6.2</v>
      </c>
      <c r="AS17" s="12" t="n">
        <v>31.6</v>
      </c>
      <c r="AT17" s="12" t="n">
        <v>18.8</v>
      </c>
      <c r="AU17" s="12" t="n">
        <v>0.0</v>
      </c>
      <c r="AV17" s="13" t="n">
        <v>1579.8</v>
      </c>
      <c r="AW17" s="14"/>
      <c r="AY17" s="1" t="s">
        <v>48</v>
      </c>
      <c r="AZ17" s="14">
        <f>SUM(AA13:AD20,AA38:AD39,AA48:AD48)</f>
        <v>5615.25</v>
      </c>
      <c r="BA17" s="14">
        <f>SUM(H13:K20,H38:K39,H48:K48,Z13:Z20,Z38:Z39,Z48)</f>
        <v>2000.25</v>
      </c>
      <c r="BB17" s="14">
        <f>SUM(AE13:AJ20,AE38:AJ39,AE48:AJ48)</f>
        <v>1482.25</v>
      </c>
      <c r="BC17" s="14">
        <f>SUM(B13:G20,B38:G39,B48:G48)</f>
        <v>1869.75</v>
      </c>
      <c r="BD17" s="14">
        <f>SUM(T13:Y20,T38:Y39,T48:Y48,AM13:AN20,AM38:AN39,AM48:AN48)</f>
        <v>905</v>
      </c>
      <c r="BE17" s="14">
        <f>SUM(L13:S20,L38:S39,L48:S48,AK13:AL20,AK38:AL39,AK48:AL48)</f>
        <v>5955.25</v>
      </c>
      <c r="BF17" s="14">
        <f>SUM(AO13:AR20,AO38:AR39,AO48:AR48)</f>
        <v>436.25</v>
      </c>
      <c r="BG17" s="15">
        <f>SUM(AZ17:BF17)</f>
        <v>18264</v>
      </c>
    </row>
    <row r="18" spans="1:59" x14ac:dyDescent="0.2">
      <c r="A18" s="1" t="s">
        <v>15</v>
      </c>
      <c r="B18" s="12" t="n">
        <v>10.0</v>
      </c>
      <c r="C18" s="12" t="n">
        <v>14.8</v>
      </c>
      <c r="D18" s="12" t="n">
        <v>3.4</v>
      </c>
      <c r="E18" s="12" t="n">
        <v>5.4</v>
      </c>
      <c r="F18" s="12" t="n">
        <v>25.2</v>
      </c>
      <c r="G18" s="12" t="n">
        <v>9.0</v>
      </c>
      <c r="H18" s="12" t="n">
        <v>17.8</v>
      </c>
      <c r="I18" s="12" t="n">
        <v>14.2</v>
      </c>
      <c r="J18" s="12" t="n">
        <v>26.0</v>
      </c>
      <c r="K18" s="12" t="n">
        <v>31.6</v>
      </c>
      <c r="L18" s="12" t="n">
        <v>46.0</v>
      </c>
      <c r="M18" s="12" t="n">
        <v>54.4</v>
      </c>
      <c r="N18" s="12" t="n">
        <v>27.6</v>
      </c>
      <c r="O18" s="12" t="n">
        <v>56.6</v>
      </c>
      <c r="P18" s="12" t="n">
        <v>51.2</v>
      </c>
      <c r="Q18" s="12" t="n">
        <v>4.8</v>
      </c>
      <c r="R18" s="12" t="n">
        <v>32.2</v>
      </c>
      <c r="S18" s="12" t="n">
        <v>65.4</v>
      </c>
      <c r="T18" s="12" t="n">
        <v>7.4</v>
      </c>
      <c r="U18" s="12" t="n">
        <v>1.8</v>
      </c>
      <c r="V18" s="12" t="n">
        <v>3.2</v>
      </c>
      <c r="W18" s="12" t="n">
        <v>2.0</v>
      </c>
      <c r="X18" s="12" t="n">
        <v>0.4</v>
      </c>
      <c r="Y18" s="12" t="n">
        <v>1.4</v>
      </c>
      <c r="Z18" s="12" t="n">
        <v>5.2</v>
      </c>
      <c r="AA18" s="12" t="n">
        <v>55.4</v>
      </c>
      <c r="AB18" s="12" t="n">
        <v>31.2</v>
      </c>
      <c r="AC18" s="12" t="n">
        <v>105.0</v>
      </c>
      <c r="AD18" s="12" t="n">
        <v>34.6</v>
      </c>
      <c r="AE18" s="12" t="n">
        <v>20.6</v>
      </c>
      <c r="AF18" s="12" t="n">
        <v>13.6</v>
      </c>
      <c r="AG18" s="12" t="n">
        <v>5.6</v>
      </c>
      <c r="AH18" s="12" t="n">
        <v>11.2</v>
      </c>
      <c r="AI18" s="12" t="n">
        <v>12.0</v>
      </c>
      <c r="AJ18" s="12" t="n">
        <v>2.2</v>
      </c>
      <c r="AK18" s="12" t="n">
        <v>7.2</v>
      </c>
      <c r="AL18" s="12" t="n">
        <v>15.0</v>
      </c>
      <c r="AM18" s="12" t="n">
        <v>1.8</v>
      </c>
      <c r="AN18" s="12" t="n">
        <v>10.2</v>
      </c>
      <c r="AO18" s="12" t="n">
        <v>2.0</v>
      </c>
      <c r="AP18" s="12" t="n">
        <v>3.0</v>
      </c>
      <c r="AQ18" s="12" t="n">
        <v>6.8</v>
      </c>
      <c r="AR18" s="12" t="n">
        <v>2.8</v>
      </c>
      <c r="AS18" s="12" t="n">
        <v>15.6</v>
      </c>
      <c r="AT18" s="12" t="n">
        <v>8.6</v>
      </c>
      <c r="AU18" s="12" t="n">
        <v>0.0</v>
      </c>
      <c r="AV18" s="13" t="n">
        <v>881.4000000000002</v>
      </c>
      <c r="AW18" s="14"/>
      <c r="AY18" s="9" t="s">
        <v>58</v>
      </c>
      <c r="AZ18" s="15">
        <f>SUM(AA42:AD45)</f>
        <v>3346</v>
      </c>
      <c r="BA18" s="9">
        <f>SUM(Z42:Z45,H42:K45)</f>
        <v>263</v>
      </c>
      <c r="BB18" s="9">
        <f>SUM(AE42:AJ45)</f>
        <v>1460</v>
      </c>
      <c r="BC18" s="9">
        <f>SUM(B42:G45)</f>
        <v>456</v>
      </c>
      <c r="BD18" s="9">
        <f>SUM(T42:Y45, AM42:AN45)</f>
        <v>515</v>
      </c>
      <c r="BE18" s="9">
        <f>SUM(AK42:AL45,L42:S45)</f>
        <v>335</v>
      </c>
      <c r="BF18" s="9">
        <f>SUM(AO42:AR45)</f>
        <v>737.75</v>
      </c>
      <c r="BG18" s="9">
        <f t="shared" si="0"/>
        <v>7112.75</v>
      </c>
    </row>
    <row r="19" spans="1:59" x14ac:dyDescent="0.2">
      <c r="A19" s="1" t="s">
        <v>16</v>
      </c>
      <c r="B19" s="12" t="n">
        <v>7.4</v>
      </c>
      <c r="C19" s="12" t="n">
        <v>12.6</v>
      </c>
      <c r="D19" s="12" t="n">
        <v>6.0</v>
      </c>
      <c r="E19" s="12" t="n">
        <v>7.4</v>
      </c>
      <c r="F19" s="12" t="n">
        <v>52.0</v>
      </c>
      <c r="G19" s="12" t="n">
        <v>19.4</v>
      </c>
      <c r="H19" s="12" t="n">
        <v>20.6</v>
      </c>
      <c r="I19" s="12" t="n">
        <v>18.6</v>
      </c>
      <c r="J19" s="12" t="n">
        <v>36.4</v>
      </c>
      <c r="K19" s="12" t="n">
        <v>31.0</v>
      </c>
      <c r="L19" s="12" t="n">
        <v>41.0</v>
      </c>
      <c r="M19" s="12" t="n">
        <v>50.4</v>
      </c>
      <c r="N19" s="12" t="n">
        <v>24.4</v>
      </c>
      <c r="O19" s="12" t="n">
        <v>57.6</v>
      </c>
      <c r="P19" s="12" t="n">
        <v>65.8</v>
      </c>
      <c r="Q19" s="12" t="n">
        <v>31.8</v>
      </c>
      <c r="R19" s="12" t="n">
        <v>10.0</v>
      </c>
      <c r="S19" s="12" t="n">
        <v>78.8</v>
      </c>
      <c r="T19" s="12" t="n">
        <v>7.8</v>
      </c>
      <c r="U19" s="12" t="n">
        <v>2.6</v>
      </c>
      <c r="V19" s="12" t="n">
        <v>5.0</v>
      </c>
      <c r="W19" s="12" t="n">
        <v>4.0</v>
      </c>
      <c r="X19" s="12" t="n">
        <v>1.4</v>
      </c>
      <c r="Y19" s="12" t="n">
        <v>5.6</v>
      </c>
      <c r="Z19" s="12" t="n">
        <v>6.6</v>
      </c>
      <c r="AA19" s="12" t="n">
        <v>90.8</v>
      </c>
      <c r="AB19" s="12" t="n">
        <v>64.2</v>
      </c>
      <c r="AC19" s="12" t="n">
        <v>162.2</v>
      </c>
      <c r="AD19" s="12" t="n">
        <v>67.0</v>
      </c>
      <c r="AE19" s="12" t="n">
        <v>17.2</v>
      </c>
      <c r="AF19" s="12" t="n">
        <v>17.2</v>
      </c>
      <c r="AG19" s="12" t="n">
        <v>7.2</v>
      </c>
      <c r="AH19" s="12" t="n">
        <v>10.6</v>
      </c>
      <c r="AI19" s="12" t="n">
        <v>14.4</v>
      </c>
      <c r="AJ19" s="12" t="n">
        <v>4.0</v>
      </c>
      <c r="AK19" s="12" t="n">
        <v>14.0</v>
      </c>
      <c r="AL19" s="12" t="n">
        <v>23.2</v>
      </c>
      <c r="AM19" s="12" t="n">
        <v>1.6</v>
      </c>
      <c r="AN19" s="12" t="n">
        <v>10.0</v>
      </c>
      <c r="AO19" s="12" t="n">
        <v>4.2</v>
      </c>
      <c r="AP19" s="12" t="n">
        <v>2.2</v>
      </c>
      <c r="AQ19" s="12" t="n">
        <v>17.8</v>
      </c>
      <c r="AR19" s="12" t="n">
        <v>3.0</v>
      </c>
      <c r="AS19" s="12" t="n">
        <v>15.8</v>
      </c>
      <c r="AT19" s="12" t="n">
        <v>15.6</v>
      </c>
      <c r="AU19" s="12" t="n">
        <v>0.0</v>
      </c>
      <c r="AV19" s="13" t="n">
        <v>1166.4</v>
      </c>
      <c r="AW19" s="14"/>
      <c r="AY19" s="9" t="s">
        <v>49</v>
      </c>
      <c r="AZ19" s="15">
        <f>SUM(AZ12:AZ18)</f>
        <v>33752</v>
      </c>
      <c r="BA19" s="9">
        <f t="shared" ref="BA19:BF19" si="1">SUM(BA12:BA18)</f>
        <v>11654</v>
      </c>
      <c r="BB19" s="9">
        <f t="shared" si="1"/>
        <v>20760</v>
      </c>
      <c r="BC19" s="9">
        <f t="shared" si="1"/>
        <v>12913</v>
      </c>
      <c r="BD19" s="9">
        <f t="shared" si="1"/>
        <v>9604.25</v>
      </c>
      <c r="BE19" s="9">
        <f t="shared" si="1"/>
        <v>17876.75</v>
      </c>
      <c r="BF19" s="9">
        <f t="shared" si="1"/>
        <v>7927</v>
      </c>
      <c r="BG19" s="9">
        <f t="shared" si="0"/>
        <v>114487</v>
      </c>
    </row>
    <row r="20" spans="1:59" x14ac:dyDescent="0.2">
      <c r="A20" s="1" t="s">
        <v>17</v>
      </c>
      <c r="B20" s="12" t="n">
        <v>20.0</v>
      </c>
      <c r="C20" s="12" t="n">
        <v>42.6</v>
      </c>
      <c r="D20" s="12" t="n">
        <v>34.6</v>
      </c>
      <c r="E20" s="12" t="n">
        <v>26.8</v>
      </c>
      <c r="F20" s="12" t="n">
        <v>170.8</v>
      </c>
      <c r="G20" s="12" t="n">
        <v>30.6</v>
      </c>
      <c r="H20" s="12" t="n">
        <v>49.2</v>
      </c>
      <c r="I20" s="12" t="n">
        <v>47.0</v>
      </c>
      <c r="J20" s="12" t="n">
        <v>64.2</v>
      </c>
      <c r="K20" s="12" t="n">
        <v>75.0</v>
      </c>
      <c r="L20" s="12" t="n">
        <v>85.4</v>
      </c>
      <c r="M20" s="12" t="n">
        <v>109.0</v>
      </c>
      <c r="N20" s="12" t="n">
        <v>47.2</v>
      </c>
      <c r="O20" s="12" t="n">
        <v>117.0</v>
      </c>
      <c r="P20" s="12" t="n">
        <v>116.4</v>
      </c>
      <c r="Q20" s="12" t="n">
        <v>63.6</v>
      </c>
      <c r="R20" s="12" t="n">
        <v>79.6</v>
      </c>
      <c r="S20" s="12" t="n">
        <v>20.0</v>
      </c>
      <c r="T20" s="12" t="n">
        <v>18.4</v>
      </c>
      <c r="U20" s="12" t="n">
        <v>13.2</v>
      </c>
      <c r="V20" s="12" t="n">
        <v>17.6</v>
      </c>
      <c r="W20" s="12" t="n">
        <v>8.4</v>
      </c>
      <c r="X20" s="12" t="n">
        <v>6.0</v>
      </c>
      <c r="Y20" s="12" t="n">
        <v>16.8</v>
      </c>
      <c r="Z20" s="12" t="n">
        <v>10.8</v>
      </c>
      <c r="AA20" s="12" t="n">
        <v>184.6</v>
      </c>
      <c r="AB20" s="12" t="n">
        <v>117.8</v>
      </c>
      <c r="AC20" s="12" t="n">
        <v>335.4</v>
      </c>
      <c r="AD20" s="12" t="n">
        <v>133.0</v>
      </c>
      <c r="AE20" s="12" t="n">
        <v>51.4</v>
      </c>
      <c r="AF20" s="12" t="n">
        <v>29.4</v>
      </c>
      <c r="AG20" s="12" t="n">
        <v>18.6</v>
      </c>
      <c r="AH20" s="12" t="n">
        <v>23.2</v>
      </c>
      <c r="AI20" s="12" t="n">
        <v>31.2</v>
      </c>
      <c r="AJ20" s="12" t="n">
        <v>6.2</v>
      </c>
      <c r="AK20" s="12" t="n">
        <v>18.4</v>
      </c>
      <c r="AL20" s="12" t="n">
        <v>50.4</v>
      </c>
      <c r="AM20" s="12" t="n">
        <v>5.6</v>
      </c>
      <c r="AN20" s="12" t="n">
        <v>28.8</v>
      </c>
      <c r="AO20" s="12" t="n">
        <v>3.2</v>
      </c>
      <c r="AP20" s="12" t="n">
        <v>4.8</v>
      </c>
      <c r="AQ20" s="12" t="n">
        <v>35.4</v>
      </c>
      <c r="AR20" s="12" t="n">
        <v>4.0</v>
      </c>
      <c r="AS20" s="12" t="n">
        <v>24.8</v>
      </c>
      <c r="AT20" s="12" t="n">
        <v>31.8</v>
      </c>
      <c r="AU20" s="12" t="n">
        <v>0.0</v>
      </c>
      <c r="AV20" s="13" t="n">
        <v>2428.2</v>
      </c>
      <c r="AW20" s="14"/>
      <c r="AY20" s="18"/>
      <c r="AZ20" s="15"/>
    </row>
    <row r="21" spans="1:59" x14ac:dyDescent="0.2">
      <c r="A21" s="1" t="s">
        <v>18</v>
      </c>
      <c r="B21" s="12" t="n">
        <v>16.8</v>
      </c>
      <c r="C21" s="12" t="n">
        <v>18.8</v>
      </c>
      <c r="D21" s="12" t="n">
        <v>8.6</v>
      </c>
      <c r="E21" s="12" t="n">
        <v>7.2</v>
      </c>
      <c r="F21" s="12" t="n">
        <v>32.8</v>
      </c>
      <c r="G21" s="12" t="n">
        <v>12.4</v>
      </c>
      <c r="H21" s="12" t="n">
        <v>37.4</v>
      </c>
      <c r="I21" s="12" t="n">
        <v>38.4</v>
      </c>
      <c r="J21" s="12" t="n">
        <v>51.8</v>
      </c>
      <c r="K21" s="12" t="n">
        <v>12.0</v>
      </c>
      <c r="L21" s="12" t="n">
        <v>30.6</v>
      </c>
      <c r="M21" s="12" t="n">
        <v>25.6</v>
      </c>
      <c r="N21" s="12" t="n">
        <v>9.6</v>
      </c>
      <c r="O21" s="12" t="n">
        <v>12.4</v>
      </c>
      <c r="P21" s="12" t="n">
        <v>7.6</v>
      </c>
      <c r="Q21" s="12" t="n">
        <v>8.4</v>
      </c>
      <c r="R21" s="12" t="n">
        <v>9.8</v>
      </c>
      <c r="S21" s="12" t="n">
        <v>18.0</v>
      </c>
      <c r="T21" s="12" t="n">
        <v>13.4</v>
      </c>
      <c r="U21" s="12" t="n">
        <v>51.8</v>
      </c>
      <c r="V21" s="12" t="n">
        <v>145.8</v>
      </c>
      <c r="W21" s="12" t="n">
        <v>41.6</v>
      </c>
      <c r="X21" s="12" t="n">
        <v>13.8</v>
      </c>
      <c r="Y21" s="12" t="n">
        <v>32.2</v>
      </c>
      <c r="Z21" s="12" t="n">
        <v>5.6</v>
      </c>
      <c r="AA21" s="12" t="n">
        <v>128.4</v>
      </c>
      <c r="AB21" s="12" t="n">
        <v>85.6</v>
      </c>
      <c r="AC21" s="12" t="n">
        <v>220.6</v>
      </c>
      <c r="AD21" s="12" t="n">
        <v>81.6</v>
      </c>
      <c r="AE21" s="12" t="n">
        <v>37.6</v>
      </c>
      <c r="AF21" s="12" t="n">
        <v>33.4</v>
      </c>
      <c r="AG21" s="12" t="n">
        <v>16.8</v>
      </c>
      <c r="AH21" s="12" t="n">
        <v>17.8</v>
      </c>
      <c r="AI21" s="12" t="n">
        <v>22.6</v>
      </c>
      <c r="AJ21" s="12" t="n">
        <v>7.8</v>
      </c>
      <c r="AK21" s="12" t="n">
        <v>2.4</v>
      </c>
      <c r="AL21" s="12" t="n">
        <v>6.0</v>
      </c>
      <c r="AM21" s="12" t="n">
        <v>14.0</v>
      </c>
      <c r="AN21" s="12" t="n">
        <v>151.0</v>
      </c>
      <c r="AO21" s="12" t="n">
        <v>10.2</v>
      </c>
      <c r="AP21" s="12" t="n">
        <v>10.4</v>
      </c>
      <c r="AQ21" s="12" t="n">
        <v>66.8</v>
      </c>
      <c r="AR21" s="12" t="n">
        <v>12.2</v>
      </c>
      <c r="AS21" s="12" t="n">
        <v>3.6</v>
      </c>
      <c r="AT21" s="12" t="n">
        <v>21.0</v>
      </c>
      <c r="AU21" s="12" t="n">
        <v>0.0</v>
      </c>
      <c r="AV21" s="13" t="n">
        <v>1612.1999999999998</v>
      </c>
      <c r="AW21" s="14"/>
      <c r="AY21" s="17"/>
      <c r="AZ21" s="15" t="s">
        <v>43</v>
      </c>
      <c r="BA21" s="15" t="s">
        <v>44</v>
      </c>
      <c r="BB21" s="9" t="s">
        <v>45</v>
      </c>
      <c r="BC21" s="9" t="s">
        <v>46</v>
      </c>
      <c r="BD21" s="9" t="s">
        <v>47</v>
      </c>
      <c r="BE21" s="9" t="s">
        <v>48</v>
      </c>
      <c r="BF21" s="9" t="s">
        <v>58</v>
      </c>
    </row>
    <row r="22" spans="1:59" x14ac:dyDescent="0.2">
      <c r="A22" s="1" t="s">
        <v>19</v>
      </c>
      <c r="B22" s="12" t="n">
        <v>5.2</v>
      </c>
      <c r="C22" s="12" t="n">
        <v>7.6</v>
      </c>
      <c r="D22" s="12" t="n">
        <v>7.6</v>
      </c>
      <c r="E22" s="12" t="n">
        <v>9.2</v>
      </c>
      <c r="F22" s="12" t="n">
        <v>42.6</v>
      </c>
      <c r="G22" s="12" t="n">
        <v>8.2</v>
      </c>
      <c r="H22" s="12" t="n">
        <v>28.0</v>
      </c>
      <c r="I22" s="12" t="n">
        <v>26.8</v>
      </c>
      <c r="J22" s="12" t="n">
        <v>35.4</v>
      </c>
      <c r="K22" s="12" t="n">
        <v>5.6</v>
      </c>
      <c r="L22" s="12" t="n">
        <v>11.4</v>
      </c>
      <c r="M22" s="12" t="n">
        <v>21.2</v>
      </c>
      <c r="N22" s="12" t="n">
        <v>8.2</v>
      </c>
      <c r="O22" s="12" t="n">
        <v>6.2</v>
      </c>
      <c r="P22" s="12" t="n">
        <v>4.8</v>
      </c>
      <c r="Q22" s="12" t="n">
        <v>2.6</v>
      </c>
      <c r="R22" s="12" t="n">
        <v>2.0</v>
      </c>
      <c r="S22" s="12" t="n">
        <v>15.6</v>
      </c>
      <c r="T22" s="12" t="n">
        <v>42.2</v>
      </c>
      <c r="U22" s="12" t="n">
        <v>9.6</v>
      </c>
      <c r="V22" s="12" t="n">
        <v>67.6</v>
      </c>
      <c r="W22" s="12" t="n">
        <v>25.8</v>
      </c>
      <c r="X22" s="12" t="n">
        <v>13.4</v>
      </c>
      <c r="Y22" s="12" t="n">
        <v>57.4</v>
      </c>
      <c r="Z22" s="12" t="n">
        <v>4.4</v>
      </c>
      <c r="AA22" s="12" t="n">
        <v>150.2</v>
      </c>
      <c r="AB22" s="12" t="n">
        <v>104.6</v>
      </c>
      <c r="AC22" s="12" t="n">
        <v>221.2</v>
      </c>
      <c r="AD22" s="12" t="n">
        <v>125.4</v>
      </c>
      <c r="AE22" s="12" t="n">
        <v>43.2</v>
      </c>
      <c r="AF22" s="12" t="n">
        <v>25.8</v>
      </c>
      <c r="AG22" s="12" t="n">
        <v>13.6</v>
      </c>
      <c r="AH22" s="12" t="n">
        <v>11.6</v>
      </c>
      <c r="AI22" s="12" t="n">
        <v>18.2</v>
      </c>
      <c r="AJ22" s="12" t="n">
        <v>4.8</v>
      </c>
      <c r="AK22" s="12" t="n">
        <v>2.0</v>
      </c>
      <c r="AL22" s="12" t="n">
        <v>3.6</v>
      </c>
      <c r="AM22" s="12" t="n">
        <v>8.6</v>
      </c>
      <c r="AN22" s="12" t="n">
        <v>49.6</v>
      </c>
      <c r="AO22" s="12" t="n">
        <v>4.4</v>
      </c>
      <c r="AP22" s="12" t="n">
        <v>4.4</v>
      </c>
      <c r="AQ22" s="12" t="n">
        <v>122.2</v>
      </c>
      <c r="AR22" s="12" t="n">
        <v>10.8</v>
      </c>
      <c r="AS22" s="12" t="n">
        <v>3.0</v>
      </c>
      <c r="AT22" s="12" t="n">
        <v>42.6</v>
      </c>
      <c r="AU22" s="12" t="n">
        <v>0.0</v>
      </c>
      <c r="AV22" s="13" t="n">
        <v>1438.3999999999996</v>
      </c>
      <c r="AW22" s="14"/>
      <c r="AY22" s="17" t="s">
        <v>43</v>
      </c>
      <c r="AZ22" s="15">
        <f>AZ12</f>
        <v>1264.5</v>
      </c>
      <c r="BA22" s="15"/>
      <c r="BB22" s="15"/>
    </row>
    <row r="23" spans="1:59" x14ac:dyDescent="0.2">
      <c r="A23" s="1" t="s">
        <v>20</v>
      </c>
      <c r="B23" s="12" t="n">
        <v>8.8</v>
      </c>
      <c r="C23" s="12" t="n">
        <v>18.4</v>
      </c>
      <c r="D23" s="12" t="n">
        <v>13.6</v>
      </c>
      <c r="E23" s="12" t="n">
        <v>17.8</v>
      </c>
      <c r="F23" s="12" t="n">
        <v>63.0</v>
      </c>
      <c r="G23" s="12" t="n">
        <v>15.2</v>
      </c>
      <c r="H23" s="12" t="n">
        <v>46.4</v>
      </c>
      <c r="I23" s="12" t="n">
        <v>44.2</v>
      </c>
      <c r="J23" s="12" t="n">
        <v>46.0</v>
      </c>
      <c r="K23" s="12" t="n">
        <v>11.8</v>
      </c>
      <c r="L23" s="12" t="n">
        <v>18.2</v>
      </c>
      <c r="M23" s="12" t="n">
        <v>24.6</v>
      </c>
      <c r="N23" s="12" t="n">
        <v>9.2</v>
      </c>
      <c r="O23" s="12" t="n">
        <v>10.0</v>
      </c>
      <c r="P23" s="12" t="n">
        <v>9.4</v>
      </c>
      <c r="Q23" s="12" t="n">
        <v>2.6</v>
      </c>
      <c r="R23" s="12" t="n">
        <v>4.0</v>
      </c>
      <c r="S23" s="12" t="n">
        <v>18.6</v>
      </c>
      <c r="T23" s="12" t="n">
        <v>168.2</v>
      </c>
      <c r="U23" s="12" t="n">
        <v>76.4</v>
      </c>
      <c r="V23" s="12" t="n">
        <v>12.2</v>
      </c>
      <c r="W23" s="12" t="n">
        <v>38.2</v>
      </c>
      <c r="X23" s="12" t="n">
        <v>18.8</v>
      </c>
      <c r="Y23" s="12" t="n">
        <v>65.2</v>
      </c>
      <c r="Z23" s="12" t="n">
        <v>8.6</v>
      </c>
      <c r="AA23" s="12" t="n">
        <v>227.6</v>
      </c>
      <c r="AB23" s="12" t="n">
        <v>128.4</v>
      </c>
      <c r="AC23" s="12" t="n">
        <v>286.6</v>
      </c>
      <c r="AD23" s="12" t="n">
        <v>188.4</v>
      </c>
      <c r="AE23" s="12" t="n">
        <v>55.6</v>
      </c>
      <c r="AF23" s="12" t="n">
        <v>42.4</v>
      </c>
      <c r="AG23" s="12" t="n">
        <v>24.4</v>
      </c>
      <c r="AH23" s="12" t="n">
        <v>13.6</v>
      </c>
      <c r="AI23" s="12" t="n">
        <v>27.0</v>
      </c>
      <c r="AJ23" s="12" t="n">
        <v>10.4</v>
      </c>
      <c r="AK23" s="12" t="n">
        <v>2.8</v>
      </c>
      <c r="AL23" s="12" t="n">
        <v>3.4</v>
      </c>
      <c r="AM23" s="12" t="n">
        <v>17.2</v>
      </c>
      <c r="AN23" s="12" t="n">
        <v>91.8</v>
      </c>
      <c r="AO23" s="12" t="n">
        <v>4.8</v>
      </c>
      <c r="AP23" s="12" t="n">
        <v>6.8</v>
      </c>
      <c r="AQ23" s="12" t="n">
        <v>129.0</v>
      </c>
      <c r="AR23" s="12" t="n">
        <v>17.6</v>
      </c>
      <c r="AS23" s="12" t="n">
        <v>2.4</v>
      </c>
      <c r="AT23" s="12" t="n">
        <v>41.2</v>
      </c>
      <c r="AU23" s="12" t="n">
        <v>0.0</v>
      </c>
      <c r="AV23" s="13" t="n">
        <v>2090.7999999999997</v>
      </c>
      <c r="AW23" s="14"/>
      <c r="AY23" s="17" t="s">
        <v>44</v>
      </c>
      <c r="AZ23" s="15">
        <f>AZ13+BA12</f>
        <v>9127.25</v>
      </c>
      <c r="BA23" s="15">
        <f>BA13</f>
        <v>675.25</v>
      </c>
      <c r="BB23" s="15"/>
      <c r="BC23" s="15"/>
    </row>
    <row r="24" spans="1:59" x14ac:dyDescent="0.2">
      <c r="A24" s="1" t="s">
        <v>21</v>
      </c>
      <c r="B24" s="12" t="n">
        <v>5.2</v>
      </c>
      <c r="C24" s="12" t="n">
        <v>3.4</v>
      </c>
      <c r="D24" s="12" t="n">
        <v>6.4</v>
      </c>
      <c r="E24" s="12" t="n">
        <v>7.0</v>
      </c>
      <c r="F24" s="12" t="n">
        <v>32.4</v>
      </c>
      <c r="G24" s="12" t="n">
        <v>6.4</v>
      </c>
      <c r="H24" s="12" t="n">
        <v>18.6</v>
      </c>
      <c r="I24" s="12" t="n">
        <v>28.4</v>
      </c>
      <c r="J24" s="12" t="n">
        <v>17.8</v>
      </c>
      <c r="K24" s="12" t="n">
        <v>6.2</v>
      </c>
      <c r="L24" s="12" t="n">
        <v>10.2</v>
      </c>
      <c r="M24" s="12" t="n">
        <v>16.2</v>
      </c>
      <c r="N24" s="12" t="n">
        <v>6.0</v>
      </c>
      <c r="O24" s="12" t="n">
        <v>3.6</v>
      </c>
      <c r="P24" s="12" t="n">
        <v>3.6</v>
      </c>
      <c r="Q24" s="12" t="n">
        <v>1.8</v>
      </c>
      <c r="R24" s="12" t="n">
        <v>4.6</v>
      </c>
      <c r="S24" s="12" t="n">
        <v>7.8</v>
      </c>
      <c r="T24" s="12" t="n">
        <v>49.2</v>
      </c>
      <c r="U24" s="12" t="n">
        <v>28.2</v>
      </c>
      <c r="V24" s="12" t="n">
        <v>38.0</v>
      </c>
      <c r="W24" s="12" t="n">
        <v>6.8</v>
      </c>
      <c r="X24" s="12" t="n">
        <v>9.6</v>
      </c>
      <c r="Y24" s="12" t="n">
        <v>43.8</v>
      </c>
      <c r="Z24" s="12" t="n">
        <v>7.0</v>
      </c>
      <c r="AA24" s="12" t="n">
        <v>131.8</v>
      </c>
      <c r="AB24" s="12" t="n">
        <v>69.6</v>
      </c>
      <c r="AC24" s="12" t="n">
        <v>165.6</v>
      </c>
      <c r="AD24" s="12" t="n">
        <v>125.8</v>
      </c>
      <c r="AE24" s="12" t="n">
        <v>27.2</v>
      </c>
      <c r="AF24" s="12" t="n">
        <v>19.0</v>
      </c>
      <c r="AG24" s="12" t="n">
        <v>8.6</v>
      </c>
      <c r="AH24" s="12" t="n">
        <v>4.2</v>
      </c>
      <c r="AI24" s="12" t="n">
        <v>6.8</v>
      </c>
      <c r="AJ24" s="12" t="n">
        <v>2.2</v>
      </c>
      <c r="AK24" s="12" t="n">
        <v>0.2</v>
      </c>
      <c r="AL24" s="12" t="n">
        <v>1.4</v>
      </c>
      <c r="AM24" s="12" t="n">
        <v>3.2</v>
      </c>
      <c r="AN24" s="12" t="n">
        <v>18.6</v>
      </c>
      <c r="AO24" s="12" t="n">
        <v>3.4</v>
      </c>
      <c r="AP24" s="12" t="n">
        <v>6.8</v>
      </c>
      <c r="AQ24" s="12" t="n">
        <v>68.6</v>
      </c>
      <c r="AR24" s="12" t="n">
        <v>8.2</v>
      </c>
      <c r="AS24" s="12" t="n">
        <v>1.4</v>
      </c>
      <c r="AT24" s="12" t="n">
        <v>18.6</v>
      </c>
      <c r="AU24" s="12" t="n">
        <v>0.0</v>
      </c>
      <c r="AV24" s="13" t="n">
        <v>1059.4</v>
      </c>
      <c r="AW24" s="14"/>
      <c r="AY24" s="17" t="s">
        <v>45</v>
      </c>
      <c r="AZ24" s="15">
        <f>AZ14+BB12</f>
        <v>20455.5</v>
      </c>
      <c r="BA24" s="15">
        <f>BA14+BB13</f>
        <v>2991.75</v>
      </c>
      <c r="BB24" s="15">
        <f>BB14</f>
        <v>3944</v>
      </c>
      <c r="BC24" s="15"/>
      <c r="BD24" s="15"/>
    </row>
    <row r="25" spans="1:59" x14ac:dyDescent="0.2">
      <c r="A25" s="1" t="s">
        <v>22</v>
      </c>
      <c r="B25" s="12" t="n">
        <v>5.0</v>
      </c>
      <c r="C25" s="12" t="n">
        <v>4.8</v>
      </c>
      <c r="D25" s="12" t="n">
        <v>6.4</v>
      </c>
      <c r="E25" s="12" t="n">
        <v>7.4</v>
      </c>
      <c r="F25" s="12" t="n">
        <v>29.0</v>
      </c>
      <c r="G25" s="12" t="n">
        <v>4.2</v>
      </c>
      <c r="H25" s="12" t="n">
        <v>18.2</v>
      </c>
      <c r="I25" s="12" t="n">
        <v>29.4</v>
      </c>
      <c r="J25" s="12" t="n">
        <v>27.6</v>
      </c>
      <c r="K25" s="12" t="n">
        <v>4.8</v>
      </c>
      <c r="L25" s="12" t="n">
        <v>7.6</v>
      </c>
      <c r="M25" s="12" t="n">
        <v>9.8</v>
      </c>
      <c r="N25" s="12" t="n">
        <v>4.8</v>
      </c>
      <c r="O25" s="12" t="n">
        <v>4.8</v>
      </c>
      <c r="P25" s="12" t="n">
        <v>2.0</v>
      </c>
      <c r="Q25" s="12" t="n">
        <v>0.6</v>
      </c>
      <c r="R25" s="12" t="n">
        <v>0.8</v>
      </c>
      <c r="S25" s="12" t="n">
        <v>5.8</v>
      </c>
      <c r="T25" s="12" t="n">
        <v>17.2</v>
      </c>
      <c r="U25" s="12" t="n">
        <v>17.2</v>
      </c>
      <c r="V25" s="12" t="n">
        <v>19.6</v>
      </c>
      <c r="W25" s="12" t="n">
        <v>8.6</v>
      </c>
      <c r="X25" s="12" t="n">
        <v>4.8</v>
      </c>
      <c r="Y25" s="12" t="n">
        <v>45.4</v>
      </c>
      <c r="Z25" s="12" t="n">
        <v>1.0</v>
      </c>
      <c r="AA25" s="12" t="n">
        <v>105.6</v>
      </c>
      <c r="AB25" s="12" t="n">
        <v>53.6</v>
      </c>
      <c r="AC25" s="12" t="n">
        <v>132.4</v>
      </c>
      <c r="AD25" s="12" t="n">
        <v>87.4</v>
      </c>
      <c r="AE25" s="12" t="n">
        <v>26.6</v>
      </c>
      <c r="AF25" s="12" t="n">
        <v>17.6</v>
      </c>
      <c r="AG25" s="12" t="n">
        <v>9.4</v>
      </c>
      <c r="AH25" s="12" t="n">
        <v>5.4</v>
      </c>
      <c r="AI25" s="12" t="n">
        <v>10.0</v>
      </c>
      <c r="AJ25" s="12" t="n">
        <v>1.6</v>
      </c>
      <c r="AK25" s="12" t="n">
        <v>0.6</v>
      </c>
      <c r="AL25" s="12" t="n">
        <v>1.8</v>
      </c>
      <c r="AM25" s="12" t="n">
        <v>1.8</v>
      </c>
      <c r="AN25" s="12" t="n">
        <v>12.6</v>
      </c>
      <c r="AO25" s="12" t="n">
        <v>1.4</v>
      </c>
      <c r="AP25" s="12" t="n">
        <v>2.6</v>
      </c>
      <c r="AQ25" s="12" t="n">
        <v>57.0</v>
      </c>
      <c r="AR25" s="12" t="n">
        <v>8.0</v>
      </c>
      <c r="AS25" s="12" t="n">
        <v>1.2</v>
      </c>
      <c r="AT25" s="12" t="n">
        <v>12.6</v>
      </c>
      <c r="AU25" s="12" t="n">
        <v>0.0</v>
      </c>
      <c r="AV25" s="13" t="n">
        <v>836.0</v>
      </c>
      <c r="AW25" s="14"/>
      <c r="AY25" s="17" t="s">
        <v>46</v>
      </c>
      <c r="AZ25" s="15">
        <f>AZ15+BC12</f>
        <v>8683.5</v>
      </c>
      <c r="BA25" s="15">
        <f>BA15+BC13</f>
        <v>3448.5</v>
      </c>
      <c r="BB25" s="15">
        <f>BB15+BC14</f>
        <v>2863.5</v>
      </c>
      <c r="BC25" s="15">
        <f>BC15</f>
        <v>2601.25</v>
      </c>
      <c r="BD25" s="15"/>
      <c r="BE25" s="15"/>
      <c r="BF25" s="14"/>
    </row>
    <row r="26" spans="1:59" x14ac:dyDescent="0.2">
      <c r="A26" s="1" t="s">
        <v>23</v>
      </c>
      <c r="B26" s="12" t="n">
        <v>12.8</v>
      </c>
      <c r="C26" s="12" t="n">
        <v>11.8</v>
      </c>
      <c r="D26" s="12" t="n">
        <v>24.2</v>
      </c>
      <c r="E26" s="12" t="n">
        <v>16.8</v>
      </c>
      <c r="F26" s="12" t="n">
        <v>37.2</v>
      </c>
      <c r="G26" s="12" t="n">
        <v>11.0</v>
      </c>
      <c r="H26" s="12" t="n">
        <v>47.6</v>
      </c>
      <c r="I26" s="12" t="n">
        <v>121.8</v>
      </c>
      <c r="J26" s="12" t="n">
        <v>61.6</v>
      </c>
      <c r="K26" s="12" t="n">
        <v>22.2</v>
      </c>
      <c r="L26" s="12" t="n">
        <v>33.8</v>
      </c>
      <c r="M26" s="12" t="n">
        <v>24.8</v>
      </c>
      <c r="N26" s="12" t="n">
        <v>10.2</v>
      </c>
      <c r="O26" s="12" t="n">
        <v>10.2</v>
      </c>
      <c r="P26" s="12" t="n">
        <v>13.6</v>
      </c>
      <c r="Q26" s="12" t="n">
        <v>2.2</v>
      </c>
      <c r="R26" s="12" t="n">
        <v>6.4</v>
      </c>
      <c r="S26" s="12" t="n">
        <v>25.0</v>
      </c>
      <c r="T26" s="12" t="n">
        <v>33.8</v>
      </c>
      <c r="U26" s="12" t="n">
        <v>50.2</v>
      </c>
      <c r="V26" s="12" t="n">
        <v>69.4</v>
      </c>
      <c r="W26" s="12" t="n">
        <v>51.8</v>
      </c>
      <c r="X26" s="12" t="n">
        <v>48.2</v>
      </c>
      <c r="Y26" s="12" t="n">
        <v>15.0</v>
      </c>
      <c r="Z26" s="12" t="n">
        <v>22.8</v>
      </c>
      <c r="AA26" s="12" t="n">
        <v>304.2</v>
      </c>
      <c r="AB26" s="12" t="n">
        <v>172.4</v>
      </c>
      <c r="AC26" s="12" t="n">
        <v>373.4</v>
      </c>
      <c r="AD26" s="12" t="n">
        <v>304.8</v>
      </c>
      <c r="AE26" s="12" t="n">
        <v>159.2</v>
      </c>
      <c r="AF26" s="12" t="n">
        <v>95.8</v>
      </c>
      <c r="AG26" s="12" t="n">
        <v>24.2</v>
      </c>
      <c r="AH26" s="12" t="n">
        <v>18.0</v>
      </c>
      <c r="AI26" s="12" t="n">
        <v>16.6</v>
      </c>
      <c r="AJ26" s="12" t="n">
        <v>6.0</v>
      </c>
      <c r="AK26" s="12" t="n">
        <v>3.6</v>
      </c>
      <c r="AL26" s="12" t="n">
        <v>8.2</v>
      </c>
      <c r="AM26" s="12" t="n">
        <v>5.2</v>
      </c>
      <c r="AN26" s="12" t="n">
        <v>28.0</v>
      </c>
      <c r="AO26" s="12" t="n">
        <v>4.4</v>
      </c>
      <c r="AP26" s="12" t="n">
        <v>7.2</v>
      </c>
      <c r="AQ26" s="12" t="n">
        <v>156.0</v>
      </c>
      <c r="AR26" s="12" t="n">
        <v>21.0</v>
      </c>
      <c r="AS26" s="12" t="n">
        <v>2.4</v>
      </c>
      <c r="AT26" s="12" t="n">
        <v>42.6</v>
      </c>
      <c r="AU26" s="12" t="n">
        <v>0.0</v>
      </c>
      <c r="AV26" s="13" t="n">
        <v>2537.5999999999995</v>
      </c>
      <c r="AW26" s="14"/>
      <c r="AY26" s="9" t="s">
        <v>47</v>
      </c>
      <c r="AZ26" s="15">
        <f>AZ16+BD12</f>
        <v>7774.25</v>
      </c>
      <c r="BA26" s="9">
        <f>BA16+BD13</f>
        <v>1624.25</v>
      </c>
      <c r="BB26" s="9">
        <f>BB16+BD14</f>
        <v>1896.75</v>
      </c>
      <c r="BC26" s="9">
        <f>BC16+BD15</f>
        <v>1327.25</v>
      </c>
      <c r="BD26" s="9">
        <f>BD16</f>
        <v>2093.25</v>
      </c>
    </row>
    <row r="27" spans="1:59" x14ac:dyDescent="0.2">
      <c r="A27" s="1" t="s">
        <v>24</v>
      </c>
      <c r="B27" s="12" t="n">
        <v>18.2</v>
      </c>
      <c r="C27" s="12" t="n">
        <v>23.0</v>
      </c>
      <c r="D27" s="12" t="n">
        <v>10.8</v>
      </c>
      <c r="E27" s="12" t="n">
        <v>12.6</v>
      </c>
      <c r="F27" s="12" t="n">
        <v>60.4</v>
      </c>
      <c r="G27" s="12" t="n">
        <v>26.2</v>
      </c>
      <c r="H27" s="12" t="n">
        <v>45.6</v>
      </c>
      <c r="I27" s="12" t="n">
        <v>60.0</v>
      </c>
      <c r="J27" s="12" t="n">
        <v>55.2</v>
      </c>
      <c r="K27" s="12" t="n">
        <v>24.0</v>
      </c>
      <c r="L27" s="12" t="n">
        <v>75.8</v>
      </c>
      <c r="M27" s="12" t="n">
        <v>47.6</v>
      </c>
      <c r="N27" s="12" t="n">
        <v>20.4</v>
      </c>
      <c r="O27" s="12" t="n">
        <v>24.2</v>
      </c>
      <c r="P27" s="12" t="n">
        <v>18.0</v>
      </c>
      <c r="Q27" s="12" t="n">
        <v>6.6</v>
      </c>
      <c r="R27" s="12" t="n">
        <v>8.2</v>
      </c>
      <c r="S27" s="12" t="n">
        <v>10.0</v>
      </c>
      <c r="T27" s="12" t="n">
        <v>4.8</v>
      </c>
      <c r="U27" s="12" t="n">
        <v>4.8</v>
      </c>
      <c r="V27" s="12" t="n">
        <v>11.0</v>
      </c>
      <c r="W27" s="12" t="n">
        <v>6.6</v>
      </c>
      <c r="X27" s="12" t="n">
        <v>2.6</v>
      </c>
      <c r="Y27" s="12" t="n">
        <v>21.6</v>
      </c>
      <c r="Z27" s="12" t="n">
        <v>12.4</v>
      </c>
      <c r="AA27" s="12" t="n">
        <v>390.8</v>
      </c>
      <c r="AB27" s="12" t="n">
        <v>233.0</v>
      </c>
      <c r="AC27" s="12" t="n">
        <v>632.4</v>
      </c>
      <c r="AD27" s="12" t="n">
        <v>337.6</v>
      </c>
      <c r="AE27" s="12" t="n">
        <v>233.2</v>
      </c>
      <c r="AF27" s="12" t="n">
        <v>130.6</v>
      </c>
      <c r="AG27" s="12" t="n">
        <v>30.2</v>
      </c>
      <c r="AH27" s="12" t="n">
        <v>32.0</v>
      </c>
      <c r="AI27" s="12" t="n">
        <v>20.6</v>
      </c>
      <c r="AJ27" s="12" t="n">
        <v>4.4</v>
      </c>
      <c r="AK27" s="12" t="n">
        <v>7.4</v>
      </c>
      <c r="AL27" s="12" t="n">
        <v>12.0</v>
      </c>
      <c r="AM27" s="12" t="n">
        <v>1.6</v>
      </c>
      <c r="AN27" s="12" t="n">
        <v>19.0</v>
      </c>
      <c r="AO27" s="12" t="n">
        <v>7.2</v>
      </c>
      <c r="AP27" s="12" t="n">
        <v>12.8</v>
      </c>
      <c r="AQ27" s="12" t="n">
        <v>56.2</v>
      </c>
      <c r="AR27" s="12" t="n">
        <v>13.2</v>
      </c>
      <c r="AS27" s="12" t="n">
        <v>5.8</v>
      </c>
      <c r="AT27" s="12" t="n">
        <v>11.8</v>
      </c>
      <c r="AU27" s="12" t="n">
        <v>0.0</v>
      </c>
      <c r="AV27" s="13" t="n">
        <v>2802.3999999999996</v>
      </c>
      <c r="AW27" s="14"/>
      <c r="AY27" s="9" t="s">
        <v>48</v>
      </c>
      <c r="AZ27" s="15">
        <f>AZ17+BE12</f>
        <v>10838.25</v>
      </c>
      <c r="BA27" s="9">
        <f>BA17+BE13</f>
        <v>3934.75</v>
      </c>
      <c r="BB27" s="9">
        <f>BB17+BE14</f>
        <v>2953.5</v>
      </c>
      <c r="BC27" s="9">
        <f>BC17+BE15</f>
        <v>3871.75</v>
      </c>
      <c r="BD27" s="9">
        <f>BD17+BE16</f>
        <v>1860.75</v>
      </c>
      <c r="BE27" s="9">
        <f>BE17</f>
        <v>5955.25</v>
      </c>
    </row>
    <row r="28" spans="1:59" x14ac:dyDescent="0.2">
      <c r="A28" s="1" t="s">
        <v>25</v>
      </c>
      <c r="B28" s="12" t="n">
        <v>110.4</v>
      </c>
      <c r="C28" s="12" t="n">
        <v>203.0</v>
      </c>
      <c r="D28" s="12" t="n">
        <v>133.0</v>
      </c>
      <c r="E28" s="12" t="n">
        <v>215.8</v>
      </c>
      <c r="F28" s="12" t="n">
        <v>535.6</v>
      </c>
      <c r="G28" s="12" t="n">
        <v>205.4</v>
      </c>
      <c r="H28" s="12" t="n">
        <v>318.0</v>
      </c>
      <c r="I28" s="12" t="n">
        <v>318.6</v>
      </c>
      <c r="J28" s="12" t="n">
        <v>364.6</v>
      </c>
      <c r="K28" s="12" t="n">
        <v>257.2</v>
      </c>
      <c r="L28" s="12" t="n">
        <v>291.4</v>
      </c>
      <c r="M28" s="12" t="n">
        <v>188.4</v>
      </c>
      <c r="N28" s="12" t="n">
        <v>143.8</v>
      </c>
      <c r="O28" s="12" t="n">
        <v>136.4</v>
      </c>
      <c r="P28" s="12" t="n">
        <v>78.0</v>
      </c>
      <c r="Q28" s="12" t="n">
        <v>58.6</v>
      </c>
      <c r="R28" s="12" t="n">
        <v>85.6</v>
      </c>
      <c r="S28" s="12" t="n">
        <v>210.4</v>
      </c>
      <c r="T28" s="12" t="n">
        <v>137.8</v>
      </c>
      <c r="U28" s="12" t="n">
        <v>167.2</v>
      </c>
      <c r="V28" s="12" t="n">
        <v>249.8</v>
      </c>
      <c r="W28" s="12" t="n">
        <v>138.2</v>
      </c>
      <c r="X28" s="12" t="n">
        <v>108.2</v>
      </c>
      <c r="Y28" s="12" t="n">
        <v>342.8</v>
      </c>
      <c r="Z28" s="12" t="n">
        <v>441.2</v>
      </c>
      <c r="AA28" s="12" t="n">
        <v>61.2</v>
      </c>
      <c r="AB28" s="12" t="n">
        <v>24.4</v>
      </c>
      <c r="AC28" s="12" t="n">
        <v>178.8</v>
      </c>
      <c r="AD28" s="12" t="n">
        <v>123.8</v>
      </c>
      <c r="AE28" s="12" t="n">
        <v>352.0</v>
      </c>
      <c r="AF28" s="12" t="n">
        <v>404.0</v>
      </c>
      <c r="AG28" s="12" t="n">
        <v>219.8</v>
      </c>
      <c r="AH28" s="12" t="n">
        <v>325.4</v>
      </c>
      <c r="AI28" s="12" t="n">
        <v>220.4</v>
      </c>
      <c r="AJ28" s="12" t="n">
        <v>72.0</v>
      </c>
      <c r="AK28" s="12" t="n">
        <v>97.6</v>
      </c>
      <c r="AL28" s="12" t="n">
        <v>342.0</v>
      </c>
      <c r="AM28" s="12" t="n">
        <v>63.2</v>
      </c>
      <c r="AN28" s="12" t="n">
        <v>156.6</v>
      </c>
      <c r="AO28" s="12" t="n">
        <v>61.8</v>
      </c>
      <c r="AP28" s="12" t="n">
        <v>78.2</v>
      </c>
      <c r="AQ28" s="12" t="n">
        <v>393.0</v>
      </c>
      <c r="AR28" s="12" t="n">
        <v>168.8</v>
      </c>
      <c r="AS28" s="12" t="n">
        <v>105.2</v>
      </c>
      <c r="AT28" s="12" t="n">
        <v>107.2</v>
      </c>
      <c r="AU28" s="12" t="n">
        <v>0.0</v>
      </c>
      <c r="AV28" s="13" t="n">
        <v>8994.800000000001</v>
      </c>
      <c r="AW28" s="14"/>
      <c r="AY28" s="9" t="s">
        <v>58</v>
      </c>
      <c r="AZ28" s="15">
        <f>AZ18+BF12</f>
        <v>6749</v>
      </c>
      <c r="BA28" s="9">
        <f>BA18+BF13</f>
        <v>615</v>
      </c>
      <c r="BB28" s="9">
        <f>BB18+BF14</f>
        <v>3188.75</v>
      </c>
      <c r="BC28" s="9">
        <f>BC18+BF15</f>
        <v>1065</v>
      </c>
      <c r="BD28" s="9">
        <f>BD18+BF16</f>
        <v>1175.25</v>
      </c>
      <c r="BE28" s="9">
        <f>SUM(BE18,BF17)</f>
        <v>771.25</v>
      </c>
      <c r="BF28" s="9">
        <f>BF18</f>
        <v>737.75</v>
      </c>
      <c r="BG28" s="9">
        <f>SUM(AZ22:BF28)</f>
        <v>114487</v>
      </c>
    </row>
    <row r="29" spans="1:59" x14ac:dyDescent="0.2">
      <c r="A29" s="1" t="s">
        <v>26</v>
      </c>
      <c r="B29" s="12" t="n">
        <v>89.0</v>
      </c>
      <c r="C29" s="12" t="n">
        <v>153.6</v>
      </c>
      <c r="D29" s="12" t="n">
        <v>90.6</v>
      </c>
      <c r="E29" s="12" t="n">
        <v>126.6</v>
      </c>
      <c r="F29" s="12" t="n">
        <v>262.6</v>
      </c>
      <c r="G29" s="12" t="n">
        <v>128.0</v>
      </c>
      <c r="H29" s="12" t="n">
        <v>204.8</v>
      </c>
      <c r="I29" s="12" t="n">
        <v>224.0</v>
      </c>
      <c r="J29" s="12" t="n">
        <v>237.8</v>
      </c>
      <c r="K29" s="12" t="n">
        <v>221.8</v>
      </c>
      <c r="L29" s="12" t="n">
        <v>222.6</v>
      </c>
      <c r="M29" s="12" t="n">
        <v>111.8</v>
      </c>
      <c r="N29" s="12" t="n">
        <v>104.4</v>
      </c>
      <c r="O29" s="12" t="n">
        <v>138.2</v>
      </c>
      <c r="P29" s="12" t="n">
        <v>51.4</v>
      </c>
      <c r="Q29" s="12" t="n">
        <v>39.4</v>
      </c>
      <c r="R29" s="12" t="n">
        <v>85.0</v>
      </c>
      <c r="S29" s="12" t="n">
        <v>131.8</v>
      </c>
      <c r="T29" s="12" t="n">
        <v>93.0</v>
      </c>
      <c r="U29" s="12" t="n">
        <v>102.6</v>
      </c>
      <c r="V29" s="12" t="n">
        <v>135.6</v>
      </c>
      <c r="W29" s="12" t="n">
        <v>72.8</v>
      </c>
      <c r="X29" s="12" t="n">
        <v>59.4</v>
      </c>
      <c r="Y29" s="12" t="n">
        <v>166.8</v>
      </c>
      <c r="Z29" s="12" t="n">
        <v>287.4</v>
      </c>
      <c r="AA29" s="12" t="n">
        <v>26.8</v>
      </c>
      <c r="AB29" s="12" t="n">
        <v>37.8</v>
      </c>
      <c r="AC29" s="12" t="n">
        <v>40.8</v>
      </c>
      <c r="AD29" s="12" t="n">
        <v>69.0</v>
      </c>
      <c r="AE29" s="12" t="n">
        <v>298.6</v>
      </c>
      <c r="AF29" s="12" t="n">
        <v>335.4</v>
      </c>
      <c r="AG29" s="12" t="n">
        <v>242.2</v>
      </c>
      <c r="AH29" s="12" t="n">
        <v>629.4</v>
      </c>
      <c r="AI29" s="12" t="n">
        <v>218.2</v>
      </c>
      <c r="AJ29" s="12" t="n">
        <v>76.8</v>
      </c>
      <c r="AK29" s="12" t="n">
        <v>72.6</v>
      </c>
      <c r="AL29" s="12" t="n">
        <v>158.0</v>
      </c>
      <c r="AM29" s="12" t="n">
        <v>42.2</v>
      </c>
      <c r="AN29" s="12" t="n">
        <v>100.2</v>
      </c>
      <c r="AO29" s="12" t="n">
        <v>56.6</v>
      </c>
      <c r="AP29" s="12" t="n">
        <v>63.4</v>
      </c>
      <c r="AQ29" s="12" t="n">
        <v>283.6</v>
      </c>
      <c r="AR29" s="12" t="n">
        <v>113.0</v>
      </c>
      <c r="AS29" s="12" t="n">
        <v>54.0</v>
      </c>
      <c r="AT29" s="12" t="n">
        <v>62.6</v>
      </c>
      <c r="AU29" s="12" t="n">
        <v>0.0</v>
      </c>
      <c r="AV29" s="13" t="n">
        <v>6522.200000000001</v>
      </c>
      <c r="AW29" s="14"/>
      <c r="AZ29" s="15"/>
    </row>
    <row r="30" spans="1:59" x14ac:dyDescent="0.2">
      <c r="A30" s="1" t="s">
        <v>27</v>
      </c>
      <c r="B30" s="12" t="n">
        <v>198.8</v>
      </c>
      <c r="C30" s="12" t="n">
        <v>366.2</v>
      </c>
      <c r="D30" s="12" t="n">
        <v>167.4</v>
      </c>
      <c r="E30" s="12" t="n">
        <v>229.8</v>
      </c>
      <c r="F30" s="12" t="n">
        <v>616.8</v>
      </c>
      <c r="G30" s="12" t="n">
        <v>229.6</v>
      </c>
      <c r="H30" s="12" t="n">
        <v>394.6</v>
      </c>
      <c r="I30" s="12" t="n">
        <v>361.6</v>
      </c>
      <c r="J30" s="12" t="n">
        <v>425.4</v>
      </c>
      <c r="K30" s="12" t="n">
        <v>422.0</v>
      </c>
      <c r="L30" s="12" t="n">
        <v>440.8</v>
      </c>
      <c r="M30" s="12" t="n">
        <v>261.0</v>
      </c>
      <c r="N30" s="12" t="n">
        <v>263.6</v>
      </c>
      <c r="O30" s="12" t="n">
        <v>260.0</v>
      </c>
      <c r="P30" s="12" t="n">
        <v>140.0</v>
      </c>
      <c r="Q30" s="12" t="n">
        <v>95.2</v>
      </c>
      <c r="R30" s="12" t="n">
        <v>139.8</v>
      </c>
      <c r="S30" s="12" t="n">
        <v>279.6</v>
      </c>
      <c r="T30" s="12" t="n">
        <v>182.2</v>
      </c>
      <c r="U30" s="12" t="n">
        <v>188.0</v>
      </c>
      <c r="V30" s="12" t="n">
        <v>251.2</v>
      </c>
      <c r="W30" s="12" t="n">
        <v>155.4</v>
      </c>
      <c r="X30" s="12" t="n">
        <v>116.4</v>
      </c>
      <c r="Y30" s="12" t="n">
        <v>315.8</v>
      </c>
      <c r="Z30" s="12" t="n">
        <v>644.0</v>
      </c>
      <c r="AA30" s="12" t="n">
        <v>217.2</v>
      </c>
      <c r="AB30" s="12" t="n">
        <v>41.4</v>
      </c>
      <c r="AC30" s="12" t="n">
        <v>128.4</v>
      </c>
      <c r="AD30" s="12" t="n">
        <v>156.0</v>
      </c>
      <c r="AE30" s="12" t="n">
        <v>1094.4</v>
      </c>
      <c r="AF30" s="12" t="n">
        <v>1124.0</v>
      </c>
      <c r="AG30" s="12" t="n">
        <v>651.4</v>
      </c>
      <c r="AH30" s="12" t="n">
        <v>1172.6</v>
      </c>
      <c r="AI30" s="12" t="n">
        <v>765.8</v>
      </c>
      <c r="AJ30" s="12" t="n">
        <v>247.8</v>
      </c>
      <c r="AK30" s="12" t="n">
        <v>130.4</v>
      </c>
      <c r="AL30" s="12" t="n">
        <v>386.0</v>
      </c>
      <c r="AM30" s="12" t="n">
        <v>82.8</v>
      </c>
      <c r="AN30" s="12" t="n">
        <v>239.6</v>
      </c>
      <c r="AO30" s="12" t="n">
        <v>173.8</v>
      </c>
      <c r="AP30" s="12" t="n">
        <v>213.4</v>
      </c>
      <c r="AQ30" s="12" t="n">
        <v>1198.6</v>
      </c>
      <c r="AR30" s="12" t="n">
        <v>365.6</v>
      </c>
      <c r="AS30" s="12" t="n">
        <v>130.6</v>
      </c>
      <c r="AT30" s="12" t="n">
        <v>107.2</v>
      </c>
      <c r="AU30" s="12" t="n">
        <v>0.0</v>
      </c>
      <c r="AV30" s="13" t="n">
        <v>15772.199999999997</v>
      </c>
      <c r="AW30" s="14"/>
      <c r="AZ30" s="15"/>
    </row>
    <row r="31" spans="1:59" x14ac:dyDescent="0.2">
      <c r="A31" s="1" t="s">
        <v>28</v>
      </c>
      <c r="B31" s="12" t="n">
        <v>85.4</v>
      </c>
      <c r="C31" s="12" t="n">
        <v>139.4</v>
      </c>
      <c r="D31" s="12" t="n">
        <v>104.6</v>
      </c>
      <c r="E31" s="12" t="n">
        <v>175.6</v>
      </c>
      <c r="F31" s="12" t="n">
        <v>304.0</v>
      </c>
      <c r="G31" s="12" t="n">
        <v>188.4</v>
      </c>
      <c r="H31" s="12" t="n">
        <v>303.4</v>
      </c>
      <c r="I31" s="12" t="n">
        <v>283.8</v>
      </c>
      <c r="J31" s="12" t="n">
        <v>222.0</v>
      </c>
      <c r="K31" s="12" t="n">
        <v>205.6</v>
      </c>
      <c r="L31" s="12" t="n">
        <v>278.4</v>
      </c>
      <c r="M31" s="12" t="n">
        <v>129.0</v>
      </c>
      <c r="N31" s="12" t="n">
        <v>103.2</v>
      </c>
      <c r="O31" s="12" t="n">
        <v>90.2</v>
      </c>
      <c r="P31" s="12" t="n">
        <v>54.2</v>
      </c>
      <c r="Q31" s="12" t="n">
        <v>37.0</v>
      </c>
      <c r="R31" s="12" t="n">
        <v>58.2</v>
      </c>
      <c r="S31" s="12" t="n">
        <v>119.4</v>
      </c>
      <c r="T31" s="12" t="n">
        <v>68.6</v>
      </c>
      <c r="U31" s="12" t="n">
        <v>104.8</v>
      </c>
      <c r="V31" s="12" t="n">
        <v>163.8</v>
      </c>
      <c r="W31" s="12" t="n">
        <v>117.8</v>
      </c>
      <c r="X31" s="12" t="n">
        <v>77.8</v>
      </c>
      <c r="Y31" s="12" t="n">
        <v>246.0</v>
      </c>
      <c r="Z31" s="12" t="n">
        <v>361.6</v>
      </c>
      <c r="AA31" s="12" t="n">
        <v>104.8</v>
      </c>
      <c r="AB31" s="12" t="n">
        <v>52.0</v>
      </c>
      <c r="AC31" s="12" t="n">
        <v>168.2</v>
      </c>
      <c r="AD31" s="12" t="n">
        <v>66.6</v>
      </c>
      <c r="AE31" s="12" t="n">
        <v>402.4</v>
      </c>
      <c r="AF31" s="12" t="n">
        <v>489.0</v>
      </c>
      <c r="AG31" s="12" t="n">
        <v>269.2</v>
      </c>
      <c r="AH31" s="12" t="n">
        <v>427.6</v>
      </c>
      <c r="AI31" s="12" t="n">
        <v>272.0</v>
      </c>
      <c r="AJ31" s="12" t="n">
        <v>108.4</v>
      </c>
      <c r="AK31" s="12" t="n">
        <v>69.6</v>
      </c>
      <c r="AL31" s="12" t="n">
        <v>185.0</v>
      </c>
      <c r="AM31" s="12" t="n">
        <v>28.6</v>
      </c>
      <c r="AN31" s="12" t="n">
        <v>78.4</v>
      </c>
      <c r="AO31" s="12" t="n">
        <v>77.4</v>
      </c>
      <c r="AP31" s="12" t="n">
        <v>119.8</v>
      </c>
      <c r="AQ31" s="12" t="n">
        <v>511.4</v>
      </c>
      <c r="AR31" s="12" t="n">
        <v>220.8</v>
      </c>
      <c r="AS31" s="12" t="n">
        <v>75.4</v>
      </c>
      <c r="AT31" s="12" t="n">
        <v>59.6</v>
      </c>
      <c r="AU31" s="12" t="n">
        <v>0.0</v>
      </c>
      <c r="AV31" s="13" t="n">
        <v>7808.4</v>
      </c>
      <c r="AW31" s="14"/>
      <c r="AZ31" s="15"/>
    </row>
    <row r="32" spans="1:59" x14ac:dyDescent="0.2">
      <c r="A32" s="1">
        <v>16</v>
      </c>
      <c r="B32" s="12" t="n">
        <v>78.4</v>
      </c>
      <c r="C32" s="12" t="n">
        <v>74.6</v>
      </c>
      <c r="D32" s="12" t="n">
        <v>45.6</v>
      </c>
      <c r="E32" s="12" t="n">
        <v>111.2</v>
      </c>
      <c r="F32" s="12" t="n">
        <v>217.6</v>
      </c>
      <c r="G32" s="12" t="n">
        <v>156.4</v>
      </c>
      <c r="H32" s="12" t="n">
        <v>232.2</v>
      </c>
      <c r="I32" s="12" t="n">
        <v>217.6</v>
      </c>
      <c r="J32" s="12" t="n">
        <v>140.4</v>
      </c>
      <c r="K32" s="12" t="n">
        <v>154.2</v>
      </c>
      <c r="L32" s="12" t="n">
        <v>145.2</v>
      </c>
      <c r="M32" s="12" t="n">
        <v>68.2</v>
      </c>
      <c r="N32" s="12" t="n">
        <v>48.4</v>
      </c>
      <c r="O32" s="12" t="n">
        <v>41.2</v>
      </c>
      <c r="P32" s="12" t="n">
        <v>25.4</v>
      </c>
      <c r="Q32" s="12" t="n">
        <v>17.4</v>
      </c>
      <c r="R32" s="12" t="n">
        <v>17.2</v>
      </c>
      <c r="S32" s="12" t="n">
        <v>51.4</v>
      </c>
      <c r="T32" s="12" t="n">
        <v>32.6</v>
      </c>
      <c r="U32" s="12" t="n">
        <v>42.6</v>
      </c>
      <c r="V32" s="12" t="n">
        <v>56.2</v>
      </c>
      <c r="W32" s="12" t="n">
        <v>28.0</v>
      </c>
      <c r="X32" s="12" t="n">
        <v>24.8</v>
      </c>
      <c r="Y32" s="12" t="n">
        <v>133.6</v>
      </c>
      <c r="Z32" s="12" t="n">
        <v>230.4</v>
      </c>
      <c r="AA32" s="12" t="n">
        <v>334.0</v>
      </c>
      <c r="AB32" s="12" t="n">
        <v>265.6</v>
      </c>
      <c r="AC32" s="12" t="n">
        <v>1132.6</v>
      </c>
      <c r="AD32" s="12" t="n">
        <v>427.6</v>
      </c>
      <c r="AE32" s="12" t="n">
        <v>47.6</v>
      </c>
      <c r="AF32" s="12" t="n">
        <v>168.2</v>
      </c>
      <c r="AG32" s="12" t="n">
        <v>210.6</v>
      </c>
      <c r="AH32" s="12" t="n">
        <v>338.0</v>
      </c>
      <c r="AI32" s="12" t="n">
        <v>191.4</v>
      </c>
      <c r="AJ32" s="12" t="n">
        <v>83.0</v>
      </c>
      <c r="AK32" s="12" t="n">
        <v>22.2</v>
      </c>
      <c r="AL32" s="12" t="n">
        <v>53.0</v>
      </c>
      <c r="AM32" s="12" t="n">
        <v>11.6</v>
      </c>
      <c r="AN32" s="12" t="n">
        <v>39.8</v>
      </c>
      <c r="AO32" s="12" t="n">
        <v>53.4</v>
      </c>
      <c r="AP32" s="12" t="n">
        <v>89.0</v>
      </c>
      <c r="AQ32" s="12" t="n">
        <v>232.2</v>
      </c>
      <c r="AR32" s="12" t="n">
        <v>134.4</v>
      </c>
      <c r="AS32" s="12" t="n">
        <v>21.0</v>
      </c>
      <c r="AT32" s="12" t="n">
        <v>29.2</v>
      </c>
      <c r="AU32" s="12" t="n">
        <v>0.0</v>
      </c>
      <c r="AV32" s="13" t="n">
        <v>6275.2</v>
      </c>
      <c r="AW32" s="14"/>
      <c r="AZ32" s="15"/>
    </row>
    <row r="33" spans="1:52" x14ac:dyDescent="0.2">
      <c r="A33" s="1">
        <v>24</v>
      </c>
      <c r="B33" s="12" t="n">
        <v>71.0</v>
      </c>
      <c r="C33" s="12" t="n">
        <v>58.6</v>
      </c>
      <c r="D33" s="12" t="n">
        <v>40.2</v>
      </c>
      <c r="E33" s="12" t="n">
        <v>81.0</v>
      </c>
      <c r="F33" s="12" t="n">
        <v>155.6</v>
      </c>
      <c r="G33" s="12" t="n">
        <v>100.6</v>
      </c>
      <c r="H33" s="12" t="n">
        <v>156.6</v>
      </c>
      <c r="I33" s="12" t="n">
        <v>145.2</v>
      </c>
      <c r="J33" s="12" t="n">
        <v>99.0</v>
      </c>
      <c r="K33" s="12" t="n">
        <v>111.6</v>
      </c>
      <c r="L33" s="12" t="n">
        <v>130.0</v>
      </c>
      <c r="M33" s="12" t="n">
        <v>65.8</v>
      </c>
      <c r="N33" s="12" t="n">
        <v>42.0</v>
      </c>
      <c r="O33" s="12" t="n">
        <v>34.6</v>
      </c>
      <c r="P33" s="12" t="n">
        <v>27.0</v>
      </c>
      <c r="Q33" s="12" t="n">
        <v>17.6</v>
      </c>
      <c r="R33" s="12" t="n">
        <v>18.4</v>
      </c>
      <c r="S33" s="12" t="n">
        <v>33.6</v>
      </c>
      <c r="T33" s="12" t="n">
        <v>28.4</v>
      </c>
      <c r="U33" s="12" t="n">
        <v>24.4</v>
      </c>
      <c r="V33" s="12" t="n">
        <v>37.0</v>
      </c>
      <c r="W33" s="12" t="n">
        <v>22.6</v>
      </c>
      <c r="X33" s="12" t="n">
        <v>18.8</v>
      </c>
      <c r="Y33" s="12" t="n">
        <v>86.8</v>
      </c>
      <c r="Z33" s="12" t="n">
        <v>153.6</v>
      </c>
      <c r="AA33" s="12" t="n">
        <v>406.2</v>
      </c>
      <c r="AB33" s="12" t="n">
        <v>284.4</v>
      </c>
      <c r="AC33" s="12" t="n">
        <v>1303.4</v>
      </c>
      <c r="AD33" s="12" t="n">
        <v>596.4</v>
      </c>
      <c r="AE33" s="12" t="n">
        <v>178.2</v>
      </c>
      <c r="AF33" s="12" t="n">
        <v>68.8</v>
      </c>
      <c r="AG33" s="12" t="n">
        <v>168.4</v>
      </c>
      <c r="AH33" s="12" t="n">
        <v>301.8</v>
      </c>
      <c r="AI33" s="12" t="n">
        <v>191.6</v>
      </c>
      <c r="AJ33" s="12" t="n">
        <v>74.8</v>
      </c>
      <c r="AK33" s="12" t="n">
        <v>17.2</v>
      </c>
      <c r="AL33" s="12" t="n">
        <v>47.2</v>
      </c>
      <c r="AM33" s="12" t="n">
        <v>10.2</v>
      </c>
      <c r="AN33" s="12" t="n">
        <v>45.4</v>
      </c>
      <c r="AO33" s="12" t="n">
        <v>52.6</v>
      </c>
      <c r="AP33" s="12" t="n">
        <v>104.4</v>
      </c>
      <c r="AQ33" s="12" t="n">
        <v>218.2</v>
      </c>
      <c r="AR33" s="12" t="n">
        <v>118.6</v>
      </c>
      <c r="AS33" s="12" t="n">
        <v>18.8</v>
      </c>
      <c r="AT33" s="12" t="n">
        <v>37.0</v>
      </c>
      <c r="AU33" s="12" t="n">
        <v>0.0</v>
      </c>
      <c r="AV33" s="13" t="n">
        <v>6003.599999999999</v>
      </c>
      <c r="AW33" s="14"/>
      <c r="AZ33" s="15"/>
    </row>
    <row r="34" spans="1:52" x14ac:dyDescent="0.2">
      <c r="A34" s="1" t="s">
        <v>29</v>
      </c>
      <c r="B34" s="12" t="n">
        <v>18.0</v>
      </c>
      <c r="C34" s="12" t="n">
        <v>28.4</v>
      </c>
      <c r="D34" s="12" t="n">
        <v>16.4</v>
      </c>
      <c r="E34" s="12" t="n">
        <v>23.8</v>
      </c>
      <c r="F34" s="12" t="n">
        <v>64.6</v>
      </c>
      <c r="G34" s="12" t="n">
        <v>24.2</v>
      </c>
      <c r="H34" s="12" t="n">
        <v>39.4</v>
      </c>
      <c r="I34" s="12" t="n">
        <v>47.4</v>
      </c>
      <c r="J34" s="12" t="n">
        <v>36.8</v>
      </c>
      <c r="K34" s="12" t="n">
        <v>29.2</v>
      </c>
      <c r="L34" s="12" t="n">
        <v>31.4</v>
      </c>
      <c r="M34" s="12" t="n">
        <v>29.8</v>
      </c>
      <c r="N34" s="12" t="n">
        <v>13.8</v>
      </c>
      <c r="O34" s="12" t="n">
        <v>11.6</v>
      </c>
      <c r="P34" s="12" t="n">
        <v>7.4</v>
      </c>
      <c r="Q34" s="12" t="n">
        <v>5.0</v>
      </c>
      <c r="R34" s="12" t="n">
        <v>5.6</v>
      </c>
      <c r="S34" s="12" t="n">
        <v>13.6</v>
      </c>
      <c r="T34" s="12" t="n">
        <v>17.0</v>
      </c>
      <c r="U34" s="12" t="n">
        <v>14.6</v>
      </c>
      <c r="V34" s="12" t="n">
        <v>22.0</v>
      </c>
      <c r="W34" s="12" t="n">
        <v>10.2</v>
      </c>
      <c r="X34" s="12" t="n">
        <v>8.6</v>
      </c>
      <c r="Y34" s="12" t="n">
        <v>31.8</v>
      </c>
      <c r="Z34" s="12" t="n">
        <v>29.6</v>
      </c>
      <c r="AA34" s="12" t="n">
        <v>206.4</v>
      </c>
      <c r="AB34" s="12" t="n">
        <v>161.0</v>
      </c>
      <c r="AC34" s="12" t="n">
        <v>789.4</v>
      </c>
      <c r="AD34" s="12" t="n">
        <v>271.0</v>
      </c>
      <c r="AE34" s="12" t="n">
        <v>210.8</v>
      </c>
      <c r="AF34" s="12" t="n">
        <v>176.4</v>
      </c>
      <c r="AG34" s="12" t="n">
        <v>38.2</v>
      </c>
      <c r="AH34" s="12" t="n">
        <v>39.8</v>
      </c>
      <c r="AI34" s="12" t="n">
        <v>42.4</v>
      </c>
      <c r="AJ34" s="12" t="n">
        <v>27.0</v>
      </c>
      <c r="AK34" s="12" t="n">
        <v>5.8</v>
      </c>
      <c r="AL34" s="12" t="n">
        <v>19.8</v>
      </c>
      <c r="AM34" s="12" t="n">
        <v>4.8</v>
      </c>
      <c r="AN34" s="12" t="n">
        <v>24.0</v>
      </c>
      <c r="AO34" s="12" t="n">
        <v>17.2</v>
      </c>
      <c r="AP34" s="12" t="n">
        <v>49.6</v>
      </c>
      <c r="AQ34" s="12" t="n">
        <v>115.2</v>
      </c>
      <c r="AR34" s="12" t="n">
        <v>55.2</v>
      </c>
      <c r="AS34" s="12" t="n">
        <v>5.8</v>
      </c>
      <c r="AT34" s="12" t="n">
        <v>9.6</v>
      </c>
      <c r="AU34" s="12" t="n">
        <v>0.0</v>
      </c>
      <c r="AV34" s="13" t="n">
        <v>2849.6000000000004</v>
      </c>
      <c r="AW34" s="14"/>
      <c r="AZ34" s="15"/>
    </row>
    <row r="35" spans="1:52" x14ac:dyDescent="0.2">
      <c r="A35" s="1" t="s">
        <v>30</v>
      </c>
      <c r="B35" s="12" t="n">
        <v>24.2</v>
      </c>
      <c r="C35" s="12" t="n">
        <v>31.8</v>
      </c>
      <c r="D35" s="12" t="n">
        <v>11.6</v>
      </c>
      <c r="E35" s="12" t="n">
        <v>18.2</v>
      </c>
      <c r="F35" s="12" t="n">
        <v>39.8</v>
      </c>
      <c r="G35" s="12" t="n">
        <v>20.4</v>
      </c>
      <c r="H35" s="12" t="n">
        <v>27.0</v>
      </c>
      <c r="I35" s="12" t="n">
        <v>25.2</v>
      </c>
      <c r="J35" s="12" t="n">
        <v>46.8</v>
      </c>
      <c r="K35" s="12" t="n">
        <v>35.4</v>
      </c>
      <c r="L35" s="12" t="n">
        <v>35.4</v>
      </c>
      <c r="M35" s="12" t="n">
        <v>41.2</v>
      </c>
      <c r="N35" s="12" t="n">
        <v>20.6</v>
      </c>
      <c r="O35" s="12" t="n">
        <v>24.8</v>
      </c>
      <c r="P35" s="12" t="n">
        <v>10.2</v>
      </c>
      <c r="Q35" s="12" t="n">
        <v>8.2</v>
      </c>
      <c r="R35" s="12" t="n">
        <v>10.6</v>
      </c>
      <c r="S35" s="12" t="n">
        <v>25.2</v>
      </c>
      <c r="T35" s="12" t="n">
        <v>17.4</v>
      </c>
      <c r="U35" s="12" t="n">
        <v>10.4</v>
      </c>
      <c r="V35" s="12" t="n">
        <v>14.0</v>
      </c>
      <c r="W35" s="12" t="n">
        <v>4.8</v>
      </c>
      <c r="X35" s="12" t="n">
        <v>2.8</v>
      </c>
      <c r="Y35" s="12" t="n">
        <v>15.2</v>
      </c>
      <c r="Z35" s="12" t="n">
        <v>29.4</v>
      </c>
      <c r="AA35" s="12" t="n">
        <v>298.8</v>
      </c>
      <c r="AB35" s="12" t="n">
        <v>315.6</v>
      </c>
      <c r="AC35" s="12" t="n">
        <v>1578.0</v>
      </c>
      <c r="AD35" s="12" t="n">
        <v>378.0</v>
      </c>
      <c r="AE35" s="12" t="n">
        <v>327.2</v>
      </c>
      <c r="AF35" s="12" t="n">
        <v>277.6</v>
      </c>
      <c r="AG35" s="12" t="n">
        <v>37.2</v>
      </c>
      <c r="AH35" s="12" t="n">
        <v>51.8</v>
      </c>
      <c r="AI35" s="12" t="n">
        <v>56.6</v>
      </c>
      <c r="AJ35" s="12" t="n">
        <v>55.6</v>
      </c>
      <c r="AK35" s="12" t="n">
        <v>7.4</v>
      </c>
      <c r="AL35" s="12" t="n">
        <v>24.8</v>
      </c>
      <c r="AM35" s="12" t="n">
        <v>4.8</v>
      </c>
      <c r="AN35" s="12" t="n">
        <v>33.8</v>
      </c>
      <c r="AO35" s="12" t="n">
        <v>26.8</v>
      </c>
      <c r="AP35" s="12" t="n">
        <v>95.8</v>
      </c>
      <c r="AQ35" s="12" t="n">
        <v>112.0</v>
      </c>
      <c r="AR35" s="12" t="n">
        <v>72.2</v>
      </c>
      <c r="AS35" s="12" t="n">
        <v>6.0</v>
      </c>
      <c r="AT35" s="12" t="n">
        <v>6.0</v>
      </c>
      <c r="AU35" s="12" t="n">
        <v>0.0</v>
      </c>
      <c r="AV35" s="13" t="n">
        <v>4316.6</v>
      </c>
      <c r="AW35" s="14"/>
      <c r="AZ35" s="15"/>
    </row>
    <row r="36" spans="1:52" x14ac:dyDescent="0.2">
      <c r="A36" s="1" t="s">
        <v>31</v>
      </c>
      <c r="B36" s="12" t="n">
        <v>23.4</v>
      </c>
      <c r="C36" s="12" t="n">
        <v>28.6</v>
      </c>
      <c r="D36" s="12" t="n">
        <v>12.2</v>
      </c>
      <c r="E36" s="12" t="n">
        <v>10.8</v>
      </c>
      <c r="F36" s="12" t="n">
        <v>55.6</v>
      </c>
      <c r="G36" s="12" t="n">
        <v>13.8</v>
      </c>
      <c r="H36" s="12" t="n">
        <v>23.0</v>
      </c>
      <c r="I36" s="12" t="n">
        <v>36.0</v>
      </c>
      <c r="J36" s="12" t="n">
        <v>37.6</v>
      </c>
      <c r="K36" s="12" t="n">
        <v>29.8</v>
      </c>
      <c r="L36" s="12" t="n">
        <v>40.6</v>
      </c>
      <c r="M36" s="12" t="n">
        <v>54.2</v>
      </c>
      <c r="N36" s="12" t="n">
        <v>19.6</v>
      </c>
      <c r="O36" s="12" t="n">
        <v>21.2</v>
      </c>
      <c r="P36" s="12" t="n">
        <v>12.4</v>
      </c>
      <c r="Q36" s="12" t="n">
        <v>9.6</v>
      </c>
      <c r="R36" s="12" t="n">
        <v>14.0</v>
      </c>
      <c r="S36" s="12" t="n">
        <v>33.2</v>
      </c>
      <c r="T36" s="12" t="n">
        <v>26.0</v>
      </c>
      <c r="U36" s="12" t="n">
        <v>17.6</v>
      </c>
      <c r="V36" s="12" t="n">
        <v>31.4</v>
      </c>
      <c r="W36" s="12" t="n">
        <v>6.0</v>
      </c>
      <c r="X36" s="12" t="n">
        <v>9.4</v>
      </c>
      <c r="Y36" s="12" t="n">
        <v>18.2</v>
      </c>
      <c r="Z36" s="12" t="n">
        <v>32.0</v>
      </c>
      <c r="AA36" s="12" t="n">
        <v>209.0</v>
      </c>
      <c r="AB36" s="12" t="n">
        <v>186.6</v>
      </c>
      <c r="AC36" s="12" t="n">
        <v>912.4</v>
      </c>
      <c r="AD36" s="12" t="n">
        <v>285.4</v>
      </c>
      <c r="AE36" s="12" t="n">
        <v>216.8</v>
      </c>
      <c r="AF36" s="12" t="n">
        <v>198.4</v>
      </c>
      <c r="AG36" s="12" t="n">
        <v>46.8</v>
      </c>
      <c r="AH36" s="12" t="n">
        <v>46.2</v>
      </c>
      <c r="AI36" s="12" t="n">
        <v>25.0</v>
      </c>
      <c r="AJ36" s="12" t="n">
        <v>25.4</v>
      </c>
      <c r="AK36" s="12" t="n">
        <v>11.6</v>
      </c>
      <c r="AL36" s="12" t="n">
        <v>48.4</v>
      </c>
      <c r="AM36" s="12" t="n">
        <v>6.8</v>
      </c>
      <c r="AN36" s="12" t="n">
        <v>25.8</v>
      </c>
      <c r="AO36" s="12" t="n">
        <v>27.8</v>
      </c>
      <c r="AP36" s="12" t="n">
        <v>96.8</v>
      </c>
      <c r="AQ36" s="12" t="n">
        <v>188.4</v>
      </c>
      <c r="AR36" s="12" t="n">
        <v>102.2</v>
      </c>
      <c r="AS36" s="12" t="n">
        <v>16.4</v>
      </c>
      <c r="AT36" s="12" t="n">
        <v>16.4</v>
      </c>
      <c r="AU36" s="12" t="n">
        <v>0.0</v>
      </c>
      <c r="AV36" s="13" t="n">
        <v>3308.800000000001</v>
      </c>
      <c r="AW36" s="14"/>
      <c r="AZ36" s="15"/>
    </row>
    <row r="37" spans="1:52" x14ac:dyDescent="0.2">
      <c r="A37" s="1" t="s">
        <v>32</v>
      </c>
      <c r="B37" s="12" t="n">
        <v>11.4</v>
      </c>
      <c r="C37" s="12" t="n">
        <v>20.6</v>
      </c>
      <c r="D37" s="12" t="n">
        <v>2.4</v>
      </c>
      <c r="E37" s="12" t="n">
        <v>8.0</v>
      </c>
      <c r="F37" s="12" t="n">
        <v>12.0</v>
      </c>
      <c r="G37" s="12" t="n">
        <v>1.8</v>
      </c>
      <c r="H37" s="12" t="n">
        <v>8.6</v>
      </c>
      <c r="I37" s="12" t="n">
        <v>9.4</v>
      </c>
      <c r="J37" s="12" t="n">
        <v>17.0</v>
      </c>
      <c r="K37" s="12" t="n">
        <v>6.6</v>
      </c>
      <c r="L37" s="12" t="n">
        <v>8.6</v>
      </c>
      <c r="M37" s="12" t="n">
        <v>8.6</v>
      </c>
      <c r="N37" s="12" t="n">
        <v>2.8</v>
      </c>
      <c r="O37" s="12" t="n">
        <v>8.0</v>
      </c>
      <c r="P37" s="12" t="n">
        <v>3.4</v>
      </c>
      <c r="Q37" s="12" t="n">
        <v>3.4</v>
      </c>
      <c r="R37" s="12" t="n">
        <v>5.2</v>
      </c>
      <c r="S37" s="12" t="n">
        <v>5.0</v>
      </c>
      <c r="T37" s="12" t="n">
        <v>7.6</v>
      </c>
      <c r="U37" s="12" t="n">
        <v>8.4</v>
      </c>
      <c r="V37" s="12" t="n">
        <v>10.6</v>
      </c>
      <c r="W37" s="12" t="n">
        <v>4.0</v>
      </c>
      <c r="X37" s="12" t="n">
        <v>2.0</v>
      </c>
      <c r="Y37" s="12" t="n">
        <v>5.4</v>
      </c>
      <c r="Z37" s="12" t="n">
        <v>5.2</v>
      </c>
      <c r="AA37" s="12" t="n">
        <v>71.8</v>
      </c>
      <c r="AB37" s="12" t="n">
        <v>65.0</v>
      </c>
      <c r="AC37" s="12" t="n">
        <v>302.4</v>
      </c>
      <c r="AD37" s="12" t="n">
        <v>127.6</v>
      </c>
      <c r="AE37" s="12" t="n">
        <v>71.8</v>
      </c>
      <c r="AF37" s="12" t="n">
        <v>74.4</v>
      </c>
      <c r="AG37" s="12" t="n">
        <v>22.8</v>
      </c>
      <c r="AH37" s="12" t="n">
        <v>47.4</v>
      </c>
      <c r="AI37" s="12" t="n">
        <v>28.0</v>
      </c>
      <c r="AJ37" s="12" t="n">
        <v>6.6</v>
      </c>
      <c r="AK37" s="12" t="n">
        <v>0.6</v>
      </c>
      <c r="AL37" s="12" t="n">
        <v>5.2</v>
      </c>
      <c r="AM37" s="12" t="n">
        <v>2.2</v>
      </c>
      <c r="AN37" s="12" t="n">
        <v>20.6</v>
      </c>
      <c r="AO37" s="12" t="n">
        <v>9.0</v>
      </c>
      <c r="AP37" s="12" t="n">
        <v>39.0</v>
      </c>
      <c r="AQ37" s="12" t="n">
        <v>76.8</v>
      </c>
      <c r="AR37" s="12" t="n">
        <v>33.2</v>
      </c>
      <c r="AS37" s="12" t="n">
        <v>1.0</v>
      </c>
      <c r="AT37" s="12" t="n">
        <v>3.0</v>
      </c>
      <c r="AU37" s="12" t="n">
        <v>0.0</v>
      </c>
      <c r="AV37" s="13" t="n">
        <v>1194.3999999999999</v>
      </c>
      <c r="AW37" s="14"/>
      <c r="AZ37" s="15"/>
    </row>
    <row r="38" spans="1:52" x14ac:dyDescent="0.2">
      <c r="A38" s="1" t="s">
        <v>33</v>
      </c>
      <c r="B38" s="12" t="n">
        <v>3.8</v>
      </c>
      <c r="C38" s="12" t="n">
        <v>4.6</v>
      </c>
      <c r="D38" s="12" t="n">
        <v>3.0</v>
      </c>
      <c r="E38" s="12" t="n">
        <v>5.0</v>
      </c>
      <c r="F38" s="12" t="n">
        <v>16.8</v>
      </c>
      <c r="G38" s="12" t="n">
        <v>2.6</v>
      </c>
      <c r="H38" s="12" t="n">
        <v>12.8</v>
      </c>
      <c r="I38" s="12" t="n">
        <v>9.2</v>
      </c>
      <c r="J38" s="12" t="n">
        <v>10.8</v>
      </c>
      <c r="K38" s="12" t="n">
        <v>51.0</v>
      </c>
      <c r="L38" s="12" t="n">
        <v>34.2</v>
      </c>
      <c r="M38" s="12" t="n">
        <v>42.8</v>
      </c>
      <c r="N38" s="12" t="n">
        <v>29.4</v>
      </c>
      <c r="O38" s="12" t="n">
        <v>55.8</v>
      </c>
      <c r="P38" s="12" t="n">
        <v>20.4</v>
      </c>
      <c r="Q38" s="12" t="n">
        <v>4.8</v>
      </c>
      <c r="R38" s="12" t="n">
        <v>10.0</v>
      </c>
      <c r="S38" s="12" t="n">
        <v>19.8</v>
      </c>
      <c r="T38" s="12" t="n">
        <v>2.8</v>
      </c>
      <c r="U38" s="12" t="n">
        <v>2.4</v>
      </c>
      <c r="V38" s="12" t="n">
        <v>2.8</v>
      </c>
      <c r="W38" s="12" t="n">
        <v>1.2</v>
      </c>
      <c r="X38" s="12" t="n">
        <v>0.6</v>
      </c>
      <c r="Y38" s="12" t="n">
        <v>2.6</v>
      </c>
      <c r="Z38" s="12" t="n">
        <v>9.2</v>
      </c>
      <c r="AA38" s="12" t="n">
        <v>91.8</v>
      </c>
      <c r="AB38" s="12" t="n">
        <v>61.6</v>
      </c>
      <c r="AC38" s="12" t="n">
        <v>153.0</v>
      </c>
      <c r="AD38" s="12" t="n">
        <v>85.4</v>
      </c>
      <c r="AE38" s="12" t="n">
        <v>21.8</v>
      </c>
      <c r="AF38" s="12" t="n">
        <v>18.8</v>
      </c>
      <c r="AG38" s="12" t="n">
        <v>6.4</v>
      </c>
      <c r="AH38" s="12" t="n">
        <v>7.4</v>
      </c>
      <c r="AI38" s="12" t="n">
        <v>13.2</v>
      </c>
      <c r="AJ38" s="12" t="n">
        <v>3.8</v>
      </c>
      <c r="AK38" s="12" t="n">
        <v>5.2</v>
      </c>
      <c r="AL38" s="12" t="n">
        <v>52.2</v>
      </c>
      <c r="AM38" s="12" t="n">
        <v>1.6</v>
      </c>
      <c r="AN38" s="12" t="n">
        <v>3.8</v>
      </c>
      <c r="AO38" s="12" t="n">
        <v>1.6</v>
      </c>
      <c r="AP38" s="12" t="n">
        <v>3.2</v>
      </c>
      <c r="AQ38" s="12" t="n">
        <v>15.4</v>
      </c>
      <c r="AR38" s="12" t="n">
        <v>4.4</v>
      </c>
      <c r="AS38" s="12" t="n">
        <v>65.8</v>
      </c>
      <c r="AT38" s="12" t="n">
        <v>6.6</v>
      </c>
      <c r="AU38" s="12" t="n">
        <v>0.0</v>
      </c>
      <c r="AV38" s="13" t="n">
        <v>981.4</v>
      </c>
      <c r="AW38" s="14"/>
      <c r="AZ38" s="15"/>
    </row>
    <row r="39" spans="1:52" x14ac:dyDescent="0.2">
      <c r="A39" s="1" t="s">
        <v>34</v>
      </c>
      <c r="B39" s="12" t="n">
        <v>8.8</v>
      </c>
      <c r="C39" s="12" t="n">
        <v>7.0</v>
      </c>
      <c r="D39" s="12" t="n">
        <v>7.8</v>
      </c>
      <c r="E39" s="12" t="n">
        <v>10.2</v>
      </c>
      <c r="F39" s="12" t="n">
        <v>47.8</v>
      </c>
      <c r="G39" s="12" t="n">
        <v>11.2</v>
      </c>
      <c r="H39" s="12" t="n">
        <v>12.8</v>
      </c>
      <c r="I39" s="12" t="n">
        <v>19.4</v>
      </c>
      <c r="J39" s="12" t="n">
        <v>19.4</v>
      </c>
      <c r="K39" s="12" t="n">
        <v>62.4</v>
      </c>
      <c r="L39" s="12" t="n">
        <v>55.8</v>
      </c>
      <c r="M39" s="12" t="n">
        <v>87.4</v>
      </c>
      <c r="N39" s="12" t="n">
        <v>38.4</v>
      </c>
      <c r="O39" s="12" t="n">
        <v>98.0</v>
      </c>
      <c r="P39" s="12" t="n">
        <v>28.8</v>
      </c>
      <c r="Q39" s="12" t="n">
        <v>11.2</v>
      </c>
      <c r="R39" s="12" t="n">
        <v>21.4</v>
      </c>
      <c r="S39" s="12" t="n">
        <v>52.2</v>
      </c>
      <c r="T39" s="12" t="n">
        <v>7.6</v>
      </c>
      <c r="U39" s="12" t="n">
        <v>4.8</v>
      </c>
      <c r="V39" s="12" t="n">
        <v>5.2</v>
      </c>
      <c r="W39" s="12" t="n">
        <v>0.6</v>
      </c>
      <c r="X39" s="12" t="n">
        <v>1.0</v>
      </c>
      <c r="Y39" s="12" t="n">
        <v>6.4</v>
      </c>
      <c r="Z39" s="12" t="n">
        <v>12.8</v>
      </c>
      <c r="AA39" s="12" t="n">
        <v>329.4</v>
      </c>
      <c r="AB39" s="12" t="n">
        <v>153.0</v>
      </c>
      <c r="AC39" s="12" t="n">
        <v>443.2</v>
      </c>
      <c r="AD39" s="12" t="n">
        <v>187.6</v>
      </c>
      <c r="AE39" s="12" t="n">
        <v>57.8</v>
      </c>
      <c r="AF39" s="12" t="n">
        <v>37.8</v>
      </c>
      <c r="AG39" s="12" t="n">
        <v>23.2</v>
      </c>
      <c r="AH39" s="12" t="n">
        <v>24.2</v>
      </c>
      <c r="AI39" s="12" t="n">
        <v>40.8</v>
      </c>
      <c r="AJ39" s="12" t="n">
        <v>3.0</v>
      </c>
      <c r="AK39" s="12" t="n">
        <v>52.8</v>
      </c>
      <c r="AL39" s="12" t="n">
        <v>35.0</v>
      </c>
      <c r="AM39" s="12" t="n">
        <v>0.8</v>
      </c>
      <c r="AN39" s="12" t="n">
        <v>7.2</v>
      </c>
      <c r="AO39" s="12" t="n">
        <v>3.4</v>
      </c>
      <c r="AP39" s="12" t="n">
        <v>5.8</v>
      </c>
      <c r="AQ39" s="12" t="n">
        <v>105.2</v>
      </c>
      <c r="AR39" s="12" t="n">
        <v>10.2</v>
      </c>
      <c r="AS39" s="12" t="n">
        <v>24.6</v>
      </c>
      <c r="AT39" s="12" t="n">
        <v>65.6</v>
      </c>
      <c r="AU39" s="12" t="n">
        <v>0.0</v>
      </c>
      <c r="AV39" s="13" t="n">
        <v>2248.9999999999995</v>
      </c>
      <c r="AW39" s="14"/>
      <c r="AZ39" s="15"/>
    </row>
    <row r="40" spans="1:52" x14ac:dyDescent="0.2">
      <c r="A40" s="1" t="s">
        <v>35</v>
      </c>
      <c r="B40" s="12" t="n">
        <v>1.2</v>
      </c>
      <c r="C40" s="12" t="n">
        <v>2.0</v>
      </c>
      <c r="D40" s="12" t="n">
        <v>0.8</v>
      </c>
      <c r="E40" s="12" t="n">
        <v>2.8</v>
      </c>
      <c r="F40" s="12" t="n">
        <v>6.6</v>
      </c>
      <c r="G40" s="12" t="n">
        <v>1.8</v>
      </c>
      <c r="H40" s="12" t="n">
        <v>7.6</v>
      </c>
      <c r="I40" s="12" t="n">
        <v>8.0</v>
      </c>
      <c r="J40" s="12" t="n">
        <v>11.2</v>
      </c>
      <c r="K40" s="12" t="n">
        <v>3.2</v>
      </c>
      <c r="L40" s="12" t="n">
        <v>4.0</v>
      </c>
      <c r="M40" s="12" t="n">
        <v>8.0</v>
      </c>
      <c r="N40" s="12" t="n">
        <v>2.0</v>
      </c>
      <c r="O40" s="12" t="n">
        <v>2.8</v>
      </c>
      <c r="P40" s="12" t="n">
        <v>2.4</v>
      </c>
      <c r="Q40" s="12" t="n">
        <v>0.4</v>
      </c>
      <c r="R40" s="12" t="n">
        <v>1.6</v>
      </c>
      <c r="S40" s="12" t="n">
        <v>3.2</v>
      </c>
      <c r="T40" s="12" t="n">
        <v>15.8</v>
      </c>
      <c r="U40" s="12" t="n">
        <v>9.2</v>
      </c>
      <c r="V40" s="12" t="n">
        <v>12.0</v>
      </c>
      <c r="W40" s="12" t="n">
        <v>2.4</v>
      </c>
      <c r="X40" s="12" t="n">
        <v>2.4</v>
      </c>
      <c r="Y40" s="12" t="n">
        <v>6.8</v>
      </c>
      <c r="Z40" s="12" t="n">
        <v>1.0</v>
      </c>
      <c r="AA40" s="12" t="n">
        <v>61.8</v>
      </c>
      <c r="AB40" s="12" t="n">
        <v>33.4</v>
      </c>
      <c r="AC40" s="12" t="n">
        <v>86.6</v>
      </c>
      <c r="AD40" s="12" t="n">
        <v>29.2</v>
      </c>
      <c r="AE40" s="12" t="n">
        <v>12.4</v>
      </c>
      <c r="AF40" s="12" t="n">
        <v>10.0</v>
      </c>
      <c r="AG40" s="12" t="n">
        <v>5.6</v>
      </c>
      <c r="AH40" s="12" t="n">
        <v>3.6</v>
      </c>
      <c r="AI40" s="12" t="n">
        <v>8.4</v>
      </c>
      <c r="AJ40" s="12" t="n">
        <v>2.2</v>
      </c>
      <c r="AK40" s="12" t="n">
        <v>1.0</v>
      </c>
      <c r="AL40" s="12" t="n">
        <v>1.4</v>
      </c>
      <c r="AM40" s="12" t="n">
        <v>4.8</v>
      </c>
      <c r="AN40" s="12" t="n">
        <v>22.4</v>
      </c>
      <c r="AO40" s="12" t="n">
        <v>2.4</v>
      </c>
      <c r="AP40" s="12" t="n">
        <v>1.0</v>
      </c>
      <c r="AQ40" s="12" t="n">
        <v>32.4</v>
      </c>
      <c r="AR40" s="12" t="n">
        <v>3.4</v>
      </c>
      <c r="AS40" s="12" t="n">
        <v>0.6</v>
      </c>
      <c r="AT40" s="12" t="n">
        <v>7.2</v>
      </c>
      <c r="AU40" s="12" t="n">
        <v>0.0</v>
      </c>
      <c r="AV40" s="13" t="n">
        <v>448.9999999999999</v>
      </c>
      <c r="AW40" s="14"/>
      <c r="AZ40" s="15"/>
    </row>
    <row r="41" spans="1:52" x14ac:dyDescent="0.2">
      <c r="A41" s="1" t="s">
        <v>36</v>
      </c>
      <c r="B41" s="12" t="n">
        <v>30.6</v>
      </c>
      <c r="C41" s="12" t="n">
        <v>27.4</v>
      </c>
      <c r="D41" s="12" t="n">
        <v>7.0</v>
      </c>
      <c r="E41" s="12" t="n">
        <v>13.2</v>
      </c>
      <c r="F41" s="12" t="n">
        <v>32.2</v>
      </c>
      <c r="G41" s="12" t="n">
        <v>18.4</v>
      </c>
      <c r="H41" s="12" t="n">
        <v>89.4</v>
      </c>
      <c r="I41" s="12" t="n">
        <v>37.0</v>
      </c>
      <c r="J41" s="12" t="n">
        <v>54.6</v>
      </c>
      <c r="K41" s="12" t="n">
        <v>18.2</v>
      </c>
      <c r="L41" s="12" t="n">
        <v>45.2</v>
      </c>
      <c r="M41" s="12" t="n">
        <v>59.2</v>
      </c>
      <c r="N41" s="12" t="n">
        <v>16.2</v>
      </c>
      <c r="O41" s="12" t="n">
        <v>22.6</v>
      </c>
      <c r="P41" s="12" t="n">
        <v>20.8</v>
      </c>
      <c r="Q41" s="12" t="n">
        <v>12.0</v>
      </c>
      <c r="R41" s="12" t="n">
        <v>7.0</v>
      </c>
      <c r="S41" s="12" t="n">
        <v>23.6</v>
      </c>
      <c r="T41" s="12" t="n">
        <v>170.4</v>
      </c>
      <c r="U41" s="12" t="n">
        <v>49.8</v>
      </c>
      <c r="V41" s="12" t="n">
        <v>105.8</v>
      </c>
      <c r="W41" s="12" t="n">
        <v>16.4</v>
      </c>
      <c r="X41" s="12" t="n">
        <v>12.8</v>
      </c>
      <c r="Y41" s="12" t="n">
        <v>26.2</v>
      </c>
      <c r="Z41" s="12" t="n">
        <v>20.4</v>
      </c>
      <c r="AA41" s="12" t="n">
        <v>146.2</v>
      </c>
      <c r="AB41" s="12" t="n">
        <v>89.0</v>
      </c>
      <c r="AC41" s="12" t="n">
        <v>286.4</v>
      </c>
      <c r="AD41" s="12" t="n">
        <v>92.0</v>
      </c>
      <c r="AE41" s="12" t="n">
        <v>40.0</v>
      </c>
      <c r="AF41" s="12" t="n">
        <v>43.0</v>
      </c>
      <c r="AG41" s="12" t="n">
        <v>24.0</v>
      </c>
      <c r="AH41" s="12" t="n">
        <v>34.8</v>
      </c>
      <c r="AI41" s="12" t="n">
        <v>32.8</v>
      </c>
      <c r="AJ41" s="12" t="n">
        <v>16.0</v>
      </c>
      <c r="AK41" s="12" t="n">
        <v>4.2</v>
      </c>
      <c r="AL41" s="12" t="n">
        <v>6.0</v>
      </c>
      <c r="AM41" s="12" t="n">
        <v>24.2</v>
      </c>
      <c r="AN41" s="12" t="n">
        <v>16.8</v>
      </c>
      <c r="AO41" s="12" t="n">
        <v>12.4</v>
      </c>
      <c r="AP41" s="12" t="n">
        <v>16.0</v>
      </c>
      <c r="AQ41" s="12" t="n">
        <v>83.0</v>
      </c>
      <c r="AR41" s="12" t="n">
        <v>20.0</v>
      </c>
      <c r="AS41" s="12" t="n">
        <v>4.6</v>
      </c>
      <c r="AT41" s="12" t="n">
        <v>17.4</v>
      </c>
      <c r="AU41" s="12" t="n">
        <v>0.0</v>
      </c>
      <c r="AV41" s="13" t="n">
        <v>1945.2</v>
      </c>
      <c r="AW41" s="14"/>
      <c r="AZ41" s="15"/>
    </row>
    <row r="42" spans="1:52" x14ac:dyDescent="0.2">
      <c r="A42" s="1" t="s">
        <v>53</v>
      </c>
      <c r="B42" s="12" t="n">
        <v>6.2</v>
      </c>
      <c r="C42" s="12" t="n">
        <v>8.4</v>
      </c>
      <c r="D42" s="12" t="n">
        <v>2.2</v>
      </c>
      <c r="E42" s="12" t="n">
        <v>4.6</v>
      </c>
      <c r="F42" s="12" t="n">
        <v>8.0</v>
      </c>
      <c r="G42" s="12" t="n">
        <v>4.6</v>
      </c>
      <c r="H42" s="12" t="n">
        <v>4.2</v>
      </c>
      <c r="I42" s="12" t="n">
        <v>6.4</v>
      </c>
      <c r="J42" s="12" t="n">
        <v>10.6</v>
      </c>
      <c r="K42" s="12" t="n">
        <v>4.4</v>
      </c>
      <c r="L42" s="12" t="n">
        <v>6.4</v>
      </c>
      <c r="M42" s="12" t="n">
        <v>10.2</v>
      </c>
      <c r="N42" s="12" t="n">
        <v>2.6</v>
      </c>
      <c r="O42" s="12" t="n">
        <v>6.4</v>
      </c>
      <c r="P42" s="12" t="n">
        <v>2.4</v>
      </c>
      <c r="Q42" s="12" t="n">
        <v>2.4</v>
      </c>
      <c r="R42" s="12" t="n">
        <v>4.0</v>
      </c>
      <c r="S42" s="12" t="n">
        <v>3.6</v>
      </c>
      <c r="T42" s="12" t="n">
        <v>11.0</v>
      </c>
      <c r="U42" s="12" t="n">
        <v>5.2</v>
      </c>
      <c r="V42" s="12" t="n">
        <v>6.8</v>
      </c>
      <c r="W42" s="12" t="n">
        <v>2.2</v>
      </c>
      <c r="X42" s="12" t="n">
        <v>1.4</v>
      </c>
      <c r="Y42" s="12" t="n">
        <v>3.4</v>
      </c>
      <c r="Z42" s="12" t="n">
        <v>7.6</v>
      </c>
      <c r="AA42" s="12" t="n">
        <v>61.2</v>
      </c>
      <c r="AB42" s="12" t="n">
        <v>49.2</v>
      </c>
      <c r="AC42" s="12" t="n">
        <v>211.8</v>
      </c>
      <c r="AD42" s="12" t="n">
        <v>80.8</v>
      </c>
      <c r="AE42" s="12" t="n">
        <v>48.0</v>
      </c>
      <c r="AF42" s="12" t="n">
        <v>51.0</v>
      </c>
      <c r="AG42" s="12" t="n">
        <v>16.6</v>
      </c>
      <c r="AH42" s="12" t="n">
        <v>27.0</v>
      </c>
      <c r="AI42" s="12" t="n">
        <v>29.4</v>
      </c>
      <c r="AJ42" s="12" t="n">
        <v>6.0</v>
      </c>
      <c r="AK42" s="12" t="n">
        <v>1.4</v>
      </c>
      <c r="AL42" s="12" t="n">
        <v>5.6</v>
      </c>
      <c r="AM42" s="12" t="n">
        <v>3.4</v>
      </c>
      <c r="AN42" s="12" t="n">
        <v>14.2</v>
      </c>
      <c r="AO42" s="12" t="n">
        <v>5.4</v>
      </c>
      <c r="AP42" s="12" t="n">
        <v>21.6</v>
      </c>
      <c r="AQ42" s="12" t="n">
        <v>40.6</v>
      </c>
      <c r="AR42" s="12" t="n">
        <v>16.4</v>
      </c>
      <c r="AS42" s="12" t="n">
        <v>1.4</v>
      </c>
      <c r="AT42" s="12" t="n">
        <v>2.6</v>
      </c>
      <c r="AU42" s="12" t="n">
        <v>0.0</v>
      </c>
      <c r="AV42" s="13" t="n">
        <v>828.8000000000001</v>
      </c>
      <c r="AW42" s="14"/>
      <c r="AZ42" s="15"/>
    </row>
    <row r="43" spans="1:52" x14ac:dyDescent="0.2">
      <c r="A43" s="1" t="s">
        <v>54</v>
      </c>
      <c r="B43" s="12" t="n">
        <v>11.4</v>
      </c>
      <c r="C43" s="12" t="n">
        <v>18.2</v>
      </c>
      <c r="D43" s="12" t="n">
        <v>4.8</v>
      </c>
      <c r="E43" s="12" t="n">
        <v>2.4</v>
      </c>
      <c r="F43" s="12" t="n">
        <v>14.6</v>
      </c>
      <c r="G43" s="12" t="n">
        <v>6.0</v>
      </c>
      <c r="H43" s="12" t="n">
        <v>12.0</v>
      </c>
      <c r="I43" s="12" t="n">
        <v>9.0</v>
      </c>
      <c r="J43" s="12" t="n">
        <v>10.8</v>
      </c>
      <c r="K43" s="12" t="n">
        <v>7.8</v>
      </c>
      <c r="L43" s="12" t="n">
        <v>11.4</v>
      </c>
      <c r="M43" s="12" t="n">
        <v>15.2</v>
      </c>
      <c r="N43" s="12" t="n">
        <v>4.8</v>
      </c>
      <c r="O43" s="12" t="n">
        <v>10.2</v>
      </c>
      <c r="P43" s="12" t="n">
        <v>5.8</v>
      </c>
      <c r="Q43" s="12" t="n">
        <v>3.8</v>
      </c>
      <c r="R43" s="12" t="n">
        <v>4.6</v>
      </c>
      <c r="S43" s="12" t="n">
        <v>3.6</v>
      </c>
      <c r="T43" s="12" t="n">
        <v>11.2</v>
      </c>
      <c r="U43" s="12" t="n">
        <v>3.6</v>
      </c>
      <c r="V43" s="12" t="n">
        <v>9.0</v>
      </c>
      <c r="W43" s="12" t="n">
        <v>7.2</v>
      </c>
      <c r="X43" s="12" t="n">
        <v>2.8</v>
      </c>
      <c r="Y43" s="12" t="n">
        <v>6.0</v>
      </c>
      <c r="Z43" s="12" t="n">
        <v>15.6</v>
      </c>
      <c r="AA43" s="12" t="n">
        <v>81.2</v>
      </c>
      <c r="AB43" s="12" t="n">
        <v>59.4</v>
      </c>
      <c r="AC43" s="12" t="n">
        <v>255.4</v>
      </c>
      <c r="AD43" s="12" t="n">
        <v>134.4</v>
      </c>
      <c r="AE43" s="12" t="n">
        <v>83.8</v>
      </c>
      <c r="AF43" s="12" t="n">
        <v>106.2</v>
      </c>
      <c r="AG43" s="12" t="n">
        <v>53.0</v>
      </c>
      <c r="AH43" s="12" t="n">
        <v>96.6</v>
      </c>
      <c r="AI43" s="12" t="n">
        <v>92.2</v>
      </c>
      <c r="AJ43" s="12" t="n">
        <v>39.4</v>
      </c>
      <c r="AK43" s="12" t="n">
        <v>3.0</v>
      </c>
      <c r="AL43" s="12" t="n">
        <v>8.2</v>
      </c>
      <c r="AM43" s="12" t="n">
        <v>0.4</v>
      </c>
      <c r="AN43" s="12" t="n">
        <v>15.0</v>
      </c>
      <c r="AO43" s="12" t="n">
        <v>24.6</v>
      </c>
      <c r="AP43" s="12" t="n">
        <v>11.8</v>
      </c>
      <c r="AQ43" s="12" t="n">
        <v>53.4</v>
      </c>
      <c r="AR43" s="12" t="n">
        <v>22.6</v>
      </c>
      <c r="AS43" s="12" t="n">
        <v>3.2</v>
      </c>
      <c r="AT43" s="12" t="n">
        <v>1.6</v>
      </c>
      <c r="AU43" s="12" t="n">
        <v>0.0</v>
      </c>
      <c r="AV43" s="13" t="n">
        <v>1357.2</v>
      </c>
      <c r="AW43" s="14"/>
      <c r="AZ43" s="15"/>
    </row>
    <row r="44" spans="1:52" x14ac:dyDescent="0.2">
      <c r="A44" s="1" t="s">
        <v>55</v>
      </c>
      <c r="B44" s="12" t="n">
        <v>27.2</v>
      </c>
      <c r="C44" s="12" t="n">
        <v>42.2</v>
      </c>
      <c r="D44" s="12" t="n">
        <v>40.8</v>
      </c>
      <c r="E44" s="12" t="n">
        <v>60.2</v>
      </c>
      <c r="F44" s="12" t="n">
        <v>177.4</v>
      </c>
      <c r="G44" s="12" t="n">
        <v>42.0</v>
      </c>
      <c r="H44" s="12" t="n">
        <v>64.8</v>
      </c>
      <c r="I44" s="12" t="n">
        <v>36.4</v>
      </c>
      <c r="J44" s="12" t="n">
        <v>67.6</v>
      </c>
      <c r="K44" s="12" t="n">
        <v>18.4</v>
      </c>
      <c r="L44" s="12" t="n">
        <v>30.6</v>
      </c>
      <c r="M44" s="12" t="n">
        <v>15.0</v>
      </c>
      <c r="N44" s="12" t="n">
        <v>18.8</v>
      </c>
      <c r="O44" s="12" t="n">
        <v>12.8</v>
      </c>
      <c r="P44" s="12" t="n">
        <v>8.6</v>
      </c>
      <c r="Q44" s="12" t="n">
        <v>5.0</v>
      </c>
      <c r="R44" s="12" t="n">
        <v>11.0</v>
      </c>
      <c r="S44" s="12" t="n">
        <v>24.8</v>
      </c>
      <c r="T44" s="12" t="n">
        <v>51.0</v>
      </c>
      <c r="U44" s="12" t="n">
        <v>74.6</v>
      </c>
      <c r="V44" s="12" t="n">
        <v>108.2</v>
      </c>
      <c r="W44" s="12" t="n">
        <v>62.0</v>
      </c>
      <c r="X44" s="12" t="n">
        <v>44.2</v>
      </c>
      <c r="Y44" s="12" t="n">
        <v>91.0</v>
      </c>
      <c r="Z44" s="12" t="n">
        <v>51.8</v>
      </c>
      <c r="AA44" s="12" t="n">
        <v>312.0</v>
      </c>
      <c r="AB44" s="12" t="n">
        <v>269.8</v>
      </c>
      <c r="AC44" s="12" t="n">
        <v>1182.4</v>
      </c>
      <c r="AD44" s="12" t="n">
        <v>352.4</v>
      </c>
      <c r="AE44" s="12" t="n">
        <v>156.4</v>
      </c>
      <c r="AF44" s="12" t="n">
        <v>122.0</v>
      </c>
      <c r="AG44" s="12" t="n">
        <v>62.4</v>
      </c>
      <c r="AH44" s="12" t="n">
        <v>57.6</v>
      </c>
      <c r="AI44" s="12" t="n">
        <v>108.8</v>
      </c>
      <c r="AJ44" s="12" t="n">
        <v>54.8</v>
      </c>
      <c r="AK44" s="12" t="n">
        <v>11.0</v>
      </c>
      <c r="AL44" s="12" t="n">
        <v>74.2</v>
      </c>
      <c r="AM44" s="12" t="n">
        <v>25.8</v>
      </c>
      <c r="AN44" s="12" t="n">
        <v>62.0</v>
      </c>
      <c r="AO44" s="12" t="n">
        <v>18.2</v>
      </c>
      <c r="AP44" s="12" t="n">
        <v>26.4</v>
      </c>
      <c r="AQ44" s="12" t="n">
        <v>30.8</v>
      </c>
      <c r="AR44" s="12" t="n">
        <v>214.6</v>
      </c>
      <c r="AS44" s="12" t="n">
        <v>22.4</v>
      </c>
      <c r="AT44" s="12" t="n">
        <v>16.2</v>
      </c>
      <c r="AU44" s="12" t="n">
        <v>0.0</v>
      </c>
      <c r="AV44" s="13" t="n">
        <v>4366.6</v>
      </c>
      <c r="AW44" s="14"/>
      <c r="AZ44" s="15"/>
    </row>
    <row r="45" spans="1:52" x14ac:dyDescent="0.2">
      <c r="A45" s="1" t="s">
        <v>56</v>
      </c>
      <c r="B45" s="12" t="n">
        <v>14.6</v>
      </c>
      <c r="C45" s="12" t="n">
        <v>16.0</v>
      </c>
      <c r="D45" s="12" t="n">
        <v>14.6</v>
      </c>
      <c r="E45" s="12" t="n">
        <v>20.8</v>
      </c>
      <c r="F45" s="12" t="n">
        <v>83.0</v>
      </c>
      <c r="G45" s="12" t="n">
        <v>13.8</v>
      </c>
      <c r="H45" s="12" t="n">
        <v>25.6</v>
      </c>
      <c r="I45" s="12" t="n">
        <v>27.8</v>
      </c>
      <c r="J45" s="12" t="n">
        <v>35.0</v>
      </c>
      <c r="K45" s="12" t="n">
        <v>13.2</v>
      </c>
      <c r="L45" s="12" t="n">
        <v>14.8</v>
      </c>
      <c r="M45" s="12" t="n">
        <v>21.6</v>
      </c>
      <c r="N45" s="12" t="n">
        <v>7.2</v>
      </c>
      <c r="O45" s="12" t="n">
        <v>7.6</v>
      </c>
      <c r="P45" s="12" t="n">
        <v>5.2</v>
      </c>
      <c r="Q45" s="12" t="n">
        <v>3.0</v>
      </c>
      <c r="R45" s="12" t="n">
        <v>4.8</v>
      </c>
      <c r="S45" s="12" t="n">
        <v>4.2</v>
      </c>
      <c r="T45" s="12" t="n">
        <v>11.0</v>
      </c>
      <c r="U45" s="12" t="n">
        <v>12.6</v>
      </c>
      <c r="V45" s="12" t="n">
        <v>16.8</v>
      </c>
      <c r="W45" s="12" t="n">
        <v>8.0</v>
      </c>
      <c r="X45" s="12" t="n">
        <v>5.8</v>
      </c>
      <c r="Y45" s="12" t="n">
        <v>18.4</v>
      </c>
      <c r="Z45" s="12" t="n">
        <v>14.4</v>
      </c>
      <c r="AA45" s="12" t="n">
        <v>159.6</v>
      </c>
      <c r="AB45" s="12" t="n">
        <v>122.4</v>
      </c>
      <c r="AC45" s="12" t="n">
        <v>443.2</v>
      </c>
      <c r="AD45" s="12" t="n">
        <v>228.2</v>
      </c>
      <c r="AE45" s="12" t="n">
        <v>148.6</v>
      </c>
      <c r="AF45" s="12" t="n">
        <v>119.4</v>
      </c>
      <c r="AG45" s="12" t="n">
        <v>48.6</v>
      </c>
      <c r="AH45" s="12" t="n">
        <v>71.4</v>
      </c>
      <c r="AI45" s="12" t="n">
        <v>94.0</v>
      </c>
      <c r="AJ45" s="12" t="n">
        <v>30.4</v>
      </c>
      <c r="AK45" s="12" t="n">
        <v>2.4</v>
      </c>
      <c r="AL45" s="12" t="n">
        <v>9.2</v>
      </c>
      <c r="AM45" s="12" t="n">
        <v>7.2</v>
      </c>
      <c r="AN45" s="12" t="n">
        <v>22.0</v>
      </c>
      <c r="AO45" s="12" t="n">
        <v>14.6</v>
      </c>
      <c r="AP45" s="12" t="n">
        <v>24.6</v>
      </c>
      <c r="AQ45" s="12" t="n">
        <v>462.2</v>
      </c>
      <c r="AR45" s="12" t="n">
        <v>29.2</v>
      </c>
      <c r="AS45" s="12" t="n">
        <v>2.6</v>
      </c>
      <c r="AT45" s="12" t="n">
        <v>6.0</v>
      </c>
      <c r="AU45" s="12" t="n">
        <v>0.0</v>
      </c>
      <c r="AV45" s="13" t="n">
        <v>2465.6</v>
      </c>
      <c r="AW45" s="14"/>
      <c r="AZ45" s="15"/>
    </row>
    <row r="46" spans="1:52" x14ac:dyDescent="0.2">
      <c r="A46" s="1" t="s">
        <v>62</v>
      </c>
      <c r="B46" s="12" t="n">
        <v>3.2</v>
      </c>
      <c r="C46" s="12" t="n">
        <v>7.0</v>
      </c>
      <c r="D46" s="12" t="n">
        <v>3.2</v>
      </c>
      <c r="E46" s="12" t="n">
        <v>5.6</v>
      </c>
      <c r="F46" s="12" t="n">
        <v>36.0</v>
      </c>
      <c r="G46" s="12" t="n">
        <v>7.6</v>
      </c>
      <c r="H46" s="12" t="n">
        <v>9.6</v>
      </c>
      <c r="I46" s="12" t="n">
        <v>10.6</v>
      </c>
      <c r="J46" s="12" t="n">
        <v>7.2</v>
      </c>
      <c r="K46" s="12" t="n">
        <v>34.0</v>
      </c>
      <c r="L46" s="12" t="n">
        <v>43.2</v>
      </c>
      <c r="M46" s="12" t="n">
        <v>39.0</v>
      </c>
      <c r="N46" s="12" t="n">
        <v>27.2</v>
      </c>
      <c r="O46" s="12" t="n">
        <v>82.4</v>
      </c>
      <c r="P46" s="12" t="n">
        <v>31.6</v>
      </c>
      <c r="Q46" s="12" t="n">
        <v>16.6</v>
      </c>
      <c r="R46" s="12" t="n">
        <v>14.0</v>
      </c>
      <c r="S46" s="12" t="n">
        <v>26.8</v>
      </c>
      <c r="T46" s="12" t="n">
        <v>3.8</v>
      </c>
      <c r="U46" s="12" t="n">
        <v>3.8</v>
      </c>
      <c r="V46" s="12" t="n">
        <v>2.0</v>
      </c>
      <c r="W46" s="12" t="n">
        <v>0.8</v>
      </c>
      <c r="X46" s="12" t="n">
        <v>0.6</v>
      </c>
      <c r="Y46" s="12" t="n">
        <v>1.6</v>
      </c>
      <c r="Z46" s="12" t="n">
        <v>6.2</v>
      </c>
      <c r="AA46" s="12" t="n">
        <v>118.2</v>
      </c>
      <c r="AB46" s="12" t="n">
        <v>60.0</v>
      </c>
      <c r="AC46" s="12" t="n">
        <v>165.4</v>
      </c>
      <c r="AD46" s="12" t="n">
        <v>79.6</v>
      </c>
      <c r="AE46" s="12" t="n">
        <v>24.2</v>
      </c>
      <c r="AF46" s="12" t="n">
        <v>17.8</v>
      </c>
      <c r="AG46" s="12" t="n">
        <v>5.8</v>
      </c>
      <c r="AH46" s="12" t="n">
        <v>6.2</v>
      </c>
      <c r="AI46" s="12" t="n">
        <v>14.0</v>
      </c>
      <c r="AJ46" s="12" t="n">
        <v>3.0</v>
      </c>
      <c r="AK46" s="12" t="n">
        <v>64.6</v>
      </c>
      <c r="AL46" s="12" t="n">
        <v>16.8</v>
      </c>
      <c r="AM46" s="12" t="n">
        <v>0.4</v>
      </c>
      <c r="AN46" s="12" t="n">
        <v>5.2</v>
      </c>
      <c r="AO46" s="12" t="n">
        <v>3.0</v>
      </c>
      <c r="AP46" s="12" t="n">
        <v>2.2</v>
      </c>
      <c r="AQ46" s="12" t="n">
        <v>35.4</v>
      </c>
      <c r="AR46" s="12" t="n">
        <v>3.4</v>
      </c>
      <c r="AS46" s="12" t="n">
        <v>11.0</v>
      </c>
      <c r="AT46" s="12" t="n">
        <v>28.0</v>
      </c>
      <c r="AU46" s="12" t="n">
        <v>0.0</v>
      </c>
      <c r="AV46" s="13" t="n">
        <v>1087.8000000000002</v>
      </c>
      <c r="AW46" s="14"/>
      <c r="AZ46" s="15"/>
    </row>
    <row r="47" spans="1:52" x14ac:dyDescent="0.2">
      <c r="A47" s="1" t="s">
        <v>64</v>
      </c>
      <c r="B47" s="12" t="n">
        <v>3.0</v>
      </c>
      <c r="C47" s="12" t="n">
        <v>11.0</v>
      </c>
      <c r="D47" s="12" t="n">
        <v>11.0</v>
      </c>
      <c r="E47" s="12" t="n">
        <v>25.4</v>
      </c>
      <c r="F47" s="12" t="n">
        <v>80.2</v>
      </c>
      <c r="G47" s="12" t="n">
        <v>12.0</v>
      </c>
      <c r="H47" s="12" t="n">
        <v>13.6</v>
      </c>
      <c r="I47" s="12" t="n">
        <v>12.2</v>
      </c>
      <c r="J47" s="12" t="n">
        <v>40.0</v>
      </c>
      <c r="K47" s="12" t="n">
        <v>12.8</v>
      </c>
      <c r="L47" s="12" t="n">
        <v>4.0</v>
      </c>
      <c r="M47" s="12" t="n">
        <v>31.4</v>
      </c>
      <c r="N47" s="12" t="n">
        <v>3.8</v>
      </c>
      <c r="O47" s="12" t="n">
        <v>5.0</v>
      </c>
      <c r="P47" s="12" t="n">
        <v>3.0</v>
      </c>
      <c r="Q47" s="12" t="n">
        <v>4.2</v>
      </c>
      <c r="R47" s="12" t="n">
        <v>5.8</v>
      </c>
      <c r="S47" s="12" t="n">
        <v>13.0</v>
      </c>
      <c r="T47" s="12" t="n">
        <v>10.0</v>
      </c>
      <c r="U47" s="12" t="n">
        <v>13.8</v>
      </c>
      <c r="V47" s="12" t="n">
        <v>16.6</v>
      </c>
      <c r="W47" s="12" t="n">
        <v>10.2</v>
      </c>
      <c r="X47" s="12" t="n">
        <v>7.6</v>
      </c>
      <c r="Y47" s="12" t="n">
        <v>12.0</v>
      </c>
      <c r="Z47" s="12" t="n">
        <v>2.8</v>
      </c>
      <c r="AA47" s="12" t="n">
        <v>65.2</v>
      </c>
      <c r="AB47" s="12" t="n">
        <v>49.8</v>
      </c>
      <c r="AC47" s="12" t="n">
        <v>111.6</v>
      </c>
      <c r="AD47" s="12" t="n">
        <v>42.8</v>
      </c>
      <c r="AE47" s="12" t="n">
        <v>16.8</v>
      </c>
      <c r="AF47" s="12" t="n">
        <v>12.2</v>
      </c>
      <c r="AG47" s="12" t="n">
        <v>8.8</v>
      </c>
      <c r="AH47" s="12" t="n">
        <v>2.0</v>
      </c>
      <c r="AI47" s="12" t="n">
        <v>5.8</v>
      </c>
      <c r="AJ47" s="12" t="n">
        <v>1.0</v>
      </c>
      <c r="AK47" s="12" t="n">
        <v>1.6</v>
      </c>
      <c r="AL47" s="12" t="n">
        <v>30.4</v>
      </c>
      <c r="AM47" s="12" t="n">
        <v>4.2</v>
      </c>
      <c r="AN47" s="12" t="n">
        <v>10.0</v>
      </c>
      <c r="AO47" s="12" t="n">
        <v>1.2</v>
      </c>
      <c r="AP47" s="12" t="n">
        <v>0.4</v>
      </c>
      <c r="AQ47" s="12" t="n">
        <v>25.8</v>
      </c>
      <c r="AR47" s="12" t="n">
        <v>3.2</v>
      </c>
      <c r="AS47" s="12" t="n">
        <v>11.0</v>
      </c>
      <c r="AT47" s="12" t="n">
        <v>8.4</v>
      </c>
      <c r="AU47" s="12" t="n">
        <v>0.0</v>
      </c>
      <c r="AV47" s="13" t="n">
        <v>776.5999999999999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1753.8000000000004</v>
      </c>
      <c r="C49" s="14" t="n">
        <v>2424.2</v>
      </c>
      <c r="D49" s="14" t="n">
        <v>1642.0</v>
      </c>
      <c r="E49" s="14" t="n">
        <v>1887.6</v>
      </c>
      <c r="F49" s="14" t="n">
        <v>5361.800000000002</v>
      </c>
      <c r="G49" s="14" t="n">
        <v>2321.4000000000005</v>
      </c>
      <c r="H49" s="14" t="n">
        <v>3347.7999999999997</v>
      </c>
      <c r="I49" s="14" t="n">
        <v>3342.4</v>
      </c>
      <c r="J49" s="14" t="n">
        <v>3453.6000000000004</v>
      </c>
      <c r="K49" s="14" t="n">
        <v>2774.2</v>
      </c>
      <c r="L49" s="14" t="n">
        <v>3611.2</v>
      </c>
      <c r="M49" s="14" t="n">
        <v>2833.9999999999995</v>
      </c>
      <c r="N49" s="14" t="n">
        <v>1830.6000000000001</v>
      </c>
      <c r="O49" s="14" t="n">
        <v>2308.2000000000003</v>
      </c>
      <c r="P49" s="14" t="n">
        <v>1535.0000000000005</v>
      </c>
      <c r="Q49" s="14" t="n">
        <v>858.4000000000002</v>
      </c>
      <c r="R49" s="14" t="n">
        <v>1137.8</v>
      </c>
      <c r="S49" s="14" t="n">
        <v>2450.7999999999993</v>
      </c>
      <c r="T49" s="14" t="n">
        <v>1568.5999999999997</v>
      </c>
      <c r="U49" s="14" t="n">
        <v>1359.9999999999998</v>
      </c>
      <c r="V49" s="14" t="n">
        <v>1991.2</v>
      </c>
      <c r="W49" s="14" t="n">
        <v>1028.6000000000001</v>
      </c>
      <c r="X49" s="14" t="n">
        <v>787.3999999999999</v>
      </c>
      <c r="Y49" s="14" t="n">
        <v>2315.0</v>
      </c>
      <c r="Z49" s="14" t="n">
        <v>3017.2</v>
      </c>
      <c r="AA49" s="14" t="n">
        <v>8118.0</v>
      </c>
      <c r="AB49" s="14" t="n">
        <v>5474.0</v>
      </c>
      <c r="AC49" s="14" t="n">
        <v>18015.6</v>
      </c>
      <c r="AD49" s="14" t="n">
        <v>8367.800000000001</v>
      </c>
      <c r="AE49" s="14" t="n">
        <v>6278.0</v>
      </c>
      <c r="AF49" s="14" t="n">
        <v>5557.799999999999</v>
      </c>
      <c r="AG49" s="14" t="n">
        <v>2779.6000000000004</v>
      </c>
      <c r="AH49" s="14" t="n">
        <v>4320.0</v>
      </c>
      <c r="AI49" s="14" t="n">
        <v>3086.0000000000005</v>
      </c>
      <c r="AJ49" s="14" t="n">
        <v>1101.6000000000001</v>
      </c>
      <c r="AK49" s="14" t="n">
        <v>928.8000000000001</v>
      </c>
      <c r="AL49" s="14" t="n">
        <v>2159.8</v>
      </c>
      <c r="AM49" s="14" t="n">
        <v>455.8</v>
      </c>
      <c r="AN49" s="14" t="n">
        <v>1812.2</v>
      </c>
      <c r="AO49" s="14" t="n">
        <v>783.0000000000001</v>
      </c>
      <c r="AP49" s="14" t="n">
        <v>1261.6</v>
      </c>
      <c r="AQ49" s="14" t="n">
        <v>6136.599999999998</v>
      </c>
      <c r="AR49" s="14" t="n">
        <v>2134.6</v>
      </c>
      <c r="AS49" s="14" t="n">
        <v>966.4</v>
      </c>
      <c r="AT49" s="14" t="n">
        <v>1481.6</v>
      </c>
      <c r="AU49" s="14" t="n">
        <v>0.0</v>
      </c>
      <c r="AV49" s="14" t="n">
        <v>138161.6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/>
  </sheetViews>
  <sheetFormatPr defaultRowHeight="12.75" x14ac:dyDescent="0.2"/>
  <cols>
    <col min="1" max="10" customWidth="true" width="8.140625" collapsed="true"/>
  </cols>
  <sheetData>
    <row r="1" spans="1:10" x14ac:dyDescent="0.2">
      <c r="A1" s="2" t="s">
        <v>63</v>
      </c>
      <c r="D1" s="10"/>
      <c r="G1" s="20">
        <f>'Weekday OD'!G1</f>
        <v>40575</v>
      </c>
    </row>
    <row r="3" spans="1:10" x14ac:dyDescent="0.2">
      <c r="A3" t="s">
        <v>50</v>
      </c>
    </row>
    <row r="4" spans="1:10" x14ac:dyDescent="0.2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">
      <c r="A5" s="1" t="s">
        <v>25</v>
      </c>
      <c r="B5" s="4" t="n">
        <v>39.81818181818182</v>
      </c>
      <c r="C5" s="4" t="n">
        <v>20.454545454545453</v>
      </c>
      <c r="D5" s="4" t="n">
        <v>62.72727272727273</v>
      </c>
      <c r="E5" s="4" t="n">
        <v>89.72727272727273</v>
      </c>
      <c r="F5" s="4" t="n">
        <v>363.3181818181818</v>
      </c>
      <c r="G5" s="4" t="n">
        <v>699.9545454545455</v>
      </c>
      <c r="H5" s="4" t="n">
        <v>599.4090909090909</v>
      </c>
      <c r="I5" s="4" t="n">
        <v>929.2727272727273</v>
      </c>
      <c r="J5" s="5" t="n">
        <v>2804.681818181818</v>
      </c>
    </row>
    <row r="6" spans="1:10" x14ac:dyDescent="0.2">
      <c r="A6" s="1" t="s">
        <v>26</v>
      </c>
      <c r="B6" s="4" t="n">
        <v>31.681818181818183</v>
      </c>
      <c r="C6" s="4" t="n">
        <v>48.77272727272727</v>
      </c>
      <c r="D6" s="4" t="n">
        <v>45.72727272727273</v>
      </c>
      <c r="E6" s="4" t="n">
        <v>80.95454545454545</v>
      </c>
      <c r="F6" s="4" t="n">
        <v>452.5</v>
      </c>
      <c r="G6" s="4" t="n">
        <v>902.1818181818181</v>
      </c>
      <c r="H6" s="4" t="n">
        <v>820.6363636363636</v>
      </c>
      <c r="I6" s="4" t="n">
        <v>1695.3181818181818</v>
      </c>
      <c r="J6" s="5" t="n">
        <v>4077.772727272727</v>
      </c>
    </row>
    <row r="7" spans="1:10" x14ac:dyDescent="0.2">
      <c r="A7" s="1" t="s">
        <v>27</v>
      </c>
      <c r="B7" s="4" t="n">
        <v>107.86363636363636</v>
      </c>
      <c r="C7" s="4" t="n">
        <v>65.5909090909091</v>
      </c>
      <c r="D7" s="4" t="n">
        <v>50.63636363636363</v>
      </c>
      <c r="E7" s="4" t="n">
        <v>52.27272727272727</v>
      </c>
      <c r="F7" s="4" t="n">
        <v>341.5</v>
      </c>
      <c r="G7" s="4" t="n">
        <v>580.7727272727273</v>
      </c>
      <c r="H7" s="4" t="n">
        <v>431.59090909090907</v>
      </c>
      <c r="I7" s="4" t="n">
        <v>1193.1363636363637</v>
      </c>
      <c r="J7" s="5" t="n">
        <v>2823.363636363636</v>
      </c>
    </row>
    <row r="8" spans="1:10" x14ac:dyDescent="0.2">
      <c r="A8" s="1" t="s">
        <v>28</v>
      </c>
      <c r="B8" s="4" t="n">
        <v>74.13636363636364</v>
      </c>
      <c r="C8" s="4" t="n">
        <v>77.5909090909091</v>
      </c>
      <c r="D8" s="4" t="n">
        <v>53.95454545454545</v>
      </c>
      <c r="E8" s="4" t="n">
        <v>22.136363636363637</v>
      </c>
      <c r="F8" s="4" t="n">
        <v>182.22727272727272</v>
      </c>
      <c r="G8" s="4" t="n">
        <v>379.45454545454544</v>
      </c>
      <c r="H8" s="4" t="n">
        <v>355.5</v>
      </c>
      <c r="I8" s="4" t="n">
        <v>724.9090909090909</v>
      </c>
      <c r="J8" s="5" t="n">
        <v>1869.909090909091</v>
      </c>
    </row>
    <row r="9" spans="1:10" x14ac:dyDescent="0.2">
      <c r="A9" s="1">
        <v>16</v>
      </c>
      <c r="B9" s="4" t="n">
        <v>326.59090909090907</v>
      </c>
      <c r="C9" s="4" t="n">
        <v>375.0</v>
      </c>
      <c r="D9" s="4" t="n">
        <v>415.77272727272725</v>
      </c>
      <c r="E9" s="4" t="n">
        <v>190.63636363636363</v>
      </c>
      <c r="F9" s="4" t="n">
        <v>18.40909090909091</v>
      </c>
      <c r="G9" s="4" t="n">
        <v>98.5</v>
      </c>
      <c r="H9" s="4" t="n">
        <v>128.5909090909091</v>
      </c>
      <c r="I9" s="4" t="n">
        <v>361.77272727272725</v>
      </c>
      <c r="J9" s="5" t="n">
        <v>1915.2727272727273</v>
      </c>
    </row>
    <row r="10" spans="1:10" x14ac:dyDescent="0.2">
      <c r="A10" s="1">
        <v>24</v>
      </c>
      <c r="B10" s="4" t="n">
        <v>554.4545454545455</v>
      </c>
      <c r="C10" s="4" t="n">
        <v>666.6818181818181</v>
      </c>
      <c r="D10" s="4" t="n">
        <v>681.5</v>
      </c>
      <c r="E10" s="4" t="n">
        <v>374.3636363636364</v>
      </c>
      <c r="F10" s="4" t="n">
        <v>102.81818181818181</v>
      </c>
      <c r="G10" s="4" t="n">
        <v>27.318181818181817</v>
      </c>
      <c r="H10" s="4" t="n">
        <v>98.04545454545455</v>
      </c>
      <c r="I10" s="4" t="n">
        <v>332.5</v>
      </c>
      <c r="J10" s="5" t="n">
        <v>2837.6818181818185</v>
      </c>
    </row>
    <row r="11" spans="1:10" x14ac:dyDescent="0.2">
      <c r="A11" s="1" t="s">
        <v>29</v>
      </c>
      <c r="B11" s="4" t="n">
        <v>513.8636363636364</v>
      </c>
      <c r="C11" s="4" t="n">
        <v>592.7272727272727</v>
      </c>
      <c r="D11" s="4" t="n">
        <v>515.5454545454545</v>
      </c>
      <c r="E11" s="4" t="n">
        <v>317.45454545454544</v>
      </c>
      <c r="F11" s="4" t="n">
        <v>134.5</v>
      </c>
      <c r="G11" s="4" t="n">
        <v>105.68181818181819</v>
      </c>
      <c r="H11" s="4" t="n">
        <v>16.681818181818183</v>
      </c>
      <c r="I11" s="4" t="n">
        <v>73.5</v>
      </c>
      <c r="J11" s="5" t="n">
        <v>2269.954545454545</v>
      </c>
    </row>
    <row r="12" spans="1:10" x14ac:dyDescent="0.2">
      <c r="A12" s="1" t="s">
        <v>30</v>
      </c>
      <c r="B12" s="4" t="n">
        <v>803.7727272727273</v>
      </c>
      <c r="C12" s="4" t="n">
        <v>1045.090909090909</v>
      </c>
      <c r="D12" s="4" t="n">
        <v>1596.2727272727273</v>
      </c>
      <c r="E12" s="4" t="n">
        <v>677.6363636363636</v>
      </c>
      <c r="F12" s="4" t="n">
        <v>340.72727272727275</v>
      </c>
      <c r="G12" s="4" t="n">
        <v>343.54545454545456</v>
      </c>
      <c r="H12" s="4" t="n">
        <v>74.4090909090909</v>
      </c>
      <c r="I12" s="4" t="n">
        <v>35.90909090909091</v>
      </c>
      <c r="J12" s="5" t="n">
        <v>4917.363636363637</v>
      </c>
    </row>
    <row r="13" spans="1:10" s="3" customFormat="1" x14ac:dyDescent="0.2">
      <c r="A13" s="3" t="s">
        <v>49</v>
      </c>
      <c r="B13" s="5" t="n">
        <v>2452.181818181818</v>
      </c>
      <c r="C13" s="5" t="n">
        <v>2891.909090909091</v>
      </c>
      <c r="D13" s="5" t="n">
        <v>3422.1363636363635</v>
      </c>
      <c r="E13" s="5" t="n">
        <v>1805.181818181818</v>
      </c>
      <c r="F13" s="5" t="n">
        <v>1936.0</v>
      </c>
      <c r="G13" s="5" t="n">
        <v>3137.409090909091</v>
      </c>
      <c r="H13" s="5" t="n">
        <v>2524.863636363636</v>
      </c>
      <c r="I13" s="5" t="n">
        <v>5346.318181818182</v>
      </c>
      <c r="J13" s="5" t="n">
        <v>23516.0</v>
      </c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 x14ac:dyDescent="0.2">
      <c r="A17" s="1" t="s">
        <v>25</v>
      </c>
      <c r="B17" s="4" t="n">
        <v>12.25</v>
      </c>
      <c r="C17" s="4" t="n">
        <v>6.75</v>
      </c>
      <c r="D17" s="4" t="n">
        <v>34.25</v>
      </c>
      <c r="E17" s="4" t="n">
        <v>21.5</v>
      </c>
      <c r="F17" s="4" t="n">
        <v>132.25</v>
      </c>
      <c r="G17" s="4" t="n">
        <v>172.25</v>
      </c>
      <c r="H17" s="4" t="n">
        <v>113.0</v>
      </c>
      <c r="I17" s="4" t="n">
        <v>290.5</v>
      </c>
      <c r="J17" s="5" t="n">
        <v>782.75</v>
      </c>
    </row>
    <row r="18" spans="1:10" x14ac:dyDescent="0.2">
      <c r="A18" s="1" t="s">
        <v>26</v>
      </c>
      <c r="B18" s="4" t="n">
        <v>9.0</v>
      </c>
      <c r="C18" s="4" t="n">
        <v>15.0</v>
      </c>
      <c r="D18" s="4" t="n">
        <v>15.25</v>
      </c>
      <c r="E18" s="4" t="n">
        <v>18.5</v>
      </c>
      <c r="F18" s="4" t="n">
        <v>130.0</v>
      </c>
      <c r="G18" s="4" t="n">
        <v>189.0</v>
      </c>
      <c r="H18" s="4" t="n">
        <v>188.75</v>
      </c>
      <c r="I18" s="4" t="n">
        <v>693.0</v>
      </c>
      <c r="J18" s="5" t="n">
        <v>1258.5</v>
      </c>
    </row>
    <row r="19" spans="1:10" x14ac:dyDescent="0.2">
      <c r="A19" s="1" t="s">
        <v>27</v>
      </c>
      <c r="B19" s="4" t="n">
        <v>46.0</v>
      </c>
      <c r="C19" s="4" t="n">
        <v>20.5</v>
      </c>
      <c r="D19" s="4" t="n">
        <v>36.25</v>
      </c>
      <c r="E19" s="4" t="n">
        <v>24.25</v>
      </c>
      <c r="F19" s="4" t="n">
        <v>298.5</v>
      </c>
      <c r="G19" s="4" t="n">
        <v>470.75</v>
      </c>
      <c r="H19" s="4" t="n">
        <v>342.5</v>
      </c>
      <c r="I19" s="4" t="n">
        <v>931.75</v>
      </c>
      <c r="J19" s="5" t="n">
        <v>2170.5</v>
      </c>
    </row>
    <row r="20" spans="1:10" x14ac:dyDescent="0.2">
      <c r="A20" s="1" t="s">
        <v>28</v>
      </c>
      <c r="B20" s="4" t="n">
        <v>21.25</v>
      </c>
      <c r="C20" s="4" t="n">
        <v>14.0</v>
      </c>
      <c r="D20" s="4" t="n">
        <v>30.0</v>
      </c>
      <c r="E20" s="4" t="n">
        <v>16.75</v>
      </c>
      <c r="F20" s="4" t="n">
        <v>118.25</v>
      </c>
      <c r="G20" s="4" t="n">
        <v>181.5</v>
      </c>
      <c r="H20" s="4" t="n">
        <v>106.0</v>
      </c>
      <c r="I20" s="4" t="n">
        <v>255.5</v>
      </c>
      <c r="J20" s="5" t="n">
        <v>743.25</v>
      </c>
    </row>
    <row r="21" spans="1:10" x14ac:dyDescent="0.2">
      <c r="A21" s="1">
        <v>16</v>
      </c>
      <c r="B21" s="4" t="n">
        <v>123.5</v>
      </c>
      <c r="C21" s="4" t="n">
        <v>85.75</v>
      </c>
      <c r="D21" s="4" t="n">
        <v>321.0</v>
      </c>
      <c r="E21" s="4" t="n">
        <v>120.0</v>
      </c>
      <c r="F21" s="4" t="n">
        <v>15.5</v>
      </c>
      <c r="G21" s="4" t="n">
        <v>78.25</v>
      </c>
      <c r="H21" s="4" t="n">
        <v>93.0</v>
      </c>
      <c r="I21" s="4" t="n">
        <v>220.25</v>
      </c>
      <c r="J21" s="5" t="n">
        <v>1057.25</v>
      </c>
    </row>
    <row r="22" spans="1:10" x14ac:dyDescent="0.2">
      <c r="A22" s="1">
        <v>24</v>
      </c>
      <c r="B22" s="4" t="n">
        <v>144.0</v>
      </c>
      <c r="C22" s="4" t="n">
        <v>120.25</v>
      </c>
      <c r="D22" s="4" t="n">
        <v>482.0</v>
      </c>
      <c r="E22" s="4" t="n">
        <v>204.5</v>
      </c>
      <c r="F22" s="4" t="n">
        <v>72.0</v>
      </c>
      <c r="G22" s="4" t="n">
        <v>23.75</v>
      </c>
      <c r="H22" s="4" t="n">
        <v>78.75</v>
      </c>
      <c r="I22" s="4" t="n">
        <v>221.0</v>
      </c>
      <c r="J22" s="5" t="n">
        <v>1346.25</v>
      </c>
    </row>
    <row r="23" spans="1:10" x14ac:dyDescent="0.2">
      <c r="A23" s="1" t="s">
        <v>29</v>
      </c>
      <c r="B23" s="4" t="n">
        <v>96.25</v>
      </c>
      <c r="C23" s="4" t="n">
        <v>119.5</v>
      </c>
      <c r="D23" s="4" t="n">
        <v>389.25</v>
      </c>
      <c r="E23" s="4" t="n">
        <v>105.0</v>
      </c>
      <c r="F23" s="4" t="n">
        <v>85.25</v>
      </c>
      <c r="G23" s="4" t="n">
        <v>74.5</v>
      </c>
      <c r="H23" s="4" t="n">
        <v>15.5</v>
      </c>
      <c r="I23" s="4" t="n">
        <v>32.5</v>
      </c>
      <c r="J23" s="5" t="n">
        <v>917.75</v>
      </c>
    </row>
    <row r="24" spans="1:10" x14ac:dyDescent="0.2">
      <c r="A24" s="1" t="s">
        <v>30</v>
      </c>
      <c r="B24" s="4" t="n">
        <v>241.0</v>
      </c>
      <c r="C24" s="4" t="n">
        <v>344.0</v>
      </c>
      <c r="D24" s="4" t="n">
        <v>1187.5</v>
      </c>
      <c r="E24" s="4" t="n">
        <v>223.0</v>
      </c>
      <c r="F24" s="4" t="n">
        <v>188.5</v>
      </c>
      <c r="G24" s="4" t="n">
        <v>198.0</v>
      </c>
      <c r="H24" s="4" t="n">
        <v>31.75</v>
      </c>
      <c r="I24" s="4" t="n">
        <v>31.25</v>
      </c>
      <c r="J24" s="5" t="n">
        <v>2445.0</v>
      </c>
    </row>
    <row r="25" spans="1:10" s="3" customFormat="1" x14ac:dyDescent="0.2">
      <c r="A25" s="3" t="s">
        <v>49</v>
      </c>
      <c r="B25" s="5" t="n">
        <v>693.25</v>
      </c>
      <c r="C25" s="5" t="n">
        <v>725.75</v>
      </c>
      <c r="D25" s="5" t="n">
        <v>2495.5</v>
      </c>
      <c r="E25" s="5" t="n">
        <v>733.5</v>
      </c>
      <c r="F25" s="5" t="n">
        <v>1040.25</v>
      </c>
      <c r="G25" s="5" t="n">
        <v>1388.0</v>
      </c>
      <c r="H25" s="5" t="n">
        <v>969.25</v>
      </c>
      <c r="I25" s="5" t="n">
        <v>2675.75</v>
      </c>
      <c r="J25" s="5" t="n">
        <v>10722.0</v>
      </c>
    </row>
    <row r="26" spans="1:10" x14ac:dyDescent="0.2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 x14ac:dyDescent="0.2">
      <c r="A29" s="1" t="s">
        <v>25</v>
      </c>
      <c r="B29" s="4" t="n">
        <v>13.6</v>
      </c>
      <c r="C29" s="4" t="n">
        <v>1.4</v>
      </c>
      <c r="D29" s="4" t="n">
        <v>15.2</v>
      </c>
      <c r="E29" s="4" t="n">
        <v>8.0</v>
      </c>
      <c r="F29" s="4" t="n">
        <v>66.4</v>
      </c>
      <c r="G29" s="4" t="n">
        <v>97.4</v>
      </c>
      <c r="H29" s="4" t="n">
        <v>65.4</v>
      </c>
      <c r="I29" s="4" t="n">
        <v>156.6</v>
      </c>
      <c r="J29" s="5" t="n">
        <v>424.0</v>
      </c>
    </row>
    <row r="30" spans="1:10" x14ac:dyDescent="0.2">
      <c r="A30" s="1" t="s">
        <v>26</v>
      </c>
      <c r="B30" s="4" t="n">
        <v>4.4</v>
      </c>
      <c r="C30" s="4" t="n">
        <v>11.4</v>
      </c>
      <c r="D30" s="4" t="n">
        <v>6.2</v>
      </c>
      <c r="E30" s="4" t="n">
        <v>8.6</v>
      </c>
      <c r="F30" s="4" t="n">
        <v>73.4</v>
      </c>
      <c r="G30" s="4" t="n">
        <v>102.6</v>
      </c>
      <c r="H30" s="4" t="n">
        <v>101.4</v>
      </c>
      <c r="I30" s="4" t="n">
        <v>350.2</v>
      </c>
      <c r="J30" s="5" t="n">
        <v>658.2</v>
      </c>
    </row>
    <row r="31" spans="1:10" x14ac:dyDescent="0.2">
      <c r="A31" s="1" t="s">
        <v>27</v>
      </c>
      <c r="B31" s="4" t="n">
        <v>19.0</v>
      </c>
      <c r="C31" s="4" t="n">
        <v>7.8</v>
      </c>
      <c r="D31" s="4" t="n">
        <v>37.4</v>
      </c>
      <c r="E31" s="4" t="n">
        <v>15.4</v>
      </c>
      <c r="F31" s="4" t="n">
        <v>204.6</v>
      </c>
      <c r="G31" s="4" t="n">
        <v>268.8</v>
      </c>
      <c r="H31" s="4" t="n">
        <v>202.4</v>
      </c>
      <c r="I31" s="4" t="n">
        <v>539.6</v>
      </c>
      <c r="J31" s="5" t="n">
        <v>1295.0</v>
      </c>
    </row>
    <row r="32" spans="1:10" x14ac:dyDescent="0.2">
      <c r="A32" s="1" t="s">
        <v>28</v>
      </c>
      <c r="B32" s="4" t="n">
        <v>11.4</v>
      </c>
      <c r="C32" s="4" t="n">
        <v>6.2</v>
      </c>
      <c r="D32" s="4" t="n">
        <v>16.8</v>
      </c>
      <c r="E32" s="4" t="n">
        <v>23.0</v>
      </c>
      <c r="F32" s="4" t="n">
        <v>79.6</v>
      </c>
      <c r="G32" s="4" t="n">
        <v>102.0</v>
      </c>
      <c r="H32" s="4" t="n">
        <v>76.6</v>
      </c>
      <c r="I32" s="4" t="n">
        <v>197.4</v>
      </c>
      <c r="J32" s="5" t="n">
        <v>513.0</v>
      </c>
    </row>
    <row r="33" spans="1:10" x14ac:dyDescent="0.2">
      <c r="A33" s="1">
        <v>16</v>
      </c>
      <c r="B33" s="4" t="n">
        <v>76.4</v>
      </c>
      <c r="C33" s="4" t="n">
        <v>48.0</v>
      </c>
      <c r="D33" s="4" t="n">
        <v>232.8</v>
      </c>
      <c r="E33" s="4" t="n">
        <v>77.6</v>
      </c>
      <c r="F33" s="4" t="n">
        <v>17.8</v>
      </c>
      <c r="G33" s="4" t="n">
        <v>51.6</v>
      </c>
      <c r="H33" s="4" t="n">
        <v>64.6</v>
      </c>
      <c r="I33" s="4" t="n">
        <v>121.0</v>
      </c>
      <c r="J33" s="5" t="n">
        <v>689.8000000000001</v>
      </c>
    </row>
    <row r="34" spans="1:10" x14ac:dyDescent="0.2">
      <c r="A34" s="1">
        <v>24</v>
      </c>
      <c r="B34" s="4" t="n">
        <v>100.4</v>
      </c>
      <c r="C34" s="4" t="n">
        <v>72.2</v>
      </c>
      <c r="D34" s="4" t="n">
        <v>348.0</v>
      </c>
      <c r="E34" s="4" t="n">
        <v>133.6</v>
      </c>
      <c r="F34" s="4" t="n">
        <v>48.4</v>
      </c>
      <c r="G34" s="4" t="n">
        <v>28.0</v>
      </c>
      <c r="H34" s="4" t="n">
        <v>51.2</v>
      </c>
      <c r="I34" s="4" t="n">
        <v>116.6</v>
      </c>
      <c r="J34" s="5" t="n">
        <v>898.4000000000001</v>
      </c>
    </row>
    <row r="35" spans="1:10" x14ac:dyDescent="0.2">
      <c r="A35" s="1" t="s">
        <v>29</v>
      </c>
      <c r="B35" s="4" t="n">
        <v>67.2</v>
      </c>
      <c r="C35" s="4" t="n">
        <v>67.6</v>
      </c>
      <c r="D35" s="4" t="n">
        <v>283.6</v>
      </c>
      <c r="E35" s="4" t="n">
        <v>78.6</v>
      </c>
      <c r="F35" s="4" t="n">
        <v>65.2</v>
      </c>
      <c r="G35" s="4" t="n">
        <v>57.0</v>
      </c>
      <c r="H35" s="4" t="n">
        <v>19.6</v>
      </c>
      <c r="I35" s="4" t="n">
        <v>18.8</v>
      </c>
      <c r="J35" s="5" t="n">
        <v>657.6</v>
      </c>
    </row>
    <row r="36" spans="1:10" x14ac:dyDescent="0.2">
      <c r="A36" s="1" t="s">
        <v>30</v>
      </c>
      <c r="B36" s="4" t="n">
        <v>156.4</v>
      </c>
      <c r="C36" s="4" t="n">
        <v>176.6</v>
      </c>
      <c r="D36" s="4" t="n">
        <v>839.2</v>
      </c>
      <c r="E36" s="4" t="n">
        <v>160.0</v>
      </c>
      <c r="F36" s="4" t="n">
        <v>130.0</v>
      </c>
      <c r="G36" s="4" t="n">
        <v>105.8</v>
      </c>
      <c r="H36" s="4" t="n">
        <v>16.4</v>
      </c>
      <c r="I36" s="4" t="n">
        <v>32.0</v>
      </c>
      <c r="J36" s="5" t="n">
        <v>1616.4</v>
      </c>
    </row>
    <row r="37" spans="1:10" s="3" customFormat="1" x14ac:dyDescent="0.2">
      <c r="A37" s="3" t="s">
        <v>49</v>
      </c>
      <c r="B37" s="5" t="n">
        <v>448.80000000000007</v>
      </c>
      <c r="C37" s="5" t="n">
        <v>391.2</v>
      </c>
      <c r="D37" s="5" t="n">
        <v>1779.2</v>
      </c>
      <c r="E37" s="5" t="n">
        <v>504.79999999999995</v>
      </c>
      <c r="F37" s="5" t="n">
        <v>685.4</v>
      </c>
      <c r="G37" s="5" t="n">
        <v>813.1999999999999</v>
      </c>
      <c r="H37" s="5" t="n">
        <v>597.6000000000001</v>
      </c>
      <c r="I37" s="5" t="n">
        <v>1532.2</v>
      </c>
      <c r="J37" s="5" t="n">
        <v>6753.0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Brendan  Monaghan</cp:lastModifiedBy>
  <dcterms:modified xsi:type="dcterms:W3CDTF">2014-10-02T16:00:25Z</dcterms:modified>
</cp:coreProperties>
</file>