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 activeTab="3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BG17" i="3" l="1"/>
  <c r="BF17" i="3"/>
  <c r="BE17" i="3"/>
  <c r="BE27" i="3" s="1"/>
  <c r="BD17" i="3"/>
  <c r="BC17" i="3"/>
  <c r="BC27" i="3" s="1"/>
  <c r="BB17" i="3"/>
  <c r="BB27" i="3" s="1"/>
  <c r="BA17" i="3"/>
  <c r="AZ17" i="3"/>
  <c r="BC3" i="3" s="1"/>
  <c r="BF17" i="2"/>
  <c r="BE28" i="2" s="1"/>
  <c r="BE17" i="2"/>
  <c r="BD17" i="2"/>
  <c r="BD27" i="2" s="1"/>
  <c r="BC17" i="2"/>
  <c r="BB17" i="2"/>
  <c r="BB27" i="2" s="1"/>
  <c r="BA17" i="2"/>
  <c r="AZ17" i="2"/>
  <c r="AZ5" i="2"/>
  <c r="AZ3" i="1"/>
  <c r="AZ3" i="2"/>
  <c r="BF18" i="1"/>
  <c r="BE18" i="1"/>
  <c r="BD18" i="1"/>
  <c r="BC17" i="1"/>
  <c r="BB17" i="1"/>
  <c r="BB27" i="1" s="1"/>
  <c r="BA17" i="1"/>
  <c r="BA27" i="1" s="1"/>
  <c r="AZ17" i="1"/>
  <c r="AZ27" i="1" s="1"/>
  <c r="AZ5" i="1"/>
  <c r="AZ4" i="2"/>
  <c r="AZ5" i="3"/>
  <c r="AZ4" i="3"/>
  <c r="AZ3" i="3"/>
  <c r="AZ4" i="1"/>
  <c r="G1" i="4"/>
  <c r="AZ12" i="2"/>
  <c r="AZ22" i="2" s="1"/>
  <c r="AZ13" i="2"/>
  <c r="AZ23" i="2" s="1"/>
  <c r="BA12" i="2"/>
  <c r="BA13" i="2"/>
  <c r="BA23" i="2"/>
  <c r="AZ14" i="2"/>
  <c r="AZ24" i="2" s="1"/>
  <c r="BB12" i="2"/>
  <c r="BA14" i="2"/>
  <c r="BA24" i="2" s="1"/>
  <c r="BB13" i="2"/>
  <c r="BB14" i="2"/>
  <c r="BB24" i="2"/>
  <c r="AZ15" i="2"/>
  <c r="BC12" i="2"/>
  <c r="AZ25" i="2"/>
  <c r="BA15" i="2"/>
  <c r="BA25" i="2" s="1"/>
  <c r="BC13" i="2"/>
  <c r="BB15" i="2"/>
  <c r="BB25" i="2" s="1"/>
  <c r="BC14" i="2"/>
  <c r="BC15" i="2"/>
  <c r="BC19" i="2" s="1"/>
  <c r="BC25" i="2"/>
  <c r="AZ16" i="2"/>
  <c r="BD12" i="2"/>
  <c r="AZ26" i="2"/>
  <c r="BA16" i="2"/>
  <c r="BA26" i="2" s="1"/>
  <c r="BD13" i="2"/>
  <c r="BB16" i="2"/>
  <c r="BB26" i="2" s="1"/>
  <c r="BD14" i="2"/>
  <c r="BC16" i="2"/>
  <c r="BC26" i="2" s="1"/>
  <c r="BD15" i="2"/>
  <c r="BG15" i="2" s="1"/>
  <c r="BD16" i="2"/>
  <c r="BD26" i="2"/>
  <c r="BE12" i="2"/>
  <c r="BE13" i="2"/>
  <c r="BG13" i="2" s="1"/>
  <c r="BE14" i="2"/>
  <c r="BE15" i="2"/>
  <c r="BC27" i="2"/>
  <c r="BE16" i="2"/>
  <c r="BE27" i="2"/>
  <c r="AZ18" i="2"/>
  <c r="AZ28" i="2" s="1"/>
  <c r="BF12" i="2"/>
  <c r="BA18" i="2"/>
  <c r="BA28" i="2" s="1"/>
  <c r="BF13" i="2"/>
  <c r="BB18" i="2"/>
  <c r="BB28" i="2" s="1"/>
  <c r="BF14" i="2"/>
  <c r="BC18" i="2"/>
  <c r="BC28" i="2" s="1"/>
  <c r="BF15" i="2"/>
  <c r="BD18" i="2"/>
  <c r="BF16" i="2"/>
  <c r="BD28" i="2" s="1"/>
  <c r="BE18" i="2"/>
  <c r="BF18" i="2"/>
  <c r="BF28" i="2" s="1"/>
  <c r="BG14" i="2"/>
  <c r="G1" i="2"/>
  <c r="AZ12" i="3"/>
  <c r="AZ22" i="3" s="1"/>
  <c r="AZ13" i="3"/>
  <c r="BA12" i="3"/>
  <c r="AZ23" i="3"/>
  <c r="BA13" i="3"/>
  <c r="BA23" i="3" s="1"/>
  <c r="AZ14" i="3"/>
  <c r="AZ24" i="3" s="1"/>
  <c r="BB12" i="3"/>
  <c r="BA14" i="3"/>
  <c r="BB13" i="3"/>
  <c r="BA24" i="3" s="1"/>
  <c r="BB14" i="3"/>
  <c r="BB24" i="3"/>
  <c r="AZ15" i="3"/>
  <c r="AZ25" i="3" s="1"/>
  <c r="BC12" i="3"/>
  <c r="BA15" i="3"/>
  <c r="BA25" i="3"/>
  <c r="BC13" i="3"/>
  <c r="BB15" i="3"/>
  <c r="BC14" i="3"/>
  <c r="BB25" i="3"/>
  <c r="BC15" i="3"/>
  <c r="BC25" i="3" s="1"/>
  <c r="AZ16" i="3"/>
  <c r="AZ26" i="3" s="1"/>
  <c r="BD12" i="3"/>
  <c r="BD19" i="3" s="1"/>
  <c r="BA16" i="3"/>
  <c r="BD13" i="3"/>
  <c r="BA26" i="3"/>
  <c r="BB16" i="3"/>
  <c r="BD14" i="3"/>
  <c r="BB26" i="3"/>
  <c r="BC16" i="3"/>
  <c r="BC26" i="3" s="1"/>
  <c r="BD15" i="3"/>
  <c r="BD16" i="3"/>
  <c r="BD26" i="3"/>
  <c r="BE12" i="3"/>
  <c r="BE13" i="3"/>
  <c r="BE14" i="3"/>
  <c r="BE15" i="3"/>
  <c r="BE19" i="3" s="1"/>
  <c r="BE16" i="3"/>
  <c r="BD27" i="3" s="1"/>
  <c r="AZ18" i="3"/>
  <c r="BG18" i="3" s="1"/>
  <c r="BF12" i="3"/>
  <c r="BA18" i="3"/>
  <c r="BA28" i="3" s="1"/>
  <c r="BF13" i="3"/>
  <c r="BB18" i="3"/>
  <c r="BB28" i="3" s="1"/>
  <c r="BF14" i="3"/>
  <c r="BF19" i="3" s="1"/>
  <c r="BC18" i="3"/>
  <c r="BF15" i="3"/>
  <c r="BC28" i="3"/>
  <c r="BD18" i="3"/>
  <c r="BF16" i="3"/>
  <c r="BD28" i="3"/>
  <c r="BE18" i="3"/>
  <c r="BF18" i="3"/>
  <c r="BF28" i="3"/>
  <c r="BG16" i="3"/>
  <c r="G1" i="3"/>
  <c r="AZ12" i="1"/>
  <c r="AZ22" i="1" s="1"/>
  <c r="AZ13" i="1"/>
  <c r="BA12" i="1"/>
  <c r="AZ23" i="1"/>
  <c r="BA13" i="1"/>
  <c r="BA23" i="1" s="1"/>
  <c r="AZ14" i="1"/>
  <c r="AZ24" i="1" s="1"/>
  <c r="BB12" i="1"/>
  <c r="BA14" i="1"/>
  <c r="BB13" i="1"/>
  <c r="BA24" i="1"/>
  <c r="BB14" i="1"/>
  <c r="BB24" i="1" s="1"/>
  <c r="AZ15" i="1"/>
  <c r="AZ25" i="1" s="1"/>
  <c r="BC12" i="1"/>
  <c r="BC19" i="1" s="1"/>
  <c r="BA15" i="1"/>
  <c r="BC13" i="1"/>
  <c r="BA25" i="1"/>
  <c r="BB15" i="1"/>
  <c r="BC14" i="1"/>
  <c r="BB25" i="1"/>
  <c r="BC15" i="1"/>
  <c r="BG15" i="1" s="1"/>
  <c r="AZ16" i="1"/>
  <c r="BD12" i="1"/>
  <c r="AZ26" i="1"/>
  <c r="BA16" i="1"/>
  <c r="BD13" i="1"/>
  <c r="BA26" i="1"/>
  <c r="BB16" i="1"/>
  <c r="BB26" i="1" s="1"/>
  <c r="BD14" i="1"/>
  <c r="BC16" i="1"/>
  <c r="BC26" i="1" s="1"/>
  <c r="BD15" i="1"/>
  <c r="BD16" i="1"/>
  <c r="BD26" i="1"/>
  <c r="BE12" i="1"/>
  <c r="BE13" i="1"/>
  <c r="BE14" i="1"/>
  <c r="BE15" i="1"/>
  <c r="BC27" i="1"/>
  <c r="BD17" i="1"/>
  <c r="BE16" i="1"/>
  <c r="BD27" i="1"/>
  <c r="BE17" i="1"/>
  <c r="BE27" i="1" s="1"/>
  <c r="AZ18" i="1"/>
  <c r="BF12" i="1"/>
  <c r="BA18" i="1"/>
  <c r="BF13" i="1"/>
  <c r="BA28" i="1"/>
  <c r="BB18" i="1"/>
  <c r="BF14" i="1"/>
  <c r="BB28" i="1"/>
  <c r="BC18" i="1"/>
  <c r="BF15" i="1"/>
  <c r="BC28" i="1"/>
  <c r="BF16" i="1"/>
  <c r="BF17" i="1"/>
  <c r="BF28" i="1"/>
  <c r="BG13" i="1"/>
  <c r="BG14" i="1"/>
  <c r="BF19" i="2"/>
  <c r="AZ28" i="1"/>
  <c r="BE28" i="3" l="1"/>
  <c r="BC19" i="3"/>
  <c r="BB19" i="3"/>
  <c r="BA19" i="3"/>
  <c r="AZ27" i="3"/>
  <c r="BD19" i="2"/>
  <c r="BB19" i="2"/>
  <c r="BG17" i="2"/>
  <c r="BA27" i="2"/>
  <c r="BA19" i="2"/>
  <c r="BF19" i="1"/>
  <c r="BG18" i="1"/>
  <c r="BE28" i="1"/>
  <c r="BE19" i="1"/>
  <c r="BC4" i="1"/>
  <c r="BB19" i="1"/>
  <c r="BA19" i="1"/>
  <c r="BG16" i="1"/>
  <c r="BG18" i="2"/>
  <c r="BG12" i="1"/>
  <c r="AZ19" i="1"/>
  <c r="BC3" i="2"/>
  <c r="BG17" i="1"/>
  <c r="BG16" i="2"/>
  <c r="BG15" i="3"/>
  <c r="BD28" i="1"/>
  <c r="BC4" i="3"/>
  <c r="AZ28" i="3"/>
  <c r="BA27" i="3"/>
  <c r="BG12" i="2"/>
  <c r="AZ27" i="2"/>
  <c r="BE19" i="2"/>
  <c r="BD19" i="1"/>
  <c r="BG14" i="3"/>
  <c r="BC4" i="2"/>
  <c r="BG13" i="3"/>
  <c r="BC3" i="1"/>
  <c r="BC25" i="1"/>
  <c r="BG28" i="1" s="1"/>
  <c r="BG12" i="3"/>
  <c r="AZ19" i="3"/>
  <c r="AZ19" i="2"/>
  <c r="BG19" i="3" l="1"/>
  <c r="BD3" i="3" s="1"/>
  <c r="BG28" i="3"/>
  <c r="BG28" i="2"/>
  <c r="BG19" i="2"/>
  <c r="BD4" i="2" s="1"/>
  <c r="BG19" i="1"/>
  <c r="BD4" i="1" s="1"/>
  <c r="BD4" i="3" l="1"/>
  <c r="BD3" i="2"/>
  <c r="BD3" i="1"/>
</calcChain>
</file>

<file path=xl/sharedStrings.xml><?xml version="1.0" encoding="utf-8"?>
<sst xmlns="http://schemas.openxmlformats.org/spreadsheetml/2006/main" count="502" uniqueCount="66">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</sst>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workbookViewId="0">
      <pane xSplit="1" ySplit="2" topLeftCell="U5" activePane="bottomRight" state="frozen"/>
      <selection activeCell="AX3" sqref="AX3"/>
      <selection pane="topRight" activeCell="AX3" sqref="AX3"/>
      <selection pane="bottomLeft" activeCell="AX3" sqref="AX3"/>
      <selection pane="bottomRight" activeCell="AZ5" sqref="AZ5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6.25" customHeight="1" x14ac:dyDescent="0.2">
      <c r="A1" s="7" t="s">
        <v>0</v>
      </c>
      <c r="B1" s="8" t="s">
        <v>1</v>
      </c>
      <c r="D1" s="9" t="s">
        <v>59</v>
      </c>
      <c r="G1" s="21" t="n">
        <v>41944.0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12.705882352941176</v>
      </c>
      <c r="C3" s="12" t="n">
        <v>141.0</v>
      </c>
      <c r="D3" s="12" t="n">
        <v>111.47058823529412</v>
      </c>
      <c r="E3" s="12" t="n">
        <v>121.82352941176471</v>
      </c>
      <c r="F3" s="12" t="n">
        <v>504.7647058823529</v>
      </c>
      <c r="G3" s="12" t="n">
        <v>126.76470588235294</v>
      </c>
      <c r="H3" s="12" t="n">
        <v>165.0</v>
      </c>
      <c r="I3" s="12" t="n">
        <v>161.23529411764707</v>
      </c>
      <c r="J3" s="12" t="n">
        <v>219.7058823529412</v>
      </c>
      <c r="K3" s="12" t="n">
        <v>59.529411764705884</v>
      </c>
      <c r="L3" s="12" t="n">
        <v>100.41176470588235</v>
      </c>
      <c r="M3" s="12" t="n">
        <v>99.05882352941177</v>
      </c>
      <c r="N3" s="12" t="n">
        <v>44.88235294117647</v>
      </c>
      <c r="O3" s="12" t="n">
        <v>39.88235294117647</v>
      </c>
      <c r="P3" s="12" t="n">
        <v>46.529411764705884</v>
      </c>
      <c r="Q3" s="12" t="n">
        <v>25.352941176470587</v>
      </c>
      <c r="R3" s="12" t="n">
        <v>23.11764705882353</v>
      </c>
      <c r="S3" s="12" t="n">
        <v>41.88235294117647</v>
      </c>
      <c r="T3" s="12" t="n">
        <v>27.705882352941178</v>
      </c>
      <c r="U3" s="12" t="n">
        <v>13.882352941176471</v>
      </c>
      <c r="V3" s="12" t="n">
        <v>29.529411764705884</v>
      </c>
      <c r="W3" s="12" t="n">
        <v>11.176470588235293</v>
      </c>
      <c r="X3" s="12" t="n">
        <v>9.470588235294118</v>
      </c>
      <c r="Y3" s="12" t="n">
        <v>21.823529411764707</v>
      </c>
      <c r="Z3" s="12" t="n">
        <v>28.0</v>
      </c>
      <c r="AA3" s="12" t="n">
        <v>326.2352941176471</v>
      </c>
      <c r="AB3" s="12" t="n">
        <v>380.29411764705884</v>
      </c>
      <c r="AC3" s="12" t="n">
        <v>484.5882352941176</v>
      </c>
      <c r="AD3" s="12" t="n">
        <v>347.05882352941177</v>
      </c>
      <c r="AE3" s="12" t="n">
        <v>176.8235294117647</v>
      </c>
      <c r="AF3" s="12" t="n">
        <v>183.64705882352942</v>
      </c>
      <c r="AG3" s="12" t="n">
        <v>42.0</v>
      </c>
      <c r="AH3" s="12" t="n">
        <v>72.11764705882354</v>
      </c>
      <c r="AI3" s="12" t="n">
        <v>94.3529411764706</v>
      </c>
      <c r="AJ3" s="12" t="n">
        <v>17.352941176470587</v>
      </c>
      <c r="AK3" s="12" t="n">
        <v>7.294117647058823</v>
      </c>
      <c r="AL3" s="12" t="n">
        <v>13.411764705882353</v>
      </c>
      <c r="AM3" s="12" t="n">
        <v>7.705882352941177</v>
      </c>
      <c r="AN3" s="12" t="n">
        <v>44.8235294117647</v>
      </c>
      <c r="AO3" s="12" t="n">
        <v>12.176470588235293</v>
      </c>
      <c r="AP3" s="12" t="n">
        <v>30.705882352941178</v>
      </c>
      <c r="AQ3" s="12" t="n">
        <v>40.11764705882353</v>
      </c>
      <c r="AR3" s="12" t="n">
        <v>30.235294117647058</v>
      </c>
      <c r="AS3" s="12" t="n">
        <v>7.176470588235294</v>
      </c>
      <c r="AT3" s="12" t="n">
        <v>1.6470588235294117</v>
      </c>
      <c r="AU3" s="12" t="n">
        <v>0.0</v>
      </c>
      <c r="AV3" s="13" t="n">
        <v>4506.470588235293</v>
      </c>
      <c r="AW3" s="14"/>
      <c r="AY3" s="9" t="s">
        <v>38</v>
      </c>
      <c r="AZ3" s="24">
        <f>SUM(B3:Z27,AK3:AN27,B38:Z41,AK38:AN41,B46:Z48,AS3:AU27,AS38:AU41,AK46:AN48,AS46:AU48)</f>
        <v>80921.473684210563</v>
      </c>
      <c r="BB3" s="9" t="s">
        <v>39</v>
      </c>
      <c r="BC3" s="15">
        <f>SUM(AZ12:AZ18,BA12:BF12)</f>
        <v>217338.94736842101</v>
      </c>
      <c r="BD3" s="16">
        <f>BC3/BG$19</f>
        <v>0.62891918906854183</v>
      </c>
    </row>
    <row r="4" spans="1:59" x14ac:dyDescent="0.2">
      <c r="A4" s="1" t="s">
        <v>3</v>
      </c>
      <c r="B4" s="12" t="n">
        <v>156.35294117647058</v>
      </c>
      <c r="C4" s="12" t="n">
        <v>19.88235294117647</v>
      </c>
      <c r="D4" s="12" t="n">
        <v>121.0</v>
      </c>
      <c r="E4" s="12" t="n">
        <v>130.11764705882354</v>
      </c>
      <c r="F4" s="12" t="n">
        <v>1052.4705882352941</v>
      </c>
      <c r="G4" s="12" t="n">
        <v>162.2941176470588</v>
      </c>
      <c r="H4" s="12" t="n">
        <v>294.3529411764706</v>
      </c>
      <c r="I4" s="12" t="n">
        <v>492.0</v>
      </c>
      <c r="J4" s="12" t="n">
        <v>613.1176470588235</v>
      </c>
      <c r="K4" s="12" t="n">
        <v>152.64705882352942</v>
      </c>
      <c r="L4" s="12" t="n">
        <v>156.64705882352942</v>
      </c>
      <c r="M4" s="12" t="n">
        <v>181.76470588235293</v>
      </c>
      <c r="N4" s="12" t="n">
        <v>72.76470588235294</v>
      </c>
      <c r="O4" s="12" t="n">
        <v>56.94117647058823</v>
      </c>
      <c r="P4" s="12" t="n">
        <v>95.41176470588235</v>
      </c>
      <c r="Q4" s="12" t="n">
        <v>38.94117647058823</v>
      </c>
      <c r="R4" s="12" t="n">
        <v>36.705882352941174</v>
      </c>
      <c r="S4" s="12" t="n">
        <v>89.0</v>
      </c>
      <c r="T4" s="12" t="n">
        <v>40.88235294117647</v>
      </c>
      <c r="U4" s="12" t="n">
        <v>24.941176470588236</v>
      </c>
      <c r="V4" s="12" t="n">
        <v>49.88235294117647</v>
      </c>
      <c r="W4" s="12" t="n">
        <v>13.588235294117647</v>
      </c>
      <c r="X4" s="12" t="n">
        <v>13.941176470588236</v>
      </c>
      <c r="Y4" s="12" t="n">
        <v>45.23529411764706</v>
      </c>
      <c r="Z4" s="12" t="n">
        <v>48.1764705882353</v>
      </c>
      <c r="AA4" s="12" t="n">
        <v>905.7647058823529</v>
      </c>
      <c r="AB4" s="12" t="n">
        <v>1078.5294117647059</v>
      </c>
      <c r="AC4" s="12" t="n">
        <v>1036.5882352941176</v>
      </c>
      <c r="AD4" s="12" t="n">
        <v>776.5882352941177</v>
      </c>
      <c r="AE4" s="12" t="n">
        <v>246.52941176470588</v>
      </c>
      <c r="AF4" s="12" t="n">
        <v>198.94117647058823</v>
      </c>
      <c r="AG4" s="12" t="n">
        <v>77.41176470588235</v>
      </c>
      <c r="AH4" s="12" t="n">
        <v>120.52941176470588</v>
      </c>
      <c r="AI4" s="12" t="n">
        <v>165.41176470588235</v>
      </c>
      <c r="AJ4" s="12" t="n">
        <v>37.76470588235294</v>
      </c>
      <c r="AK4" s="12" t="n">
        <v>9.117647058823529</v>
      </c>
      <c r="AL4" s="12" t="n">
        <v>36.11764705882353</v>
      </c>
      <c r="AM4" s="12" t="n">
        <v>10.941176470588236</v>
      </c>
      <c r="AN4" s="12" t="n">
        <v>42.1764705882353</v>
      </c>
      <c r="AO4" s="12" t="n">
        <v>30.11764705882353</v>
      </c>
      <c r="AP4" s="12" t="n">
        <v>48.94117647058823</v>
      </c>
      <c r="AQ4" s="12" t="n">
        <v>93.6470588235294</v>
      </c>
      <c r="AR4" s="12" t="n">
        <v>72.17647058823529</v>
      </c>
      <c r="AS4" s="12" t="n">
        <v>15.0</v>
      </c>
      <c r="AT4" s="12" t="n">
        <v>7.117647058823529</v>
      </c>
      <c r="AU4" s="12" t="n">
        <v>0.0</v>
      </c>
      <c r="AV4" s="13" t="n">
        <v>9168.470588235294</v>
      </c>
      <c r="AW4" s="14"/>
      <c r="AY4" s="9" t="s">
        <v>40</v>
      </c>
      <c r="AZ4" s="24">
        <f>SUM(AA28:AJ37, AA42:AJ45, AO28:AR37, AO42:AR45)</f>
        <v>96483.105263157937</v>
      </c>
      <c r="BB4" s="9" t="s">
        <v>41</v>
      </c>
      <c r="BC4" s="15">
        <f>SUM(BA13:BE18)</f>
        <v>121374.15789473684</v>
      </c>
      <c r="BD4" s="16">
        <f>BC4/BG$19</f>
        <v>0.35122345939974092</v>
      </c>
    </row>
    <row r="5" spans="1:59" x14ac:dyDescent="0.2">
      <c r="A5" s="1" t="s">
        <v>4</v>
      </c>
      <c r="B5" s="12" t="n">
        <v>119.3529411764706</v>
      </c>
      <c r="C5" s="12" t="n">
        <v>100.23529411764706</v>
      </c>
      <c r="D5" s="12" t="n">
        <v>11.058823529411764</v>
      </c>
      <c r="E5" s="12" t="n">
        <v>80.41176470588235</v>
      </c>
      <c r="F5" s="12" t="n">
        <v>784.8823529411765</v>
      </c>
      <c r="G5" s="12" t="n">
        <v>83.6470588235294</v>
      </c>
      <c r="H5" s="12" t="n">
        <v>143.35294117647058</v>
      </c>
      <c r="I5" s="12" t="n">
        <v>292.05882352941177</v>
      </c>
      <c r="J5" s="12" t="n">
        <v>308.6470588235294</v>
      </c>
      <c r="K5" s="12" t="n">
        <v>91.3529411764706</v>
      </c>
      <c r="L5" s="12" t="n">
        <v>58.35294117647059</v>
      </c>
      <c r="M5" s="12" t="n">
        <v>71.11764705882354</v>
      </c>
      <c r="N5" s="12" t="n">
        <v>31.529411764705884</v>
      </c>
      <c r="O5" s="12" t="n">
        <v>20.529411764705884</v>
      </c>
      <c r="P5" s="12" t="n">
        <v>31.705882352941178</v>
      </c>
      <c r="Q5" s="12" t="n">
        <v>12.117647058823529</v>
      </c>
      <c r="R5" s="12" t="n">
        <v>14.470588235294118</v>
      </c>
      <c r="S5" s="12" t="n">
        <v>48.294117647058826</v>
      </c>
      <c r="T5" s="12" t="n">
        <v>21.823529411764707</v>
      </c>
      <c r="U5" s="12" t="n">
        <v>19.41176470588235</v>
      </c>
      <c r="V5" s="12" t="n">
        <v>24.41176470588235</v>
      </c>
      <c r="W5" s="12" t="n">
        <v>12.0</v>
      </c>
      <c r="X5" s="12" t="n">
        <v>11.470588235294118</v>
      </c>
      <c r="Y5" s="12" t="n">
        <v>40.05882352941177</v>
      </c>
      <c r="Z5" s="12" t="n">
        <v>17.941176470588236</v>
      </c>
      <c r="AA5" s="12" t="n">
        <v>542.1176470588235</v>
      </c>
      <c r="AB5" s="12" t="n">
        <v>668.1176470588235</v>
      </c>
      <c r="AC5" s="12" t="n">
        <v>450.94117647058823</v>
      </c>
      <c r="AD5" s="12" t="n">
        <v>386.0</v>
      </c>
      <c r="AE5" s="12" t="n">
        <v>107.6470588235294</v>
      </c>
      <c r="AF5" s="12" t="n">
        <v>59.94117647058823</v>
      </c>
      <c r="AG5" s="12" t="n">
        <v>29.470588235294116</v>
      </c>
      <c r="AH5" s="12" t="n">
        <v>36.529411764705884</v>
      </c>
      <c r="AI5" s="12" t="n">
        <v>63.8235294117647</v>
      </c>
      <c r="AJ5" s="12" t="n">
        <v>6.705882352941177</v>
      </c>
      <c r="AK5" s="12" t="n">
        <v>5.823529411764706</v>
      </c>
      <c r="AL5" s="12" t="n">
        <v>20.705882352941178</v>
      </c>
      <c r="AM5" s="12" t="n">
        <v>4.764705882352941</v>
      </c>
      <c r="AN5" s="12" t="n">
        <v>17.58823529411765</v>
      </c>
      <c r="AO5" s="12" t="n">
        <v>9.294117647058824</v>
      </c>
      <c r="AP5" s="12" t="n">
        <v>15.588235294117647</v>
      </c>
      <c r="AQ5" s="12" t="n">
        <v>57.35294117647059</v>
      </c>
      <c r="AR5" s="12" t="n">
        <v>32.294117647058826</v>
      </c>
      <c r="AS5" s="12" t="n">
        <v>9.235294117647058</v>
      </c>
      <c r="AT5" s="12" t="n">
        <v>6.235294117647059</v>
      </c>
      <c r="AU5" s="12" t="n">
        <v>0.0</v>
      </c>
      <c r="AV5" s="13" t="n">
        <v>4980.411764705883</v>
      </c>
      <c r="AW5" s="14"/>
      <c r="AY5" s="9" t="s">
        <v>42</v>
      </c>
      <c r="AZ5" s="24">
        <f>SUM(AA3:AJ27,B28:Z37,AA38:AJ41,AK28:AN37, B42:Z45, AK42:AN45, AO3:AR27, AO38:AR41,AS28:AU37,AS42:AU45,AA46:AJ48,AO46:AR48)</f>
        <v>168790.94736842098</v>
      </c>
    </row>
    <row r="6" spans="1:59" x14ac:dyDescent="0.2">
      <c r="A6" s="1" t="s">
        <v>5</v>
      </c>
      <c r="B6" s="12" t="n">
        <v>122.17647058823529</v>
      </c>
      <c r="C6" s="12" t="n">
        <v>119.82352941176471</v>
      </c>
      <c r="D6" s="12" t="n">
        <v>81.94117647058823</v>
      </c>
      <c r="E6" s="12" t="n">
        <v>16.58823529411765</v>
      </c>
      <c r="F6" s="12" t="n">
        <v>207.11764705882354</v>
      </c>
      <c r="G6" s="12" t="n">
        <v>85.3529411764706</v>
      </c>
      <c r="H6" s="12" t="n">
        <v>106.76470588235294</v>
      </c>
      <c r="I6" s="12" t="n">
        <v>242.47058823529412</v>
      </c>
      <c r="J6" s="12" t="n">
        <v>254.8235294117647</v>
      </c>
      <c r="K6" s="12" t="n">
        <v>90.41176470588235</v>
      </c>
      <c r="L6" s="12" t="n">
        <v>74.88235294117646</v>
      </c>
      <c r="M6" s="12" t="n">
        <v>86.3529411764706</v>
      </c>
      <c r="N6" s="12" t="n">
        <v>34.411764705882355</v>
      </c>
      <c r="O6" s="12" t="n">
        <v>22.823529411764707</v>
      </c>
      <c r="P6" s="12" t="n">
        <v>34.411764705882355</v>
      </c>
      <c r="Q6" s="12" t="n">
        <v>12.470588235294118</v>
      </c>
      <c r="R6" s="12" t="n">
        <v>19.764705882352942</v>
      </c>
      <c r="S6" s="12" t="n">
        <v>41.529411764705884</v>
      </c>
      <c r="T6" s="12" t="n">
        <v>20.11764705882353</v>
      </c>
      <c r="U6" s="12" t="n">
        <v>23.88235294117647</v>
      </c>
      <c r="V6" s="12" t="n">
        <v>27.58823529411765</v>
      </c>
      <c r="W6" s="12" t="n">
        <v>12.470588235294118</v>
      </c>
      <c r="X6" s="12" t="n">
        <v>12.294117647058824</v>
      </c>
      <c r="Y6" s="12" t="n">
        <v>27.235294117647058</v>
      </c>
      <c r="Z6" s="12" t="n">
        <v>22.294117647058822</v>
      </c>
      <c r="AA6" s="12" t="n">
        <v>707.8235294117648</v>
      </c>
      <c r="AB6" s="12" t="n">
        <v>812.9411764705883</v>
      </c>
      <c r="AC6" s="12" t="n">
        <v>490.29411764705884</v>
      </c>
      <c r="AD6" s="12" t="n">
        <v>526.1764705882352</v>
      </c>
      <c r="AE6" s="12" t="n">
        <v>169.58823529411765</v>
      </c>
      <c r="AF6" s="12" t="n">
        <v>95.58823529411765</v>
      </c>
      <c r="AG6" s="12" t="n">
        <v>41.411764705882355</v>
      </c>
      <c r="AH6" s="12" t="n">
        <v>42.0</v>
      </c>
      <c r="AI6" s="12" t="n">
        <v>50.94117647058823</v>
      </c>
      <c r="AJ6" s="12" t="n">
        <v>8.647058823529411</v>
      </c>
      <c r="AK6" s="12" t="n">
        <v>11.058823529411764</v>
      </c>
      <c r="AL6" s="12" t="n">
        <v>18.41176470588235</v>
      </c>
      <c r="AM6" s="12" t="n">
        <v>7.411764705882353</v>
      </c>
      <c r="AN6" s="12" t="n">
        <v>16.294117647058822</v>
      </c>
      <c r="AO6" s="12" t="n">
        <v>6.647058823529412</v>
      </c>
      <c r="AP6" s="12" t="n">
        <v>14.294117647058824</v>
      </c>
      <c r="AQ6" s="12" t="n">
        <v>89.70588235294117</v>
      </c>
      <c r="AR6" s="12" t="n">
        <v>39.1764705882353</v>
      </c>
      <c r="AS6" s="12" t="n">
        <v>9.647058823529411</v>
      </c>
      <c r="AT6" s="12" t="n">
        <v>5.647058823529412</v>
      </c>
      <c r="AU6" s="12" t="n">
        <v>0.0</v>
      </c>
      <c r="AV6" s="13" t="n">
        <v>4963.705882352942</v>
      </c>
      <c r="AW6" s="14"/>
      <c r="AZ6" s="12"/>
    </row>
    <row r="7" spans="1:59" x14ac:dyDescent="0.2">
      <c r="A7" s="1" t="s">
        <v>6</v>
      </c>
      <c r="B7" s="12" t="n">
        <v>530.8823529411765</v>
      </c>
      <c r="C7" s="12" t="n">
        <v>1097.5294117647059</v>
      </c>
      <c r="D7" s="12" t="n">
        <v>818.3529411764706</v>
      </c>
      <c r="E7" s="12" t="n">
        <v>230.8235294117647</v>
      </c>
      <c r="F7" s="12" t="n">
        <v>41.0</v>
      </c>
      <c r="G7" s="12" t="n">
        <v>427.05882352941177</v>
      </c>
      <c r="H7" s="12" t="n">
        <v>504.5882352941176</v>
      </c>
      <c r="I7" s="12" t="n">
        <v>585.8823529411765</v>
      </c>
      <c r="J7" s="12" t="n">
        <v>609.3529411764706</v>
      </c>
      <c r="K7" s="12" t="n">
        <v>327.5882352941176</v>
      </c>
      <c r="L7" s="12" t="n">
        <v>357.29411764705884</v>
      </c>
      <c r="M7" s="12" t="n">
        <v>280.6470588235294</v>
      </c>
      <c r="N7" s="12" t="n">
        <v>197.0</v>
      </c>
      <c r="O7" s="12" t="n">
        <v>151.76470588235293</v>
      </c>
      <c r="P7" s="12" t="n">
        <v>173.8235294117647</v>
      </c>
      <c r="Q7" s="12" t="n">
        <v>103.82352941176471</v>
      </c>
      <c r="R7" s="12" t="n">
        <v>158.41176470588235</v>
      </c>
      <c r="S7" s="12" t="n">
        <v>307.3529411764706</v>
      </c>
      <c r="T7" s="12" t="n">
        <v>165.7058823529412</v>
      </c>
      <c r="U7" s="12" t="n">
        <v>162.8235294117647</v>
      </c>
      <c r="V7" s="12" t="n">
        <v>155.58823529411765</v>
      </c>
      <c r="W7" s="12" t="n">
        <v>88.0</v>
      </c>
      <c r="X7" s="12" t="n">
        <v>63.76470588235294</v>
      </c>
      <c r="Y7" s="12" t="n">
        <v>62.1764705882353</v>
      </c>
      <c r="Z7" s="12" t="n">
        <v>115.6470588235294</v>
      </c>
      <c r="AA7" s="12" t="n">
        <v>1014.0588235294117</v>
      </c>
      <c r="AB7" s="12" t="n">
        <v>1040.8823529411766</v>
      </c>
      <c r="AC7" s="12" t="n">
        <v>1008.5294117647059</v>
      </c>
      <c r="AD7" s="12" t="n">
        <v>839.4705882352941</v>
      </c>
      <c r="AE7" s="12" t="n">
        <v>374.0</v>
      </c>
      <c r="AF7" s="12" t="n">
        <v>311.3529411764706</v>
      </c>
      <c r="AG7" s="12" t="n">
        <v>154.23529411764707</v>
      </c>
      <c r="AH7" s="12" t="n">
        <v>124.11764705882354</v>
      </c>
      <c r="AI7" s="12" t="n">
        <v>154.64705882352942</v>
      </c>
      <c r="AJ7" s="12" t="n">
        <v>37.0</v>
      </c>
      <c r="AK7" s="12" t="n">
        <v>56.0</v>
      </c>
      <c r="AL7" s="12" t="n">
        <v>125.52941176470588</v>
      </c>
      <c r="AM7" s="12" t="n">
        <v>55.05882352941177</v>
      </c>
      <c r="AN7" s="12" t="n">
        <v>130.05882352941177</v>
      </c>
      <c r="AO7" s="12" t="n">
        <v>37.64705882352941</v>
      </c>
      <c r="AP7" s="12" t="n">
        <v>44.05882352941177</v>
      </c>
      <c r="AQ7" s="12" t="n">
        <v>170.52941176470588</v>
      </c>
      <c r="AR7" s="12" t="n">
        <v>177.58823529411765</v>
      </c>
      <c r="AS7" s="12" t="n">
        <v>62.529411764705884</v>
      </c>
      <c r="AT7" s="12" t="n">
        <v>11.0</v>
      </c>
      <c r="AU7" s="12" t="n">
        <v>0.0</v>
      </c>
      <c r="AV7" s="13" t="n">
        <v>13645.17647058824</v>
      </c>
      <c r="AW7" s="14"/>
      <c r="AZ7" s="12"/>
    </row>
    <row r="8" spans="1:59" x14ac:dyDescent="0.2">
      <c r="A8" s="1" t="s">
        <v>7</v>
      </c>
      <c r="B8" s="12" t="n">
        <v>116.52941176470588</v>
      </c>
      <c r="C8" s="12" t="n">
        <v>132.47058823529412</v>
      </c>
      <c r="D8" s="12" t="n">
        <v>76.6470588235294</v>
      </c>
      <c r="E8" s="12" t="n">
        <v>85.11764705882354</v>
      </c>
      <c r="F8" s="12" t="n">
        <v>380.52941176470586</v>
      </c>
      <c r="G8" s="12" t="n">
        <v>18.764705882352942</v>
      </c>
      <c r="H8" s="12" t="n">
        <v>101.05882352941177</v>
      </c>
      <c r="I8" s="12" t="n">
        <v>265.70588235294116</v>
      </c>
      <c r="J8" s="12" t="n">
        <v>278.1764705882353</v>
      </c>
      <c r="K8" s="12" t="n">
        <v>88.11764705882354</v>
      </c>
      <c r="L8" s="12" t="n">
        <v>129.05882352941177</v>
      </c>
      <c r="M8" s="12" t="n">
        <v>104.58823529411765</v>
      </c>
      <c r="N8" s="12" t="n">
        <v>46.11764705882353</v>
      </c>
      <c r="O8" s="12" t="n">
        <v>37.470588235294116</v>
      </c>
      <c r="P8" s="12" t="n">
        <v>51.64705882352941</v>
      </c>
      <c r="Q8" s="12" t="n">
        <v>28.58823529411765</v>
      </c>
      <c r="R8" s="12" t="n">
        <v>40.529411764705884</v>
      </c>
      <c r="S8" s="12" t="n">
        <v>68.70588235294117</v>
      </c>
      <c r="T8" s="12" t="n">
        <v>29.823529411764707</v>
      </c>
      <c r="U8" s="12" t="n">
        <v>24.058823529411764</v>
      </c>
      <c r="V8" s="12" t="n">
        <v>24.0</v>
      </c>
      <c r="W8" s="12" t="n">
        <v>12.0</v>
      </c>
      <c r="X8" s="12" t="n">
        <v>7.705882352941177</v>
      </c>
      <c r="Y8" s="12" t="n">
        <v>18.235294117647058</v>
      </c>
      <c r="Z8" s="12" t="n">
        <v>35.94117647058823</v>
      </c>
      <c r="AA8" s="12" t="n">
        <v>694.5294117647059</v>
      </c>
      <c r="AB8" s="12" t="n">
        <v>803.0</v>
      </c>
      <c r="AC8" s="12" t="n">
        <v>542.7058823529412</v>
      </c>
      <c r="AD8" s="12" t="n">
        <v>556.3529411764706</v>
      </c>
      <c r="AE8" s="12" t="n">
        <v>254.52941176470588</v>
      </c>
      <c r="AF8" s="12" t="n">
        <v>140.41176470588235</v>
      </c>
      <c r="AG8" s="12" t="n">
        <v>37.05882352941177</v>
      </c>
      <c r="AH8" s="12" t="n">
        <v>46.76470588235294</v>
      </c>
      <c r="AI8" s="12" t="n">
        <v>59.588235294117645</v>
      </c>
      <c r="AJ8" s="12" t="n">
        <v>13.117647058823529</v>
      </c>
      <c r="AK8" s="12" t="n">
        <v>16.294117647058822</v>
      </c>
      <c r="AL8" s="12" t="n">
        <v>29.235294117647058</v>
      </c>
      <c r="AM8" s="12" t="n">
        <v>7.529411764705882</v>
      </c>
      <c r="AN8" s="12" t="n">
        <v>30.647058823529413</v>
      </c>
      <c r="AO8" s="12" t="n">
        <v>9.941176470588236</v>
      </c>
      <c r="AP8" s="12" t="n">
        <v>16.235294117647058</v>
      </c>
      <c r="AQ8" s="12" t="n">
        <v>55.1764705882353</v>
      </c>
      <c r="AR8" s="12" t="n">
        <v>44.35294117647059</v>
      </c>
      <c r="AS8" s="12" t="n">
        <v>11.705882352941176</v>
      </c>
      <c r="AT8" s="12" t="n">
        <v>3.8823529411764706</v>
      </c>
      <c r="AU8" s="12" t="n">
        <v>0.0</v>
      </c>
      <c r="AV8" s="13" t="n">
        <v>5574.647058823529</v>
      </c>
      <c r="AW8" s="14"/>
      <c r="AZ8" s="15"/>
    </row>
    <row r="9" spans="1:59" x14ac:dyDescent="0.2">
      <c r="A9" s="1" t="s">
        <v>8</v>
      </c>
      <c r="B9" s="12" t="n">
        <v>182.76470588235293</v>
      </c>
      <c r="C9" s="12" t="n">
        <v>289.94117647058823</v>
      </c>
      <c r="D9" s="12" t="n">
        <v>129.47058823529412</v>
      </c>
      <c r="E9" s="12" t="n">
        <v>104.17647058823529</v>
      </c>
      <c r="F9" s="12" t="n">
        <v>457.3529411764706</v>
      </c>
      <c r="G9" s="12" t="n">
        <v>101.52941176470588</v>
      </c>
      <c r="H9" s="12" t="n">
        <v>23.352941176470587</v>
      </c>
      <c r="I9" s="12" t="n">
        <v>197.94117647058823</v>
      </c>
      <c r="J9" s="12" t="n">
        <v>266.5882352941176</v>
      </c>
      <c r="K9" s="12" t="n">
        <v>105.94117647058823</v>
      </c>
      <c r="L9" s="12" t="n">
        <v>206.23529411764707</v>
      </c>
      <c r="M9" s="12" t="n">
        <v>206.05882352941177</v>
      </c>
      <c r="N9" s="12" t="n">
        <v>119.05882352941177</v>
      </c>
      <c r="O9" s="12" t="n">
        <v>127.3529411764706</v>
      </c>
      <c r="P9" s="12" t="n">
        <v>137.88235294117646</v>
      </c>
      <c r="Q9" s="12" t="n">
        <v>71.23529411764706</v>
      </c>
      <c r="R9" s="12" t="n">
        <v>89.6470588235294</v>
      </c>
      <c r="S9" s="12" t="n">
        <v>139.05882352941177</v>
      </c>
      <c r="T9" s="12" t="n">
        <v>148.35294117647058</v>
      </c>
      <c r="U9" s="12" t="n">
        <v>142.05882352941177</v>
      </c>
      <c r="V9" s="12" t="n">
        <v>123.6470588235294</v>
      </c>
      <c r="W9" s="12" t="n">
        <v>58.8235294117647</v>
      </c>
      <c r="X9" s="12" t="n">
        <v>40.705882352941174</v>
      </c>
      <c r="Y9" s="12" t="n">
        <v>75.11764705882354</v>
      </c>
      <c r="Z9" s="12" t="n">
        <v>74.05882352941177</v>
      </c>
      <c r="AA9" s="12" t="n">
        <v>1027.7058823529412</v>
      </c>
      <c r="AB9" s="12" t="n">
        <v>1210.1176470588234</v>
      </c>
      <c r="AC9" s="12" t="n">
        <v>959.7058823529412</v>
      </c>
      <c r="AD9" s="12" t="n">
        <v>912.5882352941177</v>
      </c>
      <c r="AE9" s="12" t="n">
        <v>385.4117647058824</v>
      </c>
      <c r="AF9" s="12" t="n">
        <v>239.88235294117646</v>
      </c>
      <c r="AG9" s="12" t="n">
        <v>86.70588235294117</v>
      </c>
      <c r="AH9" s="12" t="n">
        <v>108.52941176470588</v>
      </c>
      <c r="AI9" s="12" t="n">
        <v>123.41176470588235</v>
      </c>
      <c r="AJ9" s="12" t="n">
        <v>26.058823529411764</v>
      </c>
      <c r="AK9" s="12" t="n">
        <v>26.647058823529413</v>
      </c>
      <c r="AL9" s="12" t="n">
        <v>69.58823529411765</v>
      </c>
      <c r="AM9" s="12" t="n">
        <v>56.411764705882355</v>
      </c>
      <c r="AN9" s="12" t="n">
        <v>234.11764705882354</v>
      </c>
      <c r="AO9" s="12" t="n">
        <v>20.941176470588236</v>
      </c>
      <c r="AP9" s="12" t="n">
        <v>37.588235294117645</v>
      </c>
      <c r="AQ9" s="12" t="n">
        <v>99.23529411764706</v>
      </c>
      <c r="AR9" s="12" t="n">
        <v>71.52941176470588</v>
      </c>
      <c r="AS9" s="12" t="n">
        <v>29.823529411764707</v>
      </c>
      <c r="AT9" s="12" t="n">
        <v>5.352941176470588</v>
      </c>
      <c r="AU9" s="12" t="n">
        <v>0.0</v>
      </c>
      <c r="AV9" s="13" t="n">
        <v>9349.705882352939</v>
      </c>
      <c r="AW9" s="14"/>
      <c r="AZ9" s="15"/>
    </row>
    <row r="10" spans="1:59" x14ac:dyDescent="0.2">
      <c r="A10" s="1">
        <v>19</v>
      </c>
      <c r="B10" s="12" t="n">
        <v>182.64705882352942</v>
      </c>
      <c r="C10" s="12" t="n">
        <v>497.1764705882353</v>
      </c>
      <c r="D10" s="12" t="n">
        <v>295.94117647058823</v>
      </c>
      <c r="E10" s="12" t="n">
        <v>244.8235294117647</v>
      </c>
      <c r="F10" s="12" t="n">
        <v>568.1764705882352</v>
      </c>
      <c r="G10" s="12" t="n">
        <v>262.4117647058824</v>
      </c>
      <c r="H10" s="12" t="n">
        <v>190.88235294117646</v>
      </c>
      <c r="I10" s="12" t="n">
        <v>27.176470588235293</v>
      </c>
      <c r="J10" s="12" t="n">
        <v>52.588235294117645</v>
      </c>
      <c r="K10" s="12" t="n">
        <v>51.0</v>
      </c>
      <c r="L10" s="12" t="n">
        <v>179.58823529411765</v>
      </c>
      <c r="M10" s="12" t="n">
        <v>202.76470588235293</v>
      </c>
      <c r="N10" s="12" t="n">
        <v>214.7058823529412</v>
      </c>
      <c r="O10" s="12" t="n">
        <v>187.0</v>
      </c>
      <c r="P10" s="12" t="n">
        <v>214.64705882352942</v>
      </c>
      <c r="Q10" s="12" t="n">
        <v>151.8235294117647</v>
      </c>
      <c r="R10" s="12" t="n">
        <v>214.11764705882354</v>
      </c>
      <c r="S10" s="12" t="n">
        <v>362.3529411764706</v>
      </c>
      <c r="T10" s="12" t="n">
        <v>322.70588235294116</v>
      </c>
      <c r="U10" s="12" t="n">
        <v>335.47058823529414</v>
      </c>
      <c r="V10" s="12" t="n">
        <v>281.7647058823529</v>
      </c>
      <c r="W10" s="12" t="n">
        <v>149.0</v>
      </c>
      <c r="X10" s="12" t="n">
        <v>109.29411764705883</v>
      </c>
      <c r="Y10" s="12" t="n">
        <v>164.0</v>
      </c>
      <c r="Z10" s="12" t="n">
        <v>80.94117647058823</v>
      </c>
      <c r="AA10" s="12" t="n">
        <v>1213.1176470588234</v>
      </c>
      <c r="AB10" s="12" t="n">
        <v>1342.4117647058824</v>
      </c>
      <c r="AC10" s="12" t="n">
        <v>965.0</v>
      </c>
      <c r="AD10" s="12" t="n">
        <v>978.4117647058823</v>
      </c>
      <c r="AE10" s="12" t="n">
        <v>431.7647058823529</v>
      </c>
      <c r="AF10" s="12" t="n">
        <v>306.29411764705884</v>
      </c>
      <c r="AG10" s="12" t="n">
        <v>156.88235294117646</v>
      </c>
      <c r="AH10" s="12" t="n">
        <v>134.0</v>
      </c>
      <c r="AI10" s="12" t="n">
        <v>160.47058823529412</v>
      </c>
      <c r="AJ10" s="12" t="n">
        <v>67.76470588235294</v>
      </c>
      <c r="AK10" s="12" t="n">
        <v>88.58823529411765</v>
      </c>
      <c r="AL10" s="12" t="n">
        <v>210.8235294117647</v>
      </c>
      <c r="AM10" s="12" t="n">
        <v>181.94117647058823</v>
      </c>
      <c r="AN10" s="12" t="n">
        <v>267.88235294117646</v>
      </c>
      <c r="AO10" s="12" t="n">
        <v>69.88235294117646</v>
      </c>
      <c r="AP10" s="12" t="n">
        <v>56.94117647058823</v>
      </c>
      <c r="AQ10" s="12" t="n">
        <v>70.76470588235294</v>
      </c>
      <c r="AR10" s="12" t="n">
        <v>131.05882352941177</v>
      </c>
      <c r="AS10" s="12" t="n">
        <v>94.58823529411765</v>
      </c>
      <c r="AT10" s="12" t="n">
        <v>4.117647058823529</v>
      </c>
      <c r="AU10" s="12" t="n">
        <v>0.0</v>
      </c>
      <c r="AV10" s="13" t="n">
        <v>12475.70588235294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227.0</v>
      </c>
      <c r="C11" s="12" t="n">
        <v>613.5882352941177</v>
      </c>
      <c r="D11" s="12" t="n">
        <v>301.47058823529414</v>
      </c>
      <c r="E11" s="12" t="n">
        <v>268.5882352941176</v>
      </c>
      <c r="F11" s="12" t="n">
        <v>557.5294117647059</v>
      </c>
      <c r="G11" s="12" t="n">
        <v>273.3529411764706</v>
      </c>
      <c r="H11" s="12" t="n">
        <v>260.88235294117646</v>
      </c>
      <c r="I11" s="12" t="n">
        <v>46.1764705882353</v>
      </c>
      <c r="J11" s="12" t="n">
        <v>31.941176470588236</v>
      </c>
      <c r="K11" s="12" t="n">
        <v>54.76470588235294</v>
      </c>
      <c r="L11" s="12" t="n">
        <v>257.52941176470586</v>
      </c>
      <c r="M11" s="12" t="n">
        <v>394.8235294117647</v>
      </c>
      <c r="N11" s="12" t="n">
        <v>345.29411764705884</v>
      </c>
      <c r="O11" s="12" t="n">
        <v>353.05882352941177</v>
      </c>
      <c r="P11" s="12" t="n">
        <v>320.05882352941177</v>
      </c>
      <c r="Q11" s="12" t="n">
        <v>184.88235294117646</v>
      </c>
      <c r="R11" s="12" t="n">
        <v>241.76470588235293</v>
      </c>
      <c r="S11" s="12" t="n">
        <v>378.70588235294116</v>
      </c>
      <c r="T11" s="12" t="n">
        <v>348.6470588235294</v>
      </c>
      <c r="U11" s="12" t="n">
        <v>339.4117647058824</v>
      </c>
      <c r="V11" s="12" t="n">
        <v>267.5882352941176</v>
      </c>
      <c r="W11" s="12" t="n">
        <v>153.47058823529412</v>
      </c>
      <c r="X11" s="12" t="n">
        <v>114.41176470588235</v>
      </c>
      <c r="Y11" s="12" t="n">
        <v>184.94117647058823</v>
      </c>
      <c r="Z11" s="12" t="n">
        <v>111.58823529411765</v>
      </c>
      <c r="AA11" s="12" t="n">
        <v>1180.5882352941176</v>
      </c>
      <c r="AB11" s="12" t="n">
        <v>1236.1176470588234</v>
      </c>
      <c r="AC11" s="12" t="n">
        <v>1022.1764705882352</v>
      </c>
      <c r="AD11" s="12" t="n">
        <v>973.9411764705883</v>
      </c>
      <c r="AE11" s="12" t="n">
        <v>350.4117647058824</v>
      </c>
      <c r="AF11" s="12" t="n">
        <v>316.7647058823529</v>
      </c>
      <c r="AG11" s="12" t="n">
        <v>178.35294117647058</v>
      </c>
      <c r="AH11" s="12" t="n">
        <v>167.58823529411765</v>
      </c>
      <c r="AI11" s="12" t="n">
        <v>199.2941176470588</v>
      </c>
      <c r="AJ11" s="12" t="n">
        <v>117.70588235294117</v>
      </c>
      <c r="AK11" s="12" t="n">
        <v>113.29411764705883</v>
      </c>
      <c r="AL11" s="12" t="n">
        <v>225.41176470588235</v>
      </c>
      <c r="AM11" s="12" t="n">
        <v>174.11764705882354</v>
      </c>
      <c r="AN11" s="12" t="n">
        <v>360.47058823529414</v>
      </c>
      <c r="AO11" s="12" t="n">
        <v>90.17647058823529</v>
      </c>
      <c r="AP11" s="12" t="n">
        <v>85.94117647058823</v>
      </c>
      <c r="AQ11" s="12" t="n">
        <v>114.05882352941177</v>
      </c>
      <c r="AR11" s="12" t="n">
        <v>157.7058823529412</v>
      </c>
      <c r="AS11" s="12" t="n">
        <v>119.23529411764706</v>
      </c>
      <c r="AT11" s="12" t="n">
        <v>4.9411764705882355</v>
      </c>
      <c r="AU11" s="12" t="n">
        <v>0.0</v>
      </c>
      <c r="AV11" s="13" t="n">
        <v>13819.764705882353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15" t="s">
        <v>37</v>
      </c>
    </row>
    <row r="12" spans="1:59" x14ac:dyDescent="0.2">
      <c r="A12" s="1" t="s">
        <v>9</v>
      </c>
      <c r="B12" s="12" t="n">
        <v>64.41176470588235</v>
      </c>
      <c r="C12" s="12" t="n">
        <v>149.2941176470588</v>
      </c>
      <c r="D12" s="12" t="n">
        <v>93.0</v>
      </c>
      <c r="E12" s="12" t="n">
        <v>86.0</v>
      </c>
      <c r="F12" s="12" t="n">
        <v>311.94117647058823</v>
      </c>
      <c r="G12" s="12" t="n">
        <v>85.76470588235294</v>
      </c>
      <c r="H12" s="12" t="n">
        <v>106.23529411764706</v>
      </c>
      <c r="I12" s="12" t="n">
        <v>43.705882352941174</v>
      </c>
      <c r="J12" s="12" t="n">
        <v>55.11764705882353</v>
      </c>
      <c r="K12" s="12" t="n">
        <v>19.941176470588236</v>
      </c>
      <c r="L12" s="12" t="n">
        <v>210.2941176470588</v>
      </c>
      <c r="M12" s="12" t="n">
        <v>311.94117647058823</v>
      </c>
      <c r="N12" s="12" t="n">
        <v>316.88235294117646</v>
      </c>
      <c r="O12" s="12" t="n">
        <v>292.3529411764706</v>
      </c>
      <c r="P12" s="12" t="n">
        <v>206.94117647058823</v>
      </c>
      <c r="Q12" s="12" t="n">
        <v>111.3529411764706</v>
      </c>
      <c r="R12" s="12" t="n">
        <v>136.8235294117647</v>
      </c>
      <c r="S12" s="12" t="n">
        <v>177.64705882352942</v>
      </c>
      <c r="T12" s="12" t="n">
        <v>40.588235294117645</v>
      </c>
      <c r="U12" s="12" t="n">
        <v>31.41176470588235</v>
      </c>
      <c r="V12" s="12" t="n">
        <v>37.94117647058823</v>
      </c>
      <c r="W12" s="12" t="n">
        <v>14.470588235294118</v>
      </c>
      <c r="X12" s="12" t="n">
        <v>10.411764705882353</v>
      </c>
      <c r="Y12" s="12" t="n">
        <v>45.11764705882353</v>
      </c>
      <c r="Z12" s="12" t="n">
        <v>53.11764705882353</v>
      </c>
      <c r="AA12" s="12" t="n">
        <v>818.8235294117648</v>
      </c>
      <c r="AB12" s="12" t="n">
        <v>945.0</v>
      </c>
      <c r="AC12" s="12" t="n">
        <v>789.6470588235294</v>
      </c>
      <c r="AD12" s="12" t="n">
        <v>619.1764705882352</v>
      </c>
      <c r="AE12" s="12" t="n">
        <v>252.88235294117646</v>
      </c>
      <c r="AF12" s="12" t="n">
        <v>149.76470588235293</v>
      </c>
      <c r="AG12" s="12" t="n">
        <v>66.11764705882354</v>
      </c>
      <c r="AH12" s="12" t="n">
        <v>95.76470588235294</v>
      </c>
      <c r="AI12" s="12" t="n">
        <v>142.05882352941177</v>
      </c>
      <c r="AJ12" s="12" t="n">
        <v>14.764705882352942</v>
      </c>
      <c r="AK12" s="12" t="n">
        <v>109.58823529411765</v>
      </c>
      <c r="AL12" s="12" t="n">
        <v>179.7058823529412</v>
      </c>
      <c r="AM12" s="12" t="n">
        <v>17.294117647058822</v>
      </c>
      <c r="AN12" s="12" t="n">
        <v>64.52941176470588</v>
      </c>
      <c r="AO12" s="12" t="n">
        <v>13.0</v>
      </c>
      <c r="AP12" s="12" t="n">
        <v>17.470588235294116</v>
      </c>
      <c r="AQ12" s="12" t="n">
        <v>32.470588235294116</v>
      </c>
      <c r="AR12" s="12" t="n">
        <v>26.235294117647058</v>
      </c>
      <c r="AS12" s="12" t="n">
        <v>95.23529411764706</v>
      </c>
      <c r="AT12" s="12" t="n">
        <v>4.411764705882353</v>
      </c>
      <c r="AU12" s="12" t="n">
        <v>0.0</v>
      </c>
      <c r="AV12" s="13" t="n">
        <v>7466.64705882353</v>
      </c>
      <c r="AW12" s="14"/>
      <c r="AY12" s="17" t="s">
        <v>43</v>
      </c>
      <c r="AZ12" s="22">
        <f>SUM(AA28:AD31)</f>
        <v>4946.2631578947367</v>
      </c>
      <c r="BA12" s="22">
        <f>SUM(Z28:Z31,H28:K31)</f>
        <v>15331.263157894738</v>
      </c>
      <c r="BB12" s="22">
        <f>SUM(AE28:AJ31)</f>
        <v>30370.526315789477</v>
      </c>
      <c r="BC12" s="22">
        <f>SUM(B28:G31)</f>
        <v>11816.421052631578</v>
      </c>
      <c r="BD12" s="22">
        <f>SUM(AM28:AN31,T28:Y31)</f>
        <v>18514.73684210526</v>
      </c>
      <c r="BE12" s="22">
        <f>SUM(AK28:AL31,L28:S31)</f>
        <v>21558.947368421053</v>
      </c>
      <c r="BF12" s="23">
        <f>SUM(AO28:AR31)</f>
        <v>8436.7894736842118</v>
      </c>
      <c r="BG12" s="22">
        <f t="shared" ref="BG12:BG19" si="0">SUM(AZ12:BF12)</f>
        <v>110974.94736842105</v>
      </c>
    </row>
    <row r="13" spans="1:59" x14ac:dyDescent="0.2">
      <c r="A13" s="1" t="s">
        <v>10</v>
      </c>
      <c r="B13" s="12" t="n">
        <v>95.94117647058823</v>
      </c>
      <c r="C13" s="12" t="n">
        <v>150.2941176470588</v>
      </c>
      <c r="D13" s="12" t="n">
        <v>66.76470588235294</v>
      </c>
      <c r="E13" s="12" t="n">
        <v>80.41176470588235</v>
      </c>
      <c r="F13" s="12" t="n">
        <v>349.4117647058824</v>
      </c>
      <c r="G13" s="12" t="n">
        <v>128.41176470588235</v>
      </c>
      <c r="H13" s="12" t="n">
        <v>208.52941176470588</v>
      </c>
      <c r="I13" s="12" t="n">
        <v>187.2941176470588</v>
      </c>
      <c r="J13" s="12" t="n">
        <v>267.70588235294116</v>
      </c>
      <c r="K13" s="12" t="n">
        <v>203.7058823529412</v>
      </c>
      <c r="L13" s="12" t="n">
        <v>24.41176470588235</v>
      </c>
      <c r="M13" s="12" t="n">
        <v>315.2352941176471</v>
      </c>
      <c r="N13" s="12" t="n">
        <v>256.4117647058824</v>
      </c>
      <c r="O13" s="12" t="n">
        <v>268.11764705882354</v>
      </c>
      <c r="P13" s="12" t="n">
        <v>271.8235294117647</v>
      </c>
      <c r="Q13" s="12" t="n">
        <v>101.41176470588235</v>
      </c>
      <c r="R13" s="12" t="n">
        <v>92.11764705882354</v>
      </c>
      <c r="S13" s="12" t="n">
        <v>177.23529411764707</v>
      </c>
      <c r="T13" s="12" t="n">
        <v>56.11764705882353</v>
      </c>
      <c r="U13" s="12" t="n">
        <v>29.11764705882353</v>
      </c>
      <c r="V13" s="12" t="n">
        <v>46.76470588235294</v>
      </c>
      <c r="W13" s="12" t="n">
        <v>24.647058823529413</v>
      </c>
      <c r="X13" s="12" t="n">
        <v>31.58823529411765</v>
      </c>
      <c r="Y13" s="12" t="n">
        <v>65.76470588235294</v>
      </c>
      <c r="Z13" s="12" t="n">
        <v>122.3529411764706</v>
      </c>
      <c r="AA13" s="12" t="n">
        <v>863.4117647058823</v>
      </c>
      <c r="AB13" s="12" t="n">
        <v>1011.5882352941177</v>
      </c>
      <c r="AC13" s="12" t="n">
        <v>981.1176470588235</v>
      </c>
      <c r="AD13" s="12" t="n">
        <v>885.1176470588235</v>
      </c>
      <c r="AE13" s="12" t="n">
        <v>324.05882352941177</v>
      </c>
      <c r="AF13" s="12" t="n">
        <v>237.58823529411765</v>
      </c>
      <c r="AG13" s="12" t="n">
        <v>66.0</v>
      </c>
      <c r="AH13" s="12" t="n">
        <v>102.0</v>
      </c>
      <c r="AI13" s="12" t="n">
        <v>159.23529411764707</v>
      </c>
      <c r="AJ13" s="12" t="n">
        <v>18.470588235294116</v>
      </c>
      <c r="AK13" s="12" t="n">
        <v>64.11764705882354</v>
      </c>
      <c r="AL13" s="12" t="n">
        <v>126.58823529411765</v>
      </c>
      <c r="AM13" s="12" t="n">
        <v>16.176470588235293</v>
      </c>
      <c r="AN13" s="12" t="n">
        <v>68.3529411764706</v>
      </c>
      <c r="AO13" s="12" t="n">
        <v>17.470588235294116</v>
      </c>
      <c r="AP13" s="12" t="n">
        <v>33.705882352941174</v>
      </c>
      <c r="AQ13" s="12" t="n">
        <v>64.47058823529412</v>
      </c>
      <c r="AR13" s="12" t="n">
        <v>33.1764705882353</v>
      </c>
      <c r="AS13" s="12" t="n">
        <v>62.11764705882353</v>
      </c>
      <c r="AT13" s="12" t="n">
        <v>2.8823529411764706</v>
      </c>
      <c r="AU13" s="12" t="n">
        <v>0.0</v>
      </c>
      <c r="AV13" s="13" t="n">
        <v>8759.235294117647</v>
      </c>
      <c r="AW13" s="14"/>
      <c r="AY13" s="17" t="s">
        <v>44</v>
      </c>
      <c r="AZ13" s="22">
        <f>SUM(AA27:AD27,AA9:AD12)</f>
        <v>15430.947368421053</v>
      </c>
      <c r="BA13" s="22">
        <f>SUM(Z27,Z9:Z12,H9:K12,H27:K27)</f>
        <v>2099.0526315789471</v>
      </c>
      <c r="BB13" s="22">
        <f>SUM(AE9:AJ12,AE27:AJ27)</f>
        <v>4022.7368421052633</v>
      </c>
      <c r="BC13" s="22">
        <f>SUM(B9:G12,B27:G27)</f>
        <v>6050.8421052631584</v>
      </c>
      <c r="BD13" s="22">
        <f>SUM(T9:Y12,AM9:AN12,T27:Y27,AM27:AN27)</f>
        <v>4747.8947368421059</v>
      </c>
      <c r="BE13" s="22">
        <f>SUM(L9:S12,AK9:AL12,L27:S27,AK27:AL27)</f>
        <v>8532.263157894733</v>
      </c>
      <c r="BF13" s="23">
        <f>SUM(AO9:AR12,AO27:AR27)</f>
        <v>886.31578947368428</v>
      </c>
      <c r="BG13" s="22">
        <f t="shared" si="0"/>
        <v>41770.052631578947</v>
      </c>
    </row>
    <row r="14" spans="1:59" x14ac:dyDescent="0.2">
      <c r="A14" s="1" t="s">
        <v>11</v>
      </c>
      <c r="B14" s="12" t="n">
        <v>94.88235294117646</v>
      </c>
      <c r="C14" s="12" t="n">
        <v>195.52941176470588</v>
      </c>
      <c r="D14" s="12" t="n">
        <v>73.05882352941177</v>
      </c>
      <c r="E14" s="12" t="n">
        <v>83.11764705882354</v>
      </c>
      <c r="F14" s="12" t="n">
        <v>292.1764705882353</v>
      </c>
      <c r="G14" s="12" t="n">
        <v>118.41176470588235</v>
      </c>
      <c r="H14" s="12" t="n">
        <v>216.52941176470588</v>
      </c>
      <c r="I14" s="12" t="n">
        <v>229.88235294117646</v>
      </c>
      <c r="J14" s="12" t="n">
        <v>404.05882352941177</v>
      </c>
      <c r="K14" s="12" t="n">
        <v>293.05882352941177</v>
      </c>
      <c r="L14" s="12" t="n">
        <v>314.8235294117647</v>
      </c>
      <c r="M14" s="12" t="n">
        <v>30.176470588235293</v>
      </c>
      <c r="N14" s="12" t="n">
        <v>200.1764705882353</v>
      </c>
      <c r="O14" s="12" t="n">
        <v>254.1764705882353</v>
      </c>
      <c r="P14" s="12" t="n">
        <v>262.8235294117647</v>
      </c>
      <c r="Q14" s="12" t="n">
        <v>127.70588235294117</v>
      </c>
      <c r="R14" s="12" t="n">
        <v>139.05882352941177</v>
      </c>
      <c r="S14" s="12" t="n">
        <v>305.88235294117646</v>
      </c>
      <c r="T14" s="12" t="n">
        <v>87.17647058823529</v>
      </c>
      <c r="U14" s="12" t="n">
        <v>71.88235294117646</v>
      </c>
      <c r="V14" s="12" t="n">
        <v>76.58823529411765</v>
      </c>
      <c r="W14" s="12" t="n">
        <v>44.1764705882353</v>
      </c>
      <c r="X14" s="12" t="n">
        <v>27.647058823529413</v>
      </c>
      <c r="Y14" s="12" t="n">
        <v>61.705882352941174</v>
      </c>
      <c r="Z14" s="12" t="n">
        <v>134.1764705882353</v>
      </c>
      <c r="AA14" s="12" t="n">
        <v>655.7647058823529</v>
      </c>
      <c r="AB14" s="12" t="n">
        <v>657.9411764705883</v>
      </c>
      <c r="AC14" s="12" t="n">
        <v>652.0</v>
      </c>
      <c r="AD14" s="12" t="n">
        <v>516.7058823529412</v>
      </c>
      <c r="AE14" s="12" t="n">
        <v>167.52941176470588</v>
      </c>
      <c r="AF14" s="12" t="n">
        <v>144.47058823529412</v>
      </c>
      <c r="AG14" s="12" t="n">
        <v>77.23529411764706</v>
      </c>
      <c r="AH14" s="12" t="n">
        <v>93.11764705882354</v>
      </c>
      <c r="AI14" s="12" t="n">
        <v>155.58823529411765</v>
      </c>
      <c r="AJ14" s="12" t="n">
        <v>27.235294117647058</v>
      </c>
      <c r="AK14" s="12" t="n">
        <v>89.3529411764706</v>
      </c>
      <c r="AL14" s="12" t="n">
        <v>284.52941176470586</v>
      </c>
      <c r="AM14" s="12" t="n">
        <v>29.823529411764707</v>
      </c>
      <c r="AN14" s="12" t="n">
        <v>135.52941176470588</v>
      </c>
      <c r="AO14" s="12" t="n">
        <v>28.823529411764707</v>
      </c>
      <c r="AP14" s="12" t="n">
        <v>45.05882352941177</v>
      </c>
      <c r="AQ14" s="12" t="n">
        <v>41.88235294117647</v>
      </c>
      <c r="AR14" s="12" t="n">
        <v>35.76470588235294</v>
      </c>
      <c r="AS14" s="12" t="n">
        <v>122.41176470588235</v>
      </c>
      <c r="AT14" s="12" t="n">
        <v>5.588235294117647</v>
      </c>
      <c r="AU14" s="12" t="n">
        <v>0.0</v>
      </c>
      <c r="AV14" s="13" t="n">
        <v>8105.235294117648</v>
      </c>
      <c r="AW14" s="14"/>
      <c r="AY14" s="17" t="s">
        <v>45</v>
      </c>
      <c r="AZ14" s="22">
        <f>SUM(AA32:AD37)</f>
        <v>29492.578947368416</v>
      </c>
      <c r="BA14" s="22">
        <f>SUM(H32:K37,Z32:Z37)</f>
        <v>3877.3157894736833</v>
      </c>
      <c r="BB14" s="22">
        <f>SUM(AE32:AJ37)</f>
        <v>8803.21052631579</v>
      </c>
      <c r="BC14" s="22">
        <f>SUM(B32:G37)</f>
        <v>3044.947368421052</v>
      </c>
      <c r="BD14" s="22">
        <f>SUM(T32:Y37,AM32:AN37)</f>
        <v>2209.5789473684213</v>
      </c>
      <c r="BE14" s="22">
        <f>SUM(L32:S37,AK32:AL37)</f>
        <v>3468.6842105263163</v>
      </c>
      <c r="BF14" s="23">
        <f>SUM(AO32:AR37)</f>
        <v>2562.3157894736842</v>
      </c>
      <c r="BG14" s="22">
        <f t="shared" si="0"/>
        <v>53458.631578947367</v>
      </c>
    </row>
    <row r="15" spans="1:59" x14ac:dyDescent="0.2">
      <c r="A15" s="1" t="s">
        <v>12</v>
      </c>
      <c r="B15" s="12" t="n">
        <v>51.76470588235294</v>
      </c>
      <c r="C15" s="12" t="n">
        <v>76.29411764705883</v>
      </c>
      <c r="D15" s="12" t="n">
        <v>32.411764705882355</v>
      </c>
      <c r="E15" s="12" t="n">
        <v>34.76470588235294</v>
      </c>
      <c r="F15" s="12" t="n">
        <v>201.41176470588235</v>
      </c>
      <c r="G15" s="12" t="n">
        <v>51.76470588235294</v>
      </c>
      <c r="H15" s="12" t="n">
        <v>137.1764705882353</v>
      </c>
      <c r="I15" s="12" t="n">
        <v>225.8235294117647</v>
      </c>
      <c r="J15" s="12" t="n">
        <v>347.0</v>
      </c>
      <c r="K15" s="12" t="n">
        <v>302.94117647058823</v>
      </c>
      <c r="L15" s="12" t="n">
        <v>268.88235294117646</v>
      </c>
      <c r="M15" s="12" t="n">
        <v>208.58823529411765</v>
      </c>
      <c r="N15" s="12" t="n">
        <v>12.705882352941176</v>
      </c>
      <c r="O15" s="12" t="n">
        <v>131.7058823529412</v>
      </c>
      <c r="P15" s="12" t="n">
        <v>204.88235294117646</v>
      </c>
      <c r="Q15" s="12" t="n">
        <v>95.05882352941177</v>
      </c>
      <c r="R15" s="12" t="n">
        <v>93.88235294117646</v>
      </c>
      <c r="S15" s="12" t="n">
        <v>154.11764705882354</v>
      </c>
      <c r="T15" s="12" t="n">
        <v>41.23529411764706</v>
      </c>
      <c r="U15" s="12" t="n">
        <v>23.11764705882353</v>
      </c>
      <c r="V15" s="12" t="n">
        <v>28.235294117647058</v>
      </c>
      <c r="W15" s="12" t="n">
        <v>12.058823529411764</v>
      </c>
      <c r="X15" s="12" t="n">
        <v>8.352941176470589</v>
      </c>
      <c r="Y15" s="12" t="n">
        <v>30.705882352941178</v>
      </c>
      <c r="Z15" s="12" t="n">
        <v>51.94117647058823</v>
      </c>
      <c r="AA15" s="12" t="n">
        <v>709.2352941176471</v>
      </c>
      <c r="AB15" s="12" t="n">
        <v>738.8823529411765</v>
      </c>
      <c r="AC15" s="12" t="n">
        <v>606.5294117647059</v>
      </c>
      <c r="AD15" s="12" t="n">
        <v>473.4117647058824</v>
      </c>
      <c r="AE15" s="12" t="n">
        <v>141.1764705882353</v>
      </c>
      <c r="AF15" s="12" t="n">
        <v>96.17647058823529</v>
      </c>
      <c r="AG15" s="12" t="n">
        <v>44.11764705882353</v>
      </c>
      <c r="AH15" s="12" t="n">
        <v>63.588235294117645</v>
      </c>
      <c r="AI15" s="12" t="n">
        <v>94.70588235294117</v>
      </c>
      <c r="AJ15" s="12" t="n">
        <v>10.764705882352942</v>
      </c>
      <c r="AK15" s="12" t="n">
        <v>50.705882352941174</v>
      </c>
      <c r="AL15" s="12" t="n">
        <v>86.88235294117646</v>
      </c>
      <c r="AM15" s="12" t="n">
        <v>7.588235294117647</v>
      </c>
      <c r="AN15" s="12" t="n">
        <v>47.470588235294116</v>
      </c>
      <c r="AO15" s="12" t="n">
        <v>14.411764705882353</v>
      </c>
      <c r="AP15" s="12" t="n">
        <v>18.11764705882353</v>
      </c>
      <c r="AQ15" s="12" t="n">
        <v>41.94117647058823</v>
      </c>
      <c r="AR15" s="12" t="n">
        <v>20.705882352941178</v>
      </c>
      <c r="AS15" s="12" t="n">
        <v>60.529411764705884</v>
      </c>
      <c r="AT15" s="12" t="n">
        <v>1.2941176470588236</v>
      </c>
      <c r="AU15" s="12" t="n">
        <v>0.0</v>
      </c>
      <c r="AV15" s="13" t="n">
        <v>6155.058823529412</v>
      </c>
      <c r="AW15" s="14"/>
      <c r="AY15" s="17" t="s">
        <v>46</v>
      </c>
      <c r="AZ15" s="22">
        <f>SUM(AA3:AD8)</f>
        <v>12760.21052631579</v>
      </c>
      <c r="BA15" s="22">
        <f>SUM(H3:K8,Z3:Z8)</f>
        <v>6194.21052631579</v>
      </c>
      <c r="BB15" s="22">
        <f>SUM(AE3:AJ8)</f>
        <v>3334.2631578947371</v>
      </c>
      <c r="BC15" s="22">
        <f>SUM(B3:G8)</f>
        <v>7233.8947368421077</v>
      </c>
      <c r="BD15" s="22">
        <f>SUM(T3:Y8,AM3:AN8)</f>
        <v>1590.8947368421052</v>
      </c>
      <c r="BE15" s="22">
        <f>SUM(L3:S8,AK3:AL8)</f>
        <v>4014.8947368421059</v>
      </c>
      <c r="BF15" s="23">
        <f>SUM(AO3:AR8)</f>
        <v>811.21052631578948</v>
      </c>
      <c r="BG15" s="22">
        <f t="shared" si="0"/>
        <v>35939.57894736842</v>
      </c>
    </row>
    <row r="16" spans="1:59" x14ac:dyDescent="0.2">
      <c r="A16" s="1" t="s">
        <v>13</v>
      </c>
      <c r="B16" s="12" t="n">
        <v>38.94117647058823</v>
      </c>
      <c r="C16" s="12" t="n">
        <v>53.705882352941174</v>
      </c>
      <c r="D16" s="12" t="n">
        <v>17.058823529411764</v>
      </c>
      <c r="E16" s="12" t="n">
        <v>25.470588235294116</v>
      </c>
      <c r="F16" s="12" t="n">
        <v>151.88235294117646</v>
      </c>
      <c r="G16" s="12" t="n">
        <v>40.529411764705884</v>
      </c>
      <c r="H16" s="12" t="n">
        <v>127.23529411764706</v>
      </c>
      <c r="I16" s="12" t="n">
        <v>199.64705882352942</v>
      </c>
      <c r="J16" s="12" t="n">
        <v>355.88235294117646</v>
      </c>
      <c r="K16" s="12" t="n">
        <v>279.11764705882354</v>
      </c>
      <c r="L16" s="12" t="n">
        <v>270.3529411764706</v>
      </c>
      <c r="M16" s="12" t="n">
        <v>245.76470588235293</v>
      </c>
      <c r="N16" s="12" t="n">
        <v>129.23529411764707</v>
      </c>
      <c r="O16" s="12" t="n">
        <v>19.0</v>
      </c>
      <c r="P16" s="12" t="n">
        <v>187.2941176470588</v>
      </c>
      <c r="Q16" s="12" t="n">
        <v>102.88235294117646</v>
      </c>
      <c r="R16" s="12" t="n">
        <v>152.76470588235293</v>
      </c>
      <c r="S16" s="12" t="n">
        <v>303.6470588235294</v>
      </c>
      <c r="T16" s="12" t="n">
        <v>28.647058823529413</v>
      </c>
      <c r="U16" s="12" t="n">
        <v>12.764705882352942</v>
      </c>
      <c r="V16" s="12" t="n">
        <v>19.764705882352942</v>
      </c>
      <c r="W16" s="12" t="n">
        <v>7.647058823529412</v>
      </c>
      <c r="X16" s="12" t="n">
        <v>4.9411764705882355</v>
      </c>
      <c r="Y16" s="12" t="n">
        <v>16.88235294117647</v>
      </c>
      <c r="Z16" s="12" t="n">
        <v>50.76470588235294</v>
      </c>
      <c r="AA16" s="12" t="n">
        <v>616.4117647058823</v>
      </c>
      <c r="AB16" s="12" t="n">
        <v>668.7647058823529</v>
      </c>
      <c r="AC16" s="12" t="n">
        <v>562.7058823529412</v>
      </c>
      <c r="AD16" s="12" t="n">
        <v>428.0</v>
      </c>
      <c r="AE16" s="12" t="n">
        <v>123.17647058823529</v>
      </c>
      <c r="AF16" s="12" t="n">
        <v>77.6470588235294</v>
      </c>
      <c r="AG16" s="12" t="n">
        <v>31.470588235294116</v>
      </c>
      <c r="AH16" s="12" t="n">
        <v>54.11764705882353</v>
      </c>
      <c r="AI16" s="12" t="n">
        <v>94.47058823529412</v>
      </c>
      <c r="AJ16" s="12" t="n">
        <v>8.823529411764707</v>
      </c>
      <c r="AK16" s="12" t="n">
        <v>75.82352941176471</v>
      </c>
      <c r="AL16" s="12" t="n">
        <v>218.47058823529412</v>
      </c>
      <c r="AM16" s="12" t="n">
        <v>5.352941176470588</v>
      </c>
      <c r="AN16" s="12" t="n">
        <v>29.0</v>
      </c>
      <c r="AO16" s="12" t="n">
        <v>12.529411764705882</v>
      </c>
      <c r="AP16" s="12" t="n">
        <v>20.58823529411765</v>
      </c>
      <c r="AQ16" s="12" t="n">
        <v>23.176470588235293</v>
      </c>
      <c r="AR16" s="12" t="n">
        <v>9.470588235294118</v>
      </c>
      <c r="AS16" s="12" t="n">
        <v>120.47058823529412</v>
      </c>
      <c r="AT16" s="12" t="n">
        <v>2.2941176470588234</v>
      </c>
      <c r="AU16" s="12" t="n">
        <v>0.0</v>
      </c>
      <c r="AV16" s="13" t="n">
        <v>6024.588235294117</v>
      </c>
      <c r="AW16" s="14"/>
      <c r="AY16" s="17" t="s">
        <v>47</v>
      </c>
      <c r="AZ16" s="22">
        <f>SUM(AA21:AD26,AA40:AD41)</f>
        <v>19014.105263157893</v>
      </c>
      <c r="BA16" s="22">
        <f>SUM(H21:K26,H40:K41,Z21:Z26,Z40:Z41)</f>
        <v>4802.3157894736823</v>
      </c>
      <c r="BB16" s="22">
        <f>SUM(AE21:AJ26,AE40:AJ41)</f>
        <v>2349.21052631579</v>
      </c>
      <c r="BC16" s="22">
        <f>SUM(B21:G26,B40:G41)</f>
        <v>1601.1052631578953</v>
      </c>
      <c r="BD16" s="22">
        <f>SUM(T21:Y26,T40:Y41,AM21:AN26,AM40:AN41)</f>
        <v>5176.5263157894751</v>
      </c>
      <c r="BE16" s="22">
        <f>SUM(L21:S26,L40:S41,AK21:AL26,AK40:AL41)</f>
        <v>1651.7368421052624</v>
      </c>
      <c r="BF16" s="23">
        <f>SUM(AO21:AR26,AO40:AR41)</f>
        <v>913.78947368421041</v>
      </c>
      <c r="BG16" s="22">
        <f t="shared" si="0"/>
        <v>35508.789473684214</v>
      </c>
    </row>
    <row r="17" spans="1:59" x14ac:dyDescent="0.2">
      <c r="A17" s="1" t="s">
        <v>14</v>
      </c>
      <c r="B17" s="12" t="n">
        <v>57.294117647058826</v>
      </c>
      <c r="C17" s="12" t="n">
        <v>100.52941176470588</v>
      </c>
      <c r="D17" s="12" t="n">
        <v>32.8235294117647</v>
      </c>
      <c r="E17" s="12" t="n">
        <v>34.588235294117645</v>
      </c>
      <c r="F17" s="12" t="n">
        <v>168.11764705882354</v>
      </c>
      <c r="G17" s="12" t="n">
        <v>59.1764705882353</v>
      </c>
      <c r="H17" s="12" t="n">
        <v>133.76470588235293</v>
      </c>
      <c r="I17" s="12" t="n">
        <v>219.52941176470588</v>
      </c>
      <c r="J17" s="12" t="n">
        <v>313.7647058823529</v>
      </c>
      <c r="K17" s="12" t="n">
        <v>199.23529411764707</v>
      </c>
      <c r="L17" s="12" t="n">
        <v>269.4117647058824</v>
      </c>
      <c r="M17" s="12" t="n">
        <v>260.3529411764706</v>
      </c>
      <c r="N17" s="12" t="n">
        <v>207.52941176470588</v>
      </c>
      <c r="O17" s="12" t="n">
        <v>205.41176470588235</v>
      </c>
      <c r="P17" s="12" t="n">
        <v>15.705882352941176</v>
      </c>
      <c r="Q17" s="12" t="n">
        <v>122.05882352941177</v>
      </c>
      <c r="R17" s="12" t="n">
        <v>252.58823529411765</v>
      </c>
      <c r="S17" s="12" t="n">
        <v>439.4117647058824</v>
      </c>
      <c r="T17" s="12" t="n">
        <v>35.529411764705884</v>
      </c>
      <c r="U17" s="12" t="n">
        <v>26.294117647058822</v>
      </c>
      <c r="V17" s="12" t="n">
        <v>24.294117647058822</v>
      </c>
      <c r="W17" s="12" t="n">
        <v>10.117647058823529</v>
      </c>
      <c r="X17" s="12" t="n">
        <v>6.411764705882353</v>
      </c>
      <c r="Y17" s="12" t="n">
        <v>23.41176470588235</v>
      </c>
      <c r="Z17" s="12" t="n">
        <v>41.64705882352941</v>
      </c>
      <c r="AA17" s="12" t="n">
        <v>479.47058823529414</v>
      </c>
      <c r="AB17" s="12" t="n">
        <v>521.8823529411765</v>
      </c>
      <c r="AC17" s="12" t="n">
        <v>400.70588235294116</v>
      </c>
      <c r="AD17" s="12" t="n">
        <v>319.47058823529414</v>
      </c>
      <c r="AE17" s="12" t="n">
        <v>101.70588235294117</v>
      </c>
      <c r="AF17" s="12" t="n">
        <v>75.0</v>
      </c>
      <c r="AG17" s="12" t="n">
        <v>35.76470588235294</v>
      </c>
      <c r="AH17" s="12" t="n">
        <v>51.294117647058826</v>
      </c>
      <c r="AI17" s="12" t="n">
        <v>65.41176470588235</v>
      </c>
      <c r="AJ17" s="12" t="n">
        <v>9.764705882352942</v>
      </c>
      <c r="AK17" s="12" t="n">
        <v>27.705882352941178</v>
      </c>
      <c r="AL17" s="12" t="n">
        <v>72.88235294117646</v>
      </c>
      <c r="AM17" s="12" t="n">
        <v>17.294117647058822</v>
      </c>
      <c r="AN17" s="12" t="n">
        <v>66.88235294117646</v>
      </c>
      <c r="AO17" s="12" t="n">
        <v>10.941176470588236</v>
      </c>
      <c r="AP17" s="12" t="n">
        <v>21.41176470588235</v>
      </c>
      <c r="AQ17" s="12" t="n">
        <v>22.352941176470587</v>
      </c>
      <c r="AR17" s="12" t="n">
        <v>9.705882352941176</v>
      </c>
      <c r="AS17" s="12" t="n">
        <v>47.88235294117647</v>
      </c>
      <c r="AT17" s="12" t="n">
        <v>2.2941176470588234</v>
      </c>
      <c r="AU17" s="12" t="n">
        <v>0.0</v>
      </c>
      <c r="AV17" s="13" t="n">
        <v>5618.823529411765</v>
      </c>
      <c r="AW17" s="14"/>
      <c r="AY17" s="1" t="s">
        <v>48</v>
      </c>
      <c r="AZ17" s="23">
        <f>SUM(AA13:AD20,AA38:AD39,AA48:AD48)</f>
        <v>21551.631578947363</v>
      </c>
      <c r="BA17" s="23">
        <f>SUM(H13:K20,H38:K39,H48:K48,Z13:Z20,Z38:Z39,Z48)</f>
        <v>8634.894736842105</v>
      </c>
      <c r="BB17" s="23">
        <f>SUM(AE13:AJ20,AE38:AJ39,AE48:AJ48)</f>
        <v>3572.4736842105258</v>
      </c>
      <c r="BC17" s="23">
        <f>SUM(B13:G20,B38:G39,B48:G48)</f>
        <v>4129.1052631578959</v>
      </c>
      <c r="BD17" s="23">
        <f>SUM(T13:Y20,T38:Y39,AM13:AN20,AM38:AN39)</f>
        <v>1679.1578947368419</v>
      </c>
      <c r="BE17" s="23">
        <f>SUM(L13:S20,L38:S39,AK13:AL20,AK38:AL39)</f>
        <v>12544.052631578952</v>
      </c>
      <c r="BF17" s="23">
        <f>SUM(AO13:AR20,AO38:AR39)</f>
        <v>653.63157894736833</v>
      </c>
      <c r="BG17" s="22">
        <f t="shared" si="0"/>
        <v>52764.947368421046</v>
      </c>
    </row>
    <row r="18" spans="1:59" x14ac:dyDescent="0.2">
      <c r="A18" s="1" t="s">
        <v>15</v>
      </c>
      <c r="B18" s="12" t="n">
        <v>22.470588235294116</v>
      </c>
      <c r="C18" s="12" t="n">
        <v>38.23529411764706</v>
      </c>
      <c r="D18" s="12" t="n">
        <v>11.352941176470589</v>
      </c>
      <c r="E18" s="12" t="n">
        <v>14.294117647058824</v>
      </c>
      <c r="F18" s="12" t="n">
        <v>96.11764705882354</v>
      </c>
      <c r="G18" s="12" t="n">
        <v>24.823529411764707</v>
      </c>
      <c r="H18" s="12" t="n">
        <v>68.17647058823529</v>
      </c>
      <c r="I18" s="12" t="n">
        <v>153.41176470588235</v>
      </c>
      <c r="J18" s="12" t="n">
        <v>173.7058823529412</v>
      </c>
      <c r="K18" s="12" t="n">
        <v>109.23529411764706</v>
      </c>
      <c r="L18" s="12" t="n">
        <v>103.29411764705883</v>
      </c>
      <c r="M18" s="12" t="n">
        <v>113.82352941176471</v>
      </c>
      <c r="N18" s="12" t="n">
        <v>85.05882352941177</v>
      </c>
      <c r="O18" s="12" t="n">
        <v>99.3529411764706</v>
      </c>
      <c r="P18" s="12" t="n">
        <v>106.52941176470588</v>
      </c>
      <c r="Q18" s="12" t="n">
        <v>10.588235294117647</v>
      </c>
      <c r="R18" s="12" t="n">
        <v>85.29411764705883</v>
      </c>
      <c r="S18" s="12" t="n">
        <v>204.94117647058823</v>
      </c>
      <c r="T18" s="12" t="n">
        <v>13.647058823529411</v>
      </c>
      <c r="U18" s="12" t="n">
        <v>10.411764705882353</v>
      </c>
      <c r="V18" s="12" t="n">
        <v>12.411764705882353</v>
      </c>
      <c r="W18" s="12" t="n">
        <v>4.529411764705882</v>
      </c>
      <c r="X18" s="12" t="n">
        <v>2.0588235294117645</v>
      </c>
      <c r="Y18" s="12" t="n">
        <v>10.117647058823529</v>
      </c>
      <c r="Z18" s="12" t="n">
        <v>22.764705882352942</v>
      </c>
      <c r="AA18" s="12" t="n">
        <v>394.7647058823529</v>
      </c>
      <c r="AB18" s="12" t="n">
        <v>394.29411764705884</v>
      </c>
      <c r="AC18" s="12" t="n">
        <v>262.94117647058823</v>
      </c>
      <c r="AD18" s="12" t="n">
        <v>232.35294117647058</v>
      </c>
      <c r="AE18" s="12" t="n">
        <v>71.82352941176471</v>
      </c>
      <c r="AF18" s="12" t="n">
        <v>50.35294117647059</v>
      </c>
      <c r="AG18" s="12" t="n">
        <v>14.764705882352942</v>
      </c>
      <c r="AH18" s="12" t="n">
        <v>22.235294117647058</v>
      </c>
      <c r="AI18" s="12" t="n">
        <v>48.64705882352941</v>
      </c>
      <c r="AJ18" s="12" t="n">
        <v>7.764705882352941</v>
      </c>
      <c r="AK18" s="12" t="n">
        <v>18.647058823529413</v>
      </c>
      <c r="AL18" s="12" t="n">
        <v>39.64705882352941</v>
      </c>
      <c r="AM18" s="12" t="n">
        <v>3.6470588235294117</v>
      </c>
      <c r="AN18" s="12" t="n">
        <v>18.529411764705884</v>
      </c>
      <c r="AO18" s="12" t="n">
        <v>9.823529411764707</v>
      </c>
      <c r="AP18" s="12" t="n">
        <v>9.0</v>
      </c>
      <c r="AQ18" s="12" t="n">
        <v>15.352941176470589</v>
      </c>
      <c r="AR18" s="12" t="n">
        <v>8.764705882352942</v>
      </c>
      <c r="AS18" s="12" t="n">
        <v>24.41176470588235</v>
      </c>
      <c r="AT18" s="12" t="n">
        <v>0.9411764705882353</v>
      </c>
      <c r="AU18" s="12" t="n">
        <v>0.0</v>
      </c>
      <c r="AV18" s="13" t="n">
        <v>3245.352941176471</v>
      </c>
      <c r="AW18" s="14"/>
      <c r="AY18" s="9" t="s">
        <v>58</v>
      </c>
      <c r="AZ18" s="22">
        <f>SUM(AA42:AD45)</f>
        <v>8114.5263157894733</v>
      </c>
      <c r="BA18" s="22">
        <f>SUM(Z42:Z45,H42:K45)</f>
        <v>913.52631578947387</v>
      </c>
      <c r="BB18" s="22">
        <f>SUM(AE42:AJ45)</f>
        <v>2721.947368421052</v>
      </c>
      <c r="BC18" s="22">
        <f>SUM(B42:G45)</f>
        <v>823.73684210526301</v>
      </c>
      <c r="BD18" s="22">
        <f>SUM(T42:Y45,T48:Y48, AM42:AN45,AM48:AN48)</f>
        <v>940.89473684210532</v>
      </c>
      <c r="BE18" s="22">
        <f>SUM(AK42:AL45,AK48:AL48,L42:S45,L48:S48)</f>
        <v>608.78947368421063</v>
      </c>
      <c r="BF18" s="22">
        <f>SUM(AO42:AR45,AO48:AR48)</f>
        <v>1034.9473684210527</v>
      </c>
      <c r="BG18" s="22">
        <f t="shared" si="0"/>
        <v>15158.36842105263</v>
      </c>
    </row>
    <row r="19" spans="1:59" x14ac:dyDescent="0.2">
      <c r="A19" s="1" t="s">
        <v>16</v>
      </c>
      <c r="B19" s="12" t="n">
        <v>23.823529411764707</v>
      </c>
      <c r="C19" s="12" t="n">
        <v>38.35294117647059</v>
      </c>
      <c r="D19" s="12" t="n">
        <v>15.941176470588236</v>
      </c>
      <c r="E19" s="12" t="n">
        <v>21.0</v>
      </c>
      <c r="F19" s="12" t="n">
        <v>158.41176470588235</v>
      </c>
      <c r="G19" s="12" t="n">
        <v>43.8235294117647</v>
      </c>
      <c r="H19" s="12" t="n">
        <v>90.3529411764706</v>
      </c>
      <c r="I19" s="12" t="n">
        <v>220.88235294117646</v>
      </c>
      <c r="J19" s="12" t="n">
        <v>235.88235294117646</v>
      </c>
      <c r="K19" s="12" t="n">
        <v>130.2941176470588</v>
      </c>
      <c r="L19" s="12" t="n">
        <v>97.11764705882354</v>
      </c>
      <c r="M19" s="12" t="n">
        <v>140.2941176470588</v>
      </c>
      <c r="N19" s="12" t="n">
        <v>101.47058823529412</v>
      </c>
      <c r="O19" s="12" t="n">
        <v>152.05882352941177</v>
      </c>
      <c r="P19" s="12" t="n">
        <v>245.64705882352942</v>
      </c>
      <c r="Q19" s="12" t="n">
        <v>90.76470588235294</v>
      </c>
      <c r="R19" s="12" t="n">
        <v>26.470588235294116</v>
      </c>
      <c r="S19" s="12" t="n">
        <v>222.52941176470588</v>
      </c>
      <c r="T19" s="12" t="n">
        <v>16.352941176470587</v>
      </c>
      <c r="U19" s="12" t="n">
        <v>16.941176470588236</v>
      </c>
      <c r="V19" s="12" t="n">
        <v>12.823529411764707</v>
      </c>
      <c r="W19" s="12" t="n">
        <v>3.4705882352941178</v>
      </c>
      <c r="X19" s="12" t="n">
        <v>4.352941176470588</v>
      </c>
      <c r="Y19" s="12" t="n">
        <v>15.235294117647058</v>
      </c>
      <c r="Z19" s="12" t="n">
        <v>13.470588235294118</v>
      </c>
      <c r="AA19" s="12" t="n">
        <v>891.8235294117648</v>
      </c>
      <c r="AB19" s="12" t="n">
        <v>811.2941176470588</v>
      </c>
      <c r="AC19" s="12" t="n">
        <v>422.29411764705884</v>
      </c>
      <c r="AD19" s="12" t="n">
        <v>305.3529411764706</v>
      </c>
      <c r="AE19" s="12" t="n">
        <v>71.82352941176471</v>
      </c>
      <c r="AF19" s="12" t="n">
        <v>32.705882352941174</v>
      </c>
      <c r="AG19" s="12" t="n">
        <v>15.058823529411764</v>
      </c>
      <c r="AH19" s="12" t="n">
        <v>24.647058823529413</v>
      </c>
      <c r="AI19" s="12" t="n">
        <v>81.17647058823529</v>
      </c>
      <c r="AJ19" s="12" t="n">
        <v>7.235294117647059</v>
      </c>
      <c r="AK19" s="12" t="n">
        <v>24.11764705882353</v>
      </c>
      <c r="AL19" s="12" t="n">
        <v>69.41176470588235</v>
      </c>
      <c r="AM19" s="12" t="n">
        <v>5.823529411764706</v>
      </c>
      <c r="AN19" s="12" t="n">
        <v>19.176470588235293</v>
      </c>
      <c r="AO19" s="12" t="n">
        <v>13.764705882352942</v>
      </c>
      <c r="AP19" s="12" t="n">
        <v>7.764705882352941</v>
      </c>
      <c r="AQ19" s="12" t="n">
        <v>27.941176470588236</v>
      </c>
      <c r="AR19" s="12" t="n">
        <v>7.235294117647059</v>
      </c>
      <c r="AS19" s="12" t="n">
        <v>27.941176470588236</v>
      </c>
      <c r="AT19" s="12" t="n">
        <v>3.6470588235294117</v>
      </c>
      <c r="AU19" s="12" t="n">
        <v>0.0</v>
      </c>
      <c r="AV19" s="13" t="n">
        <v>5008.0</v>
      </c>
      <c r="AW19" s="14"/>
      <c r="AY19" s="9" t="s">
        <v>49</v>
      </c>
      <c r="AZ19" s="22">
        <f>SUM(AZ12:AZ18)</f>
        <v>111310.26315789472</v>
      </c>
      <c r="BA19" s="22">
        <f t="shared" ref="BA19:BF19" si="1">SUM(BA12:BA18)</f>
        <v>41852.57894736842</v>
      </c>
      <c r="BB19" s="22">
        <f t="shared" si="1"/>
        <v>55174.368421052648</v>
      </c>
      <c r="BC19" s="22">
        <f t="shared" si="1"/>
        <v>34700.052631578947</v>
      </c>
      <c r="BD19" s="22">
        <f t="shared" si="1"/>
        <v>34859.684210526313</v>
      </c>
      <c r="BE19" s="22">
        <f t="shared" si="1"/>
        <v>52379.368421052633</v>
      </c>
      <c r="BF19" s="22">
        <f t="shared" si="1"/>
        <v>15299.000000000002</v>
      </c>
      <c r="BG19" s="22">
        <f t="shared" si="0"/>
        <v>345575.31578947365</v>
      </c>
    </row>
    <row r="20" spans="1:59" x14ac:dyDescent="0.2">
      <c r="A20" s="1" t="s">
        <v>17</v>
      </c>
      <c r="B20" s="12" t="n">
        <v>38.411764705882355</v>
      </c>
      <c r="C20" s="12" t="n">
        <v>91.52941176470588</v>
      </c>
      <c r="D20" s="12" t="n">
        <v>47.35294117647059</v>
      </c>
      <c r="E20" s="12" t="n">
        <v>46.1764705882353</v>
      </c>
      <c r="F20" s="12" t="n">
        <v>353.29411764705884</v>
      </c>
      <c r="G20" s="12" t="n">
        <v>75.0</v>
      </c>
      <c r="H20" s="12" t="n">
        <v>146.41176470588235</v>
      </c>
      <c r="I20" s="12" t="n">
        <v>363.8235294117647</v>
      </c>
      <c r="J20" s="12" t="n">
        <v>380.70588235294116</v>
      </c>
      <c r="K20" s="12" t="n">
        <v>175.05882352941177</v>
      </c>
      <c r="L20" s="12" t="n">
        <v>187.35294117647058</v>
      </c>
      <c r="M20" s="12" t="n">
        <v>298.3529411764706</v>
      </c>
      <c r="N20" s="12" t="n">
        <v>163.64705882352942</v>
      </c>
      <c r="O20" s="12" t="n">
        <v>310.70588235294116</v>
      </c>
      <c r="P20" s="12" t="n">
        <v>465.4117647058824</v>
      </c>
      <c r="Q20" s="12" t="n">
        <v>220.2941176470588</v>
      </c>
      <c r="R20" s="12" t="n">
        <v>226.05882352941177</v>
      </c>
      <c r="S20" s="12" t="n">
        <v>61.94117647058823</v>
      </c>
      <c r="T20" s="12" t="n">
        <v>39.35294117647059</v>
      </c>
      <c r="U20" s="12" t="n">
        <v>43.11764705882353</v>
      </c>
      <c r="V20" s="12" t="n">
        <v>24.41176470588235</v>
      </c>
      <c r="W20" s="12" t="n">
        <v>13.588235294117647</v>
      </c>
      <c r="X20" s="12" t="n">
        <v>13.0</v>
      </c>
      <c r="Y20" s="12" t="n">
        <v>40.35294117647059</v>
      </c>
      <c r="Z20" s="12" t="n">
        <v>28.058823529411764</v>
      </c>
      <c r="AA20" s="12" t="n">
        <v>1771.0</v>
      </c>
      <c r="AB20" s="12" t="n">
        <v>1547.1764705882354</v>
      </c>
      <c r="AC20" s="12" t="n">
        <v>642.3529411764706</v>
      </c>
      <c r="AD20" s="12" t="n">
        <v>457.11764705882354</v>
      </c>
      <c r="AE20" s="12" t="n">
        <v>112.52941176470588</v>
      </c>
      <c r="AF20" s="12" t="n">
        <v>57.588235294117645</v>
      </c>
      <c r="AG20" s="12" t="n">
        <v>32.0</v>
      </c>
      <c r="AH20" s="12" t="n">
        <v>39.76470588235294</v>
      </c>
      <c r="AI20" s="12" t="n">
        <v>108.17647058823529</v>
      </c>
      <c r="AJ20" s="12" t="n">
        <v>11.352941176470589</v>
      </c>
      <c r="AK20" s="12" t="n">
        <v>45.23529411764706</v>
      </c>
      <c r="AL20" s="12" t="n">
        <v>99.3529411764706</v>
      </c>
      <c r="AM20" s="12" t="n">
        <v>14.117647058823529</v>
      </c>
      <c r="AN20" s="12" t="n">
        <v>56.588235294117645</v>
      </c>
      <c r="AO20" s="12" t="n">
        <v>9.0</v>
      </c>
      <c r="AP20" s="12" t="n">
        <v>12.235294117647058</v>
      </c>
      <c r="AQ20" s="12" t="n">
        <v>50.35294117647059</v>
      </c>
      <c r="AR20" s="12" t="n">
        <v>6.705882352941177</v>
      </c>
      <c r="AS20" s="12" t="n">
        <v>39.64705882352941</v>
      </c>
      <c r="AT20" s="12" t="n">
        <v>5.764705882352941</v>
      </c>
      <c r="AU20" s="12" t="n">
        <v>0.0</v>
      </c>
      <c r="AV20" s="13" t="n">
        <v>8971.470588235294</v>
      </c>
      <c r="AW20" s="14"/>
      <c r="AY20" s="18"/>
      <c r="AZ20" s="22"/>
      <c r="BA20" s="22"/>
      <c r="BB20" s="22"/>
      <c r="BC20" s="22"/>
      <c r="BD20" s="22"/>
      <c r="BE20" s="22"/>
      <c r="BF20" s="22"/>
      <c r="BG20" s="22"/>
    </row>
    <row r="21" spans="1:59" x14ac:dyDescent="0.2">
      <c r="A21" s="1" t="s">
        <v>18</v>
      </c>
      <c r="B21" s="12" t="n">
        <v>30.0</v>
      </c>
      <c r="C21" s="12" t="n">
        <v>40.0</v>
      </c>
      <c r="D21" s="12" t="n">
        <v>21.058823529411764</v>
      </c>
      <c r="E21" s="12" t="n">
        <v>22.58823529411765</v>
      </c>
      <c r="F21" s="12" t="n">
        <v>162.76470588235293</v>
      </c>
      <c r="G21" s="12" t="n">
        <v>31.941176470588236</v>
      </c>
      <c r="H21" s="12" t="n">
        <v>147.1764705882353</v>
      </c>
      <c r="I21" s="12" t="n">
        <v>314.0</v>
      </c>
      <c r="J21" s="12" t="n">
        <v>357.29411764705884</v>
      </c>
      <c r="K21" s="12" t="n">
        <v>33.64705882352941</v>
      </c>
      <c r="L21" s="12" t="n">
        <v>61.0</v>
      </c>
      <c r="M21" s="12" t="n">
        <v>90.88235294117646</v>
      </c>
      <c r="N21" s="12" t="n">
        <v>41.11764705882353</v>
      </c>
      <c r="O21" s="12" t="n">
        <v>30.058823529411764</v>
      </c>
      <c r="P21" s="12" t="n">
        <v>35.294117647058826</v>
      </c>
      <c r="Q21" s="12" t="n">
        <v>15.176470588235293</v>
      </c>
      <c r="R21" s="12" t="n">
        <v>17.058823529411764</v>
      </c>
      <c r="S21" s="12" t="n">
        <v>37.88235294117647</v>
      </c>
      <c r="T21" s="12" t="n">
        <v>21.823529411764707</v>
      </c>
      <c r="U21" s="12" t="n">
        <v>114.05882352941177</v>
      </c>
      <c r="V21" s="12" t="n">
        <v>335.0</v>
      </c>
      <c r="W21" s="12" t="n">
        <v>121.82352941176471</v>
      </c>
      <c r="X21" s="12" t="n">
        <v>50.0</v>
      </c>
      <c r="Y21" s="12" t="n">
        <v>96.88235294117646</v>
      </c>
      <c r="Z21" s="12" t="n">
        <v>25.823529411764707</v>
      </c>
      <c r="AA21" s="12" t="n">
        <v>887.6470588235294</v>
      </c>
      <c r="AB21" s="12" t="n">
        <v>985.0588235294117</v>
      </c>
      <c r="AC21" s="12" t="n">
        <v>563.7058823529412</v>
      </c>
      <c r="AD21" s="12" t="n">
        <v>481.29411764705884</v>
      </c>
      <c r="AE21" s="12" t="n">
        <v>107.52941176470588</v>
      </c>
      <c r="AF21" s="12" t="n">
        <v>82.88235294117646</v>
      </c>
      <c r="AG21" s="12" t="n">
        <v>50.1764705882353</v>
      </c>
      <c r="AH21" s="12" t="n">
        <v>50.705882352941174</v>
      </c>
      <c r="AI21" s="12" t="n">
        <v>107.3529411764706</v>
      </c>
      <c r="AJ21" s="12" t="n">
        <v>23.11764705882353</v>
      </c>
      <c r="AK21" s="12" t="n">
        <v>8.352941176470589</v>
      </c>
      <c r="AL21" s="12" t="n">
        <v>10.764705882352942</v>
      </c>
      <c r="AM21" s="12" t="n">
        <v>61.05882352941177</v>
      </c>
      <c r="AN21" s="12" t="n">
        <v>410.4117647058824</v>
      </c>
      <c r="AO21" s="12" t="n">
        <v>23.764705882352942</v>
      </c>
      <c r="AP21" s="12" t="n">
        <v>31.705882352941178</v>
      </c>
      <c r="AQ21" s="12" t="n">
        <v>103.29411764705883</v>
      </c>
      <c r="AR21" s="12" t="n">
        <v>29.0</v>
      </c>
      <c r="AS21" s="12" t="n">
        <v>7.529411764705882</v>
      </c>
      <c r="AT21" s="12" t="n">
        <v>5.9411764705882355</v>
      </c>
      <c r="AU21" s="12" t="n">
        <v>0.0</v>
      </c>
      <c r="AV21" s="13" t="n">
        <v>6285.64705882353</v>
      </c>
      <c r="AW21" s="14"/>
      <c r="AY21" s="17"/>
      <c r="AZ21" s="22" t="s">
        <v>43</v>
      </c>
      <c r="BA21" s="22" t="s">
        <v>44</v>
      </c>
      <c r="BB21" s="22" t="s">
        <v>45</v>
      </c>
      <c r="BC21" s="22" t="s">
        <v>46</v>
      </c>
      <c r="BD21" s="22" t="s">
        <v>47</v>
      </c>
      <c r="BE21" s="22" t="s">
        <v>48</v>
      </c>
      <c r="BF21" s="22" t="s">
        <v>58</v>
      </c>
      <c r="BG21" s="22"/>
    </row>
    <row r="22" spans="1:59" x14ac:dyDescent="0.2">
      <c r="A22" s="1" t="s">
        <v>19</v>
      </c>
      <c r="B22" s="12" t="n">
        <v>17.88235294117647</v>
      </c>
      <c r="C22" s="12" t="n">
        <v>25.058823529411764</v>
      </c>
      <c r="D22" s="12" t="n">
        <v>17.352941176470587</v>
      </c>
      <c r="E22" s="12" t="n">
        <v>21.294117647058822</v>
      </c>
      <c r="F22" s="12" t="n">
        <v>156.23529411764707</v>
      </c>
      <c r="G22" s="12" t="n">
        <v>25.352941176470587</v>
      </c>
      <c r="H22" s="12" t="n">
        <v>142.1764705882353</v>
      </c>
      <c r="I22" s="12" t="n">
        <v>319.47058823529414</v>
      </c>
      <c r="J22" s="12" t="n">
        <v>321.88235294117646</v>
      </c>
      <c r="K22" s="12" t="n">
        <v>26.0</v>
      </c>
      <c r="L22" s="12" t="n">
        <v>24.41176470588235</v>
      </c>
      <c r="M22" s="12" t="n">
        <v>69.76470588235294</v>
      </c>
      <c r="N22" s="12" t="n">
        <v>22.11764705882353</v>
      </c>
      <c r="O22" s="12" t="n">
        <v>11.588235294117647</v>
      </c>
      <c r="P22" s="12" t="n">
        <v>28.0</v>
      </c>
      <c r="Q22" s="12" t="n">
        <v>10.352941176470589</v>
      </c>
      <c r="R22" s="12" t="n">
        <v>17.705882352941178</v>
      </c>
      <c r="S22" s="12" t="n">
        <v>38.05882352941177</v>
      </c>
      <c r="T22" s="12" t="n">
        <v>114.82352941176471</v>
      </c>
      <c r="U22" s="12" t="n">
        <v>21.0</v>
      </c>
      <c r="V22" s="12" t="n">
        <v>128.76470588235293</v>
      </c>
      <c r="W22" s="12" t="n">
        <v>55.1764705882353</v>
      </c>
      <c r="X22" s="12" t="n">
        <v>32.05882352941177</v>
      </c>
      <c r="Y22" s="12" t="n">
        <v>120.47058823529412</v>
      </c>
      <c r="Z22" s="12" t="n">
        <v>12.705882352941176</v>
      </c>
      <c r="AA22" s="12" t="n">
        <v>1500.2941176470588</v>
      </c>
      <c r="AB22" s="12" t="n">
        <v>1589.8235294117646</v>
      </c>
      <c r="AC22" s="12" t="n">
        <v>662.5882352941177</v>
      </c>
      <c r="AD22" s="12" t="n">
        <v>532.6470588235294</v>
      </c>
      <c r="AE22" s="12" t="n">
        <v>128.2941176470588</v>
      </c>
      <c r="AF22" s="12" t="n">
        <v>65.70588235294117</v>
      </c>
      <c r="AG22" s="12" t="n">
        <v>93.3529411764706</v>
      </c>
      <c r="AH22" s="12" t="n">
        <v>42.705882352941174</v>
      </c>
      <c r="AI22" s="12" t="n">
        <v>100.52941176470588</v>
      </c>
      <c r="AJ22" s="12" t="n">
        <v>14.764705882352942</v>
      </c>
      <c r="AK22" s="12" t="n">
        <v>3.764705882352941</v>
      </c>
      <c r="AL22" s="12" t="n">
        <v>6.0</v>
      </c>
      <c r="AM22" s="12" t="n">
        <v>34.294117647058826</v>
      </c>
      <c r="AN22" s="12" t="n">
        <v>144.23529411764707</v>
      </c>
      <c r="AO22" s="12" t="n">
        <v>22.705882352941178</v>
      </c>
      <c r="AP22" s="12" t="n">
        <v>27.823529411764707</v>
      </c>
      <c r="AQ22" s="12" t="n">
        <v>148.41176470588235</v>
      </c>
      <c r="AR22" s="12" t="n">
        <v>25.0</v>
      </c>
      <c r="AS22" s="12" t="n">
        <v>4.411764705882353</v>
      </c>
      <c r="AT22" s="12" t="n">
        <v>6.588235294117647</v>
      </c>
      <c r="AU22" s="12" t="n">
        <v>0.0</v>
      </c>
      <c r="AV22" s="13" t="n">
        <v>6933.647058823531</v>
      </c>
      <c r="AW22" s="14"/>
      <c r="AY22" s="17" t="s">
        <v>43</v>
      </c>
      <c r="AZ22" s="22">
        <f>AZ12</f>
        <v>4946.2631578947367</v>
      </c>
      <c r="BA22" s="22"/>
      <c r="BB22" s="22"/>
      <c r="BC22" s="22"/>
      <c r="BD22" s="22"/>
      <c r="BE22" s="22"/>
      <c r="BF22" s="22"/>
      <c r="BG22" s="22"/>
    </row>
    <row r="23" spans="1:59" x14ac:dyDescent="0.2">
      <c r="A23" s="1" t="s">
        <v>20</v>
      </c>
      <c r="B23" s="12" t="n">
        <v>33.8235294117647</v>
      </c>
      <c r="C23" s="12" t="n">
        <v>55.05882352941177</v>
      </c>
      <c r="D23" s="12" t="n">
        <v>23.764705882352942</v>
      </c>
      <c r="E23" s="12" t="n">
        <v>31.647058823529413</v>
      </c>
      <c r="F23" s="12" t="n">
        <v>153.35294117647058</v>
      </c>
      <c r="G23" s="12" t="n">
        <v>28.647058823529413</v>
      </c>
      <c r="H23" s="12" t="n">
        <v>136.2941176470588</v>
      </c>
      <c r="I23" s="12" t="n">
        <v>287.8235294117647</v>
      </c>
      <c r="J23" s="12" t="n">
        <v>301.6470588235294</v>
      </c>
      <c r="K23" s="12" t="n">
        <v>35.529411764705884</v>
      </c>
      <c r="L23" s="12" t="n">
        <v>39.294117647058826</v>
      </c>
      <c r="M23" s="12" t="n">
        <v>80.17647058823529</v>
      </c>
      <c r="N23" s="12" t="n">
        <v>27.941176470588236</v>
      </c>
      <c r="O23" s="12" t="n">
        <v>19.176470588235293</v>
      </c>
      <c r="P23" s="12" t="n">
        <v>24.941176470588236</v>
      </c>
      <c r="Q23" s="12" t="n">
        <v>14.117647058823529</v>
      </c>
      <c r="R23" s="12" t="n">
        <v>12.764705882352942</v>
      </c>
      <c r="S23" s="12" t="n">
        <v>24.88235294117647</v>
      </c>
      <c r="T23" s="12" t="n">
        <v>364.5882352941176</v>
      </c>
      <c r="U23" s="12" t="n">
        <v>139.58823529411765</v>
      </c>
      <c r="V23" s="12" t="n">
        <v>21.647058823529413</v>
      </c>
      <c r="W23" s="12" t="n">
        <v>75.52941176470588</v>
      </c>
      <c r="X23" s="12" t="n">
        <v>42.35294117647059</v>
      </c>
      <c r="Y23" s="12" t="n">
        <v>147.8235294117647</v>
      </c>
      <c r="Z23" s="12" t="n">
        <v>21.176470588235293</v>
      </c>
      <c r="AA23" s="12" t="n">
        <v>1266.8235294117646</v>
      </c>
      <c r="AB23" s="12" t="n">
        <v>1334.8823529411766</v>
      </c>
      <c r="AC23" s="12" t="n">
        <v>615.7647058823529</v>
      </c>
      <c r="AD23" s="12" t="n">
        <v>446.8235294117647</v>
      </c>
      <c r="AE23" s="12" t="n">
        <v>110.6470588235294</v>
      </c>
      <c r="AF23" s="12" t="n">
        <v>72.29411764705883</v>
      </c>
      <c r="AG23" s="12" t="n">
        <v>49.11764705882353</v>
      </c>
      <c r="AH23" s="12" t="n">
        <v>36.76470588235294</v>
      </c>
      <c r="AI23" s="12" t="n">
        <v>79.23529411764706</v>
      </c>
      <c r="AJ23" s="12" t="n">
        <v>24.705882352941178</v>
      </c>
      <c r="AK23" s="12" t="n">
        <v>8.117647058823529</v>
      </c>
      <c r="AL23" s="12" t="n">
        <v>6.235294117647059</v>
      </c>
      <c r="AM23" s="12" t="n">
        <v>73.29411764705883</v>
      </c>
      <c r="AN23" s="12" t="n">
        <v>275.3529411764706</v>
      </c>
      <c r="AO23" s="12" t="n">
        <v>19.0</v>
      </c>
      <c r="AP23" s="12" t="n">
        <v>27.294117647058822</v>
      </c>
      <c r="AQ23" s="12" t="n">
        <v>178.05882352941177</v>
      </c>
      <c r="AR23" s="12" t="n">
        <v>29.176470588235293</v>
      </c>
      <c r="AS23" s="12" t="n">
        <v>6.176470588235294</v>
      </c>
      <c r="AT23" s="12" t="n">
        <v>8.352941176470589</v>
      </c>
      <c r="AU23" s="12" t="n">
        <v>0.0</v>
      </c>
      <c r="AV23" s="13" t="n">
        <v>6811.70588235294</v>
      </c>
      <c r="AW23" s="14"/>
      <c r="AY23" s="17" t="s">
        <v>44</v>
      </c>
      <c r="AZ23" s="22">
        <f>AZ13+BA12</f>
        <v>30762.210526315794</v>
      </c>
      <c r="BA23" s="22">
        <f>BA13</f>
        <v>2099.0526315789471</v>
      </c>
      <c r="BB23" s="22"/>
      <c r="BC23" s="22"/>
      <c r="BD23" s="22"/>
      <c r="BE23" s="22"/>
      <c r="BF23" s="22"/>
      <c r="BG23" s="22"/>
    </row>
    <row r="24" spans="1:59" x14ac:dyDescent="0.2">
      <c r="A24" s="1" t="s">
        <v>21</v>
      </c>
      <c r="B24" s="12" t="n">
        <v>13.0</v>
      </c>
      <c r="C24" s="12" t="n">
        <v>11.117647058823529</v>
      </c>
      <c r="D24" s="12" t="n">
        <v>11.294117647058824</v>
      </c>
      <c r="E24" s="12" t="n">
        <v>12.764705882352942</v>
      </c>
      <c r="F24" s="12" t="n">
        <v>92.23529411764706</v>
      </c>
      <c r="G24" s="12" t="n">
        <v>11.352941176470589</v>
      </c>
      <c r="H24" s="12" t="n">
        <v>60.88235294117647</v>
      </c>
      <c r="I24" s="12" t="n">
        <v>153.11764705882354</v>
      </c>
      <c r="J24" s="12" t="n">
        <v>155.35294117647058</v>
      </c>
      <c r="K24" s="12" t="n">
        <v>14.647058823529411</v>
      </c>
      <c r="L24" s="12" t="n">
        <v>22.647058823529413</v>
      </c>
      <c r="M24" s="12" t="n">
        <v>42.705882352941174</v>
      </c>
      <c r="N24" s="12" t="n">
        <v>15.764705882352942</v>
      </c>
      <c r="O24" s="12" t="n">
        <v>5.294117647058823</v>
      </c>
      <c r="P24" s="12" t="n">
        <v>9.705882352941176</v>
      </c>
      <c r="Q24" s="12" t="n">
        <v>4.647058823529412</v>
      </c>
      <c r="R24" s="12" t="n">
        <v>3.2941176470588234</v>
      </c>
      <c r="S24" s="12" t="n">
        <v>12.764705882352942</v>
      </c>
      <c r="T24" s="12" t="n">
        <v>138.41176470588235</v>
      </c>
      <c r="U24" s="12" t="n">
        <v>67.94117647058823</v>
      </c>
      <c r="V24" s="12" t="n">
        <v>85.6470588235294</v>
      </c>
      <c r="W24" s="12" t="n">
        <v>12.235294117647058</v>
      </c>
      <c r="X24" s="12" t="n">
        <v>13.529411764705882</v>
      </c>
      <c r="Y24" s="12" t="n">
        <v>92.3529411764706</v>
      </c>
      <c r="Z24" s="12" t="n">
        <v>5.529411764705882</v>
      </c>
      <c r="AA24" s="12" t="n">
        <v>930.8235294117648</v>
      </c>
      <c r="AB24" s="12" t="n">
        <v>893.2941176470588</v>
      </c>
      <c r="AC24" s="12" t="n">
        <v>366.0</v>
      </c>
      <c r="AD24" s="12" t="n">
        <v>254.94117647058823</v>
      </c>
      <c r="AE24" s="12" t="n">
        <v>49.8235294117647</v>
      </c>
      <c r="AF24" s="12" t="n">
        <v>33.11764705882353</v>
      </c>
      <c r="AG24" s="12" t="n">
        <v>23.352941176470587</v>
      </c>
      <c r="AH24" s="12" t="n">
        <v>14.0</v>
      </c>
      <c r="AI24" s="12" t="n">
        <v>26.941176470588236</v>
      </c>
      <c r="AJ24" s="12" t="n">
        <v>5.117647058823529</v>
      </c>
      <c r="AK24" s="12" t="n">
        <v>3.2941176470588234</v>
      </c>
      <c r="AL24" s="12" t="n">
        <v>1.0</v>
      </c>
      <c r="AM24" s="12" t="n">
        <v>15.117647058823529</v>
      </c>
      <c r="AN24" s="12" t="n">
        <v>47.64705882352941</v>
      </c>
      <c r="AO24" s="12" t="n">
        <v>5.882352941176471</v>
      </c>
      <c r="AP24" s="12" t="n">
        <v>12.352941176470589</v>
      </c>
      <c r="AQ24" s="12" t="n">
        <v>92.41176470588235</v>
      </c>
      <c r="AR24" s="12" t="n">
        <v>15.588235294117647</v>
      </c>
      <c r="AS24" s="12" t="n">
        <v>1.0588235294117647</v>
      </c>
      <c r="AT24" s="12" t="n">
        <v>6.176470588235294</v>
      </c>
      <c r="AU24" s="12" t="n">
        <v>0.0</v>
      </c>
      <c r="AV24" s="13" t="n">
        <v>3866.176470588235</v>
      </c>
      <c r="AW24" s="14"/>
      <c r="AY24" s="17" t="s">
        <v>45</v>
      </c>
      <c r="AZ24" s="22">
        <f>AZ14+BB12</f>
        <v>59863.105263157893</v>
      </c>
      <c r="BA24" s="22">
        <f>BA14+BB13</f>
        <v>7900.0526315789466</v>
      </c>
      <c r="BB24" s="22">
        <f>BB14</f>
        <v>8803.21052631579</v>
      </c>
      <c r="BC24" s="22"/>
      <c r="BD24" s="22"/>
      <c r="BE24" s="22"/>
      <c r="BF24" s="22"/>
      <c r="BG24" s="22"/>
    </row>
    <row r="25" spans="1:59" x14ac:dyDescent="0.2">
      <c r="A25" s="1" t="s">
        <v>22</v>
      </c>
      <c r="B25" s="12" t="n">
        <v>9.058823529411764</v>
      </c>
      <c r="C25" s="12" t="n">
        <v>16.41176470588235</v>
      </c>
      <c r="D25" s="12" t="n">
        <v>9.764705882352942</v>
      </c>
      <c r="E25" s="12" t="n">
        <v>11.882352941176471</v>
      </c>
      <c r="F25" s="12" t="n">
        <v>69.0</v>
      </c>
      <c r="G25" s="12" t="n">
        <v>9.352941176470589</v>
      </c>
      <c r="H25" s="12" t="n">
        <v>47.23529411764706</v>
      </c>
      <c r="I25" s="12" t="n">
        <v>102.58823529411765</v>
      </c>
      <c r="J25" s="12" t="n">
        <v>117.0</v>
      </c>
      <c r="K25" s="12" t="n">
        <v>9.764705882352942</v>
      </c>
      <c r="L25" s="12" t="n">
        <v>28.705882352941178</v>
      </c>
      <c r="M25" s="12" t="n">
        <v>26.058823529411764</v>
      </c>
      <c r="N25" s="12" t="n">
        <v>7.529411764705882</v>
      </c>
      <c r="O25" s="12" t="n">
        <v>4.294117647058823</v>
      </c>
      <c r="P25" s="12" t="n">
        <v>7.470588235294118</v>
      </c>
      <c r="Q25" s="12" t="n">
        <v>1.7058823529411764</v>
      </c>
      <c r="R25" s="12" t="n">
        <v>4.117647058823529</v>
      </c>
      <c r="S25" s="12" t="n">
        <v>13.0</v>
      </c>
      <c r="T25" s="12" t="n">
        <v>48.0</v>
      </c>
      <c r="U25" s="12" t="n">
        <v>37.05882352941177</v>
      </c>
      <c r="V25" s="12" t="n">
        <v>43.470588235294116</v>
      </c>
      <c r="W25" s="12" t="n">
        <v>23.294117647058822</v>
      </c>
      <c r="X25" s="12" t="n">
        <v>16.764705882352942</v>
      </c>
      <c r="Y25" s="12" t="n">
        <v>75.88235294117646</v>
      </c>
      <c r="Z25" s="12" t="n">
        <v>4.411764705882353</v>
      </c>
      <c r="AA25" s="12" t="n">
        <v>772.5294117647059</v>
      </c>
      <c r="AB25" s="12" t="n">
        <v>714.6470588235294</v>
      </c>
      <c r="AC25" s="12" t="n">
        <v>271.47058823529414</v>
      </c>
      <c r="AD25" s="12" t="n">
        <v>223.88235294117646</v>
      </c>
      <c r="AE25" s="12" t="n">
        <v>36.94117647058823</v>
      </c>
      <c r="AF25" s="12" t="n">
        <v>25.529411764705884</v>
      </c>
      <c r="AG25" s="12" t="n">
        <v>29.705882352941178</v>
      </c>
      <c r="AH25" s="12" t="n">
        <v>12.764705882352942</v>
      </c>
      <c r="AI25" s="12" t="n">
        <v>25.529411764705884</v>
      </c>
      <c r="AJ25" s="12" t="n">
        <v>4.470588235294118</v>
      </c>
      <c r="AK25" s="12" t="n">
        <v>1.4705882352941178</v>
      </c>
      <c r="AL25" s="12" t="n">
        <v>2.0588235294117645</v>
      </c>
      <c r="AM25" s="12" t="n">
        <v>13.058823529411764</v>
      </c>
      <c r="AN25" s="12" t="n">
        <v>20.764705882352942</v>
      </c>
      <c r="AO25" s="12" t="n">
        <v>5.470588235294118</v>
      </c>
      <c r="AP25" s="12" t="n">
        <v>6.588235294117647</v>
      </c>
      <c r="AQ25" s="12" t="n">
        <v>75.58823529411765</v>
      </c>
      <c r="AR25" s="12" t="n">
        <v>13.235294117647058</v>
      </c>
      <c r="AS25" s="12" t="n">
        <v>0.0</v>
      </c>
      <c r="AT25" s="12" t="n">
        <v>4.0</v>
      </c>
      <c r="AU25" s="12" t="n">
        <v>0.0</v>
      </c>
      <c r="AV25" s="13" t="n">
        <v>3003.529411764706</v>
      </c>
      <c r="AW25" s="14"/>
      <c r="AY25" s="17" t="s">
        <v>46</v>
      </c>
      <c r="AZ25" s="22">
        <f>AZ15+BC12</f>
        <v>24576.631578947367</v>
      </c>
      <c r="BA25" s="22">
        <f>BA15+BC13</f>
        <v>12245.052631578948</v>
      </c>
      <c r="BB25" s="22">
        <f>BB15+BC14</f>
        <v>6379.2105263157891</v>
      </c>
      <c r="BC25" s="22">
        <f>BC15</f>
        <v>7233.8947368421077</v>
      </c>
      <c r="BD25" s="22"/>
      <c r="BE25" s="22"/>
      <c r="BF25" s="23"/>
      <c r="BG25" s="22"/>
    </row>
    <row r="26" spans="1:59" x14ac:dyDescent="0.2">
      <c r="A26" s="1" t="s">
        <v>23</v>
      </c>
      <c r="B26" s="12" t="n">
        <v>25.470588235294116</v>
      </c>
      <c r="C26" s="12" t="n">
        <v>42.11764705882353</v>
      </c>
      <c r="D26" s="12" t="n">
        <v>48.470588235294116</v>
      </c>
      <c r="E26" s="12" t="n">
        <v>27.11764705882353</v>
      </c>
      <c r="F26" s="12" t="n">
        <v>75.3529411764706</v>
      </c>
      <c r="G26" s="12" t="n">
        <v>17.823529411764707</v>
      </c>
      <c r="H26" s="12" t="n">
        <v>73.11764705882354</v>
      </c>
      <c r="I26" s="12" t="n">
        <v>183.23529411764707</v>
      </c>
      <c r="J26" s="12" t="n">
        <v>205.47058823529412</v>
      </c>
      <c r="K26" s="12" t="n">
        <v>47.8235294117647</v>
      </c>
      <c r="L26" s="12" t="n">
        <v>63.1764705882353</v>
      </c>
      <c r="M26" s="12" t="n">
        <v>62.05882352941177</v>
      </c>
      <c r="N26" s="12" t="n">
        <v>28.294117647058822</v>
      </c>
      <c r="O26" s="12" t="n">
        <v>15.176470588235293</v>
      </c>
      <c r="P26" s="12" t="n">
        <v>26.529411764705884</v>
      </c>
      <c r="Q26" s="12" t="n">
        <v>10.411764705882353</v>
      </c>
      <c r="R26" s="12" t="n">
        <v>13.764705882352942</v>
      </c>
      <c r="S26" s="12" t="n">
        <v>39.411764705882355</v>
      </c>
      <c r="T26" s="12" t="n">
        <v>95.41176470588235</v>
      </c>
      <c r="U26" s="12" t="n">
        <v>118.3529411764706</v>
      </c>
      <c r="V26" s="12" t="n">
        <v>153.23529411764707</v>
      </c>
      <c r="W26" s="12" t="n">
        <v>94.94117647058823</v>
      </c>
      <c r="X26" s="12" t="n">
        <v>74.17647058823529</v>
      </c>
      <c r="Y26" s="12" t="n">
        <v>18.58823529411765</v>
      </c>
      <c r="Z26" s="12" t="n">
        <v>34.529411764705884</v>
      </c>
      <c r="AA26" s="12" t="n">
        <v>1160.1176470588234</v>
      </c>
      <c r="AB26" s="12" t="n">
        <v>1310.0</v>
      </c>
      <c r="AC26" s="12" t="n">
        <v>704.0588235294117</v>
      </c>
      <c r="AD26" s="12" t="n">
        <v>639.1764705882352</v>
      </c>
      <c r="AE26" s="12" t="n">
        <v>223.2941176470588</v>
      </c>
      <c r="AF26" s="12" t="n">
        <v>121.0</v>
      </c>
      <c r="AG26" s="12" t="n">
        <v>66.05882352941177</v>
      </c>
      <c r="AH26" s="12" t="n">
        <v>52.470588235294116</v>
      </c>
      <c r="AI26" s="12" t="n">
        <v>40.588235294117645</v>
      </c>
      <c r="AJ26" s="12" t="n">
        <v>4.705882352941177</v>
      </c>
      <c r="AK26" s="12" t="n">
        <v>7.882352941176471</v>
      </c>
      <c r="AL26" s="12" t="n">
        <v>10.823529411764707</v>
      </c>
      <c r="AM26" s="12" t="n">
        <v>23.88235294117647</v>
      </c>
      <c r="AN26" s="12" t="n">
        <v>59.8235294117647</v>
      </c>
      <c r="AO26" s="12" t="n">
        <v>9.294117647058824</v>
      </c>
      <c r="AP26" s="12" t="n">
        <v>17.88235294117647</v>
      </c>
      <c r="AQ26" s="12" t="n">
        <v>142.58823529411765</v>
      </c>
      <c r="AR26" s="12" t="n">
        <v>24.294117647058822</v>
      </c>
      <c r="AS26" s="12" t="n">
        <v>6.764705882352941</v>
      </c>
      <c r="AT26" s="12" t="n">
        <v>4.0588235294117645</v>
      </c>
      <c r="AU26" s="12" t="n">
        <v>0.0</v>
      </c>
      <c r="AV26" s="13" t="n">
        <v>6222.823529411765</v>
      </c>
      <c r="AW26" s="14"/>
      <c r="AY26" s="9" t="s">
        <v>47</v>
      </c>
      <c r="AZ26" s="22">
        <f>AZ16+BD12</f>
        <v>37528.842105263153</v>
      </c>
      <c r="BA26" s="22">
        <f>BA16+BD13</f>
        <v>9550.2105263157882</v>
      </c>
      <c r="BB26" s="22">
        <f>BB16+BD14</f>
        <v>4558.7894736842118</v>
      </c>
      <c r="BC26" s="22">
        <f>BC16+BD15</f>
        <v>3192.0000000000005</v>
      </c>
      <c r="BD26" s="22">
        <f>BD16</f>
        <v>5176.5263157894751</v>
      </c>
      <c r="BE26" s="22"/>
      <c r="BF26" s="22"/>
      <c r="BG26" s="22"/>
    </row>
    <row r="27" spans="1:59" x14ac:dyDescent="0.2">
      <c r="A27" s="1" t="s">
        <v>24</v>
      </c>
      <c r="B27" s="12" t="n">
        <v>31.11764705882353</v>
      </c>
      <c r="C27" s="12" t="n">
        <v>44.05882352941177</v>
      </c>
      <c r="D27" s="12" t="n">
        <v>17.41176470588235</v>
      </c>
      <c r="E27" s="12" t="n">
        <v>17.58823529411765</v>
      </c>
      <c r="F27" s="12" t="n">
        <v>110.47058823529412</v>
      </c>
      <c r="G27" s="12" t="n">
        <v>39.1764705882353</v>
      </c>
      <c r="H27" s="12" t="n">
        <v>68.70588235294117</v>
      </c>
      <c r="I27" s="12" t="n">
        <v>78.29411764705883</v>
      </c>
      <c r="J27" s="12" t="n">
        <v>116.76470588235294</v>
      </c>
      <c r="K27" s="12" t="n">
        <v>43.11764705882353</v>
      </c>
      <c r="L27" s="12" t="n">
        <v>129.64705882352942</v>
      </c>
      <c r="M27" s="12" t="n">
        <v>126.11764705882354</v>
      </c>
      <c r="N27" s="12" t="n">
        <v>49.76470588235294</v>
      </c>
      <c r="O27" s="12" t="n">
        <v>49.11764705882353</v>
      </c>
      <c r="P27" s="12" t="n">
        <v>41.76470588235294</v>
      </c>
      <c r="Q27" s="12" t="n">
        <v>19.58823529411765</v>
      </c>
      <c r="R27" s="12" t="n">
        <v>15.058823529411764</v>
      </c>
      <c r="S27" s="12" t="n">
        <v>26.823529411764707</v>
      </c>
      <c r="T27" s="12" t="n">
        <v>20.11764705882353</v>
      </c>
      <c r="U27" s="12" t="n">
        <v>11.882352941176471</v>
      </c>
      <c r="V27" s="12" t="n">
        <v>14.117647058823529</v>
      </c>
      <c r="W27" s="12" t="n">
        <v>5.294117647058823</v>
      </c>
      <c r="X27" s="12" t="n">
        <v>4.882352941176471</v>
      </c>
      <c r="Y27" s="12" t="n">
        <v>31.705882352941178</v>
      </c>
      <c r="Z27" s="12" t="n">
        <v>16.764705882352942</v>
      </c>
      <c r="AA27" s="12" t="n">
        <v>1512.6470588235295</v>
      </c>
      <c r="AB27" s="12" t="n">
        <v>1420.3529411764705</v>
      </c>
      <c r="AC27" s="12" t="n">
        <v>1041.764705882353</v>
      </c>
      <c r="AD27" s="12" t="n">
        <v>792.9411764705883</v>
      </c>
      <c r="AE27" s="12" t="n">
        <v>304.5882352941176</v>
      </c>
      <c r="AF27" s="12" t="n">
        <v>189.11764705882354</v>
      </c>
      <c r="AG27" s="12" t="n">
        <v>53.35294117647059</v>
      </c>
      <c r="AH27" s="12" t="n">
        <v>79.76470588235294</v>
      </c>
      <c r="AI27" s="12" t="n">
        <v>75.29411764705883</v>
      </c>
      <c r="AJ27" s="12" t="n">
        <v>12.529411764705882</v>
      </c>
      <c r="AK27" s="12" t="n">
        <v>11.294117647058824</v>
      </c>
      <c r="AL27" s="12" t="n">
        <v>26.88235294117647</v>
      </c>
      <c r="AM27" s="12" t="n">
        <v>5.411764705882353</v>
      </c>
      <c r="AN27" s="12" t="n">
        <v>36.76470588235294</v>
      </c>
      <c r="AO27" s="12" t="n">
        <v>14.058823529411764</v>
      </c>
      <c r="AP27" s="12" t="n">
        <v>31.529411764705884</v>
      </c>
      <c r="AQ27" s="12" t="n">
        <v>69.94117647058823</v>
      </c>
      <c r="AR27" s="12" t="n">
        <v>33.588235294117645</v>
      </c>
      <c r="AS27" s="12" t="n">
        <v>11.647058823529411</v>
      </c>
      <c r="AT27" s="12" t="n">
        <v>1.4705882352941178</v>
      </c>
      <c r="AU27" s="12" t="n">
        <v>0.0</v>
      </c>
      <c r="AV27" s="13" t="n">
        <v>6854.2941176470595</v>
      </c>
      <c r="AW27" s="14"/>
      <c r="AY27" s="9" t="s">
        <v>48</v>
      </c>
      <c r="AZ27" s="22">
        <f>AZ17+BE12</f>
        <v>43110.578947368413</v>
      </c>
      <c r="BA27" s="22">
        <f>BA17+BE13</f>
        <v>17167.15789473684</v>
      </c>
      <c r="BB27" s="22">
        <f>BB17+BE14</f>
        <v>7041.1578947368416</v>
      </c>
      <c r="BC27" s="22">
        <f>BC17+BE15</f>
        <v>8144.0000000000018</v>
      </c>
      <c r="BD27" s="22">
        <f>BD17+BE16</f>
        <v>3330.8947368421041</v>
      </c>
      <c r="BE27" s="22">
        <f>BE17</f>
        <v>12544.052631578952</v>
      </c>
      <c r="BF27" s="22"/>
      <c r="BG27" s="22"/>
    </row>
    <row r="28" spans="1:59" x14ac:dyDescent="0.2">
      <c r="A28" s="1" t="s">
        <v>25</v>
      </c>
      <c r="B28" s="12" t="n">
        <v>393.29411764705884</v>
      </c>
      <c r="C28" s="12" t="n">
        <v>964.7647058823529</v>
      </c>
      <c r="D28" s="12" t="n">
        <v>634.6470588235294</v>
      </c>
      <c r="E28" s="12" t="n">
        <v>771.0588235294117</v>
      </c>
      <c r="F28" s="12" t="n">
        <v>1196.4705882352941</v>
      </c>
      <c r="G28" s="12" t="n">
        <v>900.4705882352941</v>
      </c>
      <c r="H28" s="12" t="n">
        <v>1230.8235294117646</v>
      </c>
      <c r="I28" s="12" t="n">
        <v>1578.0</v>
      </c>
      <c r="J28" s="12" t="n">
        <v>1516.4705882352941</v>
      </c>
      <c r="K28" s="12" t="n">
        <v>1000.2352941176471</v>
      </c>
      <c r="L28" s="12" t="n">
        <v>1045.5882352941176</v>
      </c>
      <c r="M28" s="12" t="n">
        <v>714.4117647058823</v>
      </c>
      <c r="N28" s="12" t="n">
        <v>893.5882352941177</v>
      </c>
      <c r="O28" s="12" t="n">
        <v>776.2352941176471</v>
      </c>
      <c r="P28" s="12" t="n">
        <v>590.2941176470588</v>
      </c>
      <c r="Q28" s="12" t="n">
        <v>484.6470588235294</v>
      </c>
      <c r="R28" s="12" t="n">
        <v>1017.2352941176471</v>
      </c>
      <c r="S28" s="12" t="n">
        <v>2013.4117647058824</v>
      </c>
      <c r="T28" s="12" t="n">
        <v>1096.764705882353</v>
      </c>
      <c r="U28" s="12" t="n">
        <v>1872.6470588235295</v>
      </c>
      <c r="V28" s="12" t="n">
        <v>1529.0</v>
      </c>
      <c r="W28" s="12" t="n">
        <v>1033.2941176470588</v>
      </c>
      <c r="X28" s="12" t="n">
        <v>834.6470588235294</v>
      </c>
      <c r="Y28" s="12" t="n">
        <v>1266.1764705882354</v>
      </c>
      <c r="Z28" s="12" t="n">
        <v>1796.0</v>
      </c>
      <c r="AA28" s="12" t="n">
        <v>165.05882352941177</v>
      </c>
      <c r="AB28" s="12" t="n">
        <v>139.35294117647058</v>
      </c>
      <c r="AC28" s="12" t="n">
        <v>592.4705882352941</v>
      </c>
      <c r="AD28" s="12" t="n">
        <v>587.4705882352941</v>
      </c>
      <c r="AE28" s="12" t="n">
        <v>1093.6470588235295</v>
      </c>
      <c r="AF28" s="12" t="n">
        <v>1724.7058823529412</v>
      </c>
      <c r="AG28" s="12" t="n">
        <v>1266.764705882353</v>
      </c>
      <c r="AH28" s="12" t="n">
        <v>1606.2941176470588</v>
      </c>
      <c r="AI28" s="12" t="n">
        <v>1275.8235294117646</v>
      </c>
      <c r="AJ28" s="12" t="n">
        <v>827.6470588235294</v>
      </c>
      <c r="AK28" s="12" t="n">
        <v>603.0588235294117</v>
      </c>
      <c r="AL28" s="12" t="n">
        <v>1857.5294117647059</v>
      </c>
      <c r="AM28" s="12" t="n">
        <v>577.5294117647059</v>
      </c>
      <c r="AN28" s="12" t="n">
        <v>829.1176470588235</v>
      </c>
      <c r="AO28" s="12" t="n">
        <v>662.0</v>
      </c>
      <c r="AP28" s="12" t="n">
        <v>567.1764705882352</v>
      </c>
      <c r="AQ28" s="12" t="n">
        <v>489.47058823529414</v>
      </c>
      <c r="AR28" s="12" t="n">
        <v>1048.3529411764705</v>
      </c>
      <c r="AS28" s="12" t="n">
        <v>949.0588235294117</v>
      </c>
      <c r="AT28" s="12" t="n">
        <v>15.882352941176471</v>
      </c>
      <c r="AU28" s="12" t="n">
        <v>0.0</v>
      </c>
      <c r="AV28" s="13" t="n">
        <v>44028.58823529411</v>
      </c>
      <c r="AW28" s="14"/>
      <c r="AY28" s="9" t="s">
        <v>58</v>
      </c>
      <c r="AZ28" s="22">
        <f>AZ18+BF12</f>
        <v>16551.315789473687</v>
      </c>
      <c r="BA28" s="22">
        <f>BA18+BF13</f>
        <v>1799.8421052631581</v>
      </c>
      <c r="BB28" s="22">
        <f>BB18+BF14</f>
        <v>5284.2631578947367</v>
      </c>
      <c r="BC28" s="22">
        <f>BC18+BF15</f>
        <v>1634.9473684210525</v>
      </c>
      <c r="BD28" s="22">
        <f>BD18+BF16</f>
        <v>1854.6842105263158</v>
      </c>
      <c r="BE28" s="22">
        <f>SUM(BE18,BF17)</f>
        <v>1262.421052631579</v>
      </c>
      <c r="BF28" s="22">
        <f>BF18</f>
        <v>1034.9473684210527</v>
      </c>
      <c r="BG28" s="22">
        <f>SUM(AZ22:BF28)</f>
        <v>345575.31578947365</v>
      </c>
    </row>
    <row r="29" spans="1:59" x14ac:dyDescent="0.2">
      <c r="A29" s="1" t="s">
        <v>26</v>
      </c>
      <c r="B29" s="12" t="n">
        <v>420.47058823529414</v>
      </c>
      <c r="C29" s="12" t="n">
        <v>1025.0</v>
      </c>
      <c r="D29" s="12" t="n">
        <v>666.8235294117648</v>
      </c>
      <c r="E29" s="12" t="n">
        <v>699.6470588235294</v>
      </c>
      <c r="F29" s="12" t="n">
        <v>987.9411764705883</v>
      </c>
      <c r="G29" s="12" t="n">
        <v>861.1176470588235</v>
      </c>
      <c r="H29" s="12" t="n">
        <v>1209.5882352941176</v>
      </c>
      <c r="I29" s="12" t="n">
        <v>1316.1176470588234</v>
      </c>
      <c r="J29" s="12" t="n">
        <v>1262.2941176470588</v>
      </c>
      <c r="K29" s="12" t="n">
        <v>988.1764705882352</v>
      </c>
      <c r="L29" s="12" t="n">
        <v>1070.4705882352941</v>
      </c>
      <c r="M29" s="12" t="n">
        <v>634.7647058823529</v>
      </c>
      <c r="N29" s="12" t="n">
        <v>754.5294117647059</v>
      </c>
      <c r="O29" s="12" t="n">
        <v>703.1176470588235</v>
      </c>
      <c r="P29" s="12" t="n">
        <v>553.8235294117648</v>
      </c>
      <c r="Q29" s="12" t="n">
        <v>419.1764705882353</v>
      </c>
      <c r="R29" s="12" t="n">
        <v>833.0588235294117</v>
      </c>
      <c r="S29" s="12" t="n">
        <v>1584.8823529411766</v>
      </c>
      <c r="T29" s="12" t="n">
        <v>1008.6470588235294</v>
      </c>
      <c r="U29" s="12" t="n">
        <v>1614.1176470588234</v>
      </c>
      <c r="V29" s="12" t="n">
        <v>1252.0</v>
      </c>
      <c r="W29" s="12" t="n">
        <v>809.9411764705883</v>
      </c>
      <c r="X29" s="12" t="n">
        <v>650.1176470588235</v>
      </c>
      <c r="Y29" s="12" t="n">
        <v>1128.7058823529412</v>
      </c>
      <c r="Z29" s="12" t="n">
        <v>1524.9411764705883</v>
      </c>
      <c r="AA29" s="12" t="n">
        <v>150.1764705882353</v>
      </c>
      <c r="AB29" s="12" t="n">
        <v>149.05882352941177</v>
      </c>
      <c r="AC29" s="12" t="n">
        <v>239.0</v>
      </c>
      <c r="AD29" s="12" t="n">
        <v>575.2352941176471</v>
      </c>
      <c r="AE29" s="12" t="n">
        <v>1505.3529411764705</v>
      </c>
      <c r="AF29" s="12" t="n">
        <v>2536.529411764706</v>
      </c>
      <c r="AG29" s="12" t="n">
        <v>1831.5294117647059</v>
      </c>
      <c r="AH29" s="12" t="n">
        <v>2919.3529411764707</v>
      </c>
      <c r="AI29" s="12" t="n">
        <v>1965.9411764705883</v>
      </c>
      <c r="AJ29" s="12" t="n">
        <v>1140.4705882352941</v>
      </c>
      <c r="AK29" s="12" t="n">
        <v>529.8235294117648</v>
      </c>
      <c r="AL29" s="12" t="n">
        <v>1453.235294117647</v>
      </c>
      <c r="AM29" s="12" t="n">
        <v>515.9411764705883</v>
      </c>
      <c r="AN29" s="12" t="n">
        <v>809.0</v>
      </c>
      <c r="AO29" s="12" t="n">
        <v>909.8823529411765</v>
      </c>
      <c r="AP29" s="12" t="n">
        <v>774.6470588235294</v>
      </c>
      <c r="AQ29" s="12" t="n">
        <v>516.1764705882352</v>
      </c>
      <c r="AR29" s="12" t="n">
        <v>1567.2941176470588</v>
      </c>
      <c r="AS29" s="12" t="n">
        <v>710.0</v>
      </c>
      <c r="AT29" s="12" t="n">
        <v>12.0</v>
      </c>
      <c r="AU29" s="12" t="n">
        <v>0.0</v>
      </c>
      <c r="AV29" s="13" t="n">
        <v>44790.117647058825</v>
      </c>
      <c r="AW29" s="14"/>
      <c r="AZ29" s="15"/>
    </row>
    <row r="30" spans="1:59" x14ac:dyDescent="0.2">
      <c r="A30" s="1" t="s">
        <v>27</v>
      </c>
      <c r="B30" s="12" t="n">
        <v>400.1764705882353</v>
      </c>
      <c r="C30" s="12" t="n">
        <v>757.3529411764706</v>
      </c>
      <c r="D30" s="12" t="n">
        <v>367.88235294117646</v>
      </c>
      <c r="E30" s="12" t="n">
        <v>396.5882352941176</v>
      </c>
      <c r="F30" s="12" t="n">
        <v>922.5294117647059</v>
      </c>
      <c r="G30" s="12" t="n">
        <v>466.05882352941177</v>
      </c>
      <c r="H30" s="12" t="n">
        <v>788.4117647058823</v>
      </c>
      <c r="I30" s="12" t="n">
        <v>856.0</v>
      </c>
      <c r="J30" s="12" t="n">
        <v>889.0</v>
      </c>
      <c r="K30" s="12" t="n">
        <v>647.8235294117648</v>
      </c>
      <c r="L30" s="12" t="n">
        <v>775.8235294117648</v>
      </c>
      <c r="M30" s="12" t="n">
        <v>595.4117647058823</v>
      </c>
      <c r="N30" s="12" t="n">
        <v>477.3529411764706</v>
      </c>
      <c r="O30" s="12" t="n">
        <v>457.2352941176471</v>
      </c>
      <c r="P30" s="12" t="n">
        <v>337.05882352941177</v>
      </c>
      <c r="Q30" s="12" t="n">
        <v>229.41176470588235</v>
      </c>
      <c r="R30" s="12" t="n">
        <v>326.7647058823529</v>
      </c>
      <c r="S30" s="12" t="n">
        <v>526.0</v>
      </c>
      <c r="T30" s="12" t="n">
        <v>439.3529411764706</v>
      </c>
      <c r="U30" s="12" t="n">
        <v>513.3529411764706</v>
      </c>
      <c r="V30" s="12" t="n">
        <v>489.7647058823529</v>
      </c>
      <c r="W30" s="12" t="n">
        <v>272.2352941176471</v>
      </c>
      <c r="X30" s="12" t="n">
        <v>215.1764705882353</v>
      </c>
      <c r="Y30" s="12" t="n">
        <v>543.5882352941177</v>
      </c>
      <c r="Z30" s="12" t="n">
        <v>925.1764705882352</v>
      </c>
      <c r="AA30" s="12" t="n">
        <v>866.5294117647059</v>
      </c>
      <c r="AB30" s="12" t="n">
        <v>368.0</v>
      </c>
      <c r="AC30" s="12" t="n">
        <v>141.23529411764707</v>
      </c>
      <c r="AD30" s="12" t="n">
        <v>448.6470588235294</v>
      </c>
      <c r="AE30" s="12" t="n">
        <v>1534.764705882353</v>
      </c>
      <c r="AF30" s="12" t="n">
        <v>1957.4705882352941</v>
      </c>
      <c r="AG30" s="12" t="n">
        <v>1328.0588235294117</v>
      </c>
      <c r="AH30" s="12" t="n">
        <v>2576.764705882353</v>
      </c>
      <c r="AI30" s="12" t="n">
        <v>1391.2941176470588</v>
      </c>
      <c r="AJ30" s="12" t="n">
        <v>670.4117647058823</v>
      </c>
      <c r="AK30" s="12" t="n">
        <v>255.8235294117647</v>
      </c>
      <c r="AL30" s="12" t="n">
        <v>627.0588235294117</v>
      </c>
      <c r="AM30" s="12" t="n">
        <v>257.05882352941177</v>
      </c>
      <c r="AN30" s="12" t="n">
        <v>513.6470588235294</v>
      </c>
      <c r="AO30" s="12" t="n">
        <v>461.11764705882354</v>
      </c>
      <c r="AP30" s="12" t="n">
        <v>441.5882352941176</v>
      </c>
      <c r="AQ30" s="12" t="n">
        <v>1326.1764705882354</v>
      </c>
      <c r="AR30" s="12" t="n">
        <v>740.9411764705883</v>
      </c>
      <c r="AS30" s="12" t="n">
        <v>350.4117647058824</v>
      </c>
      <c r="AT30" s="12" t="n">
        <v>15.411764705882353</v>
      </c>
      <c r="AU30" s="12" t="n">
        <v>0.0</v>
      </c>
      <c r="AV30" s="13" t="n">
        <v>29887.94117647059</v>
      </c>
      <c r="AW30" s="14"/>
      <c r="AZ30" s="15"/>
    </row>
    <row r="31" spans="1:59" x14ac:dyDescent="0.2">
      <c r="A31" s="1" t="s">
        <v>28</v>
      </c>
      <c r="B31" s="12" t="n">
        <v>295.52941176470586</v>
      </c>
      <c r="C31" s="12" t="n">
        <v>617.4117647058823</v>
      </c>
      <c r="D31" s="12" t="n">
        <v>340.0</v>
      </c>
      <c r="E31" s="12" t="n">
        <v>425.4117647058824</v>
      </c>
      <c r="F31" s="12" t="n">
        <v>650.1176470588235</v>
      </c>
      <c r="G31" s="12" t="n">
        <v>507.1764705882353</v>
      </c>
      <c r="H31" s="12" t="n">
        <v>771.7647058823529</v>
      </c>
      <c r="I31" s="12" t="n">
        <v>818.8235294117648</v>
      </c>
      <c r="J31" s="12" t="n">
        <v>715.0</v>
      </c>
      <c r="K31" s="12" t="n">
        <v>526.7058823529412</v>
      </c>
      <c r="L31" s="12" t="n">
        <v>791.8823529411765</v>
      </c>
      <c r="M31" s="12" t="n">
        <v>451.2352941176471</v>
      </c>
      <c r="N31" s="12" t="n">
        <v>384.4117647058824</v>
      </c>
      <c r="O31" s="12" t="n">
        <v>370.11764705882354</v>
      </c>
      <c r="P31" s="12" t="n">
        <v>291.6470588235294</v>
      </c>
      <c r="Q31" s="12" t="n">
        <v>211.2941176470588</v>
      </c>
      <c r="R31" s="12" t="n">
        <v>277.11764705882354</v>
      </c>
      <c r="S31" s="12" t="n">
        <v>411.2352941176471</v>
      </c>
      <c r="T31" s="12" t="n">
        <v>400.8235294117647</v>
      </c>
      <c r="U31" s="12" t="n">
        <v>471.2352941176471</v>
      </c>
      <c r="V31" s="12" t="n">
        <v>358.05882352941177</v>
      </c>
      <c r="W31" s="12" t="n">
        <v>220.7058823529412</v>
      </c>
      <c r="X31" s="12" t="n">
        <v>181.41176470588235</v>
      </c>
      <c r="Y31" s="12" t="n">
        <v>500.88235294117646</v>
      </c>
      <c r="Z31" s="12" t="n">
        <v>772.2941176470588</v>
      </c>
      <c r="AA31" s="12" t="n">
        <v>553.7647058823529</v>
      </c>
      <c r="AB31" s="12" t="n">
        <v>548.8823529411765</v>
      </c>
      <c r="AC31" s="12" t="n">
        <v>396.1764705882353</v>
      </c>
      <c r="AD31" s="12" t="n">
        <v>78.94117647058823</v>
      </c>
      <c r="AE31" s="12" t="n">
        <v>727.7058823529412</v>
      </c>
      <c r="AF31" s="12" t="n">
        <v>1186.8235294117646</v>
      </c>
      <c r="AG31" s="12" t="n">
        <v>887.8235294117648</v>
      </c>
      <c r="AH31" s="12" t="n">
        <v>1571.1764705882354</v>
      </c>
      <c r="AI31" s="12" t="n">
        <v>798.5882352941177</v>
      </c>
      <c r="AJ31" s="12" t="n">
        <v>527.3529411764706</v>
      </c>
      <c r="AK31" s="12" t="n">
        <v>212.35294117647058</v>
      </c>
      <c r="AL31" s="12" t="n">
        <v>519.7058823529412</v>
      </c>
      <c r="AM31" s="12" t="n">
        <v>239.23529411764707</v>
      </c>
      <c r="AN31" s="12" t="n">
        <v>482.94117647058823</v>
      </c>
      <c r="AO31" s="12" t="n">
        <v>406.3529411764706</v>
      </c>
      <c r="AP31" s="12" t="n">
        <v>404.6470588235294</v>
      </c>
      <c r="AQ31" s="12" t="n">
        <v>526.0</v>
      </c>
      <c r="AR31" s="12" t="n">
        <v>580.2941176470588</v>
      </c>
      <c r="AS31" s="12" t="n">
        <v>229.58823529411765</v>
      </c>
      <c r="AT31" s="12" t="n">
        <v>6.647058823529412</v>
      </c>
      <c r="AU31" s="12" t="n">
        <v>0.0</v>
      </c>
      <c r="AV31" s="13" t="n">
        <v>22647.29411764706</v>
      </c>
      <c r="AW31" s="14"/>
      <c r="AZ31" s="15"/>
    </row>
    <row r="32" spans="1:59" x14ac:dyDescent="0.2">
      <c r="A32" s="1">
        <v>16</v>
      </c>
      <c r="B32" s="12" t="n">
        <v>159.35294117647058</v>
      </c>
      <c r="C32" s="12" t="n">
        <v>189.7058823529412</v>
      </c>
      <c r="D32" s="12" t="n">
        <v>94.47058823529412</v>
      </c>
      <c r="E32" s="12" t="n">
        <v>160.7058823529412</v>
      </c>
      <c r="F32" s="12" t="n">
        <v>351.7647058823529</v>
      </c>
      <c r="G32" s="12" t="n">
        <v>243.94117647058823</v>
      </c>
      <c r="H32" s="12" t="n">
        <v>365.52941176470586</v>
      </c>
      <c r="I32" s="12" t="n">
        <v>401.1764705882353</v>
      </c>
      <c r="J32" s="12" t="n">
        <v>326.0</v>
      </c>
      <c r="K32" s="12" t="n">
        <v>224.64705882352942</v>
      </c>
      <c r="L32" s="12" t="n">
        <v>301.70588235294116</v>
      </c>
      <c r="M32" s="12" t="n">
        <v>159.41176470588235</v>
      </c>
      <c r="N32" s="12" t="n">
        <v>132.2941176470588</v>
      </c>
      <c r="O32" s="12" t="n">
        <v>111.6470588235294</v>
      </c>
      <c r="P32" s="12" t="n">
        <v>96.11764705882354</v>
      </c>
      <c r="Q32" s="12" t="n">
        <v>70.47058823529412</v>
      </c>
      <c r="R32" s="12" t="n">
        <v>61.470588235294116</v>
      </c>
      <c r="S32" s="12" t="n">
        <v>107.70588235294117</v>
      </c>
      <c r="T32" s="12" t="n">
        <v>93.52941176470588</v>
      </c>
      <c r="U32" s="12" t="n">
        <v>112.11764705882354</v>
      </c>
      <c r="V32" s="12" t="n">
        <v>89.11764705882354</v>
      </c>
      <c r="W32" s="12" t="n">
        <v>45.94117647058823</v>
      </c>
      <c r="X32" s="12" t="n">
        <v>33.588235294117645</v>
      </c>
      <c r="Y32" s="12" t="n">
        <v>192.0</v>
      </c>
      <c r="Z32" s="12" t="n">
        <v>306.88235294117646</v>
      </c>
      <c r="AA32" s="12" t="n">
        <v>1081.0588235294117</v>
      </c>
      <c r="AB32" s="12" t="n">
        <v>1482.0</v>
      </c>
      <c r="AC32" s="12" t="n">
        <v>1787.7058823529412</v>
      </c>
      <c r="AD32" s="12" t="n">
        <v>831.3529411764706</v>
      </c>
      <c r="AE32" s="12" t="n">
        <v>33.35294117647059</v>
      </c>
      <c r="AF32" s="12" t="n">
        <v>302.29411764705884</v>
      </c>
      <c r="AG32" s="12" t="n">
        <v>411.8235294117647</v>
      </c>
      <c r="AH32" s="12" t="n">
        <v>812.0</v>
      </c>
      <c r="AI32" s="12" t="n">
        <v>353.70588235294116</v>
      </c>
      <c r="AJ32" s="12" t="n">
        <v>165.58823529411765</v>
      </c>
      <c r="AK32" s="12" t="n">
        <v>60.88235294117647</v>
      </c>
      <c r="AL32" s="12" t="n">
        <v>123.88235294117646</v>
      </c>
      <c r="AM32" s="12" t="n">
        <v>65.3529411764706</v>
      </c>
      <c r="AN32" s="12" t="n">
        <v>146.8235294117647</v>
      </c>
      <c r="AO32" s="12" t="n">
        <v>136.23529411764707</v>
      </c>
      <c r="AP32" s="12" t="n">
        <v>144.88235294117646</v>
      </c>
      <c r="AQ32" s="12" t="n">
        <v>216.11764705882354</v>
      </c>
      <c r="AR32" s="12" t="n">
        <v>261.94117647058823</v>
      </c>
      <c r="AS32" s="12" t="n">
        <v>57.35294117647059</v>
      </c>
      <c r="AT32" s="12" t="n">
        <v>3.235294117647059</v>
      </c>
      <c r="AU32" s="12" t="n">
        <v>0.0</v>
      </c>
      <c r="AV32" s="13" t="n">
        <v>12908.882352941171</v>
      </c>
      <c r="AW32" s="14"/>
      <c r="AZ32" s="15"/>
    </row>
    <row r="33" spans="1:52" x14ac:dyDescent="0.2">
      <c r="A33" s="1">
        <v>24</v>
      </c>
      <c r="B33" s="12" t="n">
        <v>163.1764705882353</v>
      </c>
      <c r="C33" s="12" t="n">
        <v>156.76470588235293</v>
      </c>
      <c r="D33" s="12" t="n">
        <v>53.294117647058826</v>
      </c>
      <c r="E33" s="12" t="n">
        <v>96.05882352941177</v>
      </c>
      <c r="F33" s="12" t="n">
        <v>295.1764705882353</v>
      </c>
      <c r="G33" s="12" t="n">
        <v>140.2941176470588</v>
      </c>
      <c r="H33" s="12" t="n">
        <v>227.58823529411765</v>
      </c>
      <c r="I33" s="12" t="n">
        <v>298.7647058823529</v>
      </c>
      <c r="J33" s="12" t="n">
        <v>291.70588235294116</v>
      </c>
      <c r="K33" s="12" t="n">
        <v>132.47058823529412</v>
      </c>
      <c r="L33" s="12" t="n">
        <v>218.1764705882353</v>
      </c>
      <c r="M33" s="12" t="n">
        <v>139.35294117647058</v>
      </c>
      <c r="N33" s="12" t="n">
        <v>90.11764705882354</v>
      </c>
      <c r="O33" s="12" t="n">
        <v>69.88235294117646</v>
      </c>
      <c r="P33" s="12" t="n">
        <v>68.47058823529412</v>
      </c>
      <c r="Q33" s="12" t="n">
        <v>48.88235294117647</v>
      </c>
      <c r="R33" s="12" t="n">
        <v>29.647058823529413</v>
      </c>
      <c r="S33" s="12" t="n">
        <v>55.529411764705884</v>
      </c>
      <c r="T33" s="12" t="n">
        <v>71.52941176470588</v>
      </c>
      <c r="U33" s="12" t="n">
        <v>58.23529411764706</v>
      </c>
      <c r="V33" s="12" t="n">
        <v>62.411764705882355</v>
      </c>
      <c r="W33" s="12" t="n">
        <v>27.647058823529413</v>
      </c>
      <c r="X33" s="12" t="n">
        <v>24.235294117647058</v>
      </c>
      <c r="Y33" s="12" t="n">
        <v>107.3529411764706</v>
      </c>
      <c r="Z33" s="12" t="n">
        <v>194.2941176470588</v>
      </c>
      <c r="AA33" s="12" t="n">
        <v>1492.4117647058824</v>
      </c>
      <c r="AB33" s="12" t="n">
        <v>2051.3529411764707</v>
      </c>
      <c r="AC33" s="12" t="n">
        <v>2347.4117647058824</v>
      </c>
      <c r="AD33" s="12" t="n">
        <v>1230.0588235294117</v>
      </c>
      <c r="AE33" s="12" t="n">
        <v>306.88235294117646</v>
      </c>
      <c r="AF33" s="12" t="n">
        <v>42.94117647058823</v>
      </c>
      <c r="AG33" s="12" t="n">
        <v>316.47058823529414</v>
      </c>
      <c r="AH33" s="12" t="n">
        <v>819.2941176470588</v>
      </c>
      <c r="AI33" s="12" t="n">
        <v>331.8235294117647</v>
      </c>
      <c r="AJ33" s="12" t="n">
        <v>163.58823529411765</v>
      </c>
      <c r="AK33" s="12" t="n">
        <v>31.705882352941178</v>
      </c>
      <c r="AL33" s="12" t="n">
        <v>79.52941176470588</v>
      </c>
      <c r="AM33" s="12" t="n">
        <v>40.588235294117645</v>
      </c>
      <c r="AN33" s="12" t="n">
        <v>118.41176470588235</v>
      </c>
      <c r="AO33" s="12" t="n">
        <v>99.47058823529412</v>
      </c>
      <c r="AP33" s="12" t="n">
        <v>150.41176470588235</v>
      </c>
      <c r="AQ33" s="12" t="n">
        <v>190.23529411764707</v>
      </c>
      <c r="AR33" s="12" t="n">
        <v>246.11764705882354</v>
      </c>
      <c r="AS33" s="12" t="n">
        <v>31.235294117647058</v>
      </c>
      <c r="AT33" s="12" t="n">
        <v>2.6470588235294117</v>
      </c>
      <c r="AU33" s="12" t="n">
        <v>0.0</v>
      </c>
      <c r="AV33" s="13" t="n">
        <v>13213.647058823528</v>
      </c>
      <c r="AW33" s="14"/>
      <c r="AZ33" s="15"/>
    </row>
    <row r="34" spans="1:52" x14ac:dyDescent="0.2">
      <c r="A34" s="1" t="s">
        <v>29</v>
      </c>
      <c r="B34" s="12" t="n">
        <v>39.88235294117647</v>
      </c>
      <c r="C34" s="12" t="n">
        <v>62.0</v>
      </c>
      <c r="D34" s="12" t="n">
        <v>31.0</v>
      </c>
      <c r="E34" s="12" t="n">
        <v>38.94117647058823</v>
      </c>
      <c r="F34" s="12" t="n">
        <v>136.76470588235293</v>
      </c>
      <c r="G34" s="12" t="n">
        <v>45.76470588235294</v>
      </c>
      <c r="H34" s="12" t="n">
        <v>82.17647058823529</v>
      </c>
      <c r="I34" s="12" t="n">
        <v>146.88235294117646</v>
      </c>
      <c r="J34" s="12" t="n">
        <v>158.88235294117646</v>
      </c>
      <c r="K34" s="12" t="n">
        <v>64.70588235294117</v>
      </c>
      <c r="L34" s="12" t="n">
        <v>65.05882352941177</v>
      </c>
      <c r="M34" s="12" t="n">
        <v>73.58823529411765</v>
      </c>
      <c r="N34" s="12" t="n">
        <v>38.05882352941177</v>
      </c>
      <c r="O34" s="12" t="n">
        <v>28.529411764705884</v>
      </c>
      <c r="P34" s="12" t="n">
        <v>32.35294117647059</v>
      </c>
      <c r="Q34" s="12" t="n">
        <v>13.764705882352942</v>
      </c>
      <c r="R34" s="12" t="n">
        <v>13.176470588235293</v>
      </c>
      <c r="S34" s="12" t="n">
        <v>32.588235294117645</v>
      </c>
      <c r="T34" s="12" t="n">
        <v>43.88235294117647</v>
      </c>
      <c r="U34" s="12" t="n">
        <v>51.1764705882353</v>
      </c>
      <c r="V34" s="12" t="n">
        <v>48.88235294117647</v>
      </c>
      <c r="W34" s="12" t="n">
        <v>16.705882352941178</v>
      </c>
      <c r="X34" s="12" t="n">
        <v>18.294117647058822</v>
      </c>
      <c r="Y34" s="12" t="n">
        <v>49.76470588235294</v>
      </c>
      <c r="Z34" s="12" t="n">
        <v>57.411764705882355</v>
      </c>
      <c r="AA34" s="12" t="n">
        <v>1124.5294117647059</v>
      </c>
      <c r="AB34" s="12" t="n">
        <v>1456.6470588235295</v>
      </c>
      <c r="AC34" s="12" t="n">
        <v>1537.8823529411766</v>
      </c>
      <c r="AD34" s="12" t="n">
        <v>806.2941176470588</v>
      </c>
      <c r="AE34" s="12" t="n">
        <v>394.1764705882353</v>
      </c>
      <c r="AF34" s="12" t="n">
        <v>336.0</v>
      </c>
      <c r="AG34" s="12" t="n">
        <v>27.176470588235293</v>
      </c>
      <c r="AH34" s="12" t="n">
        <v>176.8235294117647</v>
      </c>
      <c r="AI34" s="12" t="n">
        <v>84.82352941176471</v>
      </c>
      <c r="AJ34" s="12" t="n">
        <v>69.76470588235294</v>
      </c>
      <c r="AK34" s="12" t="n">
        <v>14.705882352941176</v>
      </c>
      <c r="AL34" s="12" t="n">
        <v>48.588235294117645</v>
      </c>
      <c r="AM34" s="12" t="n">
        <v>13.882352941176471</v>
      </c>
      <c r="AN34" s="12" t="n">
        <v>52.0</v>
      </c>
      <c r="AO34" s="12" t="n">
        <v>49.1764705882353</v>
      </c>
      <c r="AP34" s="12" t="n">
        <v>77.17647058823529</v>
      </c>
      <c r="AQ34" s="12" t="n">
        <v>106.0</v>
      </c>
      <c r="AR34" s="12" t="n">
        <v>149.47058823529412</v>
      </c>
      <c r="AS34" s="12" t="n">
        <v>24.88235294117647</v>
      </c>
      <c r="AT34" s="12" t="n">
        <v>2.8823529411764706</v>
      </c>
      <c r="AU34" s="12" t="n">
        <v>0.0</v>
      </c>
      <c r="AV34" s="13" t="n">
        <v>7943.117647058824</v>
      </c>
      <c r="AW34" s="14"/>
      <c r="AZ34" s="15"/>
    </row>
    <row r="35" spans="1:52" x14ac:dyDescent="0.2">
      <c r="A35" s="1" t="s">
        <v>30</v>
      </c>
      <c r="B35" s="12" t="n">
        <v>60.705882352941174</v>
      </c>
      <c r="C35" s="12" t="n">
        <v>110.94117647058823</v>
      </c>
      <c r="D35" s="12" t="n">
        <v>34.8235294117647</v>
      </c>
      <c r="E35" s="12" t="n">
        <v>46.05882352941177</v>
      </c>
      <c r="F35" s="12" t="n">
        <v>112.76470588235294</v>
      </c>
      <c r="G35" s="12" t="n">
        <v>50.88235294117647</v>
      </c>
      <c r="H35" s="12" t="n">
        <v>92.3529411764706</v>
      </c>
      <c r="I35" s="12" t="n">
        <v>126.41176470588235</v>
      </c>
      <c r="J35" s="12" t="n">
        <v>146.35294117647058</v>
      </c>
      <c r="K35" s="12" t="n">
        <v>88.94117647058823</v>
      </c>
      <c r="L35" s="12" t="n">
        <v>99.94117647058823</v>
      </c>
      <c r="M35" s="12" t="n">
        <v>95.47058823529412</v>
      </c>
      <c r="N35" s="12" t="n">
        <v>60.1764705882353</v>
      </c>
      <c r="O35" s="12" t="n">
        <v>49.76470588235294</v>
      </c>
      <c r="P35" s="12" t="n">
        <v>44.35294117647059</v>
      </c>
      <c r="Q35" s="12" t="n">
        <v>25.705882352941178</v>
      </c>
      <c r="R35" s="12" t="n">
        <v>23.176470588235293</v>
      </c>
      <c r="S35" s="12" t="n">
        <v>35.588235294117645</v>
      </c>
      <c r="T35" s="12" t="n">
        <v>46.411764705882355</v>
      </c>
      <c r="U35" s="12" t="n">
        <v>37.64705882352941</v>
      </c>
      <c r="V35" s="12" t="n">
        <v>34.705882352941174</v>
      </c>
      <c r="W35" s="12" t="n">
        <v>15.058823529411764</v>
      </c>
      <c r="X35" s="12" t="n">
        <v>11.823529411764707</v>
      </c>
      <c r="Y35" s="12" t="n">
        <v>49.411764705882355</v>
      </c>
      <c r="Z35" s="12" t="n">
        <v>96.23529411764706</v>
      </c>
      <c r="AA35" s="12" t="n">
        <v>1392.235294117647</v>
      </c>
      <c r="AB35" s="12" t="n">
        <v>1908.0588235294117</v>
      </c>
      <c r="AC35" s="12" t="n">
        <v>3137.705882352941</v>
      </c>
      <c r="AD35" s="12" t="n">
        <v>1457.7058823529412</v>
      </c>
      <c r="AE35" s="12" t="n">
        <v>737.0</v>
      </c>
      <c r="AF35" s="12" t="n">
        <v>807.0</v>
      </c>
      <c r="AG35" s="12" t="n">
        <v>166.8235294117647</v>
      </c>
      <c r="AH35" s="12" t="n">
        <v>52.88235294117647</v>
      </c>
      <c r="AI35" s="12" t="n">
        <v>156.2941176470588</v>
      </c>
      <c r="AJ35" s="12" t="n">
        <v>133.7058823529412</v>
      </c>
      <c r="AK35" s="12" t="n">
        <v>16.58823529411765</v>
      </c>
      <c r="AL35" s="12" t="n">
        <v>57.529411764705884</v>
      </c>
      <c r="AM35" s="12" t="n">
        <v>22.647058823529413</v>
      </c>
      <c r="AN35" s="12" t="n">
        <v>70.94117647058823</v>
      </c>
      <c r="AO35" s="12" t="n">
        <v>96.17647058823529</v>
      </c>
      <c r="AP35" s="12" t="n">
        <v>148.58823529411765</v>
      </c>
      <c r="AQ35" s="12" t="n">
        <v>105.70588235294117</v>
      </c>
      <c r="AR35" s="12" t="n">
        <v>195.1764705882353</v>
      </c>
      <c r="AS35" s="12" t="n">
        <v>21.823529411764707</v>
      </c>
      <c r="AT35" s="12" t="n">
        <v>1.1176470588235294</v>
      </c>
      <c r="AU35" s="12" t="n">
        <v>0.0</v>
      </c>
      <c r="AV35" s="13" t="n">
        <v>12281.41176470588</v>
      </c>
      <c r="AW35" s="14"/>
      <c r="AZ35" s="15"/>
    </row>
    <row r="36" spans="1:52" x14ac:dyDescent="0.2">
      <c r="A36" s="1" t="s">
        <v>31</v>
      </c>
      <c r="B36" s="12" t="n">
        <v>91.88235294117646</v>
      </c>
      <c r="C36" s="12" t="n">
        <v>157.94117647058823</v>
      </c>
      <c r="D36" s="12" t="n">
        <v>64.6470588235294</v>
      </c>
      <c r="E36" s="12" t="n">
        <v>52.470588235294116</v>
      </c>
      <c r="F36" s="12" t="n">
        <v>149.35294117647058</v>
      </c>
      <c r="G36" s="12" t="n">
        <v>61.411764705882355</v>
      </c>
      <c r="H36" s="12" t="n">
        <v>117.6470588235294</v>
      </c>
      <c r="I36" s="12" t="n">
        <v>160.1764705882353</v>
      </c>
      <c r="J36" s="12" t="n">
        <v>192.76470588235293</v>
      </c>
      <c r="K36" s="12" t="n">
        <v>149.47058823529412</v>
      </c>
      <c r="L36" s="12" t="n">
        <v>163.76470588235293</v>
      </c>
      <c r="M36" s="12" t="n">
        <v>161.7058823529412</v>
      </c>
      <c r="N36" s="12" t="n">
        <v>95.0</v>
      </c>
      <c r="O36" s="12" t="n">
        <v>96.76470588235294</v>
      </c>
      <c r="P36" s="12" t="n">
        <v>67.29411764705883</v>
      </c>
      <c r="Q36" s="12" t="n">
        <v>48.1764705882353</v>
      </c>
      <c r="R36" s="12" t="n">
        <v>82.29411764705883</v>
      </c>
      <c r="S36" s="12" t="n">
        <v>102.11764705882354</v>
      </c>
      <c r="T36" s="12" t="n">
        <v>107.11764705882354</v>
      </c>
      <c r="U36" s="12" t="n">
        <v>100.6470588235294</v>
      </c>
      <c r="V36" s="12" t="n">
        <v>80.82352941176471</v>
      </c>
      <c r="W36" s="12" t="n">
        <v>26.823529411764707</v>
      </c>
      <c r="X36" s="12" t="n">
        <v>24.647058823529413</v>
      </c>
      <c r="Y36" s="12" t="n">
        <v>39.88235294117647</v>
      </c>
      <c r="Z36" s="12" t="n">
        <v>87.70588235294117</v>
      </c>
      <c r="AA36" s="12" t="n">
        <v>1219.2941176470588</v>
      </c>
      <c r="AB36" s="12" t="n">
        <v>1704.235294117647</v>
      </c>
      <c r="AC36" s="12" t="n">
        <v>1614.1764705882354</v>
      </c>
      <c r="AD36" s="12" t="n">
        <v>785.9411764705883</v>
      </c>
      <c r="AE36" s="12" t="n">
        <v>342.47058823529414</v>
      </c>
      <c r="AF36" s="12" t="n">
        <v>337.8235294117647</v>
      </c>
      <c r="AG36" s="12" t="n">
        <v>94.88235294117646</v>
      </c>
      <c r="AH36" s="12" t="n">
        <v>172.88235294117646</v>
      </c>
      <c r="AI36" s="12" t="n">
        <v>28.176470588235293</v>
      </c>
      <c r="AJ36" s="12" t="n">
        <v>45.1764705882353</v>
      </c>
      <c r="AK36" s="12" t="n">
        <v>47.1764705882353</v>
      </c>
      <c r="AL36" s="12" t="n">
        <v>143.05882352941177</v>
      </c>
      <c r="AM36" s="12" t="n">
        <v>65.17647058823529</v>
      </c>
      <c r="AN36" s="12" t="n">
        <v>124.17647058823529</v>
      </c>
      <c r="AO36" s="12" t="n">
        <v>87.58823529411765</v>
      </c>
      <c r="AP36" s="12" t="n">
        <v>170.8235294117647</v>
      </c>
      <c r="AQ36" s="12" t="n">
        <v>175.35294117647058</v>
      </c>
      <c r="AR36" s="12" t="n">
        <v>293.94117647058823</v>
      </c>
      <c r="AS36" s="12" t="n">
        <v>57.05882352941177</v>
      </c>
      <c r="AT36" s="12" t="n">
        <v>1.1764705882352942</v>
      </c>
      <c r="AU36" s="12" t="n">
        <v>0.0</v>
      </c>
      <c r="AV36" s="13" t="n">
        <v>9993.117647058827</v>
      </c>
      <c r="AW36" s="14"/>
      <c r="AZ36" s="15"/>
    </row>
    <row r="37" spans="1:52" x14ac:dyDescent="0.2">
      <c r="A37" s="1" t="s">
        <v>32</v>
      </c>
      <c r="B37" s="12" t="n">
        <v>15.294117647058824</v>
      </c>
      <c r="C37" s="12" t="n">
        <v>30.941176470588236</v>
      </c>
      <c r="D37" s="12" t="n">
        <v>7.352941176470588</v>
      </c>
      <c r="E37" s="12" t="n">
        <v>8.176470588235293</v>
      </c>
      <c r="F37" s="12" t="n">
        <v>38.94117647058823</v>
      </c>
      <c r="G37" s="12" t="n">
        <v>12.705882352941176</v>
      </c>
      <c r="H37" s="12" t="n">
        <v>23.705882352941178</v>
      </c>
      <c r="I37" s="12" t="n">
        <v>65.94117647058823</v>
      </c>
      <c r="J37" s="12" t="n">
        <v>110.05882352941177</v>
      </c>
      <c r="K37" s="12" t="n">
        <v>11.764705882352942</v>
      </c>
      <c r="L37" s="12" t="n">
        <v>16.176470588235293</v>
      </c>
      <c r="M37" s="12" t="n">
        <v>20.529411764705884</v>
      </c>
      <c r="N37" s="12" t="n">
        <v>8.764705882352942</v>
      </c>
      <c r="O37" s="12" t="n">
        <v>8.941176470588236</v>
      </c>
      <c r="P37" s="12" t="n">
        <v>8.294117647058824</v>
      </c>
      <c r="Q37" s="12" t="n">
        <v>6.470588235294118</v>
      </c>
      <c r="R37" s="12" t="n">
        <v>7.235294117647059</v>
      </c>
      <c r="S37" s="12" t="n">
        <v>9.058823529411764</v>
      </c>
      <c r="T37" s="12" t="n">
        <v>24.0</v>
      </c>
      <c r="U37" s="12" t="n">
        <v>15.352941176470589</v>
      </c>
      <c r="V37" s="12" t="n">
        <v>23.41176470588235</v>
      </c>
      <c r="W37" s="12" t="n">
        <v>6.0588235294117645</v>
      </c>
      <c r="X37" s="12" t="n">
        <v>4.0588235294117645</v>
      </c>
      <c r="Y37" s="12" t="n">
        <v>4.0</v>
      </c>
      <c r="Z37" s="12" t="n">
        <v>14.117647058823529</v>
      </c>
      <c r="AA37" s="12" t="n">
        <v>809.5294117647059</v>
      </c>
      <c r="AB37" s="12" t="n">
        <v>1003.4117647058823</v>
      </c>
      <c r="AC37" s="12" t="n">
        <v>785.5294117647059</v>
      </c>
      <c r="AD37" s="12" t="n">
        <v>513.8823529411765</v>
      </c>
      <c r="AE37" s="12" t="n">
        <v>169.0</v>
      </c>
      <c r="AF37" s="12" t="n">
        <v>161.64705882352942</v>
      </c>
      <c r="AG37" s="12" t="n">
        <v>64.0</v>
      </c>
      <c r="AH37" s="12" t="n">
        <v>131.7058823529412</v>
      </c>
      <c r="AI37" s="12" t="n">
        <v>46.8235294117647</v>
      </c>
      <c r="AJ37" s="12" t="n">
        <v>12.176470588235293</v>
      </c>
      <c r="AK37" s="12" t="n">
        <v>2.235294117647059</v>
      </c>
      <c r="AL37" s="12" t="n">
        <v>20.88235294117647</v>
      </c>
      <c r="AM37" s="12" t="n">
        <v>7.352941176470588</v>
      </c>
      <c r="AN37" s="12" t="n">
        <v>27.88235294117647</v>
      </c>
      <c r="AO37" s="12" t="n">
        <v>21.41176470588235</v>
      </c>
      <c r="AP37" s="12" t="n">
        <v>70.76470588235294</v>
      </c>
      <c r="AQ37" s="12" t="n">
        <v>96.76470588235294</v>
      </c>
      <c r="AR37" s="12" t="n">
        <v>118.52941176470588</v>
      </c>
      <c r="AS37" s="12" t="n">
        <v>3.4705882352941178</v>
      </c>
      <c r="AT37" s="12" t="n">
        <v>0.29411764705882354</v>
      </c>
      <c r="AU37" s="12" t="n">
        <v>0.0</v>
      </c>
      <c r="AV37" s="13" t="n">
        <v>4568.647058823529</v>
      </c>
      <c r="AW37" s="14"/>
      <c r="AZ37" s="15"/>
    </row>
    <row r="38" spans="1:52" x14ac:dyDescent="0.2">
      <c r="A38" s="1" t="s">
        <v>33</v>
      </c>
      <c r="B38" s="12" t="n">
        <v>9.235294117647058</v>
      </c>
      <c r="C38" s="12" t="n">
        <v>9.176470588235293</v>
      </c>
      <c r="D38" s="12" t="n">
        <v>6.117647058823529</v>
      </c>
      <c r="E38" s="12" t="n">
        <v>10.117647058823529</v>
      </c>
      <c r="F38" s="12" t="n">
        <v>52.76470588235294</v>
      </c>
      <c r="G38" s="12" t="n">
        <v>14.058823529411764</v>
      </c>
      <c r="H38" s="12" t="n">
        <v>31.176470588235293</v>
      </c>
      <c r="I38" s="12" t="n">
        <v>88.17647058823529</v>
      </c>
      <c r="J38" s="12" t="n">
        <v>108.82352941176471</v>
      </c>
      <c r="K38" s="12" t="n">
        <v>106.94117647058823</v>
      </c>
      <c r="L38" s="12" t="n">
        <v>57.94117647058823</v>
      </c>
      <c r="M38" s="12" t="n">
        <v>91.70588235294117</v>
      </c>
      <c r="N38" s="12" t="n">
        <v>46.8235294117647</v>
      </c>
      <c r="O38" s="12" t="n">
        <v>76.05882352941177</v>
      </c>
      <c r="P38" s="12" t="n">
        <v>27.823529411764707</v>
      </c>
      <c r="Q38" s="12" t="n">
        <v>23.11764705882353</v>
      </c>
      <c r="R38" s="12" t="n">
        <v>24.823529411764707</v>
      </c>
      <c r="S38" s="12" t="n">
        <v>41.411764705882355</v>
      </c>
      <c r="T38" s="12" t="n">
        <v>8.882352941176471</v>
      </c>
      <c r="U38" s="12" t="n">
        <v>3.9411764705882355</v>
      </c>
      <c r="V38" s="12" t="n">
        <v>6.882352941176471</v>
      </c>
      <c r="W38" s="12" t="n">
        <v>2.1176470588235294</v>
      </c>
      <c r="X38" s="12" t="n">
        <v>2.0</v>
      </c>
      <c r="Y38" s="12" t="n">
        <v>8.294117647058824</v>
      </c>
      <c r="Z38" s="12" t="n">
        <v>9.705882352941176</v>
      </c>
      <c r="AA38" s="12" t="n">
        <v>504.4117647058824</v>
      </c>
      <c r="AB38" s="12" t="n">
        <v>506.7647058823529</v>
      </c>
      <c r="AC38" s="12" t="n">
        <v>320.11764705882354</v>
      </c>
      <c r="AD38" s="12" t="n">
        <v>240.64705882352942</v>
      </c>
      <c r="AE38" s="12" t="n">
        <v>60.11764705882353</v>
      </c>
      <c r="AF38" s="12" t="n">
        <v>30.705882352941178</v>
      </c>
      <c r="AG38" s="12" t="n">
        <v>15.176470588235293</v>
      </c>
      <c r="AH38" s="12" t="n">
        <v>17.294117647058822</v>
      </c>
      <c r="AI38" s="12" t="n">
        <v>45.529411764705884</v>
      </c>
      <c r="AJ38" s="12" t="n">
        <v>1.411764705882353</v>
      </c>
      <c r="AK38" s="12" t="n">
        <v>8.588235294117647</v>
      </c>
      <c r="AL38" s="12" t="n">
        <v>122.0</v>
      </c>
      <c r="AM38" s="12" t="n">
        <v>1.0</v>
      </c>
      <c r="AN38" s="12" t="n">
        <v>5.529411764705882</v>
      </c>
      <c r="AO38" s="12" t="n">
        <v>2.764705882352941</v>
      </c>
      <c r="AP38" s="12" t="n">
        <v>7.588235294117647</v>
      </c>
      <c r="AQ38" s="12" t="n">
        <v>20.823529411764707</v>
      </c>
      <c r="AR38" s="12" t="n">
        <v>4.352941176470588</v>
      </c>
      <c r="AS38" s="12" t="n">
        <v>110.76470588235294</v>
      </c>
      <c r="AT38" s="12" t="n">
        <v>1.3529411764705883</v>
      </c>
      <c r="AU38" s="12" t="n">
        <v>0.0</v>
      </c>
      <c r="AV38" s="13" t="n">
        <v>2895.058823529412</v>
      </c>
      <c r="AW38" s="14"/>
      <c r="AZ38" s="15"/>
    </row>
    <row r="39" spans="1:52" x14ac:dyDescent="0.2">
      <c r="A39" s="1" t="s">
        <v>34</v>
      </c>
      <c r="B39" s="12" t="n">
        <v>14.235294117647058</v>
      </c>
      <c r="C39" s="12" t="n">
        <v>38.588235294117645</v>
      </c>
      <c r="D39" s="12" t="n">
        <v>21.88235294117647</v>
      </c>
      <c r="E39" s="12" t="n">
        <v>20.235294117647058</v>
      </c>
      <c r="F39" s="12" t="n">
        <v>131.94117647058823</v>
      </c>
      <c r="G39" s="12" t="n">
        <v>30.352941176470587</v>
      </c>
      <c r="H39" s="12" t="n">
        <v>72.6470588235294</v>
      </c>
      <c r="I39" s="12" t="n">
        <v>203.1764705882353</v>
      </c>
      <c r="J39" s="12" t="n">
        <v>216.41176470588235</v>
      </c>
      <c r="K39" s="12" t="n">
        <v>172.58823529411765</v>
      </c>
      <c r="L39" s="12" t="n">
        <v>134.11764705882354</v>
      </c>
      <c r="M39" s="12" t="n">
        <v>265.88235294117646</v>
      </c>
      <c r="N39" s="12" t="n">
        <v>88.05882352941177</v>
      </c>
      <c r="O39" s="12" t="n">
        <v>220.94117647058823</v>
      </c>
      <c r="P39" s="12" t="n">
        <v>76.41176470588235</v>
      </c>
      <c r="Q39" s="12" t="n">
        <v>43.470588235294116</v>
      </c>
      <c r="R39" s="12" t="n">
        <v>66.76470588235294</v>
      </c>
      <c r="S39" s="12" t="n">
        <v>98.41176470588235</v>
      </c>
      <c r="T39" s="12" t="n">
        <v>11.705882352941176</v>
      </c>
      <c r="U39" s="12" t="n">
        <v>6.352941176470588</v>
      </c>
      <c r="V39" s="12" t="n">
        <v>6.176470588235294</v>
      </c>
      <c r="W39" s="12" t="n">
        <v>1.1764705882352942</v>
      </c>
      <c r="X39" s="12" t="n">
        <v>2.0</v>
      </c>
      <c r="Y39" s="12" t="n">
        <v>12.941176470588236</v>
      </c>
      <c r="Z39" s="12" t="n">
        <v>27.529411764705884</v>
      </c>
      <c r="AA39" s="12" t="n">
        <v>1597.235294117647</v>
      </c>
      <c r="AB39" s="12" t="n">
        <v>1423.4117647058824</v>
      </c>
      <c r="AC39" s="12" t="n">
        <v>714.0</v>
      </c>
      <c r="AD39" s="12" t="n">
        <v>579.8823529411765</v>
      </c>
      <c r="AE39" s="12" t="n">
        <v>136.88235294117646</v>
      </c>
      <c r="AF39" s="12" t="n">
        <v>82.82352941176471</v>
      </c>
      <c r="AG39" s="12" t="n">
        <v>53.1764705882353</v>
      </c>
      <c r="AH39" s="12" t="n">
        <v>62.76470588235294</v>
      </c>
      <c r="AI39" s="12" t="n">
        <v>140.7058823529412</v>
      </c>
      <c r="AJ39" s="12" t="n">
        <v>23.352941176470587</v>
      </c>
      <c r="AK39" s="12" t="n">
        <v>131.88235294117646</v>
      </c>
      <c r="AL39" s="12" t="n">
        <v>33.1764705882353</v>
      </c>
      <c r="AM39" s="12" t="n">
        <v>2.4705882352941178</v>
      </c>
      <c r="AN39" s="12" t="n">
        <v>14.470588235294118</v>
      </c>
      <c r="AO39" s="12" t="n">
        <v>17.058823529411764</v>
      </c>
      <c r="AP39" s="12" t="n">
        <v>16.529411764705884</v>
      </c>
      <c r="AQ39" s="12" t="n">
        <v>125.11764705882354</v>
      </c>
      <c r="AR39" s="12" t="n">
        <v>19.88235294117647</v>
      </c>
      <c r="AS39" s="12" t="n">
        <v>47.705882352941174</v>
      </c>
      <c r="AT39" s="12" t="n">
        <v>13.647058823529411</v>
      </c>
      <c r="AU39" s="12" t="n">
        <v>0.0</v>
      </c>
      <c r="AV39" s="13" t="n">
        <v>7220.176470588236</v>
      </c>
      <c r="AW39" s="14"/>
      <c r="AZ39" s="15"/>
    </row>
    <row r="40" spans="1:52" x14ac:dyDescent="0.2">
      <c r="A40" s="1" t="s">
        <v>35</v>
      </c>
      <c r="B40" s="12" t="n">
        <v>8.352941176470589</v>
      </c>
      <c r="C40" s="12" t="n">
        <v>9.647058823529411</v>
      </c>
      <c r="D40" s="12" t="n">
        <v>4.294117647058823</v>
      </c>
      <c r="E40" s="12" t="n">
        <v>6.411764705882353</v>
      </c>
      <c r="F40" s="12" t="n">
        <v>51.05882352941177</v>
      </c>
      <c r="G40" s="12" t="n">
        <v>7.294117647058823</v>
      </c>
      <c r="H40" s="12" t="n">
        <v>58.88235294117647</v>
      </c>
      <c r="I40" s="12" t="n">
        <v>170.58823529411765</v>
      </c>
      <c r="J40" s="12" t="n">
        <v>170.23529411764707</v>
      </c>
      <c r="K40" s="12" t="n">
        <v>16.88235294117647</v>
      </c>
      <c r="L40" s="12" t="n">
        <v>14.705882352941176</v>
      </c>
      <c r="M40" s="12" t="n">
        <v>28.823529411764707</v>
      </c>
      <c r="N40" s="12" t="n">
        <v>6.705882352941177</v>
      </c>
      <c r="O40" s="12" t="n">
        <v>5.882352941176471</v>
      </c>
      <c r="P40" s="12" t="n">
        <v>15.647058823529411</v>
      </c>
      <c r="Q40" s="12" t="n">
        <v>4.647058823529412</v>
      </c>
      <c r="R40" s="12" t="n">
        <v>6.470588235294118</v>
      </c>
      <c r="S40" s="12" t="n">
        <v>14.058823529411764</v>
      </c>
      <c r="T40" s="12" t="n">
        <v>66.94117647058823</v>
      </c>
      <c r="U40" s="12" t="n">
        <v>36.23529411764706</v>
      </c>
      <c r="V40" s="12" t="n">
        <v>67.17647058823529</v>
      </c>
      <c r="W40" s="12" t="n">
        <v>14.882352941176471</v>
      </c>
      <c r="X40" s="12" t="n">
        <v>8.411764705882353</v>
      </c>
      <c r="Y40" s="12" t="n">
        <v>28.235294117647058</v>
      </c>
      <c r="Z40" s="12" t="n">
        <v>7.764705882352941</v>
      </c>
      <c r="AA40" s="12" t="n">
        <v>457.52941176470586</v>
      </c>
      <c r="AB40" s="12" t="n">
        <v>487.88235294117646</v>
      </c>
      <c r="AC40" s="12" t="n">
        <v>293.70588235294116</v>
      </c>
      <c r="AD40" s="12" t="n">
        <v>273.88235294117646</v>
      </c>
      <c r="AE40" s="12" t="n">
        <v>64.17647058823529</v>
      </c>
      <c r="AF40" s="12" t="n">
        <v>43.94117647058823</v>
      </c>
      <c r="AG40" s="12" t="n">
        <v>15.470588235294118</v>
      </c>
      <c r="AH40" s="12" t="n">
        <v>22.88235294117647</v>
      </c>
      <c r="AI40" s="12" t="n">
        <v>63.470588235294116</v>
      </c>
      <c r="AJ40" s="12" t="n">
        <v>7.411764705882353</v>
      </c>
      <c r="AK40" s="12" t="n">
        <v>1.411764705882353</v>
      </c>
      <c r="AL40" s="12" t="n">
        <v>1.6470588235294117</v>
      </c>
      <c r="AM40" s="12" t="n">
        <v>12.588235294117647</v>
      </c>
      <c r="AN40" s="12" t="n">
        <v>62.294117647058826</v>
      </c>
      <c r="AO40" s="12" t="n">
        <v>12.705882352941176</v>
      </c>
      <c r="AP40" s="12" t="n">
        <v>10.941176470588236</v>
      </c>
      <c r="AQ40" s="12" t="n">
        <v>54.411764705882355</v>
      </c>
      <c r="AR40" s="12" t="n">
        <v>11.470588235294118</v>
      </c>
      <c r="AS40" s="12" t="n">
        <v>0.7647058823529411</v>
      </c>
      <c r="AT40" s="12" t="n">
        <v>2.0</v>
      </c>
      <c r="AU40" s="12" t="n">
        <v>0.0</v>
      </c>
      <c r="AV40" s="13" t="n">
        <v>2730.823529411765</v>
      </c>
      <c r="AW40" s="14"/>
      <c r="AZ40" s="15"/>
    </row>
    <row r="41" spans="1:52" x14ac:dyDescent="0.2">
      <c r="A41" s="1" t="s">
        <v>36</v>
      </c>
      <c r="B41" s="12" t="n">
        <v>43.35294117647059</v>
      </c>
      <c r="C41" s="12" t="n">
        <v>48.64705882352941</v>
      </c>
      <c r="D41" s="12" t="n">
        <v>16.176470588235293</v>
      </c>
      <c r="E41" s="12" t="n">
        <v>18.470588235294116</v>
      </c>
      <c r="F41" s="12" t="n">
        <v>130.7058823529412</v>
      </c>
      <c r="G41" s="12" t="n">
        <v>28.529411764705884</v>
      </c>
      <c r="H41" s="12" t="n">
        <v>241.05882352941177</v>
      </c>
      <c r="I41" s="12" t="n">
        <v>258.11764705882354</v>
      </c>
      <c r="J41" s="12" t="n">
        <v>360.47058823529414</v>
      </c>
      <c r="K41" s="12" t="n">
        <v>54.411764705882355</v>
      </c>
      <c r="L41" s="12" t="n">
        <v>71.47058823529412</v>
      </c>
      <c r="M41" s="12" t="n">
        <v>130.64705882352942</v>
      </c>
      <c r="N41" s="12" t="n">
        <v>47.294117647058826</v>
      </c>
      <c r="O41" s="12" t="n">
        <v>33.35294117647059</v>
      </c>
      <c r="P41" s="12" t="n">
        <v>60.23529411764706</v>
      </c>
      <c r="Q41" s="12" t="n">
        <v>18.705882352941178</v>
      </c>
      <c r="R41" s="12" t="n">
        <v>19.352941176470587</v>
      </c>
      <c r="S41" s="12" t="n">
        <v>53.470588235294116</v>
      </c>
      <c r="T41" s="12" t="n">
        <v>417.05882352941177</v>
      </c>
      <c r="U41" s="12" t="n">
        <v>148.11764705882354</v>
      </c>
      <c r="V41" s="12" t="n">
        <v>284.70588235294116</v>
      </c>
      <c r="W41" s="12" t="n">
        <v>43.76470588235294</v>
      </c>
      <c r="X41" s="12" t="n">
        <v>28.294117647058822</v>
      </c>
      <c r="Y41" s="12" t="n">
        <v>70.29411764705883</v>
      </c>
      <c r="Z41" s="12" t="n">
        <v>42.294117647058826</v>
      </c>
      <c r="AA41" s="12" t="n">
        <v>672.4705882352941</v>
      </c>
      <c r="AB41" s="12" t="n">
        <v>703.4117647058823</v>
      </c>
      <c r="AC41" s="12" t="n">
        <v>637.2941176470588</v>
      </c>
      <c r="AD41" s="12" t="n">
        <v>590.3529411764706</v>
      </c>
      <c r="AE41" s="12" t="n">
        <v>163.64705882352942</v>
      </c>
      <c r="AF41" s="12" t="n">
        <v>136.0</v>
      </c>
      <c r="AG41" s="12" t="n">
        <v>59.05882352941177</v>
      </c>
      <c r="AH41" s="12" t="n">
        <v>76.47058823529412</v>
      </c>
      <c r="AI41" s="12" t="n">
        <v>131.35294117647058</v>
      </c>
      <c r="AJ41" s="12" t="n">
        <v>28.58823529411765</v>
      </c>
      <c r="AK41" s="12" t="n">
        <v>6.9411764705882355</v>
      </c>
      <c r="AL41" s="12" t="n">
        <v>16.470588235294116</v>
      </c>
      <c r="AM41" s="12" t="n">
        <v>68.94117647058823</v>
      </c>
      <c r="AN41" s="12" t="n">
        <v>24.058823529411764</v>
      </c>
      <c r="AO41" s="12" t="n">
        <v>28.647058823529413</v>
      </c>
      <c r="AP41" s="12" t="n">
        <v>54.76470588235294</v>
      </c>
      <c r="AQ41" s="12" t="n">
        <v>123.58823529411765</v>
      </c>
      <c r="AR41" s="12" t="n">
        <v>36.23529411764706</v>
      </c>
      <c r="AS41" s="12" t="n">
        <v>9.176470588235293</v>
      </c>
      <c r="AT41" s="12" t="n">
        <v>4.9411764705882355</v>
      </c>
      <c r="AU41" s="12" t="n">
        <v>0.0</v>
      </c>
      <c r="AV41" s="13" t="n">
        <v>6241.411764705883</v>
      </c>
      <c r="AW41" s="14"/>
      <c r="AZ41" s="15"/>
    </row>
    <row r="42" spans="1:52" x14ac:dyDescent="0.2">
      <c r="A42" s="1" t="s">
        <v>53</v>
      </c>
      <c r="B42" s="12" t="n">
        <v>10.882352941176471</v>
      </c>
      <c r="C42" s="12" t="n">
        <v>29.88235294117647</v>
      </c>
      <c r="D42" s="12" t="n">
        <v>9.882352941176471</v>
      </c>
      <c r="E42" s="12" t="n">
        <v>6.0</v>
      </c>
      <c r="F42" s="12" t="n">
        <v>33.76470588235294</v>
      </c>
      <c r="G42" s="12" t="n">
        <v>9.647058823529411</v>
      </c>
      <c r="H42" s="12" t="n">
        <v>21.823529411764707</v>
      </c>
      <c r="I42" s="12" t="n">
        <v>66.52941176470588</v>
      </c>
      <c r="J42" s="12" t="n">
        <v>86.6470588235294</v>
      </c>
      <c r="K42" s="12" t="n">
        <v>14.823529411764707</v>
      </c>
      <c r="L42" s="12" t="n">
        <v>16.41176470588235</v>
      </c>
      <c r="M42" s="12" t="n">
        <v>29.823529411764707</v>
      </c>
      <c r="N42" s="12" t="n">
        <v>15.058823529411764</v>
      </c>
      <c r="O42" s="12" t="n">
        <v>12.941176470588236</v>
      </c>
      <c r="P42" s="12" t="n">
        <v>11.764705882352942</v>
      </c>
      <c r="Q42" s="12" t="n">
        <v>7.882352941176471</v>
      </c>
      <c r="R42" s="12" t="n">
        <v>13.588235294117647</v>
      </c>
      <c r="S42" s="12" t="n">
        <v>6.529411764705882</v>
      </c>
      <c r="T42" s="12" t="n">
        <v>22.764705882352942</v>
      </c>
      <c r="U42" s="12" t="n">
        <v>21.941176470588236</v>
      </c>
      <c r="V42" s="12" t="n">
        <v>17.11764705882353</v>
      </c>
      <c r="W42" s="12" t="n">
        <v>5.470588235294118</v>
      </c>
      <c r="X42" s="12" t="n">
        <v>5.9411764705882355</v>
      </c>
      <c r="Y42" s="12" t="n">
        <v>10.235294117647058</v>
      </c>
      <c r="Z42" s="12" t="n">
        <v>14.647058823529411</v>
      </c>
      <c r="AA42" s="12" t="n">
        <v>627.3529411764706</v>
      </c>
      <c r="AB42" s="12" t="n">
        <v>811.0588235294117</v>
      </c>
      <c r="AC42" s="12" t="n">
        <v>540.8823529411765</v>
      </c>
      <c r="AD42" s="12" t="n">
        <v>394.7647058823529</v>
      </c>
      <c r="AE42" s="12" t="n">
        <v>130.52941176470588</v>
      </c>
      <c r="AF42" s="12" t="n">
        <v>108.94117647058823</v>
      </c>
      <c r="AG42" s="12" t="n">
        <v>47.588235294117645</v>
      </c>
      <c r="AH42" s="12" t="n">
        <v>104.70588235294117</v>
      </c>
      <c r="AI42" s="12" t="n">
        <v>87.41176470588235</v>
      </c>
      <c r="AJ42" s="12" t="n">
        <v>22.41176470588235</v>
      </c>
      <c r="AK42" s="12" t="n">
        <v>2.7058823529411766</v>
      </c>
      <c r="AL42" s="12" t="n">
        <v>18.823529411764707</v>
      </c>
      <c r="AM42" s="12" t="n">
        <v>11.588235294117647</v>
      </c>
      <c r="AN42" s="12" t="n">
        <v>27.705882352941178</v>
      </c>
      <c r="AO42" s="12" t="n">
        <v>13.588235294117647</v>
      </c>
      <c r="AP42" s="12" t="n">
        <v>39.35294117647059</v>
      </c>
      <c r="AQ42" s="12" t="n">
        <v>44.0</v>
      </c>
      <c r="AR42" s="12" t="n">
        <v>74.94117647058823</v>
      </c>
      <c r="AS42" s="12" t="n">
        <v>5.529411764705882</v>
      </c>
      <c r="AT42" s="12" t="n">
        <v>0.11764705882352941</v>
      </c>
      <c r="AU42" s="12" t="n">
        <v>0.0</v>
      </c>
      <c r="AV42" s="13" t="n">
        <v>3615.9999999999995</v>
      </c>
      <c r="AW42" s="14"/>
      <c r="AZ42" s="15"/>
    </row>
    <row r="43" spans="1:52" x14ac:dyDescent="0.2">
      <c r="A43" s="1" t="s">
        <v>54</v>
      </c>
      <c r="B43" s="12" t="n">
        <v>31.88235294117647</v>
      </c>
      <c r="C43" s="12" t="n">
        <v>47.294117647058826</v>
      </c>
      <c r="D43" s="12" t="n">
        <v>15.647058823529411</v>
      </c>
      <c r="E43" s="12" t="n">
        <v>16.647058823529413</v>
      </c>
      <c r="F43" s="12" t="n">
        <v>47.8235294117647</v>
      </c>
      <c r="G43" s="12" t="n">
        <v>18.941176470588236</v>
      </c>
      <c r="H43" s="12" t="n">
        <v>39.05882352941177</v>
      </c>
      <c r="I43" s="12" t="n">
        <v>54.0</v>
      </c>
      <c r="J43" s="12" t="n">
        <v>86.6470588235294</v>
      </c>
      <c r="K43" s="12" t="n">
        <v>21.11764705882353</v>
      </c>
      <c r="L43" s="12" t="n">
        <v>34.411764705882355</v>
      </c>
      <c r="M43" s="12" t="n">
        <v>44.88235294117647</v>
      </c>
      <c r="N43" s="12" t="n">
        <v>17.941176470588236</v>
      </c>
      <c r="O43" s="12" t="n">
        <v>21.529411764705884</v>
      </c>
      <c r="P43" s="12" t="n">
        <v>19.823529411764707</v>
      </c>
      <c r="Q43" s="12" t="n">
        <v>9.411764705882353</v>
      </c>
      <c r="R43" s="12" t="n">
        <v>9.882352941176471</v>
      </c>
      <c r="S43" s="12" t="n">
        <v>10.823529411764707</v>
      </c>
      <c r="T43" s="12" t="n">
        <v>30.529411764705884</v>
      </c>
      <c r="U43" s="12" t="n">
        <v>26.294117647058822</v>
      </c>
      <c r="V43" s="12" t="n">
        <v>28.352941176470587</v>
      </c>
      <c r="W43" s="12" t="n">
        <v>11.705882352941176</v>
      </c>
      <c r="X43" s="12" t="n">
        <v>7.176470588235294</v>
      </c>
      <c r="Y43" s="12" t="n">
        <v>18.058823529411764</v>
      </c>
      <c r="Z43" s="12" t="n">
        <v>34.11764705882353</v>
      </c>
      <c r="AA43" s="12" t="n">
        <v>570.5294117647059</v>
      </c>
      <c r="AB43" s="12" t="n">
        <v>710.0588235294117</v>
      </c>
      <c r="AC43" s="12" t="n">
        <v>506.2352941176471</v>
      </c>
      <c r="AD43" s="12" t="n">
        <v>425.2352941176471</v>
      </c>
      <c r="AE43" s="12" t="n">
        <v>146.05882352941177</v>
      </c>
      <c r="AF43" s="12" t="n">
        <v>158.8235294117647</v>
      </c>
      <c r="AG43" s="12" t="n">
        <v>83.76470588235294</v>
      </c>
      <c r="AH43" s="12" t="n">
        <v>166.58823529411765</v>
      </c>
      <c r="AI43" s="12" t="n">
        <v>179.35294117647058</v>
      </c>
      <c r="AJ43" s="12" t="n">
        <v>82.47058823529412</v>
      </c>
      <c r="AK43" s="12" t="n">
        <v>7.117647058823529</v>
      </c>
      <c r="AL43" s="12" t="n">
        <v>15.0</v>
      </c>
      <c r="AM43" s="12" t="n">
        <v>12.764705882352942</v>
      </c>
      <c r="AN43" s="12" t="n">
        <v>47.470588235294116</v>
      </c>
      <c r="AO43" s="12" t="n">
        <v>42.0</v>
      </c>
      <c r="AP43" s="12" t="n">
        <v>14.470588235294118</v>
      </c>
      <c r="AQ43" s="12" t="n">
        <v>59.705882352941174</v>
      </c>
      <c r="AR43" s="12" t="n">
        <v>63.705882352941174</v>
      </c>
      <c r="AS43" s="12" t="n">
        <v>3.8823529411764706</v>
      </c>
      <c r="AT43" s="12" t="n">
        <v>0.6470588235294118</v>
      </c>
      <c r="AU43" s="12" t="n">
        <v>0.0</v>
      </c>
      <c r="AV43" s="13" t="n">
        <v>3999.8823529411766</v>
      </c>
      <c r="AW43" s="14"/>
      <c r="AZ43" s="15"/>
    </row>
    <row r="44" spans="1:52" x14ac:dyDescent="0.2">
      <c r="A44" s="1" t="s">
        <v>55</v>
      </c>
      <c r="B44" s="12" t="n">
        <v>44.76470588235294</v>
      </c>
      <c r="C44" s="12" t="n">
        <v>100.17647058823529</v>
      </c>
      <c r="D44" s="12" t="n">
        <v>64.58823529411765</v>
      </c>
      <c r="E44" s="12" t="n">
        <v>99.94117647058823</v>
      </c>
      <c r="F44" s="12" t="n">
        <v>272.2352941176471</v>
      </c>
      <c r="G44" s="12" t="n">
        <v>86.58823529411765</v>
      </c>
      <c r="H44" s="12" t="n">
        <v>127.29411764705883</v>
      </c>
      <c r="I44" s="12" t="n">
        <v>111.23529411764706</v>
      </c>
      <c r="J44" s="12" t="n">
        <v>131.1764705882353</v>
      </c>
      <c r="K44" s="12" t="n">
        <v>45.470588235294116</v>
      </c>
      <c r="L44" s="12" t="n">
        <v>61.05882352941177</v>
      </c>
      <c r="M44" s="12" t="n">
        <v>43.05882352941177</v>
      </c>
      <c r="N44" s="12" t="n">
        <v>39.23529411764706</v>
      </c>
      <c r="O44" s="12" t="n">
        <v>21.88235294117647</v>
      </c>
      <c r="P44" s="12" t="n">
        <v>20.764705882352942</v>
      </c>
      <c r="Q44" s="12" t="n">
        <v>15.0</v>
      </c>
      <c r="R44" s="12" t="n">
        <v>26.058823529411764</v>
      </c>
      <c r="S44" s="12" t="n">
        <v>49.35294117647059</v>
      </c>
      <c r="T44" s="12" t="n">
        <v>111.29411764705883</v>
      </c>
      <c r="U44" s="12" t="n">
        <v>156.0</v>
      </c>
      <c r="V44" s="12" t="n">
        <v>171.88235294117646</v>
      </c>
      <c r="W44" s="12" t="n">
        <v>88.17647058823529</v>
      </c>
      <c r="X44" s="12" t="n">
        <v>76.05882352941177</v>
      </c>
      <c r="Y44" s="12" t="n">
        <v>170.11764705882354</v>
      </c>
      <c r="Z44" s="12" t="n">
        <v>96.3529411764706</v>
      </c>
      <c r="AA44" s="12" t="n">
        <v>522.0</v>
      </c>
      <c r="AB44" s="12" t="n">
        <v>592.0</v>
      </c>
      <c r="AC44" s="12" t="n">
        <v>1183.6470588235295</v>
      </c>
      <c r="AD44" s="12" t="n">
        <v>565.8823529411765</v>
      </c>
      <c r="AE44" s="12" t="n">
        <v>261.1764705882353</v>
      </c>
      <c r="AF44" s="12" t="n">
        <v>218.8235294117647</v>
      </c>
      <c r="AG44" s="12" t="n">
        <v>121.47058823529412</v>
      </c>
      <c r="AH44" s="12" t="n">
        <v>123.17647058823529</v>
      </c>
      <c r="AI44" s="12" t="n">
        <v>210.35294117647058</v>
      </c>
      <c r="AJ44" s="12" t="n">
        <v>109.3529411764706</v>
      </c>
      <c r="AK44" s="12" t="n">
        <v>18.470588235294116</v>
      </c>
      <c r="AL44" s="12" t="n">
        <v>112.41176470588235</v>
      </c>
      <c r="AM44" s="12" t="n">
        <v>57.64705882352941</v>
      </c>
      <c r="AN44" s="12" t="n">
        <v>120.05882352941177</v>
      </c>
      <c r="AO44" s="12" t="n">
        <v>52.0</v>
      </c>
      <c r="AP44" s="12" t="n">
        <v>58.1764705882353</v>
      </c>
      <c r="AQ44" s="12" t="n">
        <v>42.0</v>
      </c>
      <c r="AR44" s="12" t="n">
        <v>432.29411764705884</v>
      </c>
      <c r="AS44" s="12" t="n">
        <v>41.11764705882353</v>
      </c>
      <c r="AT44" s="12" t="n">
        <v>2.176470588235294</v>
      </c>
      <c r="AU44" s="12" t="n">
        <v>0.0</v>
      </c>
      <c r="AV44" s="13" t="n">
        <v>7073.999999999998</v>
      </c>
      <c r="AW44" s="14"/>
      <c r="AZ44" s="15"/>
    </row>
    <row r="45" spans="1:52" x14ac:dyDescent="0.2">
      <c r="A45" s="1" t="s">
        <v>56</v>
      </c>
      <c r="B45" s="12" t="n">
        <v>33.05882352941177</v>
      </c>
      <c r="C45" s="12" t="n">
        <v>69.82352941176471</v>
      </c>
      <c r="D45" s="12" t="n">
        <v>31.470588235294116</v>
      </c>
      <c r="E45" s="12" t="n">
        <v>40.470588235294116</v>
      </c>
      <c r="F45" s="12" t="n">
        <v>202.0</v>
      </c>
      <c r="G45" s="12" t="n">
        <v>46.11764705882353</v>
      </c>
      <c r="H45" s="12" t="n">
        <v>69.6470588235294</v>
      </c>
      <c r="I45" s="12" t="n">
        <v>125.94117647058823</v>
      </c>
      <c r="J45" s="12" t="n">
        <v>153.7058823529412</v>
      </c>
      <c r="K45" s="12" t="n">
        <v>26.470588235294116</v>
      </c>
      <c r="L45" s="12" t="n">
        <v>33.76470588235294</v>
      </c>
      <c r="M45" s="12" t="n">
        <v>36.11764705882353</v>
      </c>
      <c r="N45" s="12" t="n">
        <v>20.352941176470587</v>
      </c>
      <c r="O45" s="12" t="n">
        <v>11.058823529411764</v>
      </c>
      <c r="P45" s="12" t="n">
        <v>9.0</v>
      </c>
      <c r="Q45" s="12" t="n">
        <v>7.411764705882353</v>
      </c>
      <c r="R45" s="12" t="n">
        <v>6.0588235294117645</v>
      </c>
      <c r="S45" s="12" t="n">
        <v>7.352941176470588</v>
      </c>
      <c r="T45" s="12" t="n">
        <v>26.294117647058822</v>
      </c>
      <c r="U45" s="12" t="n">
        <v>24.58823529411765</v>
      </c>
      <c r="V45" s="12" t="n">
        <v>26.352941176470587</v>
      </c>
      <c r="W45" s="12" t="n">
        <v>13.117647058823529</v>
      </c>
      <c r="X45" s="12" t="n">
        <v>13.352941176470589</v>
      </c>
      <c r="Y45" s="12" t="n">
        <v>22.294117647058822</v>
      </c>
      <c r="Z45" s="12" t="n">
        <v>36.76470588235294</v>
      </c>
      <c r="AA45" s="12" t="n">
        <v>1003.2352941176471</v>
      </c>
      <c r="AB45" s="12" t="n">
        <v>1378.4705882352941</v>
      </c>
      <c r="AC45" s="12" t="n">
        <v>760.5294117647059</v>
      </c>
      <c r="AD45" s="12" t="n">
        <v>557.6470588235294</v>
      </c>
      <c r="AE45" s="12" t="n">
        <v>247.0</v>
      </c>
      <c r="AF45" s="12" t="n">
        <v>244.23529411764707</v>
      </c>
      <c r="AG45" s="12" t="n">
        <v>147.41176470588235</v>
      </c>
      <c r="AH45" s="12" t="n">
        <v>211.23529411764707</v>
      </c>
      <c r="AI45" s="12" t="n">
        <v>304.47058823529414</v>
      </c>
      <c r="AJ45" s="12" t="n">
        <v>118.82352941176471</v>
      </c>
      <c r="AK45" s="12" t="n">
        <v>4.588235294117647</v>
      </c>
      <c r="AL45" s="12" t="n">
        <v>18.764705882352942</v>
      </c>
      <c r="AM45" s="12" t="n">
        <v>9.470588235294118</v>
      </c>
      <c r="AN45" s="12" t="n">
        <v>30.11764705882353</v>
      </c>
      <c r="AO45" s="12" t="n">
        <v>75.82352941176471</v>
      </c>
      <c r="AP45" s="12" t="n">
        <v>52.76470588235294</v>
      </c>
      <c r="AQ45" s="12" t="n">
        <v>333.7647058823529</v>
      </c>
      <c r="AR45" s="12" t="n">
        <v>37.94117647058823</v>
      </c>
      <c r="AS45" s="12" t="n">
        <v>7.764705882352941</v>
      </c>
      <c r="AT45" s="12" t="n">
        <v>1.588235294117647</v>
      </c>
      <c r="AU45" s="12" t="n">
        <v>0.0</v>
      </c>
      <c r="AV45" s="13" t="n">
        <v>6638.235294117648</v>
      </c>
      <c r="AW45" s="14"/>
      <c r="AZ45" s="15"/>
    </row>
    <row r="46" spans="1:52" x14ac:dyDescent="0.2">
      <c r="A46" s="1" t="s">
        <v>62</v>
      </c>
      <c r="B46" s="12" t="n">
        <v>7.705882352941177</v>
      </c>
      <c r="C46" s="12" t="n">
        <v>15.764705882352942</v>
      </c>
      <c r="D46" s="12" t="n">
        <v>9.176470588235293</v>
      </c>
      <c r="E46" s="12" t="n">
        <v>10.058823529411764</v>
      </c>
      <c r="F46" s="12" t="n">
        <v>65.94117647058823</v>
      </c>
      <c r="G46" s="12" t="n">
        <v>13.294117647058824</v>
      </c>
      <c r="H46" s="12" t="n">
        <v>31.41176470588235</v>
      </c>
      <c r="I46" s="12" t="n">
        <v>97.17647058823529</v>
      </c>
      <c r="J46" s="12" t="n">
        <v>114.94117647058823</v>
      </c>
      <c r="K46" s="12" t="n">
        <v>100.6470588235294</v>
      </c>
      <c r="L46" s="12" t="n">
        <v>62.529411764705884</v>
      </c>
      <c r="M46" s="12" t="n">
        <v>126.29411764705883</v>
      </c>
      <c r="N46" s="12" t="n">
        <v>62.23529411764706</v>
      </c>
      <c r="O46" s="12" t="n">
        <v>118.0</v>
      </c>
      <c r="P46" s="12" t="n">
        <v>48.35294117647059</v>
      </c>
      <c r="Q46" s="12" t="n">
        <v>25.58823529411765</v>
      </c>
      <c r="R46" s="12" t="n">
        <v>31.294117647058822</v>
      </c>
      <c r="S46" s="12" t="n">
        <v>40.705882352941174</v>
      </c>
      <c r="T46" s="12" t="n">
        <v>8.941176470588236</v>
      </c>
      <c r="U46" s="12" t="n">
        <v>6.764705882352941</v>
      </c>
      <c r="V46" s="12" t="n">
        <v>6.176470588235294</v>
      </c>
      <c r="W46" s="12" t="n">
        <v>2.0</v>
      </c>
      <c r="X46" s="12" t="n">
        <v>1.3529411764705883</v>
      </c>
      <c r="Y46" s="12" t="n">
        <v>7.529411764705882</v>
      </c>
      <c r="Z46" s="12" t="n">
        <v>11.235294117647058</v>
      </c>
      <c r="AA46" s="12" t="n">
        <v>846.2941176470588</v>
      </c>
      <c r="AB46" s="12" t="n">
        <v>743.0</v>
      </c>
      <c r="AC46" s="12" t="n">
        <v>403.70588235294116</v>
      </c>
      <c r="AD46" s="12" t="n">
        <v>266.5882352941176</v>
      </c>
      <c r="AE46" s="12" t="n">
        <v>68.23529411764706</v>
      </c>
      <c r="AF46" s="12" t="n">
        <v>33.88235294117647</v>
      </c>
      <c r="AG46" s="12" t="n">
        <v>29.352941176470587</v>
      </c>
      <c r="AH46" s="12" t="n">
        <v>23.470588235294116</v>
      </c>
      <c r="AI46" s="12" t="n">
        <v>61.88235294117647</v>
      </c>
      <c r="AJ46" s="12" t="n">
        <v>4.294117647058823</v>
      </c>
      <c r="AK46" s="12" t="n">
        <v>126.58823529411765</v>
      </c>
      <c r="AL46" s="12" t="n">
        <v>40.588235294117645</v>
      </c>
      <c r="AM46" s="12" t="n">
        <v>2.1176470588235294</v>
      </c>
      <c r="AN46" s="12" t="n">
        <v>9.0</v>
      </c>
      <c r="AO46" s="12" t="n">
        <v>4.823529411764706</v>
      </c>
      <c r="AP46" s="12" t="n">
        <v>3.6470588235294117</v>
      </c>
      <c r="AQ46" s="12" t="n">
        <v>44.05882352941177</v>
      </c>
      <c r="AR46" s="12" t="n">
        <v>7.470588235294118</v>
      </c>
      <c r="AS46" s="12" t="n">
        <v>19.294117647058822</v>
      </c>
      <c r="AT46" s="12" t="n">
        <v>5.647058823529412</v>
      </c>
      <c r="AU46" s="12" t="n">
        <v>0.0</v>
      </c>
      <c r="AV46" s="13" t="n">
        <v>3769.0588235294113</v>
      </c>
      <c r="AW46" s="14"/>
      <c r="AZ46" s="15"/>
    </row>
    <row r="47" spans="1:52" x14ac:dyDescent="0.2">
      <c r="A47" s="1" t="s">
        <v>64</v>
      </c>
      <c r="B47" s="12" t="n">
        <v>1.6470588235294117</v>
      </c>
      <c r="C47" s="12" t="n">
        <v>8.117647058823529</v>
      </c>
      <c r="D47" s="12" t="n">
        <v>8.294117647058824</v>
      </c>
      <c r="E47" s="12" t="n">
        <v>13.647058823529411</v>
      </c>
      <c r="F47" s="12" t="n">
        <v>99.70588235294117</v>
      </c>
      <c r="G47" s="12" t="n">
        <v>15.058823529411764</v>
      </c>
      <c r="H47" s="12" t="n">
        <v>13.529411764705882</v>
      </c>
      <c r="I47" s="12" t="n">
        <v>14.470588235294118</v>
      </c>
      <c r="J47" s="12" t="n">
        <v>13.529411764705882</v>
      </c>
      <c r="K47" s="12" t="n">
        <v>9.647058823529411</v>
      </c>
      <c r="L47" s="12" t="n">
        <v>4.411764705882353</v>
      </c>
      <c r="M47" s="12" t="n">
        <v>29.0</v>
      </c>
      <c r="N47" s="12" t="n">
        <v>2.588235294117647</v>
      </c>
      <c r="O47" s="12" t="n">
        <v>2.0</v>
      </c>
      <c r="P47" s="12" t="n">
        <v>4.647058823529412</v>
      </c>
      <c r="Q47" s="12" t="n">
        <v>1.8235294117647058</v>
      </c>
      <c r="R47" s="12" t="n">
        <v>4.882352941176471</v>
      </c>
      <c r="S47" s="12" t="n">
        <v>6.647058823529412</v>
      </c>
      <c r="T47" s="12" t="n">
        <v>5.647058823529412</v>
      </c>
      <c r="U47" s="12" t="n">
        <v>10.882352941176471</v>
      </c>
      <c r="V47" s="12" t="n">
        <v>9.764705882352942</v>
      </c>
      <c r="W47" s="12" t="n">
        <v>5.529411764705882</v>
      </c>
      <c r="X47" s="12" t="n">
        <v>5.294117647058823</v>
      </c>
      <c r="Y47" s="12" t="n">
        <v>17.58823529411765</v>
      </c>
      <c r="Z47" s="12" t="n">
        <v>2.9411764705882355</v>
      </c>
      <c r="AA47" s="12" t="n">
        <v>37.05882352941177</v>
      </c>
      <c r="AB47" s="12" t="n">
        <v>28.941176470588236</v>
      </c>
      <c r="AC47" s="12" t="n">
        <v>27.176470588235293</v>
      </c>
      <c r="AD47" s="12" t="n">
        <v>23.764705882352942</v>
      </c>
      <c r="AE47" s="12" t="n">
        <v>8.235294117647058</v>
      </c>
      <c r="AF47" s="12" t="n">
        <v>7.0588235294117645</v>
      </c>
      <c r="AG47" s="12" t="n">
        <v>4.294117647058823</v>
      </c>
      <c r="AH47" s="12" t="n">
        <v>2.411764705882353</v>
      </c>
      <c r="AI47" s="12" t="n">
        <v>2.3529411764705883</v>
      </c>
      <c r="AJ47" s="12" t="n">
        <v>0.17647058823529413</v>
      </c>
      <c r="AK47" s="12" t="n">
        <v>1.9411764705882353</v>
      </c>
      <c r="AL47" s="12" t="n">
        <v>14.470588235294118</v>
      </c>
      <c r="AM47" s="12" t="n">
        <v>2.7058823529411766</v>
      </c>
      <c r="AN47" s="12" t="n">
        <v>3.588235294117647</v>
      </c>
      <c r="AO47" s="12" t="n">
        <v>1.0588235294117647</v>
      </c>
      <c r="AP47" s="12" t="n">
        <v>0.5294117647058824</v>
      </c>
      <c r="AQ47" s="12" t="n">
        <v>3.823529411764706</v>
      </c>
      <c r="AR47" s="12" t="n">
        <v>1.4705882352941178</v>
      </c>
      <c r="AS47" s="12" t="n">
        <v>6.352941176470588</v>
      </c>
      <c r="AT47" s="12" t="n">
        <v>10.882352941176471</v>
      </c>
      <c r="AU47" s="12" t="n">
        <v>0.0</v>
      </c>
      <c r="AV47" s="13" t="n">
        <v>499.5882352941177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4543.588235294119</v>
      </c>
      <c r="C49" s="14" t="n">
        <v>8589.176470588236</v>
      </c>
      <c r="D49" s="14" t="n">
        <v>4968.705882352941</v>
      </c>
      <c r="E49" s="14" t="n">
        <v>4790.294117647057</v>
      </c>
      <c r="F49" s="14" t="n">
        <v>13385.764705882346</v>
      </c>
      <c r="G49" s="14" t="n">
        <v>5892.235294117648</v>
      </c>
      <c r="H49" s="14" t="n">
        <v>9316.352941176472</v>
      </c>
      <c r="I49" s="14" t="n">
        <v>12550.882352941178</v>
      </c>
      <c r="J49" s="14" t="n">
        <v>13795.29411764706</v>
      </c>
      <c r="K49" s="14" t="n">
        <v>7348.411764705882</v>
      </c>
      <c r="L49" s="14" t="n">
        <v>8674.235294117649</v>
      </c>
      <c r="M49" s="14" t="n">
        <v>7921.588235294118</v>
      </c>
      <c r="N49" s="14" t="n">
        <v>6051.999999999999</v>
      </c>
      <c r="O49" s="14" t="n">
        <v>6060.2941176470595</v>
      </c>
      <c r="P49" s="14" t="n">
        <v>5631.058823529411</v>
      </c>
      <c r="Q49" s="14" t="n">
        <v>3402.411764705882</v>
      </c>
      <c r="R49" s="14" t="n">
        <v>5007.7058823529405</v>
      </c>
      <c r="S49" s="14" t="n">
        <v>8923.94117647059</v>
      </c>
      <c r="T49" s="14" t="n">
        <v>6329.705882352942</v>
      </c>
      <c r="U49" s="14" t="n">
        <v>7148.529411764705</v>
      </c>
      <c r="V49" s="14" t="n">
        <v>6641.882352941176</v>
      </c>
      <c r="W49" s="14" t="n">
        <v>3695.8823529411757</v>
      </c>
      <c r="X49" s="14" t="n">
        <v>2873.470588235294</v>
      </c>
      <c r="Y49" s="14" t="n">
        <v>5779.176470588235</v>
      </c>
      <c r="Z49" s="14" t="n">
        <v>7232.235294117647</v>
      </c>
      <c r="AA49" s="14" t="n">
        <v>38536.23529411765</v>
      </c>
      <c r="AB49" s="14" t="n">
        <v>42313.294117647056</v>
      </c>
      <c r="AC49" s="14" t="n">
        <v>34472.76470588235</v>
      </c>
      <c r="AD49" s="14" t="n">
        <v>25139.176470588227</v>
      </c>
      <c r="AE49" s="14" t="n">
        <v>12954.941176470591</v>
      </c>
      <c r="AF49" s="14" t="n">
        <v>13822.235294117641</v>
      </c>
      <c r="AG49" s="14" t="n">
        <v>8523.29411764706</v>
      </c>
      <c r="AH49" s="14" t="n">
        <v>13338.058823529413</v>
      </c>
      <c r="AI49" s="14" t="n">
        <v>10137.058823529409</v>
      </c>
      <c r="AJ49" s="14" t="n">
        <v>4691.882352941175</v>
      </c>
      <c r="AK49" s="14" t="n">
        <v>2968.1764705882347</v>
      </c>
      <c r="AL49" s="14" t="n">
        <v>7314.823529411766</v>
      </c>
      <c r="AM49" s="14" t="n">
        <v>2835.176470588235</v>
      </c>
      <c r="AN49" s="14" t="n">
        <v>6164.35294117647</v>
      </c>
      <c r="AO49" s="14" t="n">
        <v>3696.647058823529</v>
      </c>
      <c r="AP49" s="14" t="n">
        <v>3900.294117647059</v>
      </c>
      <c r="AQ49" s="14" t="n">
        <v>6520.117647058823</v>
      </c>
      <c r="AR49" s="14" t="n">
        <v>6975.588235294115</v>
      </c>
      <c r="AS49" s="14" t="n">
        <v>3684.411764705883</v>
      </c>
      <c r="AT49" s="14" t="n">
        <v>219.9411764705883</v>
      </c>
      <c r="AU49" s="14" t="n">
        <v>0.0</v>
      </c>
      <c r="AV49" s="14" t="n">
        <v>424763.2941176471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="70" zoomScaleNormal="70" workbookViewId="0">
      <pane xSplit="1" ySplit="2" topLeftCell="N3" activePane="bottomRight" state="frozen"/>
      <selection activeCell="AX3" sqref="AX3"/>
      <selection pane="topRight" activeCell="AX3" sqref="AX3"/>
      <selection pane="bottomLeft" activeCell="AX3" sqref="AX3"/>
      <selection pane="bottomRight" activeCell="AZ18" sqref="AZ18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7" customHeight="1" x14ac:dyDescent="0.2">
      <c r="A1" s="7" t="s">
        <v>0</v>
      </c>
      <c r="B1" s="8" t="s">
        <v>1</v>
      </c>
      <c r="D1" s="9" t="s">
        <v>60</v>
      </c>
      <c r="G1" s="19">
        <f>'Weekday OD'!G1</f>
        <v>40575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8.4</v>
      </c>
      <c r="C3" s="12" t="n">
        <v>73.2</v>
      </c>
      <c r="D3" s="12" t="n">
        <v>74.0</v>
      </c>
      <c r="E3" s="12" t="n">
        <v>46.2</v>
      </c>
      <c r="F3" s="12" t="n">
        <v>271.4</v>
      </c>
      <c r="G3" s="12" t="n">
        <v>71.6</v>
      </c>
      <c r="H3" s="12" t="n">
        <v>71.6</v>
      </c>
      <c r="I3" s="12" t="n">
        <v>53.4</v>
      </c>
      <c r="J3" s="12" t="n">
        <v>77.8</v>
      </c>
      <c r="K3" s="12" t="n">
        <v>17.4</v>
      </c>
      <c r="L3" s="12" t="n">
        <v>67.6</v>
      </c>
      <c r="M3" s="12" t="n">
        <v>56.8</v>
      </c>
      <c r="N3" s="12" t="n">
        <v>20.2</v>
      </c>
      <c r="O3" s="12" t="n">
        <v>19.6</v>
      </c>
      <c r="P3" s="12" t="n">
        <v>18.6</v>
      </c>
      <c r="Q3" s="12" t="n">
        <v>12.0</v>
      </c>
      <c r="R3" s="12" t="n">
        <v>10.4</v>
      </c>
      <c r="S3" s="12" t="n">
        <v>19.8</v>
      </c>
      <c r="T3" s="12" t="n">
        <v>14.2</v>
      </c>
      <c r="U3" s="12" t="n">
        <v>6.6</v>
      </c>
      <c r="V3" s="12" t="n">
        <v>13.2</v>
      </c>
      <c r="W3" s="12" t="n">
        <v>3.6</v>
      </c>
      <c r="X3" s="12" t="n">
        <v>5.6</v>
      </c>
      <c r="Y3" s="12" t="n">
        <v>14.8</v>
      </c>
      <c r="Z3" s="12" t="n">
        <v>16.8</v>
      </c>
      <c r="AA3" s="12" t="n">
        <v>123.8</v>
      </c>
      <c r="AB3" s="12" t="n">
        <v>109.6</v>
      </c>
      <c r="AC3" s="12" t="n">
        <v>309.8</v>
      </c>
      <c r="AD3" s="12" t="n">
        <v>113.2</v>
      </c>
      <c r="AE3" s="12" t="n">
        <v>84.4</v>
      </c>
      <c r="AF3" s="12" t="n">
        <v>111.8</v>
      </c>
      <c r="AG3" s="12" t="n">
        <v>24.8</v>
      </c>
      <c r="AH3" s="12" t="n">
        <v>37.8</v>
      </c>
      <c r="AI3" s="12" t="n">
        <v>25.4</v>
      </c>
      <c r="AJ3" s="12" t="n">
        <v>9.8</v>
      </c>
      <c r="AK3" s="12" t="n">
        <v>3.4</v>
      </c>
      <c r="AL3" s="12" t="n">
        <v>8.0</v>
      </c>
      <c r="AM3" s="12" t="n">
        <v>2.2</v>
      </c>
      <c r="AN3" s="12" t="n">
        <v>24.4</v>
      </c>
      <c r="AO3" s="12" t="n">
        <v>5.6</v>
      </c>
      <c r="AP3" s="12" t="n">
        <v>16.6</v>
      </c>
      <c r="AQ3" s="12" t="n">
        <v>29.6</v>
      </c>
      <c r="AR3" s="12" t="n">
        <v>9.8</v>
      </c>
      <c r="AS3" s="12" t="n">
        <v>2.8</v>
      </c>
      <c r="AT3" s="12" t="n">
        <v>2.6</v>
      </c>
      <c r="AU3" s="12" t="n">
        <v>0.0</v>
      </c>
      <c r="AV3" s="13" t="n">
        <v>2120.2</v>
      </c>
      <c r="AW3" s="14"/>
      <c r="AY3" s="9" t="s">
        <v>38</v>
      </c>
      <c r="AZ3" s="24">
        <f>SUM(B3:Z27,AK3:AN27,B38:Z41,AK38:AN41,B46:Z48,AS3:AU27,AS38:AU41,AK46:AN48,AS46:AU48)</f>
        <v>38134.5</v>
      </c>
      <c r="BB3" s="9" t="s">
        <v>39</v>
      </c>
      <c r="BC3" s="15">
        <f>SUM(AZ12:AZ18,BA12:BF12)</f>
        <v>102187.5</v>
      </c>
      <c r="BD3" s="16">
        <f>BC3/BG$19</f>
        <v>0.60946970544161394</v>
      </c>
    </row>
    <row r="4" spans="1:59" x14ac:dyDescent="0.2">
      <c r="A4" s="1" t="s">
        <v>3</v>
      </c>
      <c r="B4" s="12" t="n">
        <v>75.8</v>
      </c>
      <c r="C4" s="12" t="n">
        <v>14.8</v>
      </c>
      <c r="D4" s="12" t="n">
        <v>75.4</v>
      </c>
      <c r="E4" s="12" t="n">
        <v>58.6</v>
      </c>
      <c r="F4" s="12" t="n">
        <v>595.2</v>
      </c>
      <c r="G4" s="12" t="n">
        <v>102.0</v>
      </c>
      <c r="H4" s="12" t="n">
        <v>118.2</v>
      </c>
      <c r="I4" s="12" t="n">
        <v>108.2</v>
      </c>
      <c r="J4" s="12" t="n">
        <v>141.0</v>
      </c>
      <c r="K4" s="12" t="n">
        <v>32.4</v>
      </c>
      <c r="L4" s="12" t="n">
        <v>93.0</v>
      </c>
      <c r="M4" s="12" t="n">
        <v>112.8</v>
      </c>
      <c r="N4" s="12" t="n">
        <v>29.2</v>
      </c>
      <c r="O4" s="12" t="n">
        <v>37.8</v>
      </c>
      <c r="P4" s="12" t="n">
        <v>34.6</v>
      </c>
      <c r="Q4" s="12" t="n">
        <v>18.0</v>
      </c>
      <c r="R4" s="12" t="n">
        <v>22.0</v>
      </c>
      <c r="S4" s="12" t="n">
        <v>35.8</v>
      </c>
      <c r="T4" s="12" t="n">
        <v>22.4</v>
      </c>
      <c r="U4" s="12" t="n">
        <v>8.6</v>
      </c>
      <c r="V4" s="12" t="n">
        <v>19.6</v>
      </c>
      <c r="W4" s="12" t="n">
        <v>6.8</v>
      </c>
      <c r="X4" s="12" t="n">
        <v>7.4</v>
      </c>
      <c r="Y4" s="12" t="n">
        <v>19.4</v>
      </c>
      <c r="Z4" s="12" t="n">
        <v>30.6</v>
      </c>
      <c r="AA4" s="12" t="n">
        <v>278.4</v>
      </c>
      <c r="AB4" s="12" t="n">
        <v>260.4</v>
      </c>
      <c r="AC4" s="12" t="n">
        <v>766.8</v>
      </c>
      <c r="AD4" s="12" t="n">
        <v>225.6</v>
      </c>
      <c r="AE4" s="12" t="n">
        <v>114.0</v>
      </c>
      <c r="AF4" s="12" t="n">
        <v>110.4</v>
      </c>
      <c r="AG4" s="12" t="n">
        <v>38.6</v>
      </c>
      <c r="AH4" s="12" t="n">
        <v>53.8</v>
      </c>
      <c r="AI4" s="12" t="n">
        <v>46.6</v>
      </c>
      <c r="AJ4" s="12" t="n">
        <v>19.6</v>
      </c>
      <c r="AK4" s="12" t="n">
        <v>9.0</v>
      </c>
      <c r="AL4" s="12" t="n">
        <v>11.4</v>
      </c>
      <c r="AM4" s="12" t="n">
        <v>4.4</v>
      </c>
      <c r="AN4" s="12" t="n">
        <v>35.0</v>
      </c>
      <c r="AO4" s="12" t="n">
        <v>17.4</v>
      </c>
      <c r="AP4" s="12" t="n">
        <v>20.2</v>
      </c>
      <c r="AQ4" s="12" t="n">
        <v>66.4</v>
      </c>
      <c r="AR4" s="12" t="n">
        <v>18.2</v>
      </c>
      <c r="AS4" s="12" t="n">
        <v>7.8</v>
      </c>
      <c r="AT4" s="12" t="n">
        <v>10.0</v>
      </c>
      <c r="AU4" s="12" t="n">
        <v>0.0</v>
      </c>
      <c r="AV4" s="13" t="n">
        <v>3933.6</v>
      </c>
      <c r="AW4" s="14"/>
      <c r="AY4" s="9" t="s">
        <v>40</v>
      </c>
      <c r="AZ4" s="24">
        <f>SUM(AA28:AJ37, AA42:AJ45, AO28:AR37, AO42:AR45)</f>
        <v>52185.5</v>
      </c>
      <c r="BB4" s="9" t="s">
        <v>41</v>
      </c>
      <c r="BC4" s="15">
        <f>SUM(BA13:BE18)</f>
        <v>61059.75</v>
      </c>
      <c r="BD4" s="16">
        <f>BC4/BG$19</f>
        <v>0.36417436425040817</v>
      </c>
    </row>
    <row r="5" spans="1:59" x14ac:dyDescent="0.2">
      <c r="A5" s="1" t="s">
        <v>4</v>
      </c>
      <c r="B5" s="12" t="n">
        <v>82.0</v>
      </c>
      <c r="C5" s="12" t="n">
        <v>76.2</v>
      </c>
      <c r="D5" s="12" t="n">
        <v>14.4</v>
      </c>
      <c r="E5" s="12" t="n">
        <v>52.6</v>
      </c>
      <c r="F5" s="12" t="n">
        <v>562.0</v>
      </c>
      <c r="G5" s="12" t="n">
        <v>63.8</v>
      </c>
      <c r="H5" s="12" t="n">
        <v>65.2</v>
      </c>
      <c r="I5" s="12" t="n">
        <v>79.0</v>
      </c>
      <c r="J5" s="12" t="n">
        <v>101.4</v>
      </c>
      <c r="K5" s="12" t="n">
        <v>27.8</v>
      </c>
      <c r="L5" s="12" t="n">
        <v>38.2</v>
      </c>
      <c r="M5" s="12" t="n">
        <v>55.4</v>
      </c>
      <c r="N5" s="12" t="n">
        <v>15.6</v>
      </c>
      <c r="O5" s="12" t="n">
        <v>17.4</v>
      </c>
      <c r="P5" s="12" t="n">
        <v>12.6</v>
      </c>
      <c r="Q5" s="12" t="n">
        <v>4.0</v>
      </c>
      <c r="R5" s="12" t="n">
        <v>10.0</v>
      </c>
      <c r="S5" s="12" t="n">
        <v>27.8</v>
      </c>
      <c r="T5" s="12" t="n">
        <v>7.6</v>
      </c>
      <c r="U5" s="12" t="n">
        <v>8.2</v>
      </c>
      <c r="V5" s="12" t="n">
        <v>16.4</v>
      </c>
      <c r="W5" s="12" t="n">
        <v>8.0</v>
      </c>
      <c r="X5" s="12" t="n">
        <v>6.2</v>
      </c>
      <c r="Y5" s="12" t="n">
        <v>24.8</v>
      </c>
      <c r="Z5" s="12" t="n">
        <v>12.6</v>
      </c>
      <c r="AA5" s="12" t="n">
        <v>157.6</v>
      </c>
      <c r="AB5" s="12" t="n">
        <v>136.6</v>
      </c>
      <c r="AC5" s="12" t="n">
        <v>380.6</v>
      </c>
      <c r="AD5" s="12" t="n">
        <v>139.4</v>
      </c>
      <c r="AE5" s="12" t="n">
        <v>66.4</v>
      </c>
      <c r="AF5" s="12" t="n">
        <v>51.6</v>
      </c>
      <c r="AG5" s="12" t="n">
        <v>18.8</v>
      </c>
      <c r="AH5" s="12" t="n">
        <v>17.6</v>
      </c>
      <c r="AI5" s="12" t="n">
        <v>13.6</v>
      </c>
      <c r="AJ5" s="12" t="n">
        <v>4.8</v>
      </c>
      <c r="AK5" s="12" t="n">
        <v>5.8</v>
      </c>
      <c r="AL5" s="12" t="n">
        <v>6.6</v>
      </c>
      <c r="AM5" s="12" t="n">
        <v>1.0</v>
      </c>
      <c r="AN5" s="12" t="n">
        <v>8.4</v>
      </c>
      <c r="AO5" s="12" t="n">
        <v>5.4</v>
      </c>
      <c r="AP5" s="12" t="n">
        <v>5.0</v>
      </c>
      <c r="AQ5" s="12" t="n">
        <v>55.2</v>
      </c>
      <c r="AR5" s="12" t="n">
        <v>13.6</v>
      </c>
      <c r="AS5" s="12" t="n">
        <v>5.4</v>
      </c>
      <c r="AT5" s="12" t="n">
        <v>12.4</v>
      </c>
      <c r="AU5" s="12" t="n">
        <v>0.0</v>
      </c>
      <c r="AV5" s="13" t="n">
        <v>2495.0000000000005</v>
      </c>
      <c r="AW5" s="14"/>
      <c r="AY5" s="9" t="s">
        <v>42</v>
      </c>
      <c r="AZ5" s="24">
        <f>SUM(AA3:AJ27,B28:Z37,AA38:AJ41,AK28:AN37, B42:Z45, AK42:AN45, AO3:AR27, AO38:AR41,AS28:AU37,AS42:AU45,AA46:AJ48,AO46:AR48)</f>
        <v>77981</v>
      </c>
    </row>
    <row r="6" spans="1:59" x14ac:dyDescent="0.2">
      <c r="A6" s="1" t="s">
        <v>5</v>
      </c>
      <c r="B6" s="12" t="n">
        <v>63.8</v>
      </c>
      <c r="C6" s="12" t="n">
        <v>59.6</v>
      </c>
      <c r="D6" s="12" t="n">
        <v>56.4</v>
      </c>
      <c r="E6" s="12" t="n">
        <v>15.4</v>
      </c>
      <c r="F6" s="12" t="n">
        <v>211.0</v>
      </c>
      <c r="G6" s="12" t="n">
        <v>47.2</v>
      </c>
      <c r="H6" s="12" t="n">
        <v>62.6</v>
      </c>
      <c r="I6" s="12" t="n">
        <v>77.0</v>
      </c>
      <c r="J6" s="12" t="n">
        <v>93.4</v>
      </c>
      <c r="K6" s="12" t="n">
        <v>30.6</v>
      </c>
      <c r="L6" s="12" t="n">
        <v>51.4</v>
      </c>
      <c r="M6" s="12" t="n">
        <v>52.6</v>
      </c>
      <c r="N6" s="12" t="n">
        <v>17.6</v>
      </c>
      <c r="O6" s="12" t="n">
        <v>18.6</v>
      </c>
      <c r="P6" s="12" t="n">
        <v>16.8</v>
      </c>
      <c r="Q6" s="12" t="n">
        <v>6.4</v>
      </c>
      <c r="R6" s="12" t="n">
        <v>11.4</v>
      </c>
      <c r="S6" s="12" t="n">
        <v>27.6</v>
      </c>
      <c r="T6" s="12" t="n">
        <v>9.8</v>
      </c>
      <c r="U6" s="12" t="n">
        <v>12.4</v>
      </c>
      <c r="V6" s="12" t="n">
        <v>12.4</v>
      </c>
      <c r="W6" s="12" t="n">
        <v>8.2</v>
      </c>
      <c r="X6" s="12" t="n">
        <v>5.2</v>
      </c>
      <c r="Y6" s="12" t="n">
        <v>15.4</v>
      </c>
      <c r="Z6" s="12" t="n">
        <v>13.6</v>
      </c>
      <c r="AA6" s="12" t="n">
        <v>223.2</v>
      </c>
      <c r="AB6" s="12" t="n">
        <v>172.8</v>
      </c>
      <c r="AC6" s="12" t="n">
        <v>375.2</v>
      </c>
      <c r="AD6" s="12" t="n">
        <v>247.2</v>
      </c>
      <c r="AE6" s="12" t="n">
        <v>128.0</v>
      </c>
      <c r="AF6" s="12" t="n">
        <v>86.4</v>
      </c>
      <c r="AG6" s="12" t="n">
        <v>30.4</v>
      </c>
      <c r="AH6" s="12" t="n">
        <v>22.2</v>
      </c>
      <c r="AI6" s="12" t="n">
        <v>19.4</v>
      </c>
      <c r="AJ6" s="12" t="n">
        <v>6.0</v>
      </c>
      <c r="AK6" s="12" t="n">
        <v>6.6</v>
      </c>
      <c r="AL6" s="12" t="n">
        <v>5.6</v>
      </c>
      <c r="AM6" s="12" t="n">
        <v>3.2</v>
      </c>
      <c r="AN6" s="12" t="n">
        <v>9.6</v>
      </c>
      <c r="AO6" s="12" t="n">
        <v>2.8</v>
      </c>
      <c r="AP6" s="12" t="n">
        <v>5.0</v>
      </c>
      <c r="AQ6" s="12" t="n">
        <v>82.2</v>
      </c>
      <c r="AR6" s="12" t="n">
        <v>22.8</v>
      </c>
      <c r="AS6" s="12" t="n">
        <v>4.6</v>
      </c>
      <c r="AT6" s="12" t="n">
        <v>19.6</v>
      </c>
      <c r="AU6" s="12" t="n">
        <v>0.0</v>
      </c>
      <c r="AV6" s="13" t="n">
        <v>2469.2</v>
      </c>
      <c r="AW6" s="14"/>
      <c r="AZ6" s="12"/>
    </row>
    <row r="7" spans="1:59" x14ac:dyDescent="0.2">
      <c r="A7" s="1" t="s">
        <v>6</v>
      </c>
      <c r="B7" s="12" t="n">
        <v>299.2</v>
      </c>
      <c r="C7" s="12" t="n">
        <v>619.0</v>
      </c>
      <c r="D7" s="12" t="n">
        <v>573.8</v>
      </c>
      <c r="E7" s="12" t="n">
        <v>217.6</v>
      </c>
      <c r="F7" s="12" t="n">
        <v>51.6</v>
      </c>
      <c r="G7" s="12" t="n">
        <v>325.8</v>
      </c>
      <c r="H7" s="12" t="n">
        <v>356.0</v>
      </c>
      <c r="I7" s="12" t="n">
        <v>354.6</v>
      </c>
      <c r="J7" s="12" t="n">
        <v>314.4</v>
      </c>
      <c r="K7" s="12" t="n">
        <v>132.8</v>
      </c>
      <c r="L7" s="12" t="n">
        <v>219.2</v>
      </c>
      <c r="M7" s="12" t="n">
        <v>198.8</v>
      </c>
      <c r="N7" s="12" t="n">
        <v>134.0</v>
      </c>
      <c r="O7" s="12" t="n">
        <v>140.4</v>
      </c>
      <c r="P7" s="12" t="n">
        <v>103.8</v>
      </c>
      <c r="Q7" s="12" t="n">
        <v>50.6</v>
      </c>
      <c r="R7" s="12" t="n">
        <v>135.4</v>
      </c>
      <c r="S7" s="12" t="n">
        <v>402.4</v>
      </c>
      <c r="T7" s="12" t="n">
        <v>88.4</v>
      </c>
      <c r="U7" s="12" t="n">
        <v>105.2</v>
      </c>
      <c r="V7" s="12" t="n">
        <v>170.8</v>
      </c>
      <c r="W7" s="12" t="n">
        <v>100.6</v>
      </c>
      <c r="X7" s="12" t="n">
        <v>93.6</v>
      </c>
      <c r="Y7" s="12" t="n">
        <v>65.0</v>
      </c>
      <c r="Z7" s="12" t="n">
        <v>96.4</v>
      </c>
      <c r="AA7" s="12" t="n">
        <v>741.8</v>
      </c>
      <c r="AB7" s="12" t="n">
        <v>498.0</v>
      </c>
      <c r="AC7" s="12" t="n">
        <v>1310.4</v>
      </c>
      <c r="AD7" s="12" t="n">
        <v>689.0</v>
      </c>
      <c r="AE7" s="12" t="n">
        <v>336.4</v>
      </c>
      <c r="AF7" s="12" t="n">
        <v>258.4</v>
      </c>
      <c r="AG7" s="12" t="n">
        <v>132.6</v>
      </c>
      <c r="AH7" s="12" t="n">
        <v>81.8</v>
      </c>
      <c r="AI7" s="12" t="n">
        <v>155.6</v>
      </c>
      <c r="AJ7" s="12" t="n">
        <v>20.6</v>
      </c>
      <c r="AK7" s="12" t="n">
        <v>47.0</v>
      </c>
      <c r="AL7" s="12" t="n">
        <v>168.4</v>
      </c>
      <c r="AM7" s="12" t="n">
        <v>24.0</v>
      </c>
      <c r="AN7" s="12" t="n">
        <v>93.4</v>
      </c>
      <c r="AO7" s="12" t="n">
        <v>20.4</v>
      </c>
      <c r="AP7" s="12" t="n">
        <v>39.0</v>
      </c>
      <c r="AQ7" s="12" t="n">
        <v>178.2</v>
      </c>
      <c r="AR7" s="12" t="n">
        <v>222.6</v>
      </c>
      <c r="AS7" s="12" t="n">
        <v>49.2</v>
      </c>
      <c r="AT7" s="12" t="n">
        <v>75.2</v>
      </c>
      <c r="AU7" s="12" t="n">
        <v>0.0</v>
      </c>
      <c r="AV7" s="13" t="n">
        <v>10491.400000000001</v>
      </c>
      <c r="AW7" s="14"/>
      <c r="AZ7" s="12"/>
    </row>
    <row r="8" spans="1:59" x14ac:dyDescent="0.2">
      <c r="A8" s="1" t="s">
        <v>7</v>
      </c>
      <c r="B8" s="12" t="n">
        <v>72.2</v>
      </c>
      <c r="C8" s="12" t="n">
        <v>91.6</v>
      </c>
      <c r="D8" s="12" t="n">
        <v>65.0</v>
      </c>
      <c r="E8" s="12" t="n">
        <v>49.4</v>
      </c>
      <c r="F8" s="12" t="n">
        <v>259.4</v>
      </c>
      <c r="G8" s="12" t="n">
        <v>21.2</v>
      </c>
      <c r="H8" s="12" t="n">
        <v>85.6</v>
      </c>
      <c r="I8" s="12" t="n">
        <v>136.8</v>
      </c>
      <c r="J8" s="12" t="n">
        <v>125.4</v>
      </c>
      <c r="K8" s="12" t="n">
        <v>39.4</v>
      </c>
      <c r="L8" s="12" t="n">
        <v>88.8</v>
      </c>
      <c r="M8" s="12" t="n">
        <v>72.2</v>
      </c>
      <c r="N8" s="12" t="n">
        <v>29.6</v>
      </c>
      <c r="O8" s="12" t="n">
        <v>32.6</v>
      </c>
      <c r="P8" s="12" t="n">
        <v>28.8</v>
      </c>
      <c r="Q8" s="12" t="n">
        <v>14.2</v>
      </c>
      <c r="R8" s="12" t="n">
        <v>13.8</v>
      </c>
      <c r="S8" s="12" t="n">
        <v>35.6</v>
      </c>
      <c r="T8" s="12" t="n">
        <v>12.8</v>
      </c>
      <c r="U8" s="12" t="n">
        <v>11.8</v>
      </c>
      <c r="V8" s="12" t="n">
        <v>16.2</v>
      </c>
      <c r="W8" s="12" t="n">
        <v>5.0</v>
      </c>
      <c r="X8" s="12" t="n">
        <v>5.6</v>
      </c>
      <c r="Y8" s="12" t="n">
        <v>15.6</v>
      </c>
      <c r="Z8" s="12" t="n">
        <v>38.8</v>
      </c>
      <c r="AA8" s="12" t="n">
        <v>214.4</v>
      </c>
      <c r="AB8" s="12" t="n">
        <v>169.8</v>
      </c>
      <c r="AC8" s="12" t="n">
        <v>392.4</v>
      </c>
      <c r="AD8" s="12" t="n">
        <v>289.6</v>
      </c>
      <c r="AE8" s="12" t="n">
        <v>185.8</v>
      </c>
      <c r="AF8" s="12" t="n">
        <v>115.4</v>
      </c>
      <c r="AG8" s="12" t="n">
        <v>29.4</v>
      </c>
      <c r="AH8" s="12" t="n">
        <v>21.0</v>
      </c>
      <c r="AI8" s="12" t="n">
        <v>17.4</v>
      </c>
      <c r="AJ8" s="12" t="n">
        <v>5.6</v>
      </c>
      <c r="AK8" s="12" t="n">
        <v>4.4</v>
      </c>
      <c r="AL8" s="12" t="n">
        <v>15.8</v>
      </c>
      <c r="AM8" s="12" t="n">
        <v>5.0</v>
      </c>
      <c r="AN8" s="12" t="n">
        <v>15.4</v>
      </c>
      <c r="AO8" s="12" t="n">
        <v>5.2</v>
      </c>
      <c r="AP8" s="12" t="n">
        <v>6.2</v>
      </c>
      <c r="AQ8" s="12" t="n">
        <v>56.6</v>
      </c>
      <c r="AR8" s="12" t="n">
        <v>15.6</v>
      </c>
      <c r="AS8" s="12" t="n">
        <v>5.8</v>
      </c>
      <c r="AT8" s="12" t="n">
        <v>14.2</v>
      </c>
      <c r="AU8" s="12" t="n">
        <v>0.0</v>
      </c>
      <c r="AV8" s="13" t="n">
        <v>2952.3999999999996</v>
      </c>
      <c r="AW8" s="14"/>
      <c r="AZ8" s="15"/>
    </row>
    <row r="9" spans="1:59" x14ac:dyDescent="0.2">
      <c r="A9" s="1" t="s">
        <v>8</v>
      </c>
      <c r="B9" s="12" t="n">
        <v>83.0</v>
      </c>
      <c r="C9" s="12" t="n">
        <v>114.0</v>
      </c>
      <c r="D9" s="12" t="n">
        <v>65.4</v>
      </c>
      <c r="E9" s="12" t="n">
        <v>59.4</v>
      </c>
      <c r="F9" s="12" t="n">
        <v>335.6</v>
      </c>
      <c r="G9" s="12" t="n">
        <v>95.6</v>
      </c>
      <c r="H9" s="12" t="n">
        <v>22.0</v>
      </c>
      <c r="I9" s="12" t="n">
        <v>90.0</v>
      </c>
      <c r="J9" s="12" t="n">
        <v>124.6</v>
      </c>
      <c r="K9" s="12" t="n">
        <v>37.0</v>
      </c>
      <c r="L9" s="12" t="n">
        <v>126.8</v>
      </c>
      <c r="M9" s="12" t="n">
        <v>130.8</v>
      </c>
      <c r="N9" s="12" t="n">
        <v>46.4</v>
      </c>
      <c r="O9" s="12" t="n">
        <v>64.2</v>
      </c>
      <c r="P9" s="12" t="n">
        <v>43.8</v>
      </c>
      <c r="Q9" s="12" t="n">
        <v>20.8</v>
      </c>
      <c r="R9" s="12" t="n">
        <v>23.2</v>
      </c>
      <c r="S9" s="12" t="n">
        <v>45.0</v>
      </c>
      <c r="T9" s="12" t="n">
        <v>42.4</v>
      </c>
      <c r="U9" s="12" t="n">
        <v>31.4</v>
      </c>
      <c r="V9" s="12" t="n">
        <v>47.8</v>
      </c>
      <c r="W9" s="12" t="n">
        <v>27.2</v>
      </c>
      <c r="X9" s="12" t="n">
        <v>17.4</v>
      </c>
      <c r="Y9" s="12" t="n">
        <v>48.8</v>
      </c>
      <c r="Z9" s="12" t="n">
        <v>50.6</v>
      </c>
      <c r="AA9" s="12" t="n">
        <v>344.2</v>
      </c>
      <c r="AB9" s="12" t="n">
        <v>249.8</v>
      </c>
      <c r="AC9" s="12" t="n">
        <v>675.2</v>
      </c>
      <c r="AD9" s="12" t="n">
        <v>404.6</v>
      </c>
      <c r="AE9" s="12" t="n">
        <v>287.6</v>
      </c>
      <c r="AF9" s="12" t="n">
        <v>188.6</v>
      </c>
      <c r="AG9" s="12" t="n">
        <v>43.2</v>
      </c>
      <c r="AH9" s="12" t="n">
        <v>50.4</v>
      </c>
      <c r="AI9" s="12" t="n">
        <v>30.6</v>
      </c>
      <c r="AJ9" s="12" t="n">
        <v>7.4</v>
      </c>
      <c r="AK9" s="12" t="n">
        <v>10.6</v>
      </c>
      <c r="AL9" s="12" t="n">
        <v>18.2</v>
      </c>
      <c r="AM9" s="12" t="n">
        <v>10.4</v>
      </c>
      <c r="AN9" s="12" t="n">
        <v>92.2</v>
      </c>
      <c r="AO9" s="12" t="n">
        <v>5.0</v>
      </c>
      <c r="AP9" s="12" t="n">
        <v>11.6</v>
      </c>
      <c r="AQ9" s="12" t="n">
        <v>96.2</v>
      </c>
      <c r="AR9" s="12" t="n">
        <v>21.2</v>
      </c>
      <c r="AS9" s="12" t="n">
        <v>12.8</v>
      </c>
      <c r="AT9" s="12" t="n">
        <v>19.2</v>
      </c>
      <c r="AU9" s="12" t="n">
        <v>0.0</v>
      </c>
      <c r="AV9" s="13" t="n">
        <v>4372.2</v>
      </c>
      <c r="AW9" s="14"/>
      <c r="AZ9" s="15"/>
    </row>
    <row r="10" spans="1:59" x14ac:dyDescent="0.2">
      <c r="A10" s="1">
        <v>19</v>
      </c>
      <c r="B10" s="12" t="n">
        <v>54.8</v>
      </c>
      <c r="C10" s="12" t="n">
        <v>116.0</v>
      </c>
      <c r="D10" s="12" t="n">
        <v>84.2</v>
      </c>
      <c r="E10" s="12" t="n">
        <v>80.2</v>
      </c>
      <c r="F10" s="12" t="n">
        <v>354.8</v>
      </c>
      <c r="G10" s="12" t="n">
        <v>132.6</v>
      </c>
      <c r="H10" s="12" t="n">
        <v>99.4</v>
      </c>
      <c r="I10" s="12" t="n">
        <v>23.8</v>
      </c>
      <c r="J10" s="12" t="n">
        <v>20.2</v>
      </c>
      <c r="K10" s="12" t="n">
        <v>15.4</v>
      </c>
      <c r="L10" s="12" t="n">
        <v>85.8</v>
      </c>
      <c r="M10" s="12" t="n">
        <v>106.2</v>
      </c>
      <c r="N10" s="12" t="n">
        <v>57.4</v>
      </c>
      <c r="O10" s="12" t="n">
        <v>56.8</v>
      </c>
      <c r="P10" s="12" t="n">
        <v>46.6</v>
      </c>
      <c r="Q10" s="12" t="n">
        <v>23.0</v>
      </c>
      <c r="R10" s="12" t="n">
        <v>35.0</v>
      </c>
      <c r="S10" s="12" t="n">
        <v>62.4</v>
      </c>
      <c r="T10" s="12" t="n">
        <v>43.2</v>
      </c>
      <c r="U10" s="12" t="n">
        <v>48.2</v>
      </c>
      <c r="V10" s="12" t="n">
        <v>62.2</v>
      </c>
      <c r="W10" s="12" t="n">
        <v>42.8</v>
      </c>
      <c r="X10" s="12" t="n">
        <v>29.2</v>
      </c>
      <c r="Y10" s="12" t="n">
        <v>97.4</v>
      </c>
      <c r="Z10" s="12" t="n">
        <v>49.0</v>
      </c>
      <c r="AA10" s="12" t="n">
        <v>350.8</v>
      </c>
      <c r="AB10" s="12" t="n">
        <v>298.4</v>
      </c>
      <c r="AC10" s="12" t="n">
        <v>624.8</v>
      </c>
      <c r="AD10" s="12" t="n">
        <v>469.0</v>
      </c>
      <c r="AE10" s="12" t="n">
        <v>324.4</v>
      </c>
      <c r="AF10" s="12" t="n">
        <v>197.2</v>
      </c>
      <c r="AG10" s="12" t="n">
        <v>71.4</v>
      </c>
      <c r="AH10" s="12" t="n">
        <v>54.0</v>
      </c>
      <c r="AI10" s="12" t="n">
        <v>46.2</v>
      </c>
      <c r="AJ10" s="12" t="n">
        <v>11.2</v>
      </c>
      <c r="AK10" s="12" t="n">
        <v>12.2</v>
      </c>
      <c r="AL10" s="12" t="n">
        <v>26.8</v>
      </c>
      <c r="AM10" s="12" t="n">
        <v>14.6</v>
      </c>
      <c r="AN10" s="12" t="n">
        <v>55.4</v>
      </c>
      <c r="AO10" s="12" t="n">
        <v>9.0</v>
      </c>
      <c r="AP10" s="12" t="n">
        <v>19.4</v>
      </c>
      <c r="AQ10" s="12" t="n">
        <v>72.8</v>
      </c>
      <c r="AR10" s="12" t="n">
        <v>37.8</v>
      </c>
      <c r="AS10" s="12" t="n">
        <v>12.6</v>
      </c>
      <c r="AT10" s="12" t="n">
        <v>18.6</v>
      </c>
      <c r="AU10" s="12" t="n">
        <v>0.0</v>
      </c>
      <c r="AV10" s="13" t="n">
        <v>4553.200000000001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75.6</v>
      </c>
      <c r="C11" s="12" t="n">
        <v>139.0</v>
      </c>
      <c r="D11" s="12" t="n">
        <v>103.2</v>
      </c>
      <c r="E11" s="12" t="n">
        <v>87.8</v>
      </c>
      <c r="F11" s="12" t="n">
        <v>286.8</v>
      </c>
      <c r="G11" s="12" t="n">
        <v>122.8</v>
      </c>
      <c r="H11" s="12" t="n">
        <v>124.0</v>
      </c>
      <c r="I11" s="12" t="n">
        <v>20.4</v>
      </c>
      <c r="J11" s="12" t="n">
        <v>21.6</v>
      </c>
      <c r="K11" s="12" t="n">
        <v>16.4</v>
      </c>
      <c r="L11" s="12" t="n">
        <v>99.2</v>
      </c>
      <c r="M11" s="12" t="n">
        <v>153.4</v>
      </c>
      <c r="N11" s="12" t="n">
        <v>97.0</v>
      </c>
      <c r="O11" s="12" t="n">
        <v>117.0</v>
      </c>
      <c r="P11" s="12" t="n">
        <v>77.6</v>
      </c>
      <c r="Q11" s="12" t="n">
        <v>31.4</v>
      </c>
      <c r="R11" s="12" t="n">
        <v>48.6</v>
      </c>
      <c r="S11" s="12" t="n">
        <v>76.0</v>
      </c>
      <c r="T11" s="12" t="n">
        <v>64.8</v>
      </c>
      <c r="U11" s="12" t="n">
        <v>62.8</v>
      </c>
      <c r="V11" s="12" t="n">
        <v>71.8</v>
      </c>
      <c r="W11" s="12" t="n">
        <v>36.4</v>
      </c>
      <c r="X11" s="12" t="n">
        <v>23.4</v>
      </c>
      <c r="Y11" s="12" t="n">
        <v>78.2</v>
      </c>
      <c r="Z11" s="12" t="n">
        <v>86.4</v>
      </c>
      <c r="AA11" s="12" t="n">
        <v>349.4</v>
      </c>
      <c r="AB11" s="12" t="n">
        <v>286.2</v>
      </c>
      <c r="AC11" s="12" t="n">
        <v>703.0</v>
      </c>
      <c r="AD11" s="12" t="n">
        <v>359.4</v>
      </c>
      <c r="AE11" s="12" t="n">
        <v>186.6</v>
      </c>
      <c r="AF11" s="12" t="n">
        <v>145.6</v>
      </c>
      <c r="AG11" s="12" t="n">
        <v>61.0</v>
      </c>
      <c r="AH11" s="12" t="n">
        <v>69.4</v>
      </c>
      <c r="AI11" s="12" t="n">
        <v>49.0</v>
      </c>
      <c r="AJ11" s="12" t="n">
        <v>19.2</v>
      </c>
      <c r="AK11" s="12" t="n">
        <v>15.6</v>
      </c>
      <c r="AL11" s="12" t="n">
        <v>31.0</v>
      </c>
      <c r="AM11" s="12" t="n">
        <v>19.0</v>
      </c>
      <c r="AN11" s="12" t="n">
        <v>70.4</v>
      </c>
      <c r="AO11" s="12" t="n">
        <v>14.6</v>
      </c>
      <c r="AP11" s="12" t="n">
        <v>25.6</v>
      </c>
      <c r="AQ11" s="12" t="n">
        <v>80.2</v>
      </c>
      <c r="AR11" s="12" t="n">
        <v>48.0</v>
      </c>
      <c r="AS11" s="12" t="n">
        <v>12.2</v>
      </c>
      <c r="AT11" s="12" t="n">
        <v>8.6</v>
      </c>
      <c r="AU11" s="12" t="n">
        <v>0.0</v>
      </c>
      <c r="AV11" s="13" t="n">
        <v>4675.6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9" t="s">
        <v>37</v>
      </c>
    </row>
    <row r="12" spans="1:59" x14ac:dyDescent="0.2">
      <c r="A12" s="1" t="s">
        <v>9</v>
      </c>
      <c r="B12" s="12" t="n">
        <v>20.8</v>
      </c>
      <c r="C12" s="12" t="n">
        <v>34.6</v>
      </c>
      <c r="D12" s="12" t="n">
        <v>28.2</v>
      </c>
      <c r="E12" s="12" t="n">
        <v>29.4</v>
      </c>
      <c r="F12" s="12" t="n">
        <v>132.4</v>
      </c>
      <c r="G12" s="12" t="n">
        <v>43.4</v>
      </c>
      <c r="H12" s="12" t="n">
        <v>41.6</v>
      </c>
      <c r="I12" s="12" t="n">
        <v>11.4</v>
      </c>
      <c r="J12" s="12" t="n">
        <v>12.6</v>
      </c>
      <c r="K12" s="12" t="n">
        <v>11.6</v>
      </c>
      <c r="L12" s="12" t="n">
        <v>96.8</v>
      </c>
      <c r="M12" s="12" t="n">
        <v>169.0</v>
      </c>
      <c r="N12" s="12" t="n">
        <v>123.4</v>
      </c>
      <c r="O12" s="12" t="n">
        <v>162.8</v>
      </c>
      <c r="P12" s="12" t="n">
        <v>57.6</v>
      </c>
      <c r="Q12" s="12" t="n">
        <v>30.4</v>
      </c>
      <c r="R12" s="12" t="n">
        <v>36.4</v>
      </c>
      <c r="S12" s="12" t="n">
        <v>64.0</v>
      </c>
      <c r="T12" s="12" t="n">
        <v>11.6</v>
      </c>
      <c r="U12" s="12" t="n">
        <v>7.2</v>
      </c>
      <c r="V12" s="12" t="n">
        <v>11.4</v>
      </c>
      <c r="W12" s="12" t="n">
        <v>4.8</v>
      </c>
      <c r="X12" s="12" t="n">
        <v>4.2</v>
      </c>
      <c r="Y12" s="12" t="n">
        <v>19.0</v>
      </c>
      <c r="Z12" s="12" t="n">
        <v>31.8</v>
      </c>
      <c r="AA12" s="12" t="n">
        <v>286.6</v>
      </c>
      <c r="AB12" s="12" t="n">
        <v>244.4</v>
      </c>
      <c r="AC12" s="12" t="n">
        <v>620.0</v>
      </c>
      <c r="AD12" s="12" t="n">
        <v>286.8</v>
      </c>
      <c r="AE12" s="12" t="n">
        <v>172.0</v>
      </c>
      <c r="AF12" s="12" t="n">
        <v>106.6</v>
      </c>
      <c r="AG12" s="12" t="n">
        <v>27.8</v>
      </c>
      <c r="AH12" s="12" t="n">
        <v>34.4</v>
      </c>
      <c r="AI12" s="12" t="n">
        <v>31.8</v>
      </c>
      <c r="AJ12" s="12" t="n">
        <v>3.6</v>
      </c>
      <c r="AK12" s="12" t="n">
        <v>57.0</v>
      </c>
      <c r="AL12" s="12" t="n">
        <v>75.4</v>
      </c>
      <c r="AM12" s="12" t="n">
        <v>2.6</v>
      </c>
      <c r="AN12" s="12" t="n">
        <v>15.2</v>
      </c>
      <c r="AO12" s="12" t="n">
        <v>2.2</v>
      </c>
      <c r="AP12" s="12" t="n">
        <v>7.6</v>
      </c>
      <c r="AQ12" s="12" t="n">
        <v>22.6</v>
      </c>
      <c r="AR12" s="12" t="n">
        <v>10.6</v>
      </c>
      <c r="AS12" s="12" t="n">
        <v>37.4</v>
      </c>
      <c r="AT12" s="12" t="n">
        <v>15.8</v>
      </c>
      <c r="AU12" s="12" t="n">
        <v>0.0</v>
      </c>
      <c r="AV12" s="13" t="n">
        <v>3256.8</v>
      </c>
      <c r="AW12" s="14"/>
      <c r="AY12" s="17" t="s">
        <v>43</v>
      </c>
      <c r="AZ12" s="15">
        <f>SUM(AA28:AD31)</f>
        <v>2436.75</v>
      </c>
      <c r="BA12" s="15">
        <f>SUM(Z28:Z31,H28:K31)</f>
        <v>7153.25</v>
      </c>
      <c r="BB12" s="15">
        <f>SUM(AE28:AJ31)</f>
        <v>15884.75</v>
      </c>
      <c r="BC12" s="15">
        <f>SUM(B28:G31)</f>
        <v>7379.75</v>
      </c>
      <c r="BD12" s="15">
        <f>SUM(AM28:AN31,T28:Y31)</f>
        <v>6998.75</v>
      </c>
      <c r="BE12" s="15">
        <f>SUM(AK28:AL31,L28:S31)</f>
        <v>8832.75</v>
      </c>
      <c r="BF12" s="14">
        <f>SUM(AO28:AR31)</f>
        <v>4449</v>
      </c>
      <c r="BG12" s="9">
        <f t="shared" ref="BG12:BG19" si="0">SUM(AZ12:BF12)</f>
        <v>53135</v>
      </c>
    </row>
    <row r="13" spans="1:59" x14ac:dyDescent="0.2">
      <c r="A13" s="1" t="s">
        <v>10</v>
      </c>
      <c r="B13" s="12" t="n">
        <v>67.4</v>
      </c>
      <c r="C13" s="12" t="n">
        <v>85.6</v>
      </c>
      <c r="D13" s="12" t="n">
        <v>41.0</v>
      </c>
      <c r="E13" s="12" t="n">
        <v>51.2</v>
      </c>
      <c r="F13" s="12" t="n">
        <v>218.4</v>
      </c>
      <c r="G13" s="12" t="n">
        <v>96.8</v>
      </c>
      <c r="H13" s="12" t="n">
        <v>127.2</v>
      </c>
      <c r="I13" s="12" t="n">
        <v>86.8</v>
      </c>
      <c r="J13" s="12" t="n">
        <v>108.2</v>
      </c>
      <c r="K13" s="12" t="n">
        <v>80.2</v>
      </c>
      <c r="L13" s="12" t="n">
        <v>17.2</v>
      </c>
      <c r="M13" s="12" t="n">
        <v>201.4</v>
      </c>
      <c r="N13" s="12" t="n">
        <v>138.8</v>
      </c>
      <c r="O13" s="12" t="n">
        <v>199.8</v>
      </c>
      <c r="P13" s="12" t="n">
        <v>134.8</v>
      </c>
      <c r="Q13" s="12" t="n">
        <v>70.0</v>
      </c>
      <c r="R13" s="12" t="n">
        <v>53.8</v>
      </c>
      <c r="S13" s="12" t="n">
        <v>85.2</v>
      </c>
      <c r="T13" s="12" t="n">
        <v>36.6</v>
      </c>
      <c r="U13" s="12" t="n">
        <v>9.0</v>
      </c>
      <c r="V13" s="12" t="n">
        <v>24.8</v>
      </c>
      <c r="W13" s="12" t="n">
        <v>14.8</v>
      </c>
      <c r="X13" s="12" t="n">
        <v>13.4</v>
      </c>
      <c r="Y13" s="12" t="n">
        <v>35.6</v>
      </c>
      <c r="Z13" s="12" t="n">
        <v>86.8</v>
      </c>
      <c r="AA13" s="12" t="n">
        <v>374.0</v>
      </c>
      <c r="AB13" s="12" t="n">
        <v>295.8</v>
      </c>
      <c r="AC13" s="12" t="n">
        <v>782.0</v>
      </c>
      <c r="AD13" s="12" t="n">
        <v>388.8</v>
      </c>
      <c r="AE13" s="12" t="n">
        <v>181.2</v>
      </c>
      <c r="AF13" s="12" t="n">
        <v>155.8</v>
      </c>
      <c r="AG13" s="12" t="n">
        <v>39.4</v>
      </c>
      <c r="AH13" s="12" t="n">
        <v>53.8</v>
      </c>
      <c r="AI13" s="12" t="n">
        <v>41.2</v>
      </c>
      <c r="AJ13" s="12" t="n">
        <v>12.2</v>
      </c>
      <c r="AK13" s="12" t="n">
        <v>46.6</v>
      </c>
      <c r="AL13" s="12" t="n">
        <v>75.8</v>
      </c>
      <c r="AM13" s="12" t="n">
        <v>6.8</v>
      </c>
      <c r="AN13" s="12" t="n">
        <v>53.8</v>
      </c>
      <c r="AO13" s="12" t="n">
        <v>9.2</v>
      </c>
      <c r="AP13" s="12" t="n">
        <v>16.6</v>
      </c>
      <c r="AQ13" s="12" t="n">
        <v>49.8</v>
      </c>
      <c r="AR13" s="12" t="n">
        <v>13.6</v>
      </c>
      <c r="AS13" s="12" t="n">
        <v>52.0</v>
      </c>
      <c r="AT13" s="12" t="n">
        <v>7.6</v>
      </c>
      <c r="AU13" s="12" t="n">
        <v>0.0</v>
      </c>
      <c r="AV13" s="13" t="n">
        <v>4740.800000000002</v>
      </c>
      <c r="AW13" s="14"/>
      <c r="AY13" s="17" t="s">
        <v>44</v>
      </c>
      <c r="AZ13" s="15">
        <f>SUM(AA27:AD27,AA9:AD12)</f>
        <v>6757</v>
      </c>
      <c r="BA13" s="15">
        <f>SUM(Z27,Z9:Z12,H9:K12,H27:K27)</f>
        <v>849</v>
      </c>
      <c r="BB13" s="15">
        <f>SUM(AE9:AJ12,AE27:AJ27)</f>
        <v>1925.75</v>
      </c>
      <c r="BC13" s="15">
        <f>SUM(B9:G12,B27:G27)</f>
        <v>2272</v>
      </c>
      <c r="BD13" s="15">
        <f>SUM(T9:Y12,AM9:AN12,T27:Y27,AM27:AN27)</f>
        <v>982</v>
      </c>
      <c r="BE13" s="15">
        <f>SUM(L9:S12,AK9:AL12,L27:S27,AK27:AL27)</f>
        <v>2575.5</v>
      </c>
      <c r="BF13" s="14">
        <f>SUM(AO9:AR12,AO27:AR27)</f>
        <v>333.25</v>
      </c>
      <c r="BG13" s="9">
        <f t="shared" si="0"/>
        <v>15694.5</v>
      </c>
    </row>
    <row r="14" spans="1:59" x14ac:dyDescent="0.2">
      <c r="A14" s="1" t="s">
        <v>11</v>
      </c>
      <c r="B14" s="12" t="n">
        <v>62.2</v>
      </c>
      <c r="C14" s="12" t="n">
        <v>113.8</v>
      </c>
      <c r="D14" s="12" t="n">
        <v>49.8</v>
      </c>
      <c r="E14" s="12" t="n">
        <v>52.8</v>
      </c>
      <c r="F14" s="12" t="n">
        <v>203.6</v>
      </c>
      <c r="G14" s="12" t="n">
        <v>83.4</v>
      </c>
      <c r="H14" s="12" t="n">
        <v>130.6</v>
      </c>
      <c r="I14" s="12" t="n">
        <v>120.8</v>
      </c>
      <c r="J14" s="12" t="n">
        <v>173.8</v>
      </c>
      <c r="K14" s="12" t="n">
        <v>157.8</v>
      </c>
      <c r="L14" s="12" t="n">
        <v>189.8</v>
      </c>
      <c r="M14" s="12" t="n">
        <v>11.8</v>
      </c>
      <c r="N14" s="12" t="n">
        <v>145.0</v>
      </c>
      <c r="O14" s="12" t="n">
        <v>187.2</v>
      </c>
      <c r="P14" s="12" t="n">
        <v>153.6</v>
      </c>
      <c r="Q14" s="12" t="n">
        <v>68.8</v>
      </c>
      <c r="R14" s="12" t="n">
        <v>122.2</v>
      </c>
      <c r="S14" s="12" t="n">
        <v>256.8</v>
      </c>
      <c r="T14" s="12" t="n">
        <v>44.6</v>
      </c>
      <c r="U14" s="12" t="n">
        <v>47.2</v>
      </c>
      <c r="V14" s="12" t="n">
        <v>68.4</v>
      </c>
      <c r="W14" s="12" t="n">
        <v>32.0</v>
      </c>
      <c r="X14" s="12" t="n">
        <v>21.0</v>
      </c>
      <c r="Y14" s="12" t="n">
        <v>56.4</v>
      </c>
      <c r="Z14" s="12" t="n">
        <v>84.0</v>
      </c>
      <c r="AA14" s="12" t="n">
        <v>334.0</v>
      </c>
      <c r="AB14" s="12" t="n">
        <v>218.6</v>
      </c>
      <c r="AC14" s="12" t="n">
        <v>569.6</v>
      </c>
      <c r="AD14" s="12" t="n">
        <v>250.4</v>
      </c>
      <c r="AE14" s="12" t="n">
        <v>98.4</v>
      </c>
      <c r="AF14" s="12" t="n">
        <v>88.0</v>
      </c>
      <c r="AG14" s="12" t="n">
        <v>57.4</v>
      </c>
      <c r="AH14" s="12" t="n">
        <v>71.2</v>
      </c>
      <c r="AI14" s="12" t="n">
        <v>120.6</v>
      </c>
      <c r="AJ14" s="12" t="n">
        <v>12.0</v>
      </c>
      <c r="AK14" s="12" t="n">
        <v>70.4</v>
      </c>
      <c r="AL14" s="12" t="n">
        <v>205.2</v>
      </c>
      <c r="AM14" s="12" t="n">
        <v>17.8</v>
      </c>
      <c r="AN14" s="12" t="n">
        <v>81.0</v>
      </c>
      <c r="AO14" s="12" t="n">
        <v>21.4</v>
      </c>
      <c r="AP14" s="12" t="n">
        <v>27.2</v>
      </c>
      <c r="AQ14" s="12" t="n">
        <v>25.6</v>
      </c>
      <c r="AR14" s="12" t="n">
        <v>35.0</v>
      </c>
      <c r="AS14" s="12" t="n">
        <v>95.6</v>
      </c>
      <c r="AT14" s="12" t="n">
        <v>14.0</v>
      </c>
      <c r="AU14" s="12" t="n">
        <v>0.0</v>
      </c>
      <c r="AV14" s="13" t="n">
        <v>5050.799999999999</v>
      </c>
      <c r="AW14" s="14"/>
      <c r="AY14" s="17" t="s">
        <v>45</v>
      </c>
      <c r="AZ14" s="15">
        <f>SUM(AA32:AD37)</f>
        <v>15746.75</v>
      </c>
      <c r="BA14" s="15">
        <f>SUM(H32:K37,Z32:Z37)</f>
        <v>1964.25</v>
      </c>
      <c r="BB14" s="15">
        <f>SUM(AE32:AJ37)</f>
        <v>5454.25</v>
      </c>
      <c r="BC14" s="15">
        <f>SUM(B32:G37)</f>
        <v>1980.75</v>
      </c>
      <c r="BD14" s="15">
        <f>SUM(T32:Y37,AM32:AN37)</f>
        <v>1194.75</v>
      </c>
      <c r="BE14" s="15">
        <f>SUM(L32:S37,AK32:AL37)</f>
        <v>1859.25</v>
      </c>
      <c r="BF14" s="14">
        <f>SUM(AO32:AR37)</f>
        <v>1773.25</v>
      </c>
      <c r="BG14" s="9">
        <f t="shared" si="0"/>
        <v>29973.25</v>
      </c>
    </row>
    <row r="15" spans="1:59" x14ac:dyDescent="0.2">
      <c r="A15" s="1" t="s">
        <v>12</v>
      </c>
      <c r="B15" s="12" t="n">
        <v>24.6</v>
      </c>
      <c r="C15" s="12" t="n">
        <v>33.8</v>
      </c>
      <c r="D15" s="12" t="n">
        <v>19.6</v>
      </c>
      <c r="E15" s="12" t="n">
        <v>18.0</v>
      </c>
      <c r="F15" s="12" t="n">
        <v>132.4</v>
      </c>
      <c r="G15" s="12" t="n">
        <v>29.6</v>
      </c>
      <c r="H15" s="12" t="n">
        <v>48.0</v>
      </c>
      <c r="I15" s="12" t="n">
        <v>65.4</v>
      </c>
      <c r="J15" s="12" t="n">
        <v>95.0</v>
      </c>
      <c r="K15" s="12" t="n">
        <v>129.0</v>
      </c>
      <c r="L15" s="12" t="n">
        <v>142.0</v>
      </c>
      <c r="M15" s="12" t="n">
        <v>151.2</v>
      </c>
      <c r="N15" s="12" t="n">
        <v>7.2</v>
      </c>
      <c r="O15" s="12" t="n">
        <v>100.4</v>
      </c>
      <c r="P15" s="12" t="n">
        <v>93.0</v>
      </c>
      <c r="Q15" s="12" t="n">
        <v>35.2</v>
      </c>
      <c r="R15" s="12" t="n">
        <v>34.4</v>
      </c>
      <c r="S15" s="12" t="n">
        <v>58.8</v>
      </c>
      <c r="T15" s="12" t="n">
        <v>19.4</v>
      </c>
      <c r="U15" s="12" t="n">
        <v>9.2</v>
      </c>
      <c r="V15" s="12" t="n">
        <v>10.0</v>
      </c>
      <c r="W15" s="12" t="n">
        <v>6.4</v>
      </c>
      <c r="X15" s="12" t="n">
        <v>2.8</v>
      </c>
      <c r="Y15" s="12" t="n">
        <v>19.4</v>
      </c>
      <c r="Z15" s="12" t="n">
        <v>28.8</v>
      </c>
      <c r="AA15" s="12" t="n">
        <v>174.2</v>
      </c>
      <c r="AB15" s="12" t="n">
        <v>143.0</v>
      </c>
      <c r="AC15" s="12" t="n">
        <v>458.8</v>
      </c>
      <c r="AD15" s="12" t="n">
        <v>135.0</v>
      </c>
      <c r="AE15" s="12" t="n">
        <v>58.2</v>
      </c>
      <c r="AF15" s="12" t="n">
        <v>57.2</v>
      </c>
      <c r="AG15" s="12" t="n">
        <v>17.0</v>
      </c>
      <c r="AH15" s="12" t="n">
        <v>23.0</v>
      </c>
      <c r="AI15" s="12" t="n">
        <v>27.0</v>
      </c>
      <c r="AJ15" s="12" t="n">
        <v>7.4</v>
      </c>
      <c r="AK15" s="12" t="n">
        <v>36.8</v>
      </c>
      <c r="AL15" s="12" t="n">
        <v>34.6</v>
      </c>
      <c r="AM15" s="12" t="n">
        <v>3.2</v>
      </c>
      <c r="AN15" s="12" t="n">
        <v>20.6</v>
      </c>
      <c r="AO15" s="12" t="n">
        <v>5.2</v>
      </c>
      <c r="AP15" s="12" t="n">
        <v>10.0</v>
      </c>
      <c r="AQ15" s="12" t="n">
        <v>30.0</v>
      </c>
      <c r="AR15" s="12" t="n">
        <v>12.6</v>
      </c>
      <c r="AS15" s="12" t="n">
        <v>41.4</v>
      </c>
      <c r="AT15" s="12" t="n">
        <v>3.0</v>
      </c>
      <c r="AU15" s="12" t="n">
        <v>0.0</v>
      </c>
      <c r="AV15" s="13" t="n">
        <v>2611.7999999999997</v>
      </c>
      <c r="AW15" s="14"/>
      <c r="AY15" s="17" t="s">
        <v>46</v>
      </c>
      <c r="AZ15" s="15">
        <f>SUM(AA3:AD8)</f>
        <v>7155</v>
      </c>
      <c r="BA15" s="15">
        <f>SUM(H3:K8,Z3:Z8)</f>
        <v>2407.75</v>
      </c>
      <c r="BB15" s="15">
        <f>SUM(AE3:AJ8)</f>
        <v>2051.75</v>
      </c>
      <c r="BC15" s="15">
        <f>SUM(B3:G8)</f>
        <v>4031.75</v>
      </c>
      <c r="BD15" s="15">
        <f>SUM(T3:Y8,AM3:AN8)</f>
        <v>872</v>
      </c>
      <c r="BE15" s="15">
        <f>SUM(L3:S8,AK3:AL8)</f>
        <v>2481</v>
      </c>
      <c r="BF15" s="14">
        <f>SUM(AO3:AR8)</f>
        <v>527.25</v>
      </c>
      <c r="BG15" s="9">
        <f t="shared" si="0"/>
        <v>19526.5</v>
      </c>
    </row>
    <row r="16" spans="1:59" x14ac:dyDescent="0.2">
      <c r="A16" s="1" t="s">
        <v>13</v>
      </c>
      <c r="B16" s="12" t="n">
        <v>21.4</v>
      </c>
      <c r="C16" s="12" t="n">
        <v>47.4</v>
      </c>
      <c r="D16" s="12" t="n">
        <v>14.4</v>
      </c>
      <c r="E16" s="12" t="n">
        <v>14.2</v>
      </c>
      <c r="F16" s="12" t="n">
        <v>140.4</v>
      </c>
      <c r="G16" s="12" t="n">
        <v>27.8</v>
      </c>
      <c r="H16" s="12" t="n">
        <v>66.0</v>
      </c>
      <c r="I16" s="12" t="n">
        <v>64.8</v>
      </c>
      <c r="J16" s="12" t="n">
        <v>130.0</v>
      </c>
      <c r="K16" s="12" t="n">
        <v>139.6</v>
      </c>
      <c r="L16" s="12" t="n">
        <v>211.8</v>
      </c>
      <c r="M16" s="12" t="n">
        <v>199.2</v>
      </c>
      <c r="N16" s="12" t="n">
        <v>102.4</v>
      </c>
      <c r="O16" s="12" t="n">
        <v>9.6</v>
      </c>
      <c r="P16" s="12" t="n">
        <v>123.6</v>
      </c>
      <c r="Q16" s="12" t="n">
        <v>69.6</v>
      </c>
      <c r="R16" s="12" t="n">
        <v>73.4</v>
      </c>
      <c r="S16" s="12" t="n">
        <v>143.0</v>
      </c>
      <c r="T16" s="12" t="n">
        <v>16.0</v>
      </c>
      <c r="U16" s="12" t="n">
        <v>4.6</v>
      </c>
      <c r="V16" s="12" t="n">
        <v>8.2</v>
      </c>
      <c r="W16" s="12" t="n">
        <v>4.8</v>
      </c>
      <c r="X16" s="12" t="n">
        <v>5.6</v>
      </c>
      <c r="Y16" s="12" t="n">
        <v>14.0</v>
      </c>
      <c r="Z16" s="12" t="n">
        <v>33.0</v>
      </c>
      <c r="AA16" s="12" t="n">
        <v>168.6</v>
      </c>
      <c r="AB16" s="12" t="n">
        <v>168.6</v>
      </c>
      <c r="AC16" s="12" t="n">
        <v>466.6</v>
      </c>
      <c r="AD16" s="12" t="n">
        <v>133.0</v>
      </c>
      <c r="AE16" s="12" t="n">
        <v>60.0</v>
      </c>
      <c r="AF16" s="12" t="n">
        <v>49.2</v>
      </c>
      <c r="AG16" s="12" t="n">
        <v>17.8</v>
      </c>
      <c r="AH16" s="12" t="n">
        <v>26.2</v>
      </c>
      <c r="AI16" s="12" t="n">
        <v>30.2</v>
      </c>
      <c r="AJ16" s="12" t="n">
        <v>7.2</v>
      </c>
      <c r="AK16" s="12" t="n">
        <v>53.2</v>
      </c>
      <c r="AL16" s="12" t="n">
        <v>102.4</v>
      </c>
      <c r="AM16" s="12" t="n">
        <v>2.4</v>
      </c>
      <c r="AN16" s="12" t="n">
        <v>20.6</v>
      </c>
      <c r="AO16" s="12" t="n">
        <v>4.8</v>
      </c>
      <c r="AP16" s="12" t="n">
        <v>12.6</v>
      </c>
      <c r="AQ16" s="12" t="n">
        <v>17.0</v>
      </c>
      <c r="AR16" s="12" t="n">
        <v>7.2</v>
      </c>
      <c r="AS16" s="12" t="n">
        <v>93.2</v>
      </c>
      <c r="AT16" s="12" t="n">
        <v>2.2</v>
      </c>
      <c r="AU16" s="12" t="n">
        <v>0.0</v>
      </c>
      <c r="AV16" s="13" t="n">
        <v>3127.799999999999</v>
      </c>
      <c r="AW16" s="14"/>
      <c r="AY16" s="17" t="s">
        <v>47</v>
      </c>
      <c r="AZ16" s="15">
        <f>SUM(AA21:AD26,AA40:AD41)</f>
        <v>6755.25</v>
      </c>
      <c r="BA16" s="15">
        <f>SUM(H21:K26,H40:K41,Z21:Z26,Z40:Z41)</f>
        <v>1067.5</v>
      </c>
      <c r="BB16" s="15">
        <f>SUM(AE21:AJ26,AE40:AJ41)</f>
        <v>1257.75</v>
      </c>
      <c r="BC16" s="15">
        <f>SUM(B21:G26,B40:G41)</f>
        <v>927.25</v>
      </c>
      <c r="BD16" s="15">
        <f>SUM(T21:Y26,T40:Y41,AM21:AN26,AM40:AN41)</f>
        <v>2761.5</v>
      </c>
      <c r="BE16" s="15">
        <f>SUM(L21:S26,L40:S41,AK21:AL26,AK40:AL41)</f>
        <v>1229.25</v>
      </c>
      <c r="BF16" s="14">
        <f>SUM(AO21:AR26,AO40:AR41)</f>
        <v>558.25</v>
      </c>
      <c r="BG16" s="9">
        <f t="shared" si="0"/>
        <v>14556.75</v>
      </c>
    </row>
    <row r="17" spans="1:59" x14ac:dyDescent="0.2">
      <c r="A17" s="1" t="s">
        <v>14</v>
      </c>
      <c r="B17" s="12" t="n">
        <v>22.0</v>
      </c>
      <c r="C17" s="12" t="n">
        <v>32.8</v>
      </c>
      <c r="D17" s="12" t="n">
        <v>13.2</v>
      </c>
      <c r="E17" s="12" t="n">
        <v>20.6</v>
      </c>
      <c r="F17" s="12" t="n">
        <v>111.2</v>
      </c>
      <c r="G17" s="12" t="n">
        <v>26.4</v>
      </c>
      <c r="H17" s="12" t="n">
        <v>43.2</v>
      </c>
      <c r="I17" s="12" t="n">
        <v>57.4</v>
      </c>
      <c r="J17" s="12" t="n">
        <v>79.4</v>
      </c>
      <c r="K17" s="12" t="n">
        <v>54.0</v>
      </c>
      <c r="L17" s="12" t="n">
        <v>142.2</v>
      </c>
      <c r="M17" s="12" t="n">
        <v>150.4</v>
      </c>
      <c r="N17" s="12" t="n">
        <v>91.8</v>
      </c>
      <c r="O17" s="12" t="n">
        <v>136.4</v>
      </c>
      <c r="P17" s="12" t="n">
        <v>13.6</v>
      </c>
      <c r="Q17" s="12" t="n">
        <v>70.4</v>
      </c>
      <c r="R17" s="12" t="n">
        <v>94.4</v>
      </c>
      <c r="S17" s="12" t="n">
        <v>134.2</v>
      </c>
      <c r="T17" s="12" t="n">
        <v>11.8</v>
      </c>
      <c r="U17" s="12" t="n">
        <v>10.2</v>
      </c>
      <c r="V17" s="12" t="n">
        <v>10.2</v>
      </c>
      <c r="W17" s="12" t="n">
        <v>4.0</v>
      </c>
      <c r="X17" s="12" t="n">
        <v>2.6</v>
      </c>
      <c r="Y17" s="12" t="n">
        <v>13.8</v>
      </c>
      <c r="Z17" s="12" t="n">
        <v>23.0</v>
      </c>
      <c r="AA17" s="12" t="n">
        <v>125.6</v>
      </c>
      <c r="AB17" s="12" t="n">
        <v>79.6</v>
      </c>
      <c r="AC17" s="12" t="n">
        <v>281.0</v>
      </c>
      <c r="AD17" s="12" t="n">
        <v>78.8</v>
      </c>
      <c r="AE17" s="12" t="n">
        <v>42.0</v>
      </c>
      <c r="AF17" s="12" t="n">
        <v>39.2</v>
      </c>
      <c r="AG17" s="12" t="n">
        <v>12.8</v>
      </c>
      <c r="AH17" s="12" t="n">
        <v>23.2</v>
      </c>
      <c r="AI17" s="12" t="n">
        <v>23.4</v>
      </c>
      <c r="AJ17" s="12" t="n">
        <v>6.2</v>
      </c>
      <c r="AK17" s="12" t="n">
        <v>23.4</v>
      </c>
      <c r="AL17" s="12" t="n">
        <v>45.6</v>
      </c>
      <c r="AM17" s="12" t="n">
        <v>3.0</v>
      </c>
      <c r="AN17" s="12" t="n">
        <v>25.4</v>
      </c>
      <c r="AO17" s="12" t="n">
        <v>6.0</v>
      </c>
      <c r="AP17" s="12" t="n">
        <v>12.8</v>
      </c>
      <c r="AQ17" s="12" t="n">
        <v>14.0</v>
      </c>
      <c r="AR17" s="12" t="n">
        <v>7.4</v>
      </c>
      <c r="AS17" s="12" t="n">
        <v>48.0</v>
      </c>
      <c r="AT17" s="12" t="n">
        <v>6.2</v>
      </c>
      <c r="AU17" s="12" t="n">
        <v>0.0</v>
      </c>
      <c r="AV17" s="13" t="n">
        <v>2272.7999999999997</v>
      </c>
      <c r="AW17" s="14"/>
      <c r="AY17" s="1" t="s">
        <v>48</v>
      </c>
      <c r="AZ17" s="14">
        <f>SUM(AA13:AD20,AA38:AD39,AA48:AD48)</f>
        <v>8733.5</v>
      </c>
      <c r="BA17" s="14">
        <f>SUM(H13:K20,H38:K39,H48:K48,Z13:Z20,Z38:Z39,Z48)</f>
        <v>2663.25</v>
      </c>
      <c r="BB17" s="14">
        <f>SUM(AE13:AJ20,AE38:AJ39,AE48:AJ48)</f>
        <v>1969.5</v>
      </c>
      <c r="BC17" s="14">
        <f>SUM(B13:G20,B38:G39,B48:G48)</f>
        <v>2614</v>
      </c>
      <c r="BD17" s="14">
        <f>SUM(T13:Y20,T38:Y39,T48:Y48,AM13:AN20,AM38:AN39,AM48:AN48)</f>
        <v>1275.5</v>
      </c>
      <c r="BE17" s="14">
        <f>SUM(L13:S20,L38:S39,L48:S48,AK13:AL20,AK38:AL39,AK48:AL48)</f>
        <v>8819.25</v>
      </c>
      <c r="BF17" s="14">
        <f>SUM(AO13:AR20,AO38:AR39,AO48:AR48)</f>
        <v>467</v>
      </c>
      <c r="BG17" s="9">
        <f t="shared" si="0"/>
        <v>26542</v>
      </c>
    </row>
    <row r="18" spans="1:59" x14ac:dyDescent="0.2">
      <c r="A18" s="1" t="s">
        <v>15</v>
      </c>
      <c r="B18" s="12" t="n">
        <v>11.2</v>
      </c>
      <c r="C18" s="12" t="n">
        <v>19.6</v>
      </c>
      <c r="D18" s="12" t="n">
        <v>5.6</v>
      </c>
      <c r="E18" s="12" t="n">
        <v>6.6</v>
      </c>
      <c r="F18" s="12" t="n">
        <v>50.4</v>
      </c>
      <c r="G18" s="12" t="n">
        <v>11.4</v>
      </c>
      <c r="H18" s="12" t="n">
        <v>22.4</v>
      </c>
      <c r="I18" s="12" t="n">
        <v>20.8</v>
      </c>
      <c r="J18" s="12" t="n">
        <v>28.8</v>
      </c>
      <c r="K18" s="12" t="n">
        <v>31.4</v>
      </c>
      <c r="L18" s="12" t="n">
        <v>66.8</v>
      </c>
      <c r="M18" s="12" t="n">
        <v>65.0</v>
      </c>
      <c r="N18" s="12" t="n">
        <v>39.6</v>
      </c>
      <c r="O18" s="12" t="n">
        <v>70.6</v>
      </c>
      <c r="P18" s="12" t="n">
        <v>68.6</v>
      </c>
      <c r="Q18" s="12" t="n">
        <v>9.4</v>
      </c>
      <c r="R18" s="12" t="n">
        <v>46.2</v>
      </c>
      <c r="S18" s="12" t="n">
        <v>84.8</v>
      </c>
      <c r="T18" s="12" t="n">
        <v>4.6</v>
      </c>
      <c r="U18" s="12" t="n">
        <v>2.6</v>
      </c>
      <c r="V18" s="12" t="n">
        <v>3.6</v>
      </c>
      <c r="W18" s="12" t="n">
        <v>2.6</v>
      </c>
      <c r="X18" s="12" t="n">
        <v>1.2</v>
      </c>
      <c r="Y18" s="12" t="n">
        <v>7.4</v>
      </c>
      <c r="Z18" s="12" t="n">
        <v>8.6</v>
      </c>
      <c r="AA18" s="12" t="n">
        <v>65.2</v>
      </c>
      <c r="AB18" s="12" t="n">
        <v>59.6</v>
      </c>
      <c r="AC18" s="12" t="n">
        <v>187.6</v>
      </c>
      <c r="AD18" s="12" t="n">
        <v>52.4</v>
      </c>
      <c r="AE18" s="12" t="n">
        <v>32.0</v>
      </c>
      <c r="AF18" s="12" t="n">
        <v>28.2</v>
      </c>
      <c r="AG18" s="12" t="n">
        <v>9.0</v>
      </c>
      <c r="AH18" s="12" t="n">
        <v>9.4</v>
      </c>
      <c r="AI18" s="12" t="n">
        <v>21.0</v>
      </c>
      <c r="AJ18" s="12" t="n">
        <v>2.6</v>
      </c>
      <c r="AK18" s="12" t="n">
        <v>14.2</v>
      </c>
      <c r="AL18" s="12" t="n">
        <v>20.8</v>
      </c>
      <c r="AM18" s="12" t="n">
        <v>2.4</v>
      </c>
      <c r="AN18" s="12" t="n">
        <v>12.2</v>
      </c>
      <c r="AO18" s="12" t="n">
        <v>3.6</v>
      </c>
      <c r="AP18" s="12" t="n">
        <v>7.8</v>
      </c>
      <c r="AQ18" s="12" t="n">
        <v>8.6</v>
      </c>
      <c r="AR18" s="12" t="n">
        <v>3.6</v>
      </c>
      <c r="AS18" s="12" t="n">
        <v>18.6</v>
      </c>
      <c r="AT18" s="12" t="n">
        <v>2.4</v>
      </c>
      <c r="AU18" s="12" t="n">
        <v>0.0</v>
      </c>
      <c r="AV18" s="13" t="n">
        <v>1251.0000000000002</v>
      </c>
      <c r="AW18" s="14"/>
      <c r="AY18" s="9" t="s">
        <v>58</v>
      </c>
      <c r="AZ18" s="15">
        <f>SUM(AA42:AD45)</f>
        <v>3905</v>
      </c>
      <c r="BA18" s="9">
        <f>SUM(Z42:Z45,H42:K45)</f>
        <v>323.25</v>
      </c>
      <c r="BB18" s="9">
        <f>SUM(AE42:AJ45)</f>
        <v>1775.75</v>
      </c>
      <c r="BC18" s="9">
        <f>SUM(B42:G45)</f>
        <v>532</v>
      </c>
      <c r="BD18" s="9">
        <f>SUM(T42:Y45, AM42:AN45)</f>
        <v>513.5</v>
      </c>
      <c r="BE18" s="9">
        <f>SUM(AK42:AL45,L42:S45)</f>
        <v>428.75</v>
      </c>
      <c r="BF18" s="9">
        <f>SUM(AO42:AR45)</f>
        <v>760</v>
      </c>
      <c r="BG18" s="9">
        <f t="shared" si="0"/>
        <v>8238.25</v>
      </c>
    </row>
    <row r="19" spans="1:59" x14ac:dyDescent="0.2">
      <c r="A19" s="1" t="s">
        <v>16</v>
      </c>
      <c r="B19" s="12" t="n">
        <v>11.4</v>
      </c>
      <c r="C19" s="12" t="n">
        <v>22.0</v>
      </c>
      <c r="D19" s="12" t="n">
        <v>7.8</v>
      </c>
      <c r="E19" s="12" t="n">
        <v>14.0</v>
      </c>
      <c r="F19" s="12" t="n">
        <v>142.4</v>
      </c>
      <c r="G19" s="12" t="n">
        <v>16.8</v>
      </c>
      <c r="H19" s="12" t="n">
        <v>25.4</v>
      </c>
      <c r="I19" s="12" t="n">
        <v>36.6</v>
      </c>
      <c r="J19" s="12" t="n">
        <v>52.8</v>
      </c>
      <c r="K19" s="12" t="n">
        <v>39.6</v>
      </c>
      <c r="L19" s="12" t="n">
        <v>53.8</v>
      </c>
      <c r="M19" s="12" t="n">
        <v>119.2</v>
      </c>
      <c r="N19" s="12" t="n">
        <v>40.2</v>
      </c>
      <c r="O19" s="12" t="n">
        <v>83.4</v>
      </c>
      <c r="P19" s="12" t="n">
        <v>100.8</v>
      </c>
      <c r="Q19" s="12" t="n">
        <v>44.2</v>
      </c>
      <c r="R19" s="12" t="n">
        <v>9.2</v>
      </c>
      <c r="S19" s="12" t="n">
        <v>94.6</v>
      </c>
      <c r="T19" s="12" t="n">
        <v>9.2</v>
      </c>
      <c r="U19" s="12" t="n">
        <v>5.6</v>
      </c>
      <c r="V19" s="12" t="n">
        <v>8.0</v>
      </c>
      <c r="W19" s="12" t="n">
        <v>4.0</v>
      </c>
      <c r="X19" s="12" t="n">
        <v>1.6</v>
      </c>
      <c r="Y19" s="12" t="n">
        <v>8.2</v>
      </c>
      <c r="Z19" s="12" t="n">
        <v>7.8</v>
      </c>
      <c r="AA19" s="12" t="n">
        <v>132.6</v>
      </c>
      <c r="AB19" s="12" t="n">
        <v>101.6</v>
      </c>
      <c r="AC19" s="12" t="n">
        <v>283.2</v>
      </c>
      <c r="AD19" s="12" t="n">
        <v>81.2</v>
      </c>
      <c r="AE19" s="12" t="n">
        <v>31.8</v>
      </c>
      <c r="AF19" s="12" t="n">
        <v>24.4</v>
      </c>
      <c r="AG19" s="12" t="n">
        <v>10.0</v>
      </c>
      <c r="AH19" s="12" t="n">
        <v>17.0</v>
      </c>
      <c r="AI19" s="12" t="n">
        <v>21.4</v>
      </c>
      <c r="AJ19" s="12" t="n">
        <v>6.6</v>
      </c>
      <c r="AK19" s="12" t="n">
        <v>16.6</v>
      </c>
      <c r="AL19" s="12" t="n">
        <v>28.0</v>
      </c>
      <c r="AM19" s="12" t="n">
        <v>1.8</v>
      </c>
      <c r="AN19" s="12" t="n">
        <v>9.8</v>
      </c>
      <c r="AO19" s="12" t="n">
        <v>3.0</v>
      </c>
      <c r="AP19" s="12" t="n">
        <v>5.0</v>
      </c>
      <c r="AQ19" s="12" t="n">
        <v>20.8</v>
      </c>
      <c r="AR19" s="12" t="n">
        <v>3.0</v>
      </c>
      <c r="AS19" s="12" t="n">
        <v>15.2</v>
      </c>
      <c r="AT19" s="12" t="n">
        <v>8.8</v>
      </c>
      <c r="AU19" s="12" t="n">
        <v>0.0</v>
      </c>
      <c r="AV19" s="13" t="n">
        <v>1780.4</v>
      </c>
      <c r="AW19" s="14"/>
      <c r="AY19" s="9" t="s">
        <v>49</v>
      </c>
      <c r="AZ19" s="15">
        <f>SUM(AZ12:AZ18)</f>
        <v>51489.25</v>
      </c>
      <c r="BA19" s="9">
        <f t="shared" ref="BA19:BF19" si="1">SUM(BA12:BA18)</f>
        <v>16428.25</v>
      </c>
      <c r="BB19" s="9">
        <f t="shared" si="1"/>
        <v>30319.5</v>
      </c>
      <c r="BC19" s="9">
        <f t="shared" si="1"/>
        <v>19737.5</v>
      </c>
      <c r="BD19" s="9">
        <f t="shared" si="1"/>
        <v>14598</v>
      </c>
      <c r="BE19" s="9">
        <f t="shared" si="1"/>
        <v>26225.75</v>
      </c>
      <c r="BF19" s="9">
        <f t="shared" si="1"/>
        <v>8868</v>
      </c>
      <c r="BG19" s="9">
        <f t="shared" si="0"/>
        <v>167666.25</v>
      </c>
    </row>
    <row r="20" spans="1:59" x14ac:dyDescent="0.2">
      <c r="A20" s="1" t="s">
        <v>17</v>
      </c>
      <c r="B20" s="12" t="n">
        <v>17.8</v>
      </c>
      <c r="C20" s="12" t="n">
        <v>38.2</v>
      </c>
      <c r="D20" s="12" t="n">
        <v>31.6</v>
      </c>
      <c r="E20" s="12" t="n">
        <v>26.6</v>
      </c>
      <c r="F20" s="12" t="n">
        <v>443.8</v>
      </c>
      <c r="G20" s="12" t="n">
        <v>41.2</v>
      </c>
      <c r="H20" s="12" t="n">
        <v>52.4</v>
      </c>
      <c r="I20" s="12" t="n">
        <v>70.8</v>
      </c>
      <c r="J20" s="12" t="n">
        <v>78.4</v>
      </c>
      <c r="K20" s="12" t="n">
        <v>65.0</v>
      </c>
      <c r="L20" s="12" t="n">
        <v>107.6</v>
      </c>
      <c r="M20" s="12" t="n">
        <v>255.8</v>
      </c>
      <c r="N20" s="12" t="n">
        <v>57.4</v>
      </c>
      <c r="O20" s="12" t="n">
        <v>141.0</v>
      </c>
      <c r="P20" s="12" t="n">
        <v>157.0</v>
      </c>
      <c r="Q20" s="12" t="n">
        <v>97.6</v>
      </c>
      <c r="R20" s="12" t="n">
        <v>100.4</v>
      </c>
      <c r="S20" s="12" t="n">
        <v>29.8</v>
      </c>
      <c r="T20" s="12" t="n">
        <v>18.6</v>
      </c>
      <c r="U20" s="12" t="n">
        <v>14.4</v>
      </c>
      <c r="V20" s="12" t="n">
        <v>18.0</v>
      </c>
      <c r="W20" s="12" t="n">
        <v>7.0</v>
      </c>
      <c r="X20" s="12" t="n">
        <v>5.4</v>
      </c>
      <c r="Y20" s="12" t="n">
        <v>23.8</v>
      </c>
      <c r="Z20" s="12" t="n">
        <v>14.2</v>
      </c>
      <c r="AA20" s="12" t="n">
        <v>257.4</v>
      </c>
      <c r="AB20" s="12" t="n">
        <v>206.6</v>
      </c>
      <c r="AC20" s="12" t="n">
        <v>555.6</v>
      </c>
      <c r="AD20" s="12" t="n">
        <v>162.0</v>
      </c>
      <c r="AE20" s="12" t="n">
        <v>63.2</v>
      </c>
      <c r="AF20" s="12" t="n">
        <v>39.4</v>
      </c>
      <c r="AG20" s="12" t="n">
        <v>19.0</v>
      </c>
      <c r="AH20" s="12" t="n">
        <v>31.8</v>
      </c>
      <c r="AI20" s="12" t="n">
        <v>34.8</v>
      </c>
      <c r="AJ20" s="12" t="n">
        <v>7.8</v>
      </c>
      <c r="AK20" s="12" t="n">
        <v>25.8</v>
      </c>
      <c r="AL20" s="12" t="n">
        <v>70.4</v>
      </c>
      <c r="AM20" s="12" t="n">
        <v>3.0</v>
      </c>
      <c r="AN20" s="12" t="n">
        <v>28.4</v>
      </c>
      <c r="AO20" s="12" t="n">
        <v>4.4</v>
      </c>
      <c r="AP20" s="12" t="n">
        <v>6.6</v>
      </c>
      <c r="AQ20" s="12" t="n">
        <v>35.8</v>
      </c>
      <c r="AR20" s="12" t="n">
        <v>4.8</v>
      </c>
      <c r="AS20" s="12" t="n">
        <v>28.6</v>
      </c>
      <c r="AT20" s="12" t="n">
        <v>10.0</v>
      </c>
      <c r="AU20" s="12" t="n">
        <v>0.0</v>
      </c>
      <c r="AV20" s="13" t="n">
        <v>3509.200000000001</v>
      </c>
      <c r="AW20" s="14"/>
      <c r="AY20" s="18"/>
      <c r="AZ20" s="15"/>
    </row>
    <row r="21" spans="1:59" x14ac:dyDescent="0.2">
      <c r="A21" s="1" t="s">
        <v>18</v>
      </c>
      <c r="B21" s="12" t="n">
        <v>18.4</v>
      </c>
      <c r="C21" s="12" t="n">
        <v>20.2</v>
      </c>
      <c r="D21" s="12" t="n">
        <v>6.8</v>
      </c>
      <c r="E21" s="12" t="n">
        <v>11.6</v>
      </c>
      <c r="F21" s="12" t="n">
        <v>87.6</v>
      </c>
      <c r="G21" s="12" t="n">
        <v>13.8</v>
      </c>
      <c r="H21" s="12" t="n">
        <v>41.0</v>
      </c>
      <c r="I21" s="12" t="n">
        <v>39.8</v>
      </c>
      <c r="J21" s="12" t="n">
        <v>67.2</v>
      </c>
      <c r="K21" s="12" t="n">
        <v>11.2</v>
      </c>
      <c r="L21" s="12" t="n">
        <v>31.6</v>
      </c>
      <c r="M21" s="12" t="n">
        <v>47.6</v>
      </c>
      <c r="N21" s="12" t="n">
        <v>15.4</v>
      </c>
      <c r="O21" s="12" t="n">
        <v>14.6</v>
      </c>
      <c r="P21" s="12" t="n">
        <v>11.6</v>
      </c>
      <c r="Q21" s="12" t="n">
        <v>6.6</v>
      </c>
      <c r="R21" s="12" t="n">
        <v>5.8</v>
      </c>
      <c r="S21" s="12" t="n">
        <v>21.0</v>
      </c>
      <c r="T21" s="12" t="n">
        <v>13.8</v>
      </c>
      <c r="U21" s="12" t="n">
        <v>68.8</v>
      </c>
      <c r="V21" s="12" t="n">
        <v>179.0</v>
      </c>
      <c r="W21" s="12" t="n">
        <v>57.4</v>
      </c>
      <c r="X21" s="12" t="n">
        <v>28.2</v>
      </c>
      <c r="Y21" s="12" t="n">
        <v>48.8</v>
      </c>
      <c r="Z21" s="12" t="n">
        <v>8.0</v>
      </c>
      <c r="AA21" s="12" t="n">
        <v>160.2</v>
      </c>
      <c r="AB21" s="12" t="n">
        <v>125.6</v>
      </c>
      <c r="AC21" s="12" t="n">
        <v>365.6</v>
      </c>
      <c r="AD21" s="12" t="n">
        <v>123.4</v>
      </c>
      <c r="AE21" s="12" t="n">
        <v>47.8</v>
      </c>
      <c r="AF21" s="12" t="n">
        <v>45.0</v>
      </c>
      <c r="AG21" s="12" t="n">
        <v>18.8</v>
      </c>
      <c r="AH21" s="12" t="n">
        <v>31.8</v>
      </c>
      <c r="AI21" s="12" t="n">
        <v>26.0</v>
      </c>
      <c r="AJ21" s="12" t="n">
        <v>9.0</v>
      </c>
      <c r="AK21" s="12" t="n">
        <v>2.0</v>
      </c>
      <c r="AL21" s="12" t="n">
        <v>5.2</v>
      </c>
      <c r="AM21" s="12" t="n">
        <v>22.4</v>
      </c>
      <c r="AN21" s="12" t="n">
        <v>211.8</v>
      </c>
      <c r="AO21" s="12" t="n">
        <v>10.8</v>
      </c>
      <c r="AP21" s="12" t="n">
        <v>11.6</v>
      </c>
      <c r="AQ21" s="12" t="n">
        <v>67.6</v>
      </c>
      <c r="AR21" s="12" t="n">
        <v>19.6</v>
      </c>
      <c r="AS21" s="12" t="n">
        <v>2.8</v>
      </c>
      <c r="AT21" s="12" t="n">
        <v>9.4</v>
      </c>
      <c r="AU21" s="12" t="n">
        <v>0.0</v>
      </c>
      <c r="AV21" s="13" t="n">
        <v>2192.2000000000003</v>
      </c>
      <c r="AW21" s="14"/>
      <c r="AY21" s="17"/>
      <c r="AZ21" s="15" t="s">
        <v>43</v>
      </c>
      <c r="BA21" s="15" t="s">
        <v>44</v>
      </c>
      <c r="BB21" s="9" t="s">
        <v>45</v>
      </c>
      <c r="BC21" s="9" t="s">
        <v>46</v>
      </c>
      <c r="BD21" s="9" t="s">
        <v>47</v>
      </c>
      <c r="BE21" s="9" t="s">
        <v>48</v>
      </c>
      <c r="BF21" s="9" t="s">
        <v>58</v>
      </c>
    </row>
    <row r="22" spans="1:59" x14ac:dyDescent="0.2">
      <c r="A22" s="1" t="s">
        <v>19</v>
      </c>
      <c r="B22" s="12" t="n">
        <v>8.8</v>
      </c>
      <c r="C22" s="12" t="n">
        <v>13.2</v>
      </c>
      <c r="D22" s="12" t="n">
        <v>9.0</v>
      </c>
      <c r="E22" s="12" t="n">
        <v>10.4</v>
      </c>
      <c r="F22" s="12" t="n">
        <v>105.6</v>
      </c>
      <c r="G22" s="12" t="n">
        <v>11.0</v>
      </c>
      <c r="H22" s="12" t="n">
        <v>32.4</v>
      </c>
      <c r="I22" s="12" t="n">
        <v>48.4</v>
      </c>
      <c r="J22" s="12" t="n">
        <v>59.6</v>
      </c>
      <c r="K22" s="12" t="n">
        <v>8.0</v>
      </c>
      <c r="L22" s="12" t="n">
        <v>12.6</v>
      </c>
      <c r="M22" s="12" t="n">
        <v>47.6</v>
      </c>
      <c r="N22" s="12" t="n">
        <v>9.2</v>
      </c>
      <c r="O22" s="12" t="n">
        <v>7.2</v>
      </c>
      <c r="P22" s="12" t="n">
        <v>9.0</v>
      </c>
      <c r="Q22" s="12" t="n">
        <v>2.0</v>
      </c>
      <c r="R22" s="12" t="n">
        <v>5.0</v>
      </c>
      <c r="S22" s="12" t="n">
        <v>12.4</v>
      </c>
      <c r="T22" s="12" t="n">
        <v>55.4</v>
      </c>
      <c r="U22" s="12" t="n">
        <v>11.8</v>
      </c>
      <c r="V22" s="12" t="n">
        <v>86.0</v>
      </c>
      <c r="W22" s="12" t="n">
        <v>24.8</v>
      </c>
      <c r="X22" s="12" t="n">
        <v>11.4</v>
      </c>
      <c r="Y22" s="12" t="n">
        <v>70.2</v>
      </c>
      <c r="Z22" s="12" t="n">
        <v>6.6</v>
      </c>
      <c r="AA22" s="12" t="n">
        <v>218.4</v>
      </c>
      <c r="AB22" s="12" t="n">
        <v>180.8</v>
      </c>
      <c r="AC22" s="12" t="n">
        <v>388.0</v>
      </c>
      <c r="AD22" s="12" t="n">
        <v>148.4</v>
      </c>
      <c r="AE22" s="12" t="n">
        <v>54.0</v>
      </c>
      <c r="AF22" s="12" t="n">
        <v>43.8</v>
      </c>
      <c r="AG22" s="12" t="n">
        <v>18.8</v>
      </c>
      <c r="AH22" s="12" t="n">
        <v>14.2</v>
      </c>
      <c r="AI22" s="12" t="n">
        <v>22.8</v>
      </c>
      <c r="AJ22" s="12" t="n">
        <v>7.2</v>
      </c>
      <c r="AK22" s="12" t="n">
        <v>2.6</v>
      </c>
      <c r="AL22" s="12" t="n">
        <v>4.4</v>
      </c>
      <c r="AM22" s="12" t="n">
        <v>11.0</v>
      </c>
      <c r="AN22" s="12" t="n">
        <v>64.2</v>
      </c>
      <c r="AO22" s="12" t="n">
        <v>8.6</v>
      </c>
      <c r="AP22" s="12" t="n">
        <v>9.0</v>
      </c>
      <c r="AQ22" s="12" t="n">
        <v>102.0</v>
      </c>
      <c r="AR22" s="12" t="n">
        <v>17.2</v>
      </c>
      <c r="AS22" s="12" t="n">
        <v>3.0</v>
      </c>
      <c r="AT22" s="12" t="n">
        <v>12.8</v>
      </c>
      <c r="AU22" s="12" t="n">
        <v>0.0</v>
      </c>
      <c r="AV22" s="13" t="n">
        <v>2008.8</v>
      </c>
      <c r="AW22" s="14"/>
      <c r="AY22" s="17" t="s">
        <v>43</v>
      </c>
      <c r="AZ22" s="15">
        <f>AZ12</f>
        <v>2436.75</v>
      </c>
      <c r="BA22" s="15"/>
      <c r="BB22" s="15"/>
    </row>
    <row r="23" spans="1:59" x14ac:dyDescent="0.2">
      <c r="A23" s="1" t="s">
        <v>20</v>
      </c>
      <c r="B23" s="12" t="n">
        <v>11.4</v>
      </c>
      <c r="C23" s="12" t="n">
        <v>20.2</v>
      </c>
      <c r="D23" s="12" t="n">
        <v>18.8</v>
      </c>
      <c r="E23" s="12" t="n">
        <v>16.2</v>
      </c>
      <c r="F23" s="12" t="n">
        <v>183.8</v>
      </c>
      <c r="G23" s="12" t="n">
        <v>17.2</v>
      </c>
      <c r="H23" s="12" t="n">
        <v>52.2</v>
      </c>
      <c r="I23" s="12" t="n">
        <v>67.4</v>
      </c>
      <c r="J23" s="12" t="n">
        <v>72.6</v>
      </c>
      <c r="K23" s="12" t="n">
        <v>10.8</v>
      </c>
      <c r="L23" s="12" t="n">
        <v>22.6</v>
      </c>
      <c r="M23" s="12" t="n">
        <v>76.2</v>
      </c>
      <c r="N23" s="12" t="n">
        <v>9.4</v>
      </c>
      <c r="O23" s="12" t="n">
        <v>7.6</v>
      </c>
      <c r="P23" s="12" t="n">
        <v>10.8</v>
      </c>
      <c r="Q23" s="12" t="n">
        <v>3.8</v>
      </c>
      <c r="R23" s="12" t="n">
        <v>8.4</v>
      </c>
      <c r="S23" s="12" t="n">
        <v>13.2</v>
      </c>
      <c r="T23" s="12" t="n">
        <v>234.2</v>
      </c>
      <c r="U23" s="12" t="n">
        <v>96.4</v>
      </c>
      <c r="V23" s="12" t="n">
        <v>14.8</v>
      </c>
      <c r="W23" s="12" t="n">
        <v>57.8</v>
      </c>
      <c r="X23" s="12" t="n">
        <v>25.6</v>
      </c>
      <c r="Y23" s="12" t="n">
        <v>100.6</v>
      </c>
      <c r="Z23" s="12" t="n">
        <v>11.0</v>
      </c>
      <c r="AA23" s="12" t="n">
        <v>317.2</v>
      </c>
      <c r="AB23" s="12" t="n">
        <v>221.8</v>
      </c>
      <c r="AC23" s="12" t="n">
        <v>490.4</v>
      </c>
      <c r="AD23" s="12" t="n">
        <v>236.6</v>
      </c>
      <c r="AE23" s="12" t="n">
        <v>71.6</v>
      </c>
      <c r="AF23" s="12" t="n">
        <v>53.6</v>
      </c>
      <c r="AG23" s="12" t="n">
        <v>27.0</v>
      </c>
      <c r="AH23" s="12" t="n">
        <v>16.0</v>
      </c>
      <c r="AI23" s="12" t="n">
        <v>30.8</v>
      </c>
      <c r="AJ23" s="12" t="n">
        <v>10.2</v>
      </c>
      <c r="AK23" s="12" t="n">
        <v>6.8</v>
      </c>
      <c r="AL23" s="12" t="n">
        <v>6.6</v>
      </c>
      <c r="AM23" s="12" t="n">
        <v>21.4</v>
      </c>
      <c r="AN23" s="12" t="n">
        <v>146.4</v>
      </c>
      <c r="AO23" s="12" t="n">
        <v>7.6</v>
      </c>
      <c r="AP23" s="12" t="n">
        <v>10.6</v>
      </c>
      <c r="AQ23" s="12" t="n">
        <v>130.2</v>
      </c>
      <c r="AR23" s="12" t="n">
        <v>17.2</v>
      </c>
      <c r="AS23" s="12" t="n">
        <v>3.4</v>
      </c>
      <c r="AT23" s="12" t="n">
        <v>12.6</v>
      </c>
      <c r="AU23" s="12" t="n">
        <v>0.0</v>
      </c>
      <c r="AV23" s="13" t="n">
        <v>3000.999999999999</v>
      </c>
      <c r="AW23" s="14"/>
      <c r="AY23" s="17" t="s">
        <v>44</v>
      </c>
      <c r="AZ23" s="15">
        <f>AZ13+BA12</f>
        <v>13910.25</v>
      </c>
      <c r="BA23" s="15">
        <f>BA13</f>
        <v>849</v>
      </c>
      <c r="BB23" s="15"/>
      <c r="BC23" s="15"/>
    </row>
    <row r="24" spans="1:59" x14ac:dyDescent="0.2">
      <c r="A24" s="1" t="s">
        <v>21</v>
      </c>
      <c r="B24" s="12" t="n">
        <v>6.6</v>
      </c>
      <c r="C24" s="12" t="n">
        <v>6.6</v>
      </c>
      <c r="D24" s="12" t="n">
        <v>9.4</v>
      </c>
      <c r="E24" s="12" t="n">
        <v>6.6</v>
      </c>
      <c r="F24" s="12" t="n">
        <v>108.2</v>
      </c>
      <c r="G24" s="12" t="n">
        <v>8.2</v>
      </c>
      <c r="H24" s="12" t="n">
        <v>24.0</v>
      </c>
      <c r="I24" s="12" t="n">
        <v>39.6</v>
      </c>
      <c r="J24" s="12" t="n">
        <v>36.4</v>
      </c>
      <c r="K24" s="12" t="n">
        <v>6.4</v>
      </c>
      <c r="L24" s="12" t="n">
        <v>16.2</v>
      </c>
      <c r="M24" s="12" t="n">
        <v>31.6</v>
      </c>
      <c r="N24" s="12" t="n">
        <v>6.0</v>
      </c>
      <c r="O24" s="12" t="n">
        <v>4.4</v>
      </c>
      <c r="P24" s="12" t="n">
        <v>2.6</v>
      </c>
      <c r="Q24" s="12" t="n">
        <v>1.6</v>
      </c>
      <c r="R24" s="12" t="n">
        <v>3.4</v>
      </c>
      <c r="S24" s="12" t="n">
        <v>6.8</v>
      </c>
      <c r="T24" s="12" t="n">
        <v>77.2</v>
      </c>
      <c r="U24" s="12" t="n">
        <v>30.2</v>
      </c>
      <c r="V24" s="12" t="n">
        <v>63.6</v>
      </c>
      <c r="W24" s="12" t="n">
        <v>11.8</v>
      </c>
      <c r="X24" s="12" t="n">
        <v>10.4</v>
      </c>
      <c r="Y24" s="12" t="n">
        <v>84.4</v>
      </c>
      <c r="Z24" s="12" t="n">
        <v>3.8</v>
      </c>
      <c r="AA24" s="12" t="n">
        <v>197.2</v>
      </c>
      <c r="AB24" s="12" t="n">
        <v>133.4</v>
      </c>
      <c r="AC24" s="12" t="n">
        <v>291.2</v>
      </c>
      <c r="AD24" s="12" t="n">
        <v>137.4</v>
      </c>
      <c r="AE24" s="12" t="n">
        <v>31.8</v>
      </c>
      <c r="AF24" s="12" t="n">
        <v>22.2</v>
      </c>
      <c r="AG24" s="12" t="n">
        <v>14.2</v>
      </c>
      <c r="AH24" s="12" t="n">
        <v>9.2</v>
      </c>
      <c r="AI24" s="12" t="n">
        <v>10.4</v>
      </c>
      <c r="AJ24" s="12" t="n">
        <v>4.4</v>
      </c>
      <c r="AK24" s="12" t="n">
        <v>1.6</v>
      </c>
      <c r="AL24" s="12" t="n">
        <v>0.8</v>
      </c>
      <c r="AM24" s="12" t="n">
        <v>6.8</v>
      </c>
      <c r="AN24" s="12" t="n">
        <v>24.0</v>
      </c>
      <c r="AO24" s="12" t="n">
        <v>3.6</v>
      </c>
      <c r="AP24" s="12" t="n">
        <v>3.2</v>
      </c>
      <c r="AQ24" s="12" t="n">
        <v>66.6</v>
      </c>
      <c r="AR24" s="12" t="n">
        <v>10.0</v>
      </c>
      <c r="AS24" s="12" t="n">
        <v>1.0</v>
      </c>
      <c r="AT24" s="12" t="n">
        <v>6.6</v>
      </c>
      <c r="AU24" s="12" t="n">
        <v>0.0</v>
      </c>
      <c r="AV24" s="13" t="n">
        <v>1581.6</v>
      </c>
      <c r="AW24" s="14"/>
      <c r="AY24" s="17" t="s">
        <v>45</v>
      </c>
      <c r="AZ24" s="15">
        <f>AZ14+BB12</f>
        <v>31631.5</v>
      </c>
      <c r="BA24" s="15">
        <f>BA14+BB13</f>
        <v>3890</v>
      </c>
      <c r="BB24" s="15">
        <f>BB14</f>
        <v>5454.25</v>
      </c>
      <c r="BC24" s="15"/>
      <c r="BD24" s="15"/>
    </row>
    <row r="25" spans="1:59" x14ac:dyDescent="0.2">
      <c r="A25" s="1" t="s">
        <v>22</v>
      </c>
      <c r="B25" s="12" t="n">
        <v>4.4</v>
      </c>
      <c r="C25" s="12" t="n">
        <v>8.8</v>
      </c>
      <c r="D25" s="12" t="n">
        <v>7.0</v>
      </c>
      <c r="E25" s="12" t="n">
        <v>4.2</v>
      </c>
      <c r="F25" s="12" t="n">
        <v>92.0</v>
      </c>
      <c r="G25" s="12" t="n">
        <v>7.0</v>
      </c>
      <c r="H25" s="12" t="n">
        <v>17.4</v>
      </c>
      <c r="I25" s="12" t="n">
        <v>31.2</v>
      </c>
      <c r="J25" s="12" t="n">
        <v>26.0</v>
      </c>
      <c r="K25" s="12" t="n">
        <v>3.8</v>
      </c>
      <c r="L25" s="12" t="n">
        <v>14.2</v>
      </c>
      <c r="M25" s="12" t="n">
        <v>18.0</v>
      </c>
      <c r="N25" s="12" t="n">
        <v>4.2</v>
      </c>
      <c r="O25" s="12" t="n">
        <v>4.8</v>
      </c>
      <c r="P25" s="12" t="n">
        <v>3.2</v>
      </c>
      <c r="Q25" s="12" t="n">
        <v>1.2</v>
      </c>
      <c r="R25" s="12" t="n">
        <v>1.0</v>
      </c>
      <c r="S25" s="12" t="n">
        <v>6.6</v>
      </c>
      <c r="T25" s="12" t="n">
        <v>23.0</v>
      </c>
      <c r="U25" s="12" t="n">
        <v>17.4</v>
      </c>
      <c r="V25" s="12" t="n">
        <v>32.8</v>
      </c>
      <c r="W25" s="12" t="n">
        <v>9.6</v>
      </c>
      <c r="X25" s="12" t="n">
        <v>7.6</v>
      </c>
      <c r="Y25" s="12" t="n">
        <v>76.2</v>
      </c>
      <c r="Z25" s="12" t="n">
        <v>4.2</v>
      </c>
      <c r="AA25" s="12" t="n">
        <v>154.0</v>
      </c>
      <c r="AB25" s="12" t="n">
        <v>102.4</v>
      </c>
      <c r="AC25" s="12" t="n">
        <v>230.6</v>
      </c>
      <c r="AD25" s="12" t="n">
        <v>90.0</v>
      </c>
      <c r="AE25" s="12" t="n">
        <v>23.6</v>
      </c>
      <c r="AF25" s="12" t="n">
        <v>25.4</v>
      </c>
      <c r="AG25" s="12" t="n">
        <v>11.8</v>
      </c>
      <c r="AH25" s="12" t="n">
        <v>7.2</v>
      </c>
      <c r="AI25" s="12" t="n">
        <v>7.2</v>
      </c>
      <c r="AJ25" s="12" t="n">
        <v>1.8</v>
      </c>
      <c r="AK25" s="12" t="n">
        <v>1.8</v>
      </c>
      <c r="AL25" s="12" t="n">
        <v>1.4</v>
      </c>
      <c r="AM25" s="12" t="n">
        <v>3.8</v>
      </c>
      <c r="AN25" s="12" t="n">
        <v>16.4</v>
      </c>
      <c r="AO25" s="12" t="n">
        <v>2.2</v>
      </c>
      <c r="AP25" s="12" t="n">
        <v>2.8</v>
      </c>
      <c r="AQ25" s="12" t="n">
        <v>57.4</v>
      </c>
      <c r="AR25" s="12" t="n">
        <v>7.8</v>
      </c>
      <c r="AS25" s="12" t="n">
        <v>0.6</v>
      </c>
      <c r="AT25" s="12" t="n">
        <v>4.2</v>
      </c>
      <c r="AU25" s="12" t="n">
        <v>0.0</v>
      </c>
      <c r="AV25" s="13" t="n">
        <v>1178.2</v>
      </c>
      <c r="AW25" s="14"/>
      <c r="AY25" s="17" t="s">
        <v>46</v>
      </c>
      <c r="AZ25" s="15">
        <f>AZ15+BC12</f>
        <v>14534.75</v>
      </c>
      <c r="BA25" s="15">
        <f>BA15+BC13</f>
        <v>4679.75</v>
      </c>
      <c r="BB25" s="15">
        <f>BB15+BC14</f>
        <v>4032.5</v>
      </c>
      <c r="BC25" s="15">
        <f>BC15</f>
        <v>4031.75</v>
      </c>
      <c r="BD25" s="15"/>
      <c r="BE25" s="15"/>
      <c r="BF25" s="14"/>
    </row>
    <row r="26" spans="1:59" x14ac:dyDescent="0.2">
      <c r="A26" s="1" t="s">
        <v>23</v>
      </c>
      <c r="B26" s="12" t="n">
        <v>20.6</v>
      </c>
      <c r="C26" s="12" t="n">
        <v>19.6</v>
      </c>
      <c r="D26" s="12" t="n">
        <v>33.8</v>
      </c>
      <c r="E26" s="12" t="n">
        <v>21.4</v>
      </c>
      <c r="F26" s="12" t="n">
        <v>72.2</v>
      </c>
      <c r="G26" s="12" t="n">
        <v>15.4</v>
      </c>
      <c r="H26" s="12" t="n">
        <v>53.4</v>
      </c>
      <c r="I26" s="12" t="n">
        <v>96.2</v>
      </c>
      <c r="J26" s="12" t="n">
        <v>81.0</v>
      </c>
      <c r="K26" s="12" t="n">
        <v>24.2</v>
      </c>
      <c r="L26" s="12" t="n">
        <v>36.6</v>
      </c>
      <c r="M26" s="12" t="n">
        <v>55.0</v>
      </c>
      <c r="N26" s="12" t="n">
        <v>16.0</v>
      </c>
      <c r="O26" s="12" t="n">
        <v>14.6</v>
      </c>
      <c r="P26" s="12" t="n">
        <v>13.0</v>
      </c>
      <c r="Q26" s="12" t="n">
        <v>6.4</v>
      </c>
      <c r="R26" s="12" t="n">
        <v>7.4</v>
      </c>
      <c r="S26" s="12" t="n">
        <v>22.8</v>
      </c>
      <c r="T26" s="12" t="n">
        <v>50.6</v>
      </c>
      <c r="U26" s="12" t="n">
        <v>72.4</v>
      </c>
      <c r="V26" s="12" t="n">
        <v>103.8</v>
      </c>
      <c r="W26" s="12" t="n">
        <v>91.8</v>
      </c>
      <c r="X26" s="12" t="n">
        <v>73.8</v>
      </c>
      <c r="Y26" s="12" t="n">
        <v>21.4</v>
      </c>
      <c r="Z26" s="12" t="n">
        <v>22.6</v>
      </c>
      <c r="AA26" s="12" t="n">
        <v>386.8</v>
      </c>
      <c r="AB26" s="12" t="n">
        <v>271.2</v>
      </c>
      <c r="AC26" s="12" t="n">
        <v>629.6</v>
      </c>
      <c r="AD26" s="12" t="n">
        <v>355.0</v>
      </c>
      <c r="AE26" s="12" t="n">
        <v>200.8</v>
      </c>
      <c r="AF26" s="12" t="n">
        <v>118.4</v>
      </c>
      <c r="AG26" s="12" t="n">
        <v>44.8</v>
      </c>
      <c r="AH26" s="12" t="n">
        <v>17.2</v>
      </c>
      <c r="AI26" s="12" t="n">
        <v>20.4</v>
      </c>
      <c r="AJ26" s="12" t="n">
        <v>6.2</v>
      </c>
      <c r="AK26" s="12" t="n">
        <v>4.2</v>
      </c>
      <c r="AL26" s="12" t="n">
        <v>7.4</v>
      </c>
      <c r="AM26" s="12" t="n">
        <v>12.6</v>
      </c>
      <c r="AN26" s="12" t="n">
        <v>30.6</v>
      </c>
      <c r="AO26" s="12" t="n">
        <v>5.2</v>
      </c>
      <c r="AP26" s="12" t="n">
        <v>6.8</v>
      </c>
      <c r="AQ26" s="12" t="n">
        <v>131.0</v>
      </c>
      <c r="AR26" s="12" t="n">
        <v>31.4</v>
      </c>
      <c r="AS26" s="12" t="n">
        <v>4.4</v>
      </c>
      <c r="AT26" s="12" t="n">
        <v>18.4</v>
      </c>
      <c r="AU26" s="12" t="n">
        <v>0.0</v>
      </c>
      <c r="AV26" s="13" t="n">
        <v>3348.4</v>
      </c>
      <c r="AW26" s="14"/>
      <c r="AY26" s="9" t="s">
        <v>47</v>
      </c>
      <c r="AZ26" s="15">
        <f>AZ16+BD12</f>
        <v>13754</v>
      </c>
      <c r="BA26" s="9">
        <f>BA16+BD13</f>
        <v>2049.5</v>
      </c>
      <c r="BB26" s="9">
        <f>BB16+BD14</f>
        <v>2452.5</v>
      </c>
      <c r="BC26" s="9">
        <f>BC16+BD15</f>
        <v>1799.25</v>
      </c>
      <c r="BD26" s="9">
        <f>BD16</f>
        <v>2761.5</v>
      </c>
    </row>
    <row r="27" spans="1:59" x14ac:dyDescent="0.2">
      <c r="A27" s="1" t="s">
        <v>24</v>
      </c>
      <c r="B27" s="12" t="n">
        <v>19.4</v>
      </c>
      <c r="C27" s="12" t="n">
        <v>27.2</v>
      </c>
      <c r="D27" s="12" t="n">
        <v>13.4</v>
      </c>
      <c r="E27" s="12" t="n">
        <v>13.4</v>
      </c>
      <c r="F27" s="12" t="n">
        <v>78.4</v>
      </c>
      <c r="G27" s="12" t="n">
        <v>33.8</v>
      </c>
      <c r="H27" s="12" t="n">
        <v>52.8</v>
      </c>
      <c r="I27" s="12" t="n">
        <v>47.0</v>
      </c>
      <c r="J27" s="12" t="n">
        <v>87.4</v>
      </c>
      <c r="K27" s="12" t="n">
        <v>22.6</v>
      </c>
      <c r="L27" s="12" t="n">
        <v>90.2</v>
      </c>
      <c r="M27" s="12" t="n">
        <v>66.6</v>
      </c>
      <c r="N27" s="12" t="n">
        <v>25.6</v>
      </c>
      <c r="O27" s="12" t="n">
        <v>25.2</v>
      </c>
      <c r="P27" s="12" t="n">
        <v>23.4</v>
      </c>
      <c r="Q27" s="12" t="n">
        <v>7.6</v>
      </c>
      <c r="R27" s="12" t="n">
        <v>5.8</v>
      </c>
      <c r="S27" s="12" t="n">
        <v>14.0</v>
      </c>
      <c r="T27" s="12" t="n">
        <v>6.6</v>
      </c>
      <c r="U27" s="12" t="n">
        <v>4.6</v>
      </c>
      <c r="V27" s="12" t="n">
        <v>11.8</v>
      </c>
      <c r="W27" s="12" t="n">
        <v>4.0</v>
      </c>
      <c r="X27" s="12" t="n">
        <v>5.0</v>
      </c>
      <c r="Y27" s="12" t="n">
        <v>18.6</v>
      </c>
      <c r="Z27" s="12" t="n">
        <v>12.2</v>
      </c>
      <c r="AA27" s="12" t="n">
        <v>486.6</v>
      </c>
      <c r="AB27" s="12" t="n">
        <v>426.8</v>
      </c>
      <c r="AC27" s="12" t="n">
        <v>973.0</v>
      </c>
      <c r="AD27" s="12" t="n">
        <v>429.4</v>
      </c>
      <c r="AE27" s="12" t="n">
        <v>245.2</v>
      </c>
      <c r="AF27" s="12" t="n">
        <v>170.8</v>
      </c>
      <c r="AG27" s="12" t="n">
        <v>33.8</v>
      </c>
      <c r="AH27" s="12" t="n">
        <v>40.8</v>
      </c>
      <c r="AI27" s="12" t="n">
        <v>31.2</v>
      </c>
      <c r="AJ27" s="12" t="n">
        <v>8.6</v>
      </c>
      <c r="AK27" s="12" t="n">
        <v>4.0</v>
      </c>
      <c r="AL27" s="12" t="n">
        <v>13.6</v>
      </c>
      <c r="AM27" s="12" t="n">
        <v>2.4</v>
      </c>
      <c r="AN27" s="12" t="n">
        <v>23.0</v>
      </c>
      <c r="AO27" s="12" t="n">
        <v>5.2</v>
      </c>
      <c r="AP27" s="12" t="n">
        <v>20.4</v>
      </c>
      <c r="AQ27" s="12" t="n">
        <v>48.6</v>
      </c>
      <c r="AR27" s="12" t="n">
        <v>14.4</v>
      </c>
      <c r="AS27" s="12" t="n">
        <v>6.8</v>
      </c>
      <c r="AT27" s="12" t="n">
        <v>6.6</v>
      </c>
      <c r="AU27" s="12" t="n">
        <v>0.0</v>
      </c>
      <c r="AV27" s="13" t="n">
        <v>3707.8</v>
      </c>
      <c r="AW27" s="14"/>
      <c r="AY27" s="9" t="s">
        <v>48</v>
      </c>
      <c r="AZ27" s="15">
        <f>AZ17+BE12</f>
        <v>17566.25</v>
      </c>
      <c r="BA27" s="9">
        <f>BA17+BE13</f>
        <v>5238.75</v>
      </c>
      <c r="BB27" s="9">
        <f>BB17+BE14</f>
        <v>3828.75</v>
      </c>
      <c r="BC27" s="9">
        <f>BC17+BE15</f>
        <v>5095</v>
      </c>
      <c r="BD27" s="9">
        <f>BD17+BE16</f>
        <v>2504.75</v>
      </c>
      <c r="BE27" s="9">
        <f>BE17</f>
        <v>8819.25</v>
      </c>
    </row>
    <row r="28" spans="1:59" x14ac:dyDescent="0.2">
      <c r="A28" s="1" t="s">
        <v>25</v>
      </c>
      <c r="B28" s="12" t="n">
        <v>144.2</v>
      </c>
      <c r="C28" s="12" t="n">
        <v>346.0</v>
      </c>
      <c r="D28" s="12" t="n">
        <v>201.0</v>
      </c>
      <c r="E28" s="12" t="n">
        <v>316.2</v>
      </c>
      <c r="F28" s="12" t="n">
        <v>927.4</v>
      </c>
      <c r="G28" s="12" t="n">
        <v>281.0</v>
      </c>
      <c r="H28" s="12" t="n">
        <v>416.8</v>
      </c>
      <c r="I28" s="12" t="n">
        <v>473.2</v>
      </c>
      <c r="J28" s="12" t="n">
        <v>423.6</v>
      </c>
      <c r="K28" s="12" t="n">
        <v>343.4</v>
      </c>
      <c r="L28" s="12" t="n">
        <v>432.2</v>
      </c>
      <c r="M28" s="12" t="n">
        <v>366.8</v>
      </c>
      <c r="N28" s="12" t="n">
        <v>202.6</v>
      </c>
      <c r="O28" s="12" t="n">
        <v>199.2</v>
      </c>
      <c r="P28" s="12" t="n">
        <v>136.8</v>
      </c>
      <c r="Q28" s="12" t="n">
        <v>79.0</v>
      </c>
      <c r="R28" s="12" t="n">
        <v>151.6</v>
      </c>
      <c r="S28" s="12" t="n">
        <v>303.4</v>
      </c>
      <c r="T28" s="12" t="n">
        <v>195.8</v>
      </c>
      <c r="U28" s="12" t="n">
        <v>275.2</v>
      </c>
      <c r="V28" s="12" t="n">
        <v>377.4</v>
      </c>
      <c r="W28" s="12" t="n">
        <v>225.2</v>
      </c>
      <c r="X28" s="12" t="n">
        <v>188.4</v>
      </c>
      <c r="Y28" s="12" t="n">
        <v>467.2</v>
      </c>
      <c r="Z28" s="12" t="n">
        <v>591.4</v>
      </c>
      <c r="AA28" s="12" t="n">
        <v>71.6</v>
      </c>
      <c r="AB28" s="12" t="n">
        <v>45.8</v>
      </c>
      <c r="AC28" s="12" t="n">
        <v>363.0</v>
      </c>
      <c r="AD28" s="12" t="n">
        <v>158.8</v>
      </c>
      <c r="AE28" s="12" t="n">
        <v>503.6</v>
      </c>
      <c r="AF28" s="12" t="n">
        <v>601.0</v>
      </c>
      <c r="AG28" s="12" t="n">
        <v>360.2</v>
      </c>
      <c r="AH28" s="12" t="n">
        <v>518.6</v>
      </c>
      <c r="AI28" s="12" t="n">
        <v>348.2</v>
      </c>
      <c r="AJ28" s="12" t="n">
        <v>100.4</v>
      </c>
      <c r="AK28" s="12" t="n">
        <v>147.0</v>
      </c>
      <c r="AL28" s="12" t="n">
        <v>470.0</v>
      </c>
      <c r="AM28" s="12" t="n">
        <v>89.2</v>
      </c>
      <c r="AN28" s="12" t="n">
        <v>182.2</v>
      </c>
      <c r="AO28" s="12" t="n">
        <v>90.6</v>
      </c>
      <c r="AP28" s="12" t="n">
        <v>102.4</v>
      </c>
      <c r="AQ28" s="12" t="n">
        <v>353.6</v>
      </c>
      <c r="AR28" s="12" t="n">
        <v>274.8</v>
      </c>
      <c r="AS28" s="12" t="n">
        <v>193.6</v>
      </c>
      <c r="AT28" s="12" t="n">
        <v>37.0</v>
      </c>
      <c r="AU28" s="12" t="n">
        <v>0.0</v>
      </c>
      <c r="AV28" s="13" t="n">
        <v>13076.600000000002</v>
      </c>
      <c r="AW28" s="14"/>
      <c r="AY28" s="9" t="s">
        <v>58</v>
      </c>
      <c r="AZ28" s="15">
        <f>AZ18+BF12</f>
        <v>8354</v>
      </c>
      <c r="BA28" s="9">
        <f>BA18+BF13</f>
        <v>656.5</v>
      </c>
      <c r="BB28" s="9">
        <f>BB18+BF14</f>
        <v>3549</v>
      </c>
      <c r="BC28" s="9">
        <f>BC18+BF15</f>
        <v>1059.25</v>
      </c>
      <c r="BD28" s="9">
        <f>BD18+BF16</f>
        <v>1071.75</v>
      </c>
      <c r="BE28" s="9">
        <f>SUM(BE18,BF17)</f>
        <v>895.75</v>
      </c>
      <c r="BF28" s="9">
        <f>BF18</f>
        <v>760</v>
      </c>
      <c r="BG28" s="9">
        <f>SUM(AZ22:BF28)</f>
        <v>167666.25</v>
      </c>
    </row>
    <row r="29" spans="1:59" x14ac:dyDescent="0.2">
      <c r="A29" s="1" t="s">
        <v>26</v>
      </c>
      <c r="B29" s="12" t="n">
        <v>149.2</v>
      </c>
      <c r="C29" s="12" t="n">
        <v>320.2</v>
      </c>
      <c r="D29" s="12" t="n">
        <v>174.2</v>
      </c>
      <c r="E29" s="12" t="n">
        <v>220.0</v>
      </c>
      <c r="F29" s="12" t="n">
        <v>639.0</v>
      </c>
      <c r="G29" s="12" t="n">
        <v>249.0</v>
      </c>
      <c r="H29" s="12" t="n">
        <v>339.6</v>
      </c>
      <c r="I29" s="12" t="n">
        <v>388.2</v>
      </c>
      <c r="J29" s="12" t="n">
        <v>369.2</v>
      </c>
      <c r="K29" s="12" t="n">
        <v>273.6</v>
      </c>
      <c r="L29" s="12" t="n">
        <v>360.6</v>
      </c>
      <c r="M29" s="12" t="n">
        <v>262.2</v>
      </c>
      <c r="N29" s="12" t="n">
        <v>170.0</v>
      </c>
      <c r="O29" s="12" t="n">
        <v>200.6</v>
      </c>
      <c r="P29" s="12" t="n">
        <v>105.6</v>
      </c>
      <c r="Q29" s="12" t="n">
        <v>72.6</v>
      </c>
      <c r="R29" s="12" t="n">
        <v>127.0</v>
      </c>
      <c r="S29" s="12" t="n">
        <v>235.6</v>
      </c>
      <c r="T29" s="12" t="n">
        <v>147.2</v>
      </c>
      <c r="U29" s="12" t="n">
        <v>189.2</v>
      </c>
      <c r="V29" s="12" t="n">
        <v>242.4</v>
      </c>
      <c r="W29" s="12" t="n">
        <v>148.6</v>
      </c>
      <c r="X29" s="12" t="n">
        <v>115.6</v>
      </c>
      <c r="Y29" s="12" t="n">
        <v>299.4</v>
      </c>
      <c r="Z29" s="12" t="n">
        <v>532.0</v>
      </c>
      <c r="AA29" s="12" t="n">
        <v>53.8</v>
      </c>
      <c r="AB29" s="12" t="n">
        <v>49.0</v>
      </c>
      <c r="AC29" s="12" t="n">
        <v>63.6</v>
      </c>
      <c r="AD29" s="12" t="n">
        <v>102.6</v>
      </c>
      <c r="AE29" s="12" t="n">
        <v>496.8</v>
      </c>
      <c r="AF29" s="12" t="n">
        <v>576.0</v>
      </c>
      <c r="AG29" s="12" t="n">
        <v>434.6</v>
      </c>
      <c r="AH29" s="12" t="n">
        <v>1104.4</v>
      </c>
      <c r="AI29" s="12" t="n">
        <v>434.4</v>
      </c>
      <c r="AJ29" s="12" t="n">
        <v>135.0</v>
      </c>
      <c r="AK29" s="12" t="n">
        <v>116.0</v>
      </c>
      <c r="AL29" s="12" t="n">
        <v>255.0</v>
      </c>
      <c r="AM29" s="12" t="n">
        <v>78.4</v>
      </c>
      <c r="AN29" s="12" t="n">
        <v>166.6</v>
      </c>
      <c r="AO29" s="12" t="n">
        <v>105.4</v>
      </c>
      <c r="AP29" s="12" t="n">
        <v>102.0</v>
      </c>
      <c r="AQ29" s="12" t="n">
        <v>334.8</v>
      </c>
      <c r="AR29" s="12" t="n">
        <v>199.6</v>
      </c>
      <c r="AS29" s="12" t="n">
        <v>113.4</v>
      </c>
      <c r="AT29" s="12" t="n">
        <v>21.4</v>
      </c>
      <c r="AU29" s="12" t="n">
        <v>0.0</v>
      </c>
      <c r="AV29" s="13" t="n">
        <v>11273.6</v>
      </c>
      <c r="AW29" s="14"/>
      <c r="AZ29" s="15"/>
    </row>
    <row r="30" spans="1:59" x14ac:dyDescent="0.2">
      <c r="A30" s="1" t="s">
        <v>27</v>
      </c>
      <c r="B30" s="12" t="n">
        <v>274.8</v>
      </c>
      <c r="C30" s="12" t="n">
        <v>667.6</v>
      </c>
      <c r="D30" s="12" t="n">
        <v>343.6</v>
      </c>
      <c r="E30" s="12" t="n">
        <v>354.8</v>
      </c>
      <c r="F30" s="12" t="n">
        <v>1198.2</v>
      </c>
      <c r="G30" s="12" t="n">
        <v>359.8</v>
      </c>
      <c r="H30" s="12" t="n">
        <v>615.0</v>
      </c>
      <c r="I30" s="12" t="n">
        <v>589.8</v>
      </c>
      <c r="J30" s="12" t="n">
        <v>593.6</v>
      </c>
      <c r="K30" s="12" t="n">
        <v>537.6</v>
      </c>
      <c r="L30" s="12" t="n">
        <v>683.2</v>
      </c>
      <c r="M30" s="12" t="n">
        <v>539.0</v>
      </c>
      <c r="N30" s="12" t="n">
        <v>410.6</v>
      </c>
      <c r="O30" s="12" t="n">
        <v>432.4</v>
      </c>
      <c r="P30" s="12" t="n">
        <v>255.8</v>
      </c>
      <c r="Q30" s="12" t="n">
        <v>164.8</v>
      </c>
      <c r="R30" s="12" t="n">
        <v>241.2</v>
      </c>
      <c r="S30" s="12" t="n">
        <v>499.2</v>
      </c>
      <c r="T30" s="12" t="n">
        <v>316.0</v>
      </c>
      <c r="U30" s="12" t="n">
        <v>373.0</v>
      </c>
      <c r="V30" s="12" t="n">
        <v>482.4</v>
      </c>
      <c r="W30" s="12" t="n">
        <v>294.2</v>
      </c>
      <c r="X30" s="12" t="n">
        <v>224.8</v>
      </c>
      <c r="Y30" s="12" t="n">
        <v>584.2</v>
      </c>
      <c r="Z30" s="12" t="n">
        <v>974.2</v>
      </c>
      <c r="AA30" s="12" t="n">
        <v>410.4</v>
      </c>
      <c r="AB30" s="12" t="n">
        <v>74.0</v>
      </c>
      <c r="AC30" s="12" t="n">
        <v>165.8</v>
      </c>
      <c r="AD30" s="12" t="n">
        <v>251.4</v>
      </c>
      <c r="AE30" s="12" t="n">
        <v>1651.4</v>
      </c>
      <c r="AF30" s="12" t="n">
        <v>1860.2</v>
      </c>
      <c r="AG30" s="12" t="n">
        <v>1161.0</v>
      </c>
      <c r="AH30" s="12" t="n">
        <v>2014.8</v>
      </c>
      <c r="AI30" s="12" t="n">
        <v>1377.6</v>
      </c>
      <c r="AJ30" s="12" t="n">
        <v>412.2</v>
      </c>
      <c r="AK30" s="12" t="n">
        <v>256.0</v>
      </c>
      <c r="AL30" s="12" t="n">
        <v>735.0</v>
      </c>
      <c r="AM30" s="12" t="n">
        <v>155.4</v>
      </c>
      <c r="AN30" s="12" t="n">
        <v>372.6</v>
      </c>
      <c r="AO30" s="12" t="n">
        <v>324.6</v>
      </c>
      <c r="AP30" s="12" t="n">
        <v>345.2</v>
      </c>
      <c r="AQ30" s="12" t="n">
        <v>1508.6</v>
      </c>
      <c r="AR30" s="12" t="n">
        <v>713.6</v>
      </c>
      <c r="AS30" s="12" t="n">
        <v>269.6</v>
      </c>
      <c r="AT30" s="12" t="n">
        <v>38.0</v>
      </c>
      <c r="AU30" s="12" t="n">
        <v>0.0</v>
      </c>
      <c r="AV30" s="13" t="n">
        <v>26107.199999999993</v>
      </c>
      <c r="AW30" s="14"/>
      <c r="AZ30" s="15"/>
    </row>
    <row r="31" spans="1:59" x14ac:dyDescent="0.2">
      <c r="A31" s="1" t="s">
        <v>28</v>
      </c>
      <c r="B31" s="12" t="n">
        <v>100.2</v>
      </c>
      <c r="C31" s="12" t="n">
        <v>190.0</v>
      </c>
      <c r="D31" s="12" t="n">
        <v>133.6</v>
      </c>
      <c r="E31" s="12" t="n">
        <v>227.6</v>
      </c>
      <c r="F31" s="12" t="n">
        <v>568.4</v>
      </c>
      <c r="G31" s="12" t="n">
        <v>257.2</v>
      </c>
      <c r="H31" s="12" t="n">
        <v>391.0</v>
      </c>
      <c r="I31" s="12" t="n">
        <v>425.4</v>
      </c>
      <c r="J31" s="12" t="n">
        <v>302.8</v>
      </c>
      <c r="K31" s="12" t="n">
        <v>228.0</v>
      </c>
      <c r="L31" s="12" t="n">
        <v>366.6</v>
      </c>
      <c r="M31" s="12" t="n">
        <v>215.2</v>
      </c>
      <c r="N31" s="12" t="n">
        <v>114.0</v>
      </c>
      <c r="O31" s="12" t="n">
        <v>109.8</v>
      </c>
      <c r="P31" s="12" t="n">
        <v>88.6</v>
      </c>
      <c r="Q31" s="12" t="n">
        <v>47.4</v>
      </c>
      <c r="R31" s="12" t="n">
        <v>69.0</v>
      </c>
      <c r="S31" s="12" t="n">
        <v>144.8</v>
      </c>
      <c r="T31" s="12" t="n">
        <v>113.4</v>
      </c>
      <c r="U31" s="12" t="n">
        <v>132.2</v>
      </c>
      <c r="V31" s="12" t="n">
        <v>190.4</v>
      </c>
      <c r="W31" s="12" t="n">
        <v>125.4</v>
      </c>
      <c r="X31" s="12" t="n">
        <v>81.8</v>
      </c>
      <c r="Y31" s="12" t="n">
        <v>311.2</v>
      </c>
      <c r="Z31" s="12" t="n">
        <v>416.4</v>
      </c>
      <c r="AA31" s="12" t="n">
        <v>144.8</v>
      </c>
      <c r="AB31" s="12" t="n">
        <v>84.8</v>
      </c>
      <c r="AC31" s="12" t="n">
        <v>233.8</v>
      </c>
      <c r="AD31" s="12" t="n">
        <v>70.6</v>
      </c>
      <c r="AE31" s="12" t="n">
        <v>557.8</v>
      </c>
      <c r="AF31" s="12" t="n">
        <v>706.4</v>
      </c>
      <c r="AG31" s="12" t="n">
        <v>367.4</v>
      </c>
      <c r="AH31" s="12" t="n">
        <v>582.4</v>
      </c>
      <c r="AI31" s="12" t="n">
        <v>363.8</v>
      </c>
      <c r="AJ31" s="12" t="n">
        <v>151.2</v>
      </c>
      <c r="AK31" s="12" t="n">
        <v>79.0</v>
      </c>
      <c r="AL31" s="12" t="n">
        <v>202.4</v>
      </c>
      <c r="AM31" s="12" t="n">
        <v>41.6</v>
      </c>
      <c r="AN31" s="12" t="n">
        <v>119.2</v>
      </c>
      <c r="AO31" s="12" t="n">
        <v>104.2</v>
      </c>
      <c r="AP31" s="12" t="n">
        <v>161.4</v>
      </c>
      <c r="AQ31" s="12" t="n">
        <v>490.6</v>
      </c>
      <c r="AR31" s="12" t="n">
        <v>304.4</v>
      </c>
      <c r="AS31" s="12" t="n">
        <v>87.2</v>
      </c>
      <c r="AT31" s="12" t="n">
        <v>23.4</v>
      </c>
      <c r="AU31" s="12" t="n">
        <v>0.0</v>
      </c>
      <c r="AV31" s="13" t="n">
        <v>10226.800000000001</v>
      </c>
      <c r="AW31" s="14"/>
      <c r="AZ31" s="15"/>
    </row>
    <row r="32" spans="1:59" x14ac:dyDescent="0.2">
      <c r="A32" s="1">
        <v>16</v>
      </c>
      <c r="B32" s="12" t="n">
        <v>84.4</v>
      </c>
      <c r="C32" s="12" t="n">
        <v>118.6</v>
      </c>
      <c r="D32" s="12" t="n">
        <v>63.8</v>
      </c>
      <c r="E32" s="12" t="n">
        <v>129.4</v>
      </c>
      <c r="F32" s="12" t="n">
        <v>374.6</v>
      </c>
      <c r="G32" s="12" t="n">
        <v>209.2</v>
      </c>
      <c r="H32" s="12" t="n">
        <v>310.2</v>
      </c>
      <c r="I32" s="12" t="n">
        <v>317.6</v>
      </c>
      <c r="J32" s="12" t="n">
        <v>198.0</v>
      </c>
      <c r="K32" s="12" t="n">
        <v>158.6</v>
      </c>
      <c r="L32" s="12" t="n">
        <v>188.0</v>
      </c>
      <c r="M32" s="12" t="n">
        <v>105.6</v>
      </c>
      <c r="N32" s="12" t="n">
        <v>54.0</v>
      </c>
      <c r="O32" s="12" t="n">
        <v>59.4</v>
      </c>
      <c r="P32" s="12" t="n">
        <v>44.8</v>
      </c>
      <c r="Q32" s="12" t="n">
        <v>30.4</v>
      </c>
      <c r="R32" s="12" t="n">
        <v>29.4</v>
      </c>
      <c r="S32" s="12" t="n">
        <v>63.4</v>
      </c>
      <c r="T32" s="12" t="n">
        <v>41.4</v>
      </c>
      <c r="U32" s="12" t="n">
        <v>54.0</v>
      </c>
      <c r="V32" s="12" t="n">
        <v>72.2</v>
      </c>
      <c r="W32" s="12" t="n">
        <v>38.0</v>
      </c>
      <c r="X32" s="12" t="n">
        <v>32.8</v>
      </c>
      <c r="Y32" s="12" t="n">
        <v>202.6</v>
      </c>
      <c r="Z32" s="12" t="n">
        <v>281.0</v>
      </c>
      <c r="AA32" s="12" t="n">
        <v>481.2</v>
      </c>
      <c r="AB32" s="12" t="n">
        <v>411.4</v>
      </c>
      <c r="AC32" s="12" t="n">
        <v>1784.0</v>
      </c>
      <c r="AD32" s="12" t="n">
        <v>602.4</v>
      </c>
      <c r="AE32" s="12" t="n">
        <v>43.8</v>
      </c>
      <c r="AF32" s="12" t="n">
        <v>277.2</v>
      </c>
      <c r="AG32" s="12" t="n">
        <v>302.2</v>
      </c>
      <c r="AH32" s="12" t="n">
        <v>505.6</v>
      </c>
      <c r="AI32" s="12" t="n">
        <v>272.6</v>
      </c>
      <c r="AJ32" s="12" t="n">
        <v>102.4</v>
      </c>
      <c r="AK32" s="12" t="n">
        <v>26.0</v>
      </c>
      <c r="AL32" s="12" t="n">
        <v>68.0</v>
      </c>
      <c r="AM32" s="12" t="n">
        <v>13.2</v>
      </c>
      <c r="AN32" s="12" t="n">
        <v>49.6</v>
      </c>
      <c r="AO32" s="12" t="n">
        <v>78.6</v>
      </c>
      <c r="AP32" s="12" t="n">
        <v>106.4</v>
      </c>
      <c r="AQ32" s="12" t="n">
        <v>203.2</v>
      </c>
      <c r="AR32" s="12" t="n">
        <v>208.6</v>
      </c>
      <c r="AS32" s="12" t="n">
        <v>26.4</v>
      </c>
      <c r="AT32" s="12" t="n">
        <v>9.8</v>
      </c>
      <c r="AU32" s="12" t="n">
        <v>0.0</v>
      </c>
      <c r="AV32" s="13" t="n">
        <v>8834.0</v>
      </c>
      <c r="AW32" s="14"/>
      <c r="AZ32" s="15"/>
    </row>
    <row r="33" spans="1:52" x14ac:dyDescent="0.2">
      <c r="A33" s="1">
        <v>24</v>
      </c>
      <c r="B33" s="12" t="n">
        <v>111.2</v>
      </c>
      <c r="C33" s="12" t="n">
        <v>111.6</v>
      </c>
      <c r="D33" s="12" t="n">
        <v>50.4</v>
      </c>
      <c r="E33" s="12" t="n">
        <v>94.0</v>
      </c>
      <c r="F33" s="12" t="n">
        <v>257.6</v>
      </c>
      <c r="G33" s="12" t="n">
        <v>126.8</v>
      </c>
      <c r="H33" s="12" t="n">
        <v>193.0</v>
      </c>
      <c r="I33" s="12" t="n">
        <v>225.6</v>
      </c>
      <c r="J33" s="12" t="n">
        <v>136.2</v>
      </c>
      <c r="K33" s="12" t="n">
        <v>102.8</v>
      </c>
      <c r="L33" s="12" t="n">
        <v>168.8</v>
      </c>
      <c r="M33" s="12" t="n">
        <v>101.0</v>
      </c>
      <c r="N33" s="12" t="n">
        <v>58.8</v>
      </c>
      <c r="O33" s="12" t="n">
        <v>48.2</v>
      </c>
      <c r="P33" s="12" t="n">
        <v>46.0</v>
      </c>
      <c r="Q33" s="12" t="n">
        <v>36.4</v>
      </c>
      <c r="R33" s="12" t="n">
        <v>26.0</v>
      </c>
      <c r="S33" s="12" t="n">
        <v>43.2</v>
      </c>
      <c r="T33" s="12" t="n">
        <v>47.2</v>
      </c>
      <c r="U33" s="12" t="n">
        <v>42.2</v>
      </c>
      <c r="V33" s="12" t="n">
        <v>42.4</v>
      </c>
      <c r="W33" s="12" t="n">
        <v>23.4</v>
      </c>
      <c r="X33" s="12" t="n">
        <v>25.8</v>
      </c>
      <c r="Y33" s="12" t="n">
        <v>123.4</v>
      </c>
      <c r="Z33" s="12" t="n">
        <v>176.0</v>
      </c>
      <c r="AA33" s="12" t="n">
        <v>563.4</v>
      </c>
      <c r="AB33" s="12" t="n">
        <v>461.4</v>
      </c>
      <c r="AC33" s="12" t="n">
        <v>2040.8</v>
      </c>
      <c r="AD33" s="12" t="n">
        <v>789.2</v>
      </c>
      <c r="AE33" s="12" t="n">
        <v>257.8</v>
      </c>
      <c r="AF33" s="12" t="n">
        <v>50.8</v>
      </c>
      <c r="AG33" s="12" t="n">
        <v>248.2</v>
      </c>
      <c r="AH33" s="12" t="n">
        <v>495.8</v>
      </c>
      <c r="AI33" s="12" t="n">
        <v>269.8</v>
      </c>
      <c r="AJ33" s="12" t="n">
        <v>116.6</v>
      </c>
      <c r="AK33" s="12" t="n">
        <v>25.2</v>
      </c>
      <c r="AL33" s="12" t="n">
        <v>56.2</v>
      </c>
      <c r="AM33" s="12" t="n">
        <v>14.6</v>
      </c>
      <c r="AN33" s="12" t="n">
        <v>59.4</v>
      </c>
      <c r="AO33" s="12" t="n">
        <v>76.4</v>
      </c>
      <c r="AP33" s="12" t="n">
        <v>136.8</v>
      </c>
      <c r="AQ33" s="12" t="n">
        <v>189.4</v>
      </c>
      <c r="AR33" s="12" t="n">
        <v>157.2</v>
      </c>
      <c r="AS33" s="12" t="n">
        <v>20.8</v>
      </c>
      <c r="AT33" s="12" t="n">
        <v>13.0</v>
      </c>
      <c r="AU33" s="12" t="n">
        <v>0.0</v>
      </c>
      <c r="AV33" s="13" t="n">
        <v>8460.800000000001</v>
      </c>
      <c r="AW33" s="14"/>
      <c r="AZ33" s="15"/>
    </row>
    <row r="34" spans="1:52" x14ac:dyDescent="0.2">
      <c r="A34" s="1" t="s">
        <v>29</v>
      </c>
      <c r="B34" s="12" t="n">
        <v>17.8</v>
      </c>
      <c r="C34" s="12" t="n">
        <v>35.8</v>
      </c>
      <c r="D34" s="12" t="n">
        <v>16.8</v>
      </c>
      <c r="E34" s="12" t="n">
        <v>27.8</v>
      </c>
      <c r="F34" s="12" t="n">
        <v>131.6</v>
      </c>
      <c r="G34" s="12" t="n">
        <v>29.4</v>
      </c>
      <c r="H34" s="12" t="n">
        <v>42.6</v>
      </c>
      <c r="I34" s="12" t="n">
        <v>67.0</v>
      </c>
      <c r="J34" s="12" t="n">
        <v>50.4</v>
      </c>
      <c r="K34" s="12" t="n">
        <v>24.6</v>
      </c>
      <c r="L34" s="12" t="n">
        <v>41.4</v>
      </c>
      <c r="M34" s="12" t="n">
        <v>54.6</v>
      </c>
      <c r="N34" s="12" t="n">
        <v>13.8</v>
      </c>
      <c r="O34" s="12" t="n">
        <v>18.0</v>
      </c>
      <c r="P34" s="12" t="n">
        <v>11.4</v>
      </c>
      <c r="Q34" s="12" t="n">
        <v>7.2</v>
      </c>
      <c r="R34" s="12" t="n">
        <v>10.6</v>
      </c>
      <c r="S34" s="12" t="n">
        <v>21.0</v>
      </c>
      <c r="T34" s="12" t="n">
        <v>16.6</v>
      </c>
      <c r="U34" s="12" t="n">
        <v>21.6</v>
      </c>
      <c r="V34" s="12" t="n">
        <v>31.0</v>
      </c>
      <c r="W34" s="12" t="n">
        <v>12.8</v>
      </c>
      <c r="X34" s="12" t="n">
        <v>15.6</v>
      </c>
      <c r="Y34" s="12" t="n">
        <v>39.8</v>
      </c>
      <c r="Z34" s="12" t="n">
        <v>34.0</v>
      </c>
      <c r="AA34" s="12" t="n">
        <v>293.0</v>
      </c>
      <c r="AB34" s="12" t="n">
        <v>301.6</v>
      </c>
      <c r="AC34" s="12" t="n">
        <v>1248.8</v>
      </c>
      <c r="AD34" s="12" t="n">
        <v>322.2</v>
      </c>
      <c r="AE34" s="12" t="n">
        <v>251.6</v>
      </c>
      <c r="AF34" s="12" t="n">
        <v>233.8</v>
      </c>
      <c r="AG34" s="12" t="n">
        <v>35.6</v>
      </c>
      <c r="AH34" s="12" t="n">
        <v>68.0</v>
      </c>
      <c r="AI34" s="12" t="n">
        <v>70.2</v>
      </c>
      <c r="AJ34" s="12" t="n">
        <v>41.8</v>
      </c>
      <c r="AK34" s="12" t="n">
        <v>6.8</v>
      </c>
      <c r="AL34" s="12" t="n">
        <v>24.4</v>
      </c>
      <c r="AM34" s="12" t="n">
        <v>7.8</v>
      </c>
      <c r="AN34" s="12" t="n">
        <v>29.4</v>
      </c>
      <c r="AO34" s="12" t="n">
        <v>26.0</v>
      </c>
      <c r="AP34" s="12" t="n">
        <v>66.2</v>
      </c>
      <c r="AQ34" s="12" t="n">
        <v>101.8</v>
      </c>
      <c r="AR34" s="12" t="n">
        <v>67.8</v>
      </c>
      <c r="AS34" s="12" t="n">
        <v>13.0</v>
      </c>
      <c r="AT34" s="12" t="n">
        <v>6.8</v>
      </c>
      <c r="AU34" s="12" t="n">
        <v>0.0</v>
      </c>
      <c r="AV34" s="13" t="n">
        <v>4009.8</v>
      </c>
      <c r="AW34" s="14"/>
      <c r="AZ34" s="15"/>
    </row>
    <row r="35" spans="1:52" x14ac:dyDescent="0.2">
      <c r="A35" s="1" t="s">
        <v>30</v>
      </c>
      <c r="B35" s="12" t="n">
        <v>34.6</v>
      </c>
      <c r="C35" s="12" t="n">
        <v>50.2</v>
      </c>
      <c r="D35" s="12" t="n">
        <v>15.4</v>
      </c>
      <c r="E35" s="12" t="n">
        <v>23.2</v>
      </c>
      <c r="F35" s="12" t="n">
        <v>76.8</v>
      </c>
      <c r="G35" s="12" t="n">
        <v>20.8</v>
      </c>
      <c r="H35" s="12" t="n">
        <v>49.4</v>
      </c>
      <c r="I35" s="12" t="n">
        <v>50.4</v>
      </c>
      <c r="J35" s="12" t="n">
        <v>65.0</v>
      </c>
      <c r="K35" s="12" t="n">
        <v>29.2</v>
      </c>
      <c r="L35" s="12" t="n">
        <v>42.8</v>
      </c>
      <c r="M35" s="12" t="n">
        <v>69.4</v>
      </c>
      <c r="N35" s="12" t="n">
        <v>21.8</v>
      </c>
      <c r="O35" s="12" t="n">
        <v>27.2</v>
      </c>
      <c r="P35" s="12" t="n">
        <v>17.8</v>
      </c>
      <c r="Q35" s="12" t="n">
        <v>9.0</v>
      </c>
      <c r="R35" s="12" t="n">
        <v>12.6</v>
      </c>
      <c r="S35" s="12" t="n">
        <v>27.0</v>
      </c>
      <c r="T35" s="12" t="n">
        <v>20.0</v>
      </c>
      <c r="U35" s="12" t="n">
        <v>11.6</v>
      </c>
      <c r="V35" s="12" t="n">
        <v>14.8</v>
      </c>
      <c r="W35" s="12" t="n">
        <v>11.0</v>
      </c>
      <c r="X35" s="12" t="n">
        <v>6.6</v>
      </c>
      <c r="Y35" s="12" t="n">
        <v>19.2</v>
      </c>
      <c r="Z35" s="12" t="n">
        <v>47.8</v>
      </c>
      <c r="AA35" s="12" t="n">
        <v>400.2</v>
      </c>
      <c r="AB35" s="12" t="n">
        <v>530.4</v>
      </c>
      <c r="AC35" s="12" t="n">
        <v>2341.6</v>
      </c>
      <c r="AD35" s="12" t="n">
        <v>485.6</v>
      </c>
      <c r="AE35" s="12" t="n">
        <v>420.4</v>
      </c>
      <c r="AF35" s="12" t="n">
        <v>417.2</v>
      </c>
      <c r="AG35" s="12" t="n">
        <v>65.6</v>
      </c>
      <c r="AH35" s="12" t="n">
        <v>49.6</v>
      </c>
      <c r="AI35" s="12" t="n">
        <v>81.6</v>
      </c>
      <c r="AJ35" s="12" t="n">
        <v>70.6</v>
      </c>
      <c r="AK35" s="12" t="n">
        <v>7.6</v>
      </c>
      <c r="AL35" s="12" t="n">
        <v>26.2</v>
      </c>
      <c r="AM35" s="12" t="n">
        <v>4.8</v>
      </c>
      <c r="AN35" s="12" t="n">
        <v>32.2</v>
      </c>
      <c r="AO35" s="12" t="n">
        <v>38.4</v>
      </c>
      <c r="AP35" s="12" t="n">
        <v>125.2</v>
      </c>
      <c r="AQ35" s="12" t="n">
        <v>95.8</v>
      </c>
      <c r="AR35" s="12" t="n">
        <v>92.8</v>
      </c>
      <c r="AS35" s="12" t="n">
        <v>9.2</v>
      </c>
      <c r="AT35" s="12" t="n">
        <v>3.2</v>
      </c>
      <c r="AU35" s="12" t="n">
        <v>0.0</v>
      </c>
      <c r="AV35" s="13" t="n">
        <v>6071.8</v>
      </c>
      <c r="AW35" s="14"/>
      <c r="AZ35" s="15"/>
    </row>
    <row r="36" spans="1:52" x14ac:dyDescent="0.2">
      <c r="A36" s="1" t="s">
        <v>31</v>
      </c>
      <c r="B36" s="12" t="n">
        <v>26.2</v>
      </c>
      <c r="C36" s="12" t="n">
        <v>49.2</v>
      </c>
      <c r="D36" s="12" t="n">
        <v>17.2</v>
      </c>
      <c r="E36" s="12" t="n">
        <v>17.0</v>
      </c>
      <c r="F36" s="12" t="n">
        <v>153.8</v>
      </c>
      <c r="G36" s="12" t="n">
        <v>17.8</v>
      </c>
      <c r="H36" s="12" t="n">
        <v>34.6</v>
      </c>
      <c r="I36" s="12" t="n">
        <v>46.4</v>
      </c>
      <c r="J36" s="12" t="n">
        <v>49.0</v>
      </c>
      <c r="K36" s="12" t="n">
        <v>33.0</v>
      </c>
      <c r="L36" s="12" t="n">
        <v>39.8</v>
      </c>
      <c r="M36" s="12" t="n">
        <v>113.0</v>
      </c>
      <c r="N36" s="12" t="n">
        <v>22.0</v>
      </c>
      <c r="O36" s="12" t="n">
        <v>25.6</v>
      </c>
      <c r="P36" s="12" t="n">
        <v>17.8</v>
      </c>
      <c r="Q36" s="12" t="n">
        <v>14.6</v>
      </c>
      <c r="R36" s="12" t="n">
        <v>18.2</v>
      </c>
      <c r="S36" s="12" t="n">
        <v>25.8</v>
      </c>
      <c r="T36" s="12" t="n">
        <v>27.4</v>
      </c>
      <c r="U36" s="12" t="n">
        <v>17.6</v>
      </c>
      <c r="V36" s="12" t="n">
        <v>24.6</v>
      </c>
      <c r="W36" s="12" t="n">
        <v>13.0</v>
      </c>
      <c r="X36" s="12" t="n">
        <v>9.2</v>
      </c>
      <c r="Y36" s="12" t="n">
        <v>21.8</v>
      </c>
      <c r="Z36" s="12" t="n">
        <v>30.0</v>
      </c>
      <c r="AA36" s="12" t="n">
        <v>298.6</v>
      </c>
      <c r="AB36" s="12" t="n">
        <v>335.2</v>
      </c>
      <c r="AC36" s="12" t="n">
        <v>1512.2</v>
      </c>
      <c r="AD36" s="12" t="n">
        <v>366.8</v>
      </c>
      <c r="AE36" s="12" t="n">
        <v>259.6</v>
      </c>
      <c r="AF36" s="12" t="n">
        <v>261.0</v>
      </c>
      <c r="AG36" s="12" t="n">
        <v>72.2</v>
      </c>
      <c r="AH36" s="12" t="n">
        <v>94.0</v>
      </c>
      <c r="AI36" s="12" t="n">
        <v>26.2</v>
      </c>
      <c r="AJ36" s="12" t="n">
        <v>30.0</v>
      </c>
      <c r="AK36" s="12" t="n">
        <v>14.0</v>
      </c>
      <c r="AL36" s="12" t="n">
        <v>37.6</v>
      </c>
      <c r="AM36" s="12" t="n">
        <v>9.0</v>
      </c>
      <c r="AN36" s="12" t="n">
        <v>34.6</v>
      </c>
      <c r="AO36" s="12" t="n">
        <v>39.6</v>
      </c>
      <c r="AP36" s="12" t="n">
        <v>121.2</v>
      </c>
      <c r="AQ36" s="12" t="n">
        <v>188.0</v>
      </c>
      <c r="AR36" s="12" t="n">
        <v>113.8</v>
      </c>
      <c r="AS36" s="12" t="n">
        <v>11.8</v>
      </c>
      <c r="AT36" s="12" t="n">
        <v>7.0</v>
      </c>
      <c r="AU36" s="12" t="n">
        <v>0.0</v>
      </c>
      <c r="AV36" s="13" t="n">
        <v>4697.000000000001</v>
      </c>
      <c r="AW36" s="14"/>
      <c r="AZ36" s="15"/>
    </row>
    <row r="37" spans="1:52" x14ac:dyDescent="0.2">
      <c r="A37" s="1" t="s">
        <v>32</v>
      </c>
      <c r="B37" s="12" t="n">
        <v>7.0</v>
      </c>
      <c r="C37" s="12" t="n">
        <v>21.2</v>
      </c>
      <c r="D37" s="12" t="n">
        <v>3.2</v>
      </c>
      <c r="E37" s="12" t="n">
        <v>7.0</v>
      </c>
      <c r="F37" s="12" t="n">
        <v>20.8</v>
      </c>
      <c r="G37" s="12" t="n">
        <v>7.0</v>
      </c>
      <c r="H37" s="12" t="n">
        <v>6.8</v>
      </c>
      <c r="I37" s="12" t="n">
        <v>11.0</v>
      </c>
      <c r="J37" s="12" t="n">
        <v>17.6</v>
      </c>
      <c r="K37" s="12" t="n">
        <v>4.2</v>
      </c>
      <c r="L37" s="12" t="n">
        <v>10.8</v>
      </c>
      <c r="M37" s="12" t="n">
        <v>13.6</v>
      </c>
      <c r="N37" s="12" t="n">
        <v>6.6</v>
      </c>
      <c r="O37" s="12" t="n">
        <v>7.0</v>
      </c>
      <c r="P37" s="12" t="n">
        <v>4.4</v>
      </c>
      <c r="Q37" s="12" t="n">
        <v>4.4</v>
      </c>
      <c r="R37" s="12" t="n">
        <v>2.6</v>
      </c>
      <c r="S37" s="12" t="n">
        <v>7.4</v>
      </c>
      <c r="T37" s="12" t="n">
        <v>7.4</v>
      </c>
      <c r="U37" s="12" t="n">
        <v>8.4</v>
      </c>
      <c r="V37" s="12" t="n">
        <v>11.2</v>
      </c>
      <c r="W37" s="12" t="n">
        <v>4.0</v>
      </c>
      <c r="X37" s="12" t="n">
        <v>2.2</v>
      </c>
      <c r="Y37" s="12" t="n">
        <v>5.0</v>
      </c>
      <c r="Z37" s="12" t="n">
        <v>8.6</v>
      </c>
      <c r="AA37" s="12" t="n">
        <v>94.8</v>
      </c>
      <c r="AB37" s="12" t="n">
        <v>89.8</v>
      </c>
      <c r="AC37" s="12" t="n">
        <v>444.8</v>
      </c>
      <c r="AD37" s="12" t="n">
        <v>144.6</v>
      </c>
      <c r="AE37" s="12" t="n">
        <v>98.8</v>
      </c>
      <c r="AF37" s="12" t="n">
        <v>113.6</v>
      </c>
      <c r="AG37" s="12" t="n">
        <v>49.8</v>
      </c>
      <c r="AH37" s="12" t="n">
        <v>75.2</v>
      </c>
      <c r="AI37" s="12" t="n">
        <v>32.8</v>
      </c>
      <c r="AJ37" s="12" t="n">
        <v>6.2</v>
      </c>
      <c r="AK37" s="12" t="n">
        <v>3.2</v>
      </c>
      <c r="AL37" s="12" t="n">
        <v>4.8</v>
      </c>
      <c r="AM37" s="12" t="n">
        <v>3.6</v>
      </c>
      <c r="AN37" s="12" t="n">
        <v>24.2</v>
      </c>
      <c r="AO37" s="12" t="n">
        <v>10.6</v>
      </c>
      <c r="AP37" s="12" t="n">
        <v>59.0</v>
      </c>
      <c r="AQ37" s="12" t="n">
        <v>86.0</v>
      </c>
      <c r="AR37" s="12" t="n">
        <v>36.8</v>
      </c>
      <c r="AS37" s="12" t="n">
        <v>1.6</v>
      </c>
      <c r="AT37" s="12" t="n">
        <v>1.2</v>
      </c>
      <c r="AU37" s="12" t="n">
        <v>0.0</v>
      </c>
      <c r="AV37" s="13" t="n">
        <v>1590.7999999999997</v>
      </c>
      <c r="AW37" s="14"/>
      <c r="AZ37" s="15"/>
    </row>
    <row r="38" spans="1:52" x14ac:dyDescent="0.2">
      <c r="A38" s="1" t="s">
        <v>33</v>
      </c>
      <c r="B38" s="12" t="n">
        <v>4.0</v>
      </c>
      <c r="C38" s="12" t="n">
        <v>6.4</v>
      </c>
      <c r="D38" s="12" t="n">
        <v>4.0</v>
      </c>
      <c r="E38" s="12" t="n">
        <v>6.0</v>
      </c>
      <c r="F38" s="12" t="n">
        <v>38.2</v>
      </c>
      <c r="G38" s="12" t="n">
        <v>7.2</v>
      </c>
      <c r="H38" s="12" t="n">
        <v>14.2</v>
      </c>
      <c r="I38" s="12" t="n">
        <v>14.8</v>
      </c>
      <c r="J38" s="12" t="n">
        <v>17.0</v>
      </c>
      <c r="K38" s="12" t="n">
        <v>54.0</v>
      </c>
      <c r="L38" s="12" t="n">
        <v>45.6</v>
      </c>
      <c r="M38" s="12" t="n">
        <v>75.4</v>
      </c>
      <c r="N38" s="12" t="n">
        <v>34.4</v>
      </c>
      <c r="O38" s="12" t="n">
        <v>62.4</v>
      </c>
      <c r="P38" s="12" t="n">
        <v>23.2</v>
      </c>
      <c r="Q38" s="12" t="n">
        <v>14.2</v>
      </c>
      <c r="R38" s="12" t="n">
        <v>17.4</v>
      </c>
      <c r="S38" s="12" t="n">
        <v>25.4</v>
      </c>
      <c r="T38" s="12" t="n">
        <v>4.0</v>
      </c>
      <c r="U38" s="12" t="n">
        <v>3.4</v>
      </c>
      <c r="V38" s="12" t="n">
        <v>4.2</v>
      </c>
      <c r="W38" s="12" t="n">
        <v>0.4</v>
      </c>
      <c r="X38" s="12" t="n">
        <v>1.6</v>
      </c>
      <c r="Y38" s="12" t="n">
        <v>4.4</v>
      </c>
      <c r="Z38" s="12" t="n">
        <v>6.4</v>
      </c>
      <c r="AA38" s="12" t="n">
        <v>124.2</v>
      </c>
      <c r="AB38" s="12" t="n">
        <v>104.4</v>
      </c>
      <c r="AC38" s="12" t="n">
        <v>274.8</v>
      </c>
      <c r="AD38" s="12" t="n">
        <v>91.4</v>
      </c>
      <c r="AE38" s="12" t="n">
        <v>29.6</v>
      </c>
      <c r="AF38" s="12" t="n">
        <v>22.6</v>
      </c>
      <c r="AG38" s="12" t="n">
        <v>6.8</v>
      </c>
      <c r="AH38" s="12" t="n">
        <v>8.6</v>
      </c>
      <c r="AI38" s="12" t="n">
        <v>17.6</v>
      </c>
      <c r="AJ38" s="12" t="n">
        <v>1.6</v>
      </c>
      <c r="AK38" s="12" t="n">
        <v>8.8</v>
      </c>
      <c r="AL38" s="12" t="n">
        <v>59.0</v>
      </c>
      <c r="AM38" s="12" t="n">
        <v>0.4</v>
      </c>
      <c r="AN38" s="12" t="n">
        <v>5.0</v>
      </c>
      <c r="AO38" s="12" t="n">
        <v>2.2</v>
      </c>
      <c r="AP38" s="12" t="n">
        <v>4.6</v>
      </c>
      <c r="AQ38" s="12" t="n">
        <v>15.6</v>
      </c>
      <c r="AR38" s="12" t="n">
        <v>7.4</v>
      </c>
      <c r="AS38" s="12" t="n">
        <v>96.8</v>
      </c>
      <c r="AT38" s="12" t="n">
        <v>6.4</v>
      </c>
      <c r="AU38" s="12" t="n">
        <v>0.0</v>
      </c>
      <c r="AV38" s="13" t="n">
        <v>1375.9999999999995</v>
      </c>
      <c r="AW38" s="14"/>
      <c r="AZ38" s="15"/>
    </row>
    <row r="39" spans="1:52" x14ac:dyDescent="0.2">
      <c r="A39" s="1" t="s">
        <v>34</v>
      </c>
      <c r="B39" s="12" t="n">
        <v>6.4</v>
      </c>
      <c r="C39" s="12" t="n">
        <v>15.4</v>
      </c>
      <c r="D39" s="12" t="n">
        <v>7.6</v>
      </c>
      <c r="E39" s="12" t="n">
        <v>8.8</v>
      </c>
      <c r="F39" s="12" t="n">
        <v>170.6</v>
      </c>
      <c r="G39" s="12" t="n">
        <v>14.2</v>
      </c>
      <c r="H39" s="12" t="n">
        <v>21.6</v>
      </c>
      <c r="I39" s="12" t="n">
        <v>35.4</v>
      </c>
      <c r="J39" s="12" t="n">
        <v>30.4</v>
      </c>
      <c r="K39" s="12" t="n">
        <v>62.0</v>
      </c>
      <c r="L39" s="12" t="n">
        <v>85.8</v>
      </c>
      <c r="M39" s="12" t="n">
        <v>201.4</v>
      </c>
      <c r="N39" s="12" t="n">
        <v>35.4</v>
      </c>
      <c r="O39" s="12" t="n">
        <v>113.6</v>
      </c>
      <c r="P39" s="12" t="n">
        <v>46.6</v>
      </c>
      <c r="Q39" s="12" t="n">
        <v>23.8</v>
      </c>
      <c r="R39" s="12" t="n">
        <v>24.8</v>
      </c>
      <c r="S39" s="12" t="n">
        <v>75.0</v>
      </c>
      <c r="T39" s="12" t="n">
        <v>8.0</v>
      </c>
      <c r="U39" s="12" t="n">
        <v>4.8</v>
      </c>
      <c r="V39" s="12" t="n">
        <v>7.0</v>
      </c>
      <c r="W39" s="12" t="n">
        <v>2.6</v>
      </c>
      <c r="X39" s="12" t="n">
        <v>2.0</v>
      </c>
      <c r="Y39" s="12" t="n">
        <v>11.4</v>
      </c>
      <c r="Z39" s="12" t="n">
        <v>14.4</v>
      </c>
      <c r="AA39" s="12" t="n">
        <v>403.0</v>
      </c>
      <c r="AB39" s="12" t="n">
        <v>235.6</v>
      </c>
      <c r="AC39" s="12" t="n">
        <v>752.2</v>
      </c>
      <c r="AD39" s="12" t="n">
        <v>222.0</v>
      </c>
      <c r="AE39" s="12" t="n">
        <v>60.0</v>
      </c>
      <c r="AF39" s="12" t="n">
        <v>49.0</v>
      </c>
      <c r="AG39" s="12" t="n">
        <v>25.6</v>
      </c>
      <c r="AH39" s="12" t="n">
        <v>31.6</v>
      </c>
      <c r="AI39" s="12" t="n">
        <v>40.4</v>
      </c>
      <c r="AJ39" s="12" t="n">
        <v>4.8</v>
      </c>
      <c r="AK39" s="12" t="n">
        <v>73.8</v>
      </c>
      <c r="AL39" s="12" t="n">
        <v>18.2</v>
      </c>
      <c r="AM39" s="12" t="n">
        <v>2.2</v>
      </c>
      <c r="AN39" s="12" t="n">
        <v>8.8</v>
      </c>
      <c r="AO39" s="12" t="n">
        <v>7.0</v>
      </c>
      <c r="AP39" s="12" t="n">
        <v>8.6</v>
      </c>
      <c r="AQ39" s="12" t="n">
        <v>104.2</v>
      </c>
      <c r="AR39" s="12" t="n">
        <v>9.8</v>
      </c>
      <c r="AS39" s="12" t="n">
        <v>32.0</v>
      </c>
      <c r="AT39" s="12" t="n">
        <v>21.6</v>
      </c>
      <c r="AU39" s="12" t="n">
        <v>0.0</v>
      </c>
      <c r="AV39" s="13" t="n">
        <v>3139.4</v>
      </c>
      <c r="AW39" s="14"/>
      <c r="AZ39" s="15"/>
    </row>
    <row r="40" spans="1:52" x14ac:dyDescent="0.2">
      <c r="A40" s="1" t="s">
        <v>35</v>
      </c>
      <c r="B40" s="12" t="n">
        <v>1.2</v>
      </c>
      <c r="C40" s="12" t="n">
        <v>4.0</v>
      </c>
      <c r="D40" s="12" t="n">
        <v>1.2</v>
      </c>
      <c r="E40" s="12" t="n">
        <v>3.0</v>
      </c>
      <c r="F40" s="12" t="n">
        <v>26.0</v>
      </c>
      <c r="G40" s="12" t="n">
        <v>4.2</v>
      </c>
      <c r="H40" s="12" t="n">
        <v>10.2</v>
      </c>
      <c r="I40" s="12" t="n">
        <v>12.8</v>
      </c>
      <c r="J40" s="12" t="n">
        <v>20.0</v>
      </c>
      <c r="K40" s="12" t="n">
        <v>1.8</v>
      </c>
      <c r="L40" s="12" t="n">
        <v>6.4</v>
      </c>
      <c r="M40" s="12" t="n">
        <v>19.6</v>
      </c>
      <c r="N40" s="12" t="n">
        <v>2.4</v>
      </c>
      <c r="O40" s="12" t="n">
        <v>2.8</v>
      </c>
      <c r="P40" s="12" t="n">
        <v>4.4</v>
      </c>
      <c r="Q40" s="12" t="n">
        <v>1.8</v>
      </c>
      <c r="R40" s="12" t="n">
        <v>4.6</v>
      </c>
      <c r="S40" s="12" t="n">
        <v>6.6</v>
      </c>
      <c r="T40" s="12" t="n">
        <v>23.4</v>
      </c>
      <c r="U40" s="12" t="n">
        <v>11.6</v>
      </c>
      <c r="V40" s="12" t="n">
        <v>17.4</v>
      </c>
      <c r="W40" s="12" t="n">
        <v>6.4</v>
      </c>
      <c r="X40" s="12" t="n">
        <v>4.0</v>
      </c>
      <c r="Y40" s="12" t="n">
        <v>11.2</v>
      </c>
      <c r="Z40" s="12" t="n">
        <v>2.0</v>
      </c>
      <c r="AA40" s="12" t="n">
        <v>69.2</v>
      </c>
      <c r="AB40" s="12" t="n">
        <v>72.6</v>
      </c>
      <c r="AC40" s="12" t="n">
        <v>162.4</v>
      </c>
      <c r="AD40" s="12" t="n">
        <v>50.8</v>
      </c>
      <c r="AE40" s="12" t="n">
        <v>16.4</v>
      </c>
      <c r="AF40" s="12" t="n">
        <v>14.4</v>
      </c>
      <c r="AG40" s="12" t="n">
        <v>6.0</v>
      </c>
      <c r="AH40" s="12" t="n">
        <v>6.4</v>
      </c>
      <c r="AI40" s="12" t="n">
        <v>8.0</v>
      </c>
      <c r="AJ40" s="12" t="n">
        <v>3.2</v>
      </c>
      <c r="AK40" s="12" t="n">
        <v>2.8</v>
      </c>
      <c r="AL40" s="12" t="n">
        <v>1.4</v>
      </c>
      <c r="AM40" s="12" t="n">
        <v>6.0</v>
      </c>
      <c r="AN40" s="12" t="n">
        <v>26.0</v>
      </c>
      <c r="AO40" s="12" t="n">
        <v>2.0</v>
      </c>
      <c r="AP40" s="12" t="n">
        <v>3.8</v>
      </c>
      <c r="AQ40" s="12" t="n">
        <v>29.4</v>
      </c>
      <c r="AR40" s="12" t="n">
        <v>3.6</v>
      </c>
      <c r="AS40" s="12" t="n">
        <v>1.2</v>
      </c>
      <c r="AT40" s="12" t="n">
        <v>2.4</v>
      </c>
      <c r="AU40" s="12" t="n">
        <v>0.0</v>
      </c>
      <c r="AV40" s="13" t="n">
        <v>696.9999999999998</v>
      </c>
      <c r="AW40" s="14"/>
      <c r="AZ40" s="15"/>
    </row>
    <row r="41" spans="1:52" x14ac:dyDescent="0.2">
      <c r="A41" s="1" t="s">
        <v>36</v>
      </c>
      <c r="B41" s="12" t="n">
        <v>29.0</v>
      </c>
      <c r="C41" s="12" t="n">
        <v>38.2</v>
      </c>
      <c r="D41" s="12" t="n">
        <v>8.0</v>
      </c>
      <c r="E41" s="12" t="n">
        <v>10.4</v>
      </c>
      <c r="F41" s="12" t="n">
        <v>100.0</v>
      </c>
      <c r="G41" s="12" t="n">
        <v>18.6</v>
      </c>
      <c r="H41" s="12" t="n">
        <v>99.0</v>
      </c>
      <c r="I41" s="12" t="n">
        <v>55.2</v>
      </c>
      <c r="J41" s="12" t="n">
        <v>82.2</v>
      </c>
      <c r="K41" s="12" t="n">
        <v>15.6</v>
      </c>
      <c r="L41" s="12" t="n">
        <v>64.6</v>
      </c>
      <c r="M41" s="12" t="n">
        <v>88.2</v>
      </c>
      <c r="N41" s="12" t="n">
        <v>21.0</v>
      </c>
      <c r="O41" s="12" t="n">
        <v>27.0</v>
      </c>
      <c r="P41" s="12" t="n">
        <v>24.8</v>
      </c>
      <c r="Q41" s="12" t="n">
        <v>13.8</v>
      </c>
      <c r="R41" s="12" t="n">
        <v>14.2</v>
      </c>
      <c r="S41" s="12" t="n">
        <v>32.0</v>
      </c>
      <c r="T41" s="12" t="n">
        <v>226.4</v>
      </c>
      <c r="U41" s="12" t="n">
        <v>69.8</v>
      </c>
      <c r="V41" s="12" t="n">
        <v>137.0</v>
      </c>
      <c r="W41" s="12" t="n">
        <v>24.6</v>
      </c>
      <c r="X41" s="12" t="n">
        <v>17.6</v>
      </c>
      <c r="Y41" s="12" t="n">
        <v>34.8</v>
      </c>
      <c r="Z41" s="12" t="n">
        <v>30.6</v>
      </c>
      <c r="AA41" s="12" t="n">
        <v>185.2</v>
      </c>
      <c r="AB41" s="12" t="n">
        <v>142.0</v>
      </c>
      <c r="AC41" s="12" t="n">
        <v>435.4</v>
      </c>
      <c r="AD41" s="12" t="n">
        <v>148.0</v>
      </c>
      <c r="AE41" s="12" t="n">
        <v>55.0</v>
      </c>
      <c r="AF41" s="12" t="n">
        <v>66.0</v>
      </c>
      <c r="AG41" s="12" t="n">
        <v>29.4</v>
      </c>
      <c r="AH41" s="12" t="n">
        <v>37.4</v>
      </c>
      <c r="AI41" s="12" t="n">
        <v>46.8</v>
      </c>
      <c r="AJ41" s="12" t="n">
        <v>30.0</v>
      </c>
      <c r="AK41" s="12" t="n">
        <v>8.2</v>
      </c>
      <c r="AL41" s="12" t="n">
        <v>11.4</v>
      </c>
      <c r="AM41" s="12" t="n">
        <v>27.8</v>
      </c>
      <c r="AN41" s="12" t="n">
        <v>16.6</v>
      </c>
      <c r="AO41" s="12" t="n">
        <v>14.6</v>
      </c>
      <c r="AP41" s="12" t="n">
        <v>24.2</v>
      </c>
      <c r="AQ41" s="12" t="n">
        <v>65.0</v>
      </c>
      <c r="AR41" s="12" t="n">
        <v>17.8</v>
      </c>
      <c r="AS41" s="12" t="n">
        <v>8.0</v>
      </c>
      <c r="AT41" s="12" t="n">
        <v>5.8</v>
      </c>
      <c r="AU41" s="12" t="n">
        <v>0.0</v>
      </c>
      <c r="AV41" s="13" t="n">
        <v>2657.2000000000003</v>
      </c>
      <c r="AW41" s="14"/>
      <c r="AZ41" s="15"/>
    </row>
    <row r="42" spans="1:52" x14ac:dyDescent="0.2">
      <c r="A42" s="1" t="s">
        <v>53</v>
      </c>
      <c r="B42" s="12" t="n">
        <v>6.2</v>
      </c>
      <c r="C42" s="12" t="n">
        <v>18.6</v>
      </c>
      <c r="D42" s="12" t="n">
        <v>3.4</v>
      </c>
      <c r="E42" s="12" t="n">
        <v>3.0</v>
      </c>
      <c r="F42" s="12" t="n">
        <v>20.2</v>
      </c>
      <c r="G42" s="12" t="n">
        <v>3.0</v>
      </c>
      <c r="H42" s="12" t="n">
        <v>6.8</v>
      </c>
      <c r="I42" s="12" t="n">
        <v>9.0</v>
      </c>
      <c r="J42" s="12" t="n">
        <v>13.8</v>
      </c>
      <c r="K42" s="12" t="n">
        <v>4.6</v>
      </c>
      <c r="L42" s="12" t="n">
        <v>9.6</v>
      </c>
      <c r="M42" s="12" t="n">
        <v>19.2</v>
      </c>
      <c r="N42" s="12" t="n">
        <v>5.8</v>
      </c>
      <c r="O42" s="12" t="n">
        <v>5.6</v>
      </c>
      <c r="P42" s="12" t="n">
        <v>5.8</v>
      </c>
      <c r="Q42" s="12" t="n">
        <v>3.8</v>
      </c>
      <c r="R42" s="12" t="n">
        <v>2.4</v>
      </c>
      <c r="S42" s="12" t="n">
        <v>3.6</v>
      </c>
      <c r="T42" s="12" t="n">
        <v>8.4</v>
      </c>
      <c r="U42" s="12" t="n">
        <v>5.2</v>
      </c>
      <c r="V42" s="12" t="n">
        <v>8.0</v>
      </c>
      <c r="W42" s="12" t="n">
        <v>4.0</v>
      </c>
      <c r="X42" s="12" t="n">
        <v>1.6</v>
      </c>
      <c r="Y42" s="12" t="n">
        <v>6.2</v>
      </c>
      <c r="Z42" s="12" t="n">
        <v>7.6</v>
      </c>
      <c r="AA42" s="12" t="n">
        <v>73.6</v>
      </c>
      <c r="AB42" s="12" t="n">
        <v>89.6</v>
      </c>
      <c r="AC42" s="12" t="n">
        <v>336.2</v>
      </c>
      <c r="AD42" s="12" t="n">
        <v>104.8</v>
      </c>
      <c r="AE42" s="12" t="n">
        <v>69.4</v>
      </c>
      <c r="AF42" s="12" t="n">
        <v>72.6</v>
      </c>
      <c r="AG42" s="12" t="n">
        <v>24.2</v>
      </c>
      <c r="AH42" s="12" t="n">
        <v>45.8</v>
      </c>
      <c r="AI42" s="12" t="n">
        <v>44.4</v>
      </c>
      <c r="AJ42" s="12" t="n">
        <v>10.2</v>
      </c>
      <c r="AK42" s="12" t="n">
        <v>3.6</v>
      </c>
      <c r="AL42" s="12" t="n">
        <v>7.2</v>
      </c>
      <c r="AM42" s="12" t="n">
        <v>2.6</v>
      </c>
      <c r="AN42" s="12" t="n">
        <v>12.8</v>
      </c>
      <c r="AO42" s="12" t="n">
        <v>9.4</v>
      </c>
      <c r="AP42" s="12" t="n">
        <v>33.6</v>
      </c>
      <c r="AQ42" s="12" t="n">
        <v>32.8</v>
      </c>
      <c r="AR42" s="12" t="n">
        <v>21.2</v>
      </c>
      <c r="AS42" s="12" t="n">
        <v>1.6</v>
      </c>
      <c r="AT42" s="12" t="n">
        <v>1.0</v>
      </c>
      <c r="AU42" s="12" t="n">
        <v>0.0</v>
      </c>
      <c r="AV42" s="13" t="n">
        <v>1181.9999999999998</v>
      </c>
      <c r="AW42" s="14"/>
      <c r="AZ42" s="15"/>
    </row>
    <row r="43" spans="1:52" x14ac:dyDescent="0.2">
      <c r="A43" s="1" t="s">
        <v>54</v>
      </c>
      <c r="B43" s="12" t="n">
        <v>14.6</v>
      </c>
      <c r="C43" s="12" t="n">
        <v>22.0</v>
      </c>
      <c r="D43" s="12" t="n">
        <v>5.8</v>
      </c>
      <c r="E43" s="12" t="n">
        <v>5.8</v>
      </c>
      <c r="F43" s="12" t="n">
        <v>36.8</v>
      </c>
      <c r="G43" s="12" t="n">
        <v>7.8</v>
      </c>
      <c r="H43" s="12" t="n">
        <v>14.8</v>
      </c>
      <c r="I43" s="12" t="n">
        <v>19.8</v>
      </c>
      <c r="J43" s="12" t="n">
        <v>23.4</v>
      </c>
      <c r="K43" s="12" t="n">
        <v>8.0</v>
      </c>
      <c r="L43" s="12" t="n">
        <v>15.4</v>
      </c>
      <c r="M43" s="12" t="n">
        <v>30.2</v>
      </c>
      <c r="N43" s="12" t="n">
        <v>10.4</v>
      </c>
      <c r="O43" s="12" t="n">
        <v>11.4</v>
      </c>
      <c r="P43" s="12" t="n">
        <v>10.8</v>
      </c>
      <c r="Q43" s="12" t="n">
        <v>8.2</v>
      </c>
      <c r="R43" s="12" t="n">
        <v>3.8</v>
      </c>
      <c r="S43" s="12" t="n">
        <v>5.0</v>
      </c>
      <c r="T43" s="12" t="n">
        <v>12.0</v>
      </c>
      <c r="U43" s="12" t="n">
        <v>8.4</v>
      </c>
      <c r="V43" s="12" t="n">
        <v>12.4</v>
      </c>
      <c r="W43" s="12" t="n">
        <v>2.6</v>
      </c>
      <c r="X43" s="12" t="n">
        <v>2.0</v>
      </c>
      <c r="Y43" s="12" t="n">
        <v>5.6</v>
      </c>
      <c r="Z43" s="12" t="n">
        <v>22.6</v>
      </c>
      <c r="AA43" s="12" t="n">
        <v>90.8</v>
      </c>
      <c r="AB43" s="12" t="n">
        <v>76.8</v>
      </c>
      <c r="AC43" s="12" t="n">
        <v>386.8</v>
      </c>
      <c r="AD43" s="12" t="n">
        <v>156.8</v>
      </c>
      <c r="AE43" s="12" t="n">
        <v>105.2</v>
      </c>
      <c r="AF43" s="12" t="n">
        <v>137.0</v>
      </c>
      <c r="AG43" s="12" t="n">
        <v>69.2</v>
      </c>
      <c r="AH43" s="12" t="n">
        <v>145.2</v>
      </c>
      <c r="AI43" s="12" t="n">
        <v>119.0</v>
      </c>
      <c r="AJ43" s="12" t="n">
        <v>62.6</v>
      </c>
      <c r="AK43" s="12" t="n">
        <v>3.8</v>
      </c>
      <c r="AL43" s="12" t="n">
        <v>6.0</v>
      </c>
      <c r="AM43" s="12" t="n">
        <v>5.4</v>
      </c>
      <c r="AN43" s="12" t="n">
        <v>26.0</v>
      </c>
      <c r="AO43" s="12" t="n">
        <v>36.8</v>
      </c>
      <c r="AP43" s="12" t="n">
        <v>9.4</v>
      </c>
      <c r="AQ43" s="12" t="n">
        <v>41.0</v>
      </c>
      <c r="AR43" s="12" t="n">
        <v>26.6</v>
      </c>
      <c r="AS43" s="12" t="n">
        <v>4.2</v>
      </c>
      <c r="AT43" s="12" t="n">
        <v>1.6</v>
      </c>
      <c r="AU43" s="12" t="n">
        <v>0.0</v>
      </c>
      <c r="AV43" s="13" t="n">
        <v>1829.8</v>
      </c>
      <c r="AW43" s="14"/>
      <c r="AZ43" s="15"/>
    </row>
    <row r="44" spans="1:52" x14ac:dyDescent="0.2">
      <c r="A44" s="1" t="s">
        <v>55</v>
      </c>
      <c r="B44" s="12" t="n">
        <v>30.6</v>
      </c>
      <c r="C44" s="12" t="n">
        <v>61.2</v>
      </c>
      <c r="D44" s="12" t="n">
        <v>41.2</v>
      </c>
      <c r="E44" s="12" t="n">
        <v>62.8</v>
      </c>
      <c r="F44" s="12" t="n">
        <v>125.2</v>
      </c>
      <c r="G44" s="12" t="n">
        <v>42.4</v>
      </c>
      <c r="H44" s="12" t="n">
        <v>73.4</v>
      </c>
      <c r="I44" s="12" t="n">
        <v>47.6</v>
      </c>
      <c r="J44" s="12" t="n">
        <v>53.0</v>
      </c>
      <c r="K44" s="12" t="n">
        <v>20.4</v>
      </c>
      <c r="L44" s="12" t="n">
        <v>32.4</v>
      </c>
      <c r="M44" s="12" t="n">
        <v>22.2</v>
      </c>
      <c r="N44" s="12" t="n">
        <v>17.2</v>
      </c>
      <c r="O44" s="12" t="n">
        <v>12.2</v>
      </c>
      <c r="P44" s="12" t="n">
        <v>12.4</v>
      </c>
      <c r="Q44" s="12" t="n">
        <v>8.0</v>
      </c>
      <c r="R44" s="12" t="n">
        <v>14.8</v>
      </c>
      <c r="S44" s="12" t="n">
        <v>31.6</v>
      </c>
      <c r="T44" s="12" t="n">
        <v>57.2</v>
      </c>
      <c r="U44" s="12" t="n">
        <v>76.6</v>
      </c>
      <c r="V44" s="12" t="n">
        <v>112.8</v>
      </c>
      <c r="W44" s="12" t="n">
        <v>65.0</v>
      </c>
      <c r="X44" s="12" t="n">
        <v>49.8</v>
      </c>
      <c r="Y44" s="12" t="n">
        <v>86.0</v>
      </c>
      <c r="Z44" s="12" t="n">
        <v>57.2</v>
      </c>
      <c r="AA44" s="12" t="n">
        <v>259.0</v>
      </c>
      <c r="AB44" s="12" t="n">
        <v>206.8</v>
      </c>
      <c r="AC44" s="12" t="n">
        <v>1026.2</v>
      </c>
      <c r="AD44" s="12" t="n">
        <v>344.0</v>
      </c>
      <c r="AE44" s="12" t="n">
        <v>154.4</v>
      </c>
      <c r="AF44" s="12" t="n">
        <v>138.8</v>
      </c>
      <c r="AG44" s="12" t="n">
        <v>75.8</v>
      </c>
      <c r="AH44" s="12" t="n">
        <v>82.8</v>
      </c>
      <c r="AI44" s="12" t="n">
        <v>170.8</v>
      </c>
      <c r="AJ44" s="12" t="n">
        <v>78.8</v>
      </c>
      <c r="AK44" s="12" t="n">
        <v>8.0</v>
      </c>
      <c r="AL44" s="12" t="n">
        <v>72.2</v>
      </c>
      <c r="AM44" s="12" t="n">
        <v>23.8</v>
      </c>
      <c r="AN44" s="12" t="n">
        <v>57.0</v>
      </c>
      <c r="AO44" s="12" t="n">
        <v>25.6</v>
      </c>
      <c r="AP44" s="12" t="n">
        <v>41.4</v>
      </c>
      <c r="AQ44" s="12" t="n">
        <v>28.0</v>
      </c>
      <c r="AR44" s="12" t="n">
        <v>299.6</v>
      </c>
      <c r="AS44" s="12" t="n">
        <v>27.4</v>
      </c>
      <c r="AT44" s="12" t="n">
        <v>6.6</v>
      </c>
      <c r="AU44" s="12" t="n">
        <v>0.0</v>
      </c>
      <c r="AV44" s="13" t="n">
        <v>4340.200000000001</v>
      </c>
      <c r="AW44" s="14"/>
      <c r="AZ44" s="15"/>
    </row>
    <row r="45" spans="1:52" x14ac:dyDescent="0.2">
      <c r="A45" s="1" t="s">
        <v>56</v>
      </c>
      <c r="B45" s="12" t="n">
        <v>11.2</v>
      </c>
      <c r="C45" s="12" t="n">
        <v>20.8</v>
      </c>
      <c r="D45" s="12" t="n">
        <v>13.4</v>
      </c>
      <c r="E45" s="12" t="n">
        <v>21.2</v>
      </c>
      <c r="F45" s="12" t="n">
        <v>218.2</v>
      </c>
      <c r="G45" s="12" t="n">
        <v>20.2</v>
      </c>
      <c r="H45" s="12" t="n">
        <v>25.6</v>
      </c>
      <c r="I45" s="12" t="n">
        <v>33.8</v>
      </c>
      <c r="J45" s="12" t="n">
        <v>45.8</v>
      </c>
      <c r="K45" s="12" t="n">
        <v>11.2</v>
      </c>
      <c r="L45" s="12" t="n">
        <v>14.8</v>
      </c>
      <c r="M45" s="12" t="n">
        <v>35.0</v>
      </c>
      <c r="N45" s="12" t="n">
        <v>11.2</v>
      </c>
      <c r="O45" s="12" t="n">
        <v>6.4</v>
      </c>
      <c r="P45" s="12" t="n">
        <v>6.6</v>
      </c>
      <c r="Q45" s="12" t="n">
        <v>4.4</v>
      </c>
      <c r="R45" s="12" t="n">
        <v>3.6</v>
      </c>
      <c r="S45" s="12" t="n">
        <v>4.2</v>
      </c>
      <c r="T45" s="12" t="n">
        <v>18.0</v>
      </c>
      <c r="U45" s="12" t="n">
        <v>13.6</v>
      </c>
      <c r="V45" s="12" t="n">
        <v>21.2</v>
      </c>
      <c r="W45" s="12" t="n">
        <v>13.4</v>
      </c>
      <c r="X45" s="12" t="n">
        <v>9.2</v>
      </c>
      <c r="Y45" s="12" t="n">
        <v>30.0</v>
      </c>
      <c r="Z45" s="12" t="n">
        <v>13.4</v>
      </c>
      <c r="AA45" s="12" t="n">
        <v>217.0</v>
      </c>
      <c r="AB45" s="12" t="n">
        <v>168.6</v>
      </c>
      <c r="AC45" s="12" t="n">
        <v>723.4</v>
      </c>
      <c r="AD45" s="12" t="n">
        <v>275.8</v>
      </c>
      <c r="AE45" s="12" t="n">
        <v>186.0</v>
      </c>
      <c r="AF45" s="12" t="n">
        <v>148.8</v>
      </c>
      <c r="AG45" s="12" t="n">
        <v>62.8</v>
      </c>
      <c r="AH45" s="12" t="n">
        <v>92.8</v>
      </c>
      <c r="AI45" s="12" t="n">
        <v>136.4</v>
      </c>
      <c r="AJ45" s="12" t="n">
        <v>36.4</v>
      </c>
      <c r="AK45" s="12" t="n">
        <v>4.6</v>
      </c>
      <c r="AL45" s="12" t="n">
        <v>9.6</v>
      </c>
      <c r="AM45" s="12" t="n">
        <v>3.2</v>
      </c>
      <c r="AN45" s="12" t="n">
        <v>19.6</v>
      </c>
      <c r="AO45" s="12" t="n">
        <v>26.8</v>
      </c>
      <c r="AP45" s="12" t="n">
        <v>32.0</v>
      </c>
      <c r="AQ45" s="12" t="n">
        <v>360.4</v>
      </c>
      <c r="AR45" s="12" t="n">
        <v>30.0</v>
      </c>
      <c r="AS45" s="12" t="n">
        <v>2.6</v>
      </c>
      <c r="AT45" s="12" t="n">
        <v>3.4</v>
      </c>
      <c r="AU45" s="12" t="n">
        <v>0.0</v>
      </c>
      <c r="AV45" s="13" t="n">
        <v>3166.6000000000004</v>
      </c>
      <c r="AW45" s="14"/>
      <c r="AZ45" s="15"/>
    </row>
    <row r="46" spans="1:52" x14ac:dyDescent="0.2">
      <c r="A46" s="1" t="s">
        <v>62</v>
      </c>
      <c r="B46" s="12" t="n">
        <v>3.4</v>
      </c>
      <c r="C46" s="12" t="n">
        <v>8.8</v>
      </c>
      <c r="D46" s="12" t="n">
        <v>5.6</v>
      </c>
      <c r="E46" s="12" t="n">
        <v>3.4</v>
      </c>
      <c r="F46" s="12" t="n">
        <v>54.2</v>
      </c>
      <c r="G46" s="12" t="n">
        <v>8.0</v>
      </c>
      <c r="H46" s="12" t="n">
        <v>16.4</v>
      </c>
      <c r="I46" s="12" t="n">
        <v>18.6</v>
      </c>
      <c r="J46" s="12" t="n">
        <v>15.8</v>
      </c>
      <c r="K46" s="12" t="n">
        <v>34.4</v>
      </c>
      <c r="L46" s="12" t="n">
        <v>46.8</v>
      </c>
      <c r="M46" s="12" t="n">
        <v>102.6</v>
      </c>
      <c r="N46" s="12" t="n">
        <v>46.2</v>
      </c>
      <c r="O46" s="12" t="n">
        <v>101.0</v>
      </c>
      <c r="P46" s="12" t="n">
        <v>53.4</v>
      </c>
      <c r="Q46" s="12" t="n">
        <v>20.6</v>
      </c>
      <c r="R46" s="12" t="n">
        <v>15.6</v>
      </c>
      <c r="S46" s="12" t="n">
        <v>27.6</v>
      </c>
      <c r="T46" s="12" t="n">
        <v>4.2</v>
      </c>
      <c r="U46" s="12" t="n">
        <v>5.2</v>
      </c>
      <c r="V46" s="12" t="n">
        <v>5.0</v>
      </c>
      <c r="W46" s="12" t="n">
        <v>2.0</v>
      </c>
      <c r="X46" s="12" t="n">
        <v>1.2</v>
      </c>
      <c r="Y46" s="12" t="n">
        <v>5.4</v>
      </c>
      <c r="Z46" s="12" t="n">
        <v>8.6</v>
      </c>
      <c r="AA46" s="12" t="n">
        <v>188.0</v>
      </c>
      <c r="AB46" s="12" t="n">
        <v>102.4</v>
      </c>
      <c r="AC46" s="12" t="n">
        <v>297.4</v>
      </c>
      <c r="AD46" s="12" t="n">
        <v>98.0</v>
      </c>
      <c r="AE46" s="12" t="n">
        <v>21.4</v>
      </c>
      <c r="AF46" s="12" t="n">
        <v>18.2</v>
      </c>
      <c r="AG46" s="12" t="n">
        <v>11.2</v>
      </c>
      <c r="AH46" s="12" t="n">
        <v>13.2</v>
      </c>
      <c r="AI46" s="12" t="n">
        <v>14.6</v>
      </c>
      <c r="AJ46" s="12" t="n">
        <v>1.6</v>
      </c>
      <c r="AK46" s="12" t="n">
        <v>109.8</v>
      </c>
      <c r="AL46" s="12" t="n">
        <v>21.0</v>
      </c>
      <c r="AM46" s="12" t="n">
        <v>0.8</v>
      </c>
      <c r="AN46" s="12" t="n">
        <v>7.8</v>
      </c>
      <c r="AO46" s="12" t="n">
        <v>1.4</v>
      </c>
      <c r="AP46" s="12" t="n">
        <v>2.8</v>
      </c>
      <c r="AQ46" s="12" t="n">
        <v>39.2</v>
      </c>
      <c r="AR46" s="12" t="n">
        <v>4.8</v>
      </c>
      <c r="AS46" s="12" t="n">
        <v>13.0</v>
      </c>
      <c r="AT46" s="12" t="n">
        <v>9.2</v>
      </c>
      <c r="AU46" s="12" t="n">
        <v>0.0</v>
      </c>
      <c r="AV46" s="13" t="n">
        <v>1589.8000000000002</v>
      </c>
      <c r="AW46" s="14"/>
      <c r="AZ46" s="15"/>
    </row>
    <row r="47" spans="1:52" x14ac:dyDescent="0.2">
      <c r="A47" s="1" t="s">
        <v>64</v>
      </c>
      <c r="B47" s="12" t="n">
        <v>2.8</v>
      </c>
      <c r="C47" s="12" t="n">
        <v>5.4</v>
      </c>
      <c r="D47" s="12" t="n">
        <v>8.6</v>
      </c>
      <c r="E47" s="12" t="n">
        <v>9.8</v>
      </c>
      <c r="F47" s="12" t="n">
        <v>25.2</v>
      </c>
      <c r="G47" s="12" t="n">
        <v>9.0</v>
      </c>
      <c r="H47" s="12" t="n">
        <v>5.6</v>
      </c>
      <c r="I47" s="12" t="n">
        <v>6.8</v>
      </c>
      <c r="J47" s="12" t="n">
        <v>7.0</v>
      </c>
      <c r="K47" s="12" t="n">
        <v>3.0</v>
      </c>
      <c r="L47" s="12" t="n">
        <v>4.4</v>
      </c>
      <c r="M47" s="12" t="n">
        <v>23.8</v>
      </c>
      <c r="N47" s="12" t="n">
        <v>0.8</v>
      </c>
      <c r="O47" s="12" t="n">
        <v>1.8</v>
      </c>
      <c r="P47" s="12" t="n">
        <v>4.2</v>
      </c>
      <c r="Q47" s="12" t="n">
        <v>1.0</v>
      </c>
      <c r="R47" s="12" t="n">
        <v>3.0</v>
      </c>
      <c r="S47" s="12" t="n">
        <v>6.4</v>
      </c>
      <c r="T47" s="12" t="n">
        <v>6.0</v>
      </c>
      <c r="U47" s="12" t="n">
        <v>9.4</v>
      </c>
      <c r="V47" s="12" t="n">
        <v>8.4</v>
      </c>
      <c r="W47" s="12" t="n">
        <v>4.6</v>
      </c>
      <c r="X47" s="12" t="n">
        <v>2.8</v>
      </c>
      <c r="Y47" s="12" t="n">
        <v>5.0</v>
      </c>
      <c r="Z47" s="12" t="n">
        <v>2.0</v>
      </c>
      <c r="AA47" s="12" t="n">
        <v>17.2</v>
      </c>
      <c r="AB47" s="12" t="n">
        <v>13.8</v>
      </c>
      <c r="AC47" s="12" t="n">
        <v>32.4</v>
      </c>
      <c r="AD47" s="12" t="n">
        <v>14.4</v>
      </c>
      <c r="AE47" s="12" t="n">
        <v>3.6</v>
      </c>
      <c r="AF47" s="12" t="n">
        <v>6.6</v>
      </c>
      <c r="AG47" s="12" t="n">
        <v>3.4</v>
      </c>
      <c r="AH47" s="12" t="n">
        <v>1.6</v>
      </c>
      <c r="AI47" s="12" t="n">
        <v>3.4</v>
      </c>
      <c r="AJ47" s="12" t="n">
        <v>0.4</v>
      </c>
      <c r="AK47" s="12" t="n">
        <v>1.4</v>
      </c>
      <c r="AL47" s="12" t="n">
        <v>12.6</v>
      </c>
      <c r="AM47" s="12" t="n">
        <v>1.2</v>
      </c>
      <c r="AN47" s="12" t="n">
        <v>3.2</v>
      </c>
      <c r="AO47" s="12" t="n">
        <v>1.0</v>
      </c>
      <c r="AP47" s="12" t="n">
        <v>0.6</v>
      </c>
      <c r="AQ47" s="12" t="n">
        <v>6.4</v>
      </c>
      <c r="AR47" s="12" t="n">
        <v>2.4</v>
      </c>
      <c r="AS47" s="12" t="n">
        <v>5.2</v>
      </c>
      <c r="AT47" s="12" t="n">
        <v>1.8</v>
      </c>
      <c r="AU47" s="12" t="n">
        <v>0.0</v>
      </c>
      <c r="AV47" s="13" t="n">
        <v>299.3999999999999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2222.2</v>
      </c>
      <c r="C49" s="14" t="n">
        <v>3958.1999999999994</v>
      </c>
      <c r="D49" s="14" t="n">
        <v>2539.2</v>
      </c>
      <c r="E49" s="14" t="n">
        <v>2535.600000000001</v>
      </c>
      <c r="F49" s="14" t="n">
        <v>10393.400000000003</v>
      </c>
      <c r="G49" s="14" t="n">
        <v>3158.4</v>
      </c>
      <c r="H49" s="14" t="n">
        <v>4521.200000000002</v>
      </c>
      <c r="I49" s="14" t="n">
        <v>4696.0</v>
      </c>
      <c r="J49" s="14" t="n">
        <v>4722.8</v>
      </c>
      <c r="K49" s="14" t="n">
        <v>3094.3999999999996</v>
      </c>
      <c r="L49" s="14" t="n">
        <v>4781.999999999999</v>
      </c>
      <c r="M49" s="14" t="n">
        <v>5062.599999999999</v>
      </c>
      <c r="N49" s="14" t="n">
        <v>2537.600000000001</v>
      </c>
      <c r="O49" s="14" t="n">
        <v>3145.6000000000004</v>
      </c>
      <c r="P49" s="14" t="n">
        <v>2280.6000000000004</v>
      </c>
      <c r="Q49" s="14" t="n">
        <v>1270.6000000000004</v>
      </c>
      <c r="R49" s="14" t="n">
        <v>1709.3999999999996</v>
      </c>
      <c r="S49" s="14" t="n">
        <v>3368.5999999999995</v>
      </c>
      <c r="T49" s="14" t="n">
        <v>2238.8</v>
      </c>
      <c r="U49" s="14" t="n">
        <v>2039.8</v>
      </c>
      <c r="V49" s="14" t="n">
        <v>2907.0</v>
      </c>
      <c r="W49" s="14" t="n">
        <v>1597.4</v>
      </c>
      <c r="X49" s="14" t="n">
        <v>1207.9999999999995</v>
      </c>
      <c r="Y49" s="14" t="n">
        <v>3271.0</v>
      </c>
      <c r="Z49" s="14" t="n">
        <v>4037.4</v>
      </c>
      <c r="AA49" s="14" t="n">
        <v>11061.200000000003</v>
      </c>
      <c r="AB49" s="14" t="n">
        <v>8757.399999999998</v>
      </c>
      <c r="AC49" s="14" t="n">
        <v>27736.60000000001</v>
      </c>
      <c r="AD49" s="14" t="n">
        <v>10825.799999999996</v>
      </c>
      <c r="AE49" s="14" t="n">
        <v>8369.8</v>
      </c>
      <c r="AF49" s="14" t="n">
        <v>8103.800000000001</v>
      </c>
      <c r="AG49" s="14" t="n">
        <v>4240.799999999998</v>
      </c>
      <c r="AH49" s="14" t="n">
        <v>6808.200000000001</v>
      </c>
      <c r="AI49" s="14" t="n">
        <v>4782.599999999999</v>
      </c>
      <c r="AJ49" s="14" t="n">
        <v>1613.1999999999998</v>
      </c>
      <c r="AK49" s="14" t="n">
        <v>1387.1999999999998</v>
      </c>
      <c r="AL49" s="14" t="n">
        <v>3087.5999999999995</v>
      </c>
      <c r="AM49" s="14" t="n">
        <v>698.2</v>
      </c>
      <c r="AN49" s="14" t="n">
        <v>2440.4</v>
      </c>
      <c r="AO49" s="14" t="n">
        <v>1209.6</v>
      </c>
      <c r="AP49" s="14" t="n">
        <v>1806.0</v>
      </c>
      <c r="AQ49" s="14" t="n">
        <v>5818.799999999999</v>
      </c>
      <c r="AR49" s="14" t="n">
        <v>3217.600000000001</v>
      </c>
      <c r="AS49" s="14" t="n">
        <v>1503.8</v>
      </c>
      <c r="AT49" s="14" t="n">
        <v>541.5999999999999</v>
      </c>
      <c r="AU49" s="14" t="n">
        <v>0.0</v>
      </c>
      <c r="AV49" s="14" t="n">
        <v>197307.99999999994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="70" zoomScaleNormal="70" workbookViewId="0">
      <pane xSplit="1" ySplit="2" topLeftCell="O5" activePane="bottomRight" state="frozen"/>
      <selection activeCell="AX3" sqref="AX3"/>
      <selection pane="topRight" activeCell="AX3" sqref="AX3"/>
      <selection pane="bottomLeft" activeCell="AX3" sqref="AX3"/>
      <selection pane="bottomRight" activeCell="BH17" sqref="BH17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6.25" customHeight="1" x14ac:dyDescent="0.2">
      <c r="A1" s="7" t="s">
        <v>0</v>
      </c>
      <c r="B1" s="8" t="s">
        <v>1</v>
      </c>
      <c r="D1" s="9" t="s">
        <v>61</v>
      </c>
      <c r="G1" s="19">
        <f>'Weekday OD'!G1</f>
        <v>40575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6.4</v>
      </c>
      <c r="C3" s="12" t="n">
        <v>48.8</v>
      </c>
      <c r="D3" s="12" t="n">
        <v>65.2</v>
      </c>
      <c r="E3" s="12" t="n">
        <v>37.8</v>
      </c>
      <c r="F3" s="12" t="n">
        <v>148.6</v>
      </c>
      <c r="G3" s="12" t="n">
        <v>55.2</v>
      </c>
      <c r="H3" s="12" t="n">
        <v>61.4</v>
      </c>
      <c r="I3" s="12" t="n">
        <v>32.4</v>
      </c>
      <c r="J3" s="12" t="n">
        <v>48.0</v>
      </c>
      <c r="K3" s="12" t="n">
        <v>27.6</v>
      </c>
      <c r="L3" s="12" t="n">
        <v>74.2</v>
      </c>
      <c r="M3" s="12" t="n">
        <v>65.8</v>
      </c>
      <c r="N3" s="12" t="n">
        <v>13.8</v>
      </c>
      <c r="O3" s="12" t="n">
        <v>15.6</v>
      </c>
      <c r="P3" s="12" t="n">
        <v>15.6</v>
      </c>
      <c r="Q3" s="12" t="n">
        <v>9.2</v>
      </c>
      <c r="R3" s="12" t="n">
        <v>6.6</v>
      </c>
      <c r="S3" s="12" t="n">
        <v>18.8</v>
      </c>
      <c r="T3" s="12" t="n">
        <v>14.8</v>
      </c>
      <c r="U3" s="12" t="n">
        <v>5.6</v>
      </c>
      <c r="V3" s="12" t="n">
        <v>9.2</v>
      </c>
      <c r="W3" s="12" t="n">
        <v>5.4</v>
      </c>
      <c r="X3" s="12" t="n">
        <v>2.0</v>
      </c>
      <c r="Y3" s="12" t="n">
        <v>11.4</v>
      </c>
      <c r="Z3" s="12" t="n">
        <v>16.8</v>
      </c>
      <c r="AA3" s="12" t="n">
        <v>90.4</v>
      </c>
      <c r="AB3" s="12" t="n">
        <v>67.8</v>
      </c>
      <c r="AC3" s="12" t="n">
        <v>245.2</v>
      </c>
      <c r="AD3" s="12" t="n">
        <v>96.6</v>
      </c>
      <c r="AE3" s="12" t="n">
        <v>58.6</v>
      </c>
      <c r="AF3" s="12" t="n">
        <v>64.6</v>
      </c>
      <c r="AG3" s="12" t="n">
        <v>21.6</v>
      </c>
      <c r="AH3" s="12" t="n">
        <v>23.2</v>
      </c>
      <c r="AI3" s="12" t="n">
        <v>19.2</v>
      </c>
      <c r="AJ3" s="12" t="n">
        <v>9.0</v>
      </c>
      <c r="AK3" s="12" t="n">
        <v>1.6</v>
      </c>
      <c r="AL3" s="12" t="n">
        <v>7.0</v>
      </c>
      <c r="AM3" s="12" t="n">
        <v>3.4</v>
      </c>
      <c r="AN3" s="12" t="n">
        <v>23.2</v>
      </c>
      <c r="AO3" s="12" t="n">
        <v>9.8</v>
      </c>
      <c r="AP3" s="12" t="n">
        <v>10.4</v>
      </c>
      <c r="AQ3" s="12" t="n">
        <v>28.4</v>
      </c>
      <c r="AR3" s="12" t="n">
        <v>11.6</v>
      </c>
      <c r="AS3" s="12" t="n">
        <v>4.2</v>
      </c>
      <c r="AT3" s="12" t="n">
        <v>3.0</v>
      </c>
      <c r="AU3" s="12" t="n">
        <v>0.0</v>
      </c>
      <c r="AV3" s="13" t="n">
        <v>1614.9999999999995</v>
      </c>
      <c r="AW3" s="14"/>
      <c r="AY3" s="9" t="s">
        <v>38</v>
      </c>
      <c r="AZ3" s="24">
        <f>SUM(B3:Z27,AK3:AN27,B38:Z41,AK38:AN41,B46:Z46,AS3:AS27,AS38:AS41,AK46:AN46,AS46)</f>
        <v>27632.25</v>
      </c>
      <c r="BB3" s="9" t="s">
        <v>39</v>
      </c>
      <c r="BC3" s="15">
        <f>SUM(AZ12:AZ18,BA12:BF12)</f>
        <v>64892.25</v>
      </c>
      <c r="BD3" s="16">
        <f>BC3/BG$19</f>
        <v>0.56680889533309464</v>
      </c>
    </row>
    <row r="4" spans="1:59" x14ac:dyDescent="0.2">
      <c r="A4" s="1" t="s">
        <v>3</v>
      </c>
      <c r="B4" s="12" t="n">
        <v>57.6</v>
      </c>
      <c r="C4" s="12" t="n">
        <v>12.8</v>
      </c>
      <c r="D4" s="12" t="n">
        <v>50.8</v>
      </c>
      <c r="E4" s="12" t="n">
        <v>43.4</v>
      </c>
      <c r="F4" s="12" t="n">
        <v>274.6</v>
      </c>
      <c r="G4" s="12" t="n">
        <v>76.4</v>
      </c>
      <c r="H4" s="12" t="n">
        <v>79.0</v>
      </c>
      <c r="I4" s="12" t="n">
        <v>59.6</v>
      </c>
      <c r="J4" s="12" t="n">
        <v>82.8</v>
      </c>
      <c r="K4" s="12" t="n">
        <v>44.2</v>
      </c>
      <c r="L4" s="12" t="n">
        <v>97.2</v>
      </c>
      <c r="M4" s="12" t="n">
        <v>172.8</v>
      </c>
      <c r="N4" s="12" t="n">
        <v>18.8</v>
      </c>
      <c r="O4" s="12" t="n">
        <v>26.2</v>
      </c>
      <c r="P4" s="12" t="n">
        <v>22.6</v>
      </c>
      <c r="Q4" s="12" t="n">
        <v>10.4</v>
      </c>
      <c r="R4" s="12" t="n">
        <v>15.0</v>
      </c>
      <c r="S4" s="12" t="n">
        <v>37.6</v>
      </c>
      <c r="T4" s="12" t="n">
        <v>15.6</v>
      </c>
      <c r="U4" s="12" t="n">
        <v>10.0</v>
      </c>
      <c r="V4" s="12" t="n">
        <v>21.0</v>
      </c>
      <c r="W4" s="12" t="n">
        <v>5.2</v>
      </c>
      <c r="X4" s="12" t="n">
        <v>7.4</v>
      </c>
      <c r="Y4" s="12" t="n">
        <v>13.2</v>
      </c>
      <c r="Z4" s="12" t="n">
        <v>23.8</v>
      </c>
      <c r="AA4" s="12" t="n">
        <v>162.0</v>
      </c>
      <c r="AB4" s="12" t="n">
        <v>138.4</v>
      </c>
      <c r="AC4" s="12" t="n">
        <v>482.0</v>
      </c>
      <c r="AD4" s="12" t="n">
        <v>151.2</v>
      </c>
      <c r="AE4" s="12" t="n">
        <v>71.2</v>
      </c>
      <c r="AF4" s="12" t="n">
        <v>73.2</v>
      </c>
      <c r="AG4" s="12" t="n">
        <v>30.0</v>
      </c>
      <c r="AH4" s="12" t="n">
        <v>36.6</v>
      </c>
      <c r="AI4" s="12" t="n">
        <v>29.8</v>
      </c>
      <c r="AJ4" s="12" t="n">
        <v>17.4</v>
      </c>
      <c r="AK4" s="12" t="n">
        <v>4.2</v>
      </c>
      <c r="AL4" s="12" t="n">
        <v>16.4</v>
      </c>
      <c r="AM4" s="12" t="n">
        <v>2.2</v>
      </c>
      <c r="AN4" s="12" t="n">
        <v>29.8</v>
      </c>
      <c r="AO4" s="12" t="n">
        <v>10.0</v>
      </c>
      <c r="AP4" s="12" t="n">
        <v>9.8</v>
      </c>
      <c r="AQ4" s="12" t="n">
        <v>69.2</v>
      </c>
      <c r="AR4" s="12" t="n">
        <v>17.2</v>
      </c>
      <c r="AS4" s="12" t="n">
        <v>5.8</v>
      </c>
      <c r="AT4" s="12" t="n">
        <v>12.6</v>
      </c>
      <c r="AU4" s="12" t="n">
        <v>0.0</v>
      </c>
      <c r="AV4" s="13" t="n">
        <v>2646.9999999999995</v>
      </c>
      <c r="AW4" s="14"/>
      <c r="AY4" s="9" t="s">
        <v>40</v>
      </c>
      <c r="AZ4" s="24">
        <f>SUM(AA28:AJ37, AA42:AJ45, AO28:AR37, AO42:AR45)</f>
        <v>36339.5</v>
      </c>
      <c r="BB4" s="9" t="s">
        <v>41</v>
      </c>
      <c r="BC4" s="15">
        <f>SUM(BA13:BE18)</f>
        <v>45070.75</v>
      </c>
      <c r="BD4" s="16">
        <f>BC4/BG$19</f>
        <v>0.39367570117131201</v>
      </c>
    </row>
    <row r="5" spans="1:59" x14ac:dyDescent="0.2">
      <c r="A5" s="1" t="s">
        <v>4</v>
      </c>
      <c r="B5" s="12" t="n">
        <v>69.6</v>
      </c>
      <c r="C5" s="12" t="n">
        <v>49.8</v>
      </c>
      <c r="D5" s="12" t="n">
        <v>7.0</v>
      </c>
      <c r="E5" s="12" t="n">
        <v>43.0</v>
      </c>
      <c r="F5" s="12" t="n">
        <v>303.2</v>
      </c>
      <c r="G5" s="12" t="n">
        <v>47.0</v>
      </c>
      <c r="H5" s="12" t="n">
        <v>51.2</v>
      </c>
      <c r="I5" s="12" t="n">
        <v>53.6</v>
      </c>
      <c r="J5" s="12" t="n">
        <v>58.4</v>
      </c>
      <c r="K5" s="12" t="n">
        <v>31.2</v>
      </c>
      <c r="L5" s="12" t="n">
        <v>40.0</v>
      </c>
      <c r="M5" s="12" t="n">
        <v>66.4</v>
      </c>
      <c r="N5" s="12" t="n">
        <v>14.0</v>
      </c>
      <c r="O5" s="12" t="n">
        <v>14.4</v>
      </c>
      <c r="P5" s="12" t="n">
        <v>10.8</v>
      </c>
      <c r="Q5" s="12" t="n">
        <v>5.2</v>
      </c>
      <c r="R5" s="12" t="n">
        <v>7.4</v>
      </c>
      <c r="S5" s="12" t="n">
        <v>27.0</v>
      </c>
      <c r="T5" s="12" t="n">
        <v>6.0</v>
      </c>
      <c r="U5" s="12" t="n">
        <v>7.2</v>
      </c>
      <c r="V5" s="12" t="n">
        <v>11.0</v>
      </c>
      <c r="W5" s="12" t="n">
        <v>6.4</v>
      </c>
      <c r="X5" s="12" t="n">
        <v>6.4</v>
      </c>
      <c r="Y5" s="12" t="n">
        <v>17.6</v>
      </c>
      <c r="Z5" s="12" t="n">
        <v>11.8</v>
      </c>
      <c r="AA5" s="12" t="n">
        <v>109.4</v>
      </c>
      <c r="AB5" s="12" t="n">
        <v>76.4</v>
      </c>
      <c r="AC5" s="12" t="n">
        <v>253.8</v>
      </c>
      <c r="AD5" s="12" t="n">
        <v>112.6</v>
      </c>
      <c r="AE5" s="12" t="n">
        <v>38.6</v>
      </c>
      <c r="AF5" s="12" t="n">
        <v>42.6</v>
      </c>
      <c r="AG5" s="12" t="n">
        <v>11.8</v>
      </c>
      <c r="AH5" s="12" t="n">
        <v>11.2</v>
      </c>
      <c r="AI5" s="12" t="n">
        <v>14.0</v>
      </c>
      <c r="AJ5" s="12" t="n">
        <v>6.0</v>
      </c>
      <c r="AK5" s="12" t="n">
        <v>3.0</v>
      </c>
      <c r="AL5" s="12" t="n">
        <v>8.0</v>
      </c>
      <c r="AM5" s="12" t="n">
        <v>2.0</v>
      </c>
      <c r="AN5" s="12" t="n">
        <v>5.8</v>
      </c>
      <c r="AO5" s="12" t="n">
        <v>2.0</v>
      </c>
      <c r="AP5" s="12" t="n">
        <v>5.6</v>
      </c>
      <c r="AQ5" s="12" t="n">
        <v>57.8</v>
      </c>
      <c r="AR5" s="12" t="n">
        <v>12.4</v>
      </c>
      <c r="AS5" s="12" t="n">
        <v>2.8</v>
      </c>
      <c r="AT5" s="12" t="n">
        <v>13.8</v>
      </c>
      <c r="AU5" s="12" t="n">
        <v>0.0</v>
      </c>
      <c r="AV5" s="13" t="n">
        <v>1755.1999999999996</v>
      </c>
      <c r="AW5" s="14"/>
      <c r="AY5" s="9" t="s">
        <v>42</v>
      </c>
      <c r="AZ5" s="24">
        <f>SUM(AA3:AJ27,B28:Z37,AA38:AJ41,AK28:AN37, B42:Z45, AK42:AN45, AO3:AR27, AO38:AR41,AS28:AS37,AS42:AS45,AA46:AJ46,AO46:AR46)</f>
        <v>51004.5</v>
      </c>
    </row>
    <row r="6" spans="1:59" x14ac:dyDescent="0.2">
      <c r="A6" s="1" t="s">
        <v>5</v>
      </c>
      <c r="B6" s="12" t="n">
        <v>45.8</v>
      </c>
      <c r="C6" s="12" t="n">
        <v>47.0</v>
      </c>
      <c r="D6" s="12" t="n">
        <v>48.2</v>
      </c>
      <c r="E6" s="12" t="n">
        <v>10.6</v>
      </c>
      <c r="F6" s="12" t="n">
        <v>92.2</v>
      </c>
      <c r="G6" s="12" t="n">
        <v>43.0</v>
      </c>
      <c r="H6" s="12" t="n">
        <v>53.2</v>
      </c>
      <c r="I6" s="12" t="n">
        <v>58.6</v>
      </c>
      <c r="J6" s="12" t="n">
        <v>63.4</v>
      </c>
      <c r="K6" s="12" t="n">
        <v>29.0</v>
      </c>
      <c r="L6" s="12" t="n">
        <v>60.8</v>
      </c>
      <c r="M6" s="12" t="n">
        <v>62.4</v>
      </c>
      <c r="N6" s="12" t="n">
        <v>18.2</v>
      </c>
      <c r="O6" s="12" t="n">
        <v>15.6</v>
      </c>
      <c r="P6" s="12" t="n">
        <v>18.2</v>
      </c>
      <c r="Q6" s="12" t="n">
        <v>4.0</v>
      </c>
      <c r="R6" s="12" t="n">
        <v>8.8</v>
      </c>
      <c r="S6" s="12" t="n">
        <v>26.8</v>
      </c>
      <c r="T6" s="12" t="n">
        <v>5.8</v>
      </c>
      <c r="U6" s="12" t="n">
        <v>10.8</v>
      </c>
      <c r="V6" s="12" t="n">
        <v>14.4</v>
      </c>
      <c r="W6" s="12" t="n">
        <v>9.0</v>
      </c>
      <c r="X6" s="12" t="n">
        <v>8.6</v>
      </c>
      <c r="Y6" s="12" t="n">
        <v>11.6</v>
      </c>
      <c r="Z6" s="12" t="n">
        <v>9.6</v>
      </c>
      <c r="AA6" s="12" t="n">
        <v>169.2</v>
      </c>
      <c r="AB6" s="12" t="n">
        <v>112.4</v>
      </c>
      <c r="AC6" s="12" t="n">
        <v>292.0</v>
      </c>
      <c r="AD6" s="12" t="n">
        <v>185.0</v>
      </c>
      <c r="AE6" s="12" t="n">
        <v>85.8</v>
      </c>
      <c r="AF6" s="12" t="n">
        <v>83.0</v>
      </c>
      <c r="AG6" s="12" t="n">
        <v>21.4</v>
      </c>
      <c r="AH6" s="12" t="n">
        <v>21.4</v>
      </c>
      <c r="AI6" s="12" t="n">
        <v>15.0</v>
      </c>
      <c r="AJ6" s="12" t="n">
        <v>3.6</v>
      </c>
      <c r="AK6" s="12" t="n">
        <v>6.8</v>
      </c>
      <c r="AL6" s="12" t="n">
        <v>8.8</v>
      </c>
      <c r="AM6" s="12" t="n">
        <v>1.8</v>
      </c>
      <c r="AN6" s="12" t="n">
        <v>12.0</v>
      </c>
      <c r="AO6" s="12" t="n">
        <v>2.4</v>
      </c>
      <c r="AP6" s="12" t="n">
        <v>4.6</v>
      </c>
      <c r="AQ6" s="12" t="n">
        <v>102.0</v>
      </c>
      <c r="AR6" s="12" t="n">
        <v>18.0</v>
      </c>
      <c r="AS6" s="12" t="n">
        <v>2.0</v>
      </c>
      <c r="AT6" s="12" t="n">
        <v>24.2</v>
      </c>
      <c r="AU6" s="12" t="n">
        <v>0.0</v>
      </c>
      <c r="AV6" s="13" t="n">
        <v>1947.0</v>
      </c>
      <c r="AW6" s="14"/>
      <c r="AZ6" s="12"/>
    </row>
    <row r="7" spans="1:59" x14ac:dyDescent="0.2">
      <c r="A7" s="1" t="s">
        <v>6</v>
      </c>
      <c r="B7" s="12" t="n">
        <v>188.2</v>
      </c>
      <c r="C7" s="12" t="n">
        <v>270.2</v>
      </c>
      <c r="D7" s="12" t="n">
        <v>299.0</v>
      </c>
      <c r="E7" s="12" t="n">
        <v>97.2</v>
      </c>
      <c r="F7" s="12" t="n">
        <v>33.2</v>
      </c>
      <c r="G7" s="12" t="n">
        <v>166.2</v>
      </c>
      <c r="H7" s="12" t="n">
        <v>177.2</v>
      </c>
      <c r="I7" s="12" t="n">
        <v>190.4</v>
      </c>
      <c r="J7" s="12" t="n">
        <v>190.6</v>
      </c>
      <c r="K7" s="12" t="n">
        <v>100.4</v>
      </c>
      <c r="L7" s="12" t="n">
        <v>157.2</v>
      </c>
      <c r="M7" s="12" t="n">
        <v>155.8</v>
      </c>
      <c r="N7" s="12" t="n">
        <v>56.4</v>
      </c>
      <c r="O7" s="12" t="n">
        <v>65.0</v>
      </c>
      <c r="P7" s="12" t="n">
        <v>58.8</v>
      </c>
      <c r="Q7" s="12" t="n">
        <v>26.0</v>
      </c>
      <c r="R7" s="12" t="n">
        <v>61.4</v>
      </c>
      <c r="S7" s="12" t="n">
        <v>267.2</v>
      </c>
      <c r="T7" s="12" t="n">
        <v>37.8</v>
      </c>
      <c r="U7" s="12" t="n">
        <v>43.8</v>
      </c>
      <c r="V7" s="12" t="n">
        <v>53.2</v>
      </c>
      <c r="W7" s="12" t="n">
        <v>35.8</v>
      </c>
      <c r="X7" s="12" t="n">
        <v>24.4</v>
      </c>
      <c r="Y7" s="12" t="n">
        <v>34.2</v>
      </c>
      <c r="Z7" s="12" t="n">
        <v>75.6</v>
      </c>
      <c r="AA7" s="12" t="n">
        <v>371.6</v>
      </c>
      <c r="AB7" s="12" t="n">
        <v>231.0</v>
      </c>
      <c r="AC7" s="12" t="n">
        <v>752.6</v>
      </c>
      <c r="AD7" s="12" t="n">
        <v>336.0</v>
      </c>
      <c r="AE7" s="12" t="n">
        <v>191.4</v>
      </c>
      <c r="AF7" s="12" t="n">
        <v>158.2</v>
      </c>
      <c r="AG7" s="12" t="n">
        <v>80.0</v>
      </c>
      <c r="AH7" s="12" t="n">
        <v>56.8</v>
      </c>
      <c r="AI7" s="12" t="n">
        <v>57.8</v>
      </c>
      <c r="AJ7" s="12" t="n">
        <v>15.2</v>
      </c>
      <c r="AK7" s="12" t="n">
        <v>21.8</v>
      </c>
      <c r="AL7" s="12" t="n">
        <v>61.4</v>
      </c>
      <c r="AM7" s="12" t="n">
        <v>5.2</v>
      </c>
      <c r="AN7" s="12" t="n">
        <v>27.8</v>
      </c>
      <c r="AO7" s="12" t="n">
        <v>11.4</v>
      </c>
      <c r="AP7" s="12" t="n">
        <v>20.6</v>
      </c>
      <c r="AQ7" s="12" t="n">
        <v>388.4</v>
      </c>
      <c r="AR7" s="12" t="n">
        <v>95.0</v>
      </c>
      <c r="AS7" s="12" t="n">
        <v>23.8</v>
      </c>
      <c r="AT7" s="12" t="n">
        <v>263.4</v>
      </c>
      <c r="AU7" s="12" t="n">
        <v>0.0</v>
      </c>
      <c r="AV7" s="13" t="n">
        <v>6034.599999999999</v>
      </c>
      <c r="AW7" s="14"/>
      <c r="AZ7" s="12"/>
    </row>
    <row r="8" spans="1:59" x14ac:dyDescent="0.2">
      <c r="A8" s="1" t="s">
        <v>7</v>
      </c>
      <c r="B8" s="12" t="n">
        <v>67.2</v>
      </c>
      <c r="C8" s="12" t="n">
        <v>66.0</v>
      </c>
      <c r="D8" s="12" t="n">
        <v>42.6</v>
      </c>
      <c r="E8" s="12" t="n">
        <v>36.6</v>
      </c>
      <c r="F8" s="12" t="n">
        <v>150.4</v>
      </c>
      <c r="G8" s="12" t="n">
        <v>16.6</v>
      </c>
      <c r="H8" s="12" t="n">
        <v>66.8</v>
      </c>
      <c r="I8" s="12" t="n">
        <v>91.4</v>
      </c>
      <c r="J8" s="12" t="n">
        <v>82.4</v>
      </c>
      <c r="K8" s="12" t="n">
        <v>43.0</v>
      </c>
      <c r="L8" s="12" t="n">
        <v>97.8</v>
      </c>
      <c r="M8" s="12" t="n">
        <v>78.0</v>
      </c>
      <c r="N8" s="12" t="n">
        <v>21.6</v>
      </c>
      <c r="O8" s="12" t="n">
        <v>24.4</v>
      </c>
      <c r="P8" s="12" t="n">
        <v>19.6</v>
      </c>
      <c r="Q8" s="12" t="n">
        <v>11.0</v>
      </c>
      <c r="R8" s="12" t="n">
        <v>12.4</v>
      </c>
      <c r="S8" s="12" t="n">
        <v>29.2</v>
      </c>
      <c r="T8" s="12" t="n">
        <v>9.8</v>
      </c>
      <c r="U8" s="12" t="n">
        <v>10.2</v>
      </c>
      <c r="V8" s="12" t="n">
        <v>14.0</v>
      </c>
      <c r="W8" s="12" t="n">
        <v>9.8</v>
      </c>
      <c r="X8" s="12" t="n">
        <v>4.0</v>
      </c>
      <c r="Y8" s="12" t="n">
        <v>11.6</v>
      </c>
      <c r="Z8" s="12" t="n">
        <v>25.0</v>
      </c>
      <c r="AA8" s="12" t="n">
        <v>154.8</v>
      </c>
      <c r="AB8" s="12" t="n">
        <v>104.0</v>
      </c>
      <c r="AC8" s="12" t="n">
        <v>259.8</v>
      </c>
      <c r="AD8" s="12" t="n">
        <v>193.8</v>
      </c>
      <c r="AE8" s="12" t="n">
        <v>134.2</v>
      </c>
      <c r="AF8" s="12" t="n">
        <v>103.0</v>
      </c>
      <c r="AG8" s="12" t="n">
        <v>24.8</v>
      </c>
      <c r="AH8" s="12" t="n">
        <v>15.0</v>
      </c>
      <c r="AI8" s="12" t="n">
        <v>13.6</v>
      </c>
      <c r="AJ8" s="12" t="n">
        <v>3.6</v>
      </c>
      <c r="AK8" s="12" t="n">
        <v>6.2</v>
      </c>
      <c r="AL8" s="12" t="n">
        <v>13.0</v>
      </c>
      <c r="AM8" s="12" t="n">
        <v>2.6</v>
      </c>
      <c r="AN8" s="12" t="n">
        <v>16.2</v>
      </c>
      <c r="AO8" s="12" t="n">
        <v>2.4</v>
      </c>
      <c r="AP8" s="12" t="n">
        <v>5.0</v>
      </c>
      <c r="AQ8" s="12" t="n">
        <v>79.0</v>
      </c>
      <c r="AR8" s="12" t="n">
        <v>13.8</v>
      </c>
      <c r="AS8" s="12" t="n">
        <v>4.8</v>
      </c>
      <c r="AT8" s="12" t="n">
        <v>27.2</v>
      </c>
      <c r="AU8" s="12" t="n">
        <v>0.0</v>
      </c>
      <c r="AV8" s="13" t="n">
        <v>2218.2</v>
      </c>
      <c r="AW8" s="14"/>
      <c r="AZ8" s="15"/>
    </row>
    <row r="9" spans="1:59" x14ac:dyDescent="0.2">
      <c r="A9" s="1" t="s">
        <v>8</v>
      </c>
      <c r="B9" s="12" t="n">
        <v>76.0</v>
      </c>
      <c r="C9" s="12" t="n">
        <v>80.0</v>
      </c>
      <c r="D9" s="12" t="n">
        <v>46.8</v>
      </c>
      <c r="E9" s="12" t="n">
        <v>51.2</v>
      </c>
      <c r="F9" s="12" t="n">
        <v>162.6</v>
      </c>
      <c r="G9" s="12" t="n">
        <v>75.4</v>
      </c>
      <c r="H9" s="12" t="n">
        <v>17.2</v>
      </c>
      <c r="I9" s="12" t="n">
        <v>57.0</v>
      </c>
      <c r="J9" s="12" t="n">
        <v>91.4</v>
      </c>
      <c r="K9" s="12" t="n">
        <v>36.6</v>
      </c>
      <c r="L9" s="12" t="n">
        <v>125.6</v>
      </c>
      <c r="M9" s="12" t="n">
        <v>150.6</v>
      </c>
      <c r="N9" s="12" t="n">
        <v>32.4</v>
      </c>
      <c r="O9" s="12" t="n">
        <v>42.2</v>
      </c>
      <c r="P9" s="12" t="n">
        <v>34.8</v>
      </c>
      <c r="Q9" s="12" t="n">
        <v>15.4</v>
      </c>
      <c r="R9" s="12" t="n">
        <v>14.6</v>
      </c>
      <c r="S9" s="12" t="n">
        <v>39.2</v>
      </c>
      <c r="T9" s="12" t="n">
        <v>32.6</v>
      </c>
      <c r="U9" s="12" t="n">
        <v>20.8</v>
      </c>
      <c r="V9" s="12" t="n">
        <v>36.0</v>
      </c>
      <c r="W9" s="12" t="n">
        <v>17.8</v>
      </c>
      <c r="X9" s="12" t="n">
        <v>11.0</v>
      </c>
      <c r="Y9" s="12" t="n">
        <v>41.0</v>
      </c>
      <c r="Z9" s="12" t="n">
        <v>40.0</v>
      </c>
      <c r="AA9" s="12" t="n">
        <v>220.2</v>
      </c>
      <c r="AB9" s="12" t="n">
        <v>150.8</v>
      </c>
      <c r="AC9" s="12" t="n">
        <v>437.4</v>
      </c>
      <c r="AD9" s="12" t="n">
        <v>279.4</v>
      </c>
      <c r="AE9" s="12" t="n">
        <v>200.8</v>
      </c>
      <c r="AF9" s="12" t="n">
        <v>174.0</v>
      </c>
      <c r="AG9" s="12" t="n">
        <v>31.0</v>
      </c>
      <c r="AH9" s="12" t="n">
        <v>34.0</v>
      </c>
      <c r="AI9" s="12" t="n">
        <v>21.6</v>
      </c>
      <c r="AJ9" s="12" t="n">
        <v>6.4</v>
      </c>
      <c r="AK9" s="12" t="n">
        <v>8.4</v>
      </c>
      <c r="AL9" s="12" t="n">
        <v>14.6</v>
      </c>
      <c r="AM9" s="12" t="n">
        <v>9.2</v>
      </c>
      <c r="AN9" s="12" t="n">
        <v>64.2</v>
      </c>
      <c r="AO9" s="12" t="n">
        <v>5.2</v>
      </c>
      <c r="AP9" s="12" t="n">
        <v>6.8</v>
      </c>
      <c r="AQ9" s="12" t="n">
        <v>133.8</v>
      </c>
      <c r="AR9" s="12" t="n">
        <v>22.0</v>
      </c>
      <c r="AS9" s="12" t="n">
        <v>8.0</v>
      </c>
      <c r="AT9" s="12" t="n">
        <v>26.6</v>
      </c>
      <c r="AU9" s="12" t="n">
        <v>0.0</v>
      </c>
      <c r="AV9" s="13" t="n">
        <v>3202.6</v>
      </c>
      <c r="AW9" s="14"/>
      <c r="AZ9" s="15"/>
    </row>
    <row r="10" spans="1:59" x14ac:dyDescent="0.2">
      <c r="A10" s="1">
        <v>19</v>
      </c>
      <c r="B10" s="12" t="n">
        <v>41.8</v>
      </c>
      <c r="C10" s="12" t="n">
        <v>48.6</v>
      </c>
      <c r="D10" s="12" t="n">
        <v>51.8</v>
      </c>
      <c r="E10" s="12" t="n">
        <v>54.0</v>
      </c>
      <c r="F10" s="12" t="n">
        <v>186.8</v>
      </c>
      <c r="G10" s="12" t="n">
        <v>80.2</v>
      </c>
      <c r="H10" s="12" t="n">
        <v>58.0</v>
      </c>
      <c r="I10" s="12" t="n">
        <v>12.8</v>
      </c>
      <c r="J10" s="12" t="n">
        <v>12.6</v>
      </c>
      <c r="K10" s="12" t="n">
        <v>15.6</v>
      </c>
      <c r="L10" s="12" t="n">
        <v>71.2</v>
      </c>
      <c r="M10" s="12" t="n">
        <v>90.4</v>
      </c>
      <c r="N10" s="12" t="n">
        <v>38.2</v>
      </c>
      <c r="O10" s="12" t="n">
        <v>38.2</v>
      </c>
      <c r="P10" s="12" t="n">
        <v>28.4</v>
      </c>
      <c r="Q10" s="12" t="n">
        <v>14.0</v>
      </c>
      <c r="R10" s="12" t="n">
        <v>15.2</v>
      </c>
      <c r="S10" s="12" t="n">
        <v>37.2</v>
      </c>
      <c r="T10" s="12" t="n">
        <v>24.4</v>
      </c>
      <c r="U10" s="12" t="n">
        <v>25.0</v>
      </c>
      <c r="V10" s="12" t="n">
        <v>31.6</v>
      </c>
      <c r="W10" s="12" t="n">
        <v>18.6</v>
      </c>
      <c r="X10" s="12" t="n">
        <v>15.8</v>
      </c>
      <c r="Y10" s="12" t="n">
        <v>58.6</v>
      </c>
      <c r="Z10" s="12" t="n">
        <v>32.6</v>
      </c>
      <c r="AA10" s="12" t="n">
        <v>222.6</v>
      </c>
      <c r="AB10" s="12" t="n">
        <v>177.2</v>
      </c>
      <c r="AC10" s="12" t="n">
        <v>427.2</v>
      </c>
      <c r="AD10" s="12" t="n">
        <v>297.2</v>
      </c>
      <c r="AE10" s="12" t="n">
        <v>211.8</v>
      </c>
      <c r="AF10" s="12" t="n">
        <v>146.8</v>
      </c>
      <c r="AG10" s="12" t="n">
        <v>39.8</v>
      </c>
      <c r="AH10" s="12" t="n">
        <v>32.2</v>
      </c>
      <c r="AI10" s="12" t="n">
        <v>27.2</v>
      </c>
      <c r="AJ10" s="12" t="n">
        <v>5.4</v>
      </c>
      <c r="AK10" s="12" t="n">
        <v>9.0</v>
      </c>
      <c r="AL10" s="12" t="n">
        <v>15.2</v>
      </c>
      <c r="AM10" s="12" t="n">
        <v>7.0</v>
      </c>
      <c r="AN10" s="12" t="n">
        <v>34.8</v>
      </c>
      <c r="AO10" s="12" t="n">
        <v>4.4</v>
      </c>
      <c r="AP10" s="12" t="n">
        <v>11.8</v>
      </c>
      <c r="AQ10" s="12" t="n">
        <v>97.8</v>
      </c>
      <c r="AR10" s="12" t="n">
        <v>20.6</v>
      </c>
      <c r="AS10" s="12" t="n">
        <v>7.4</v>
      </c>
      <c r="AT10" s="12" t="n">
        <v>18.0</v>
      </c>
      <c r="AU10" s="12" t="n">
        <v>0.0</v>
      </c>
      <c r="AV10" s="13" t="n">
        <v>2915.000000000001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52.2</v>
      </c>
      <c r="C11" s="12" t="n">
        <v>69.2</v>
      </c>
      <c r="D11" s="12" t="n">
        <v>51.6</v>
      </c>
      <c r="E11" s="12" t="n">
        <v>53.2</v>
      </c>
      <c r="F11" s="12" t="n">
        <v>159.8</v>
      </c>
      <c r="G11" s="12" t="n">
        <v>87.6</v>
      </c>
      <c r="H11" s="12" t="n">
        <v>71.0</v>
      </c>
      <c r="I11" s="12" t="n">
        <v>15.6</v>
      </c>
      <c r="J11" s="12" t="n">
        <v>15.4</v>
      </c>
      <c r="K11" s="12" t="n">
        <v>15.2</v>
      </c>
      <c r="L11" s="12" t="n">
        <v>82.0</v>
      </c>
      <c r="M11" s="12" t="n">
        <v>146.2</v>
      </c>
      <c r="N11" s="12" t="n">
        <v>54.8</v>
      </c>
      <c r="O11" s="12" t="n">
        <v>59.4</v>
      </c>
      <c r="P11" s="12" t="n">
        <v>52.8</v>
      </c>
      <c r="Q11" s="12" t="n">
        <v>21.2</v>
      </c>
      <c r="R11" s="12" t="n">
        <v>28.4</v>
      </c>
      <c r="S11" s="12" t="n">
        <v>61.8</v>
      </c>
      <c r="T11" s="12" t="n">
        <v>39.8</v>
      </c>
      <c r="U11" s="12" t="n">
        <v>36.4</v>
      </c>
      <c r="V11" s="12" t="n">
        <v>44.0</v>
      </c>
      <c r="W11" s="12" t="n">
        <v>21.8</v>
      </c>
      <c r="X11" s="12" t="n">
        <v>17.2</v>
      </c>
      <c r="Y11" s="12" t="n">
        <v>52.4</v>
      </c>
      <c r="Z11" s="12" t="n">
        <v>51.6</v>
      </c>
      <c r="AA11" s="12" t="n">
        <v>246.8</v>
      </c>
      <c r="AB11" s="12" t="n">
        <v>182.4</v>
      </c>
      <c r="AC11" s="12" t="n">
        <v>505.0</v>
      </c>
      <c r="AD11" s="12" t="n">
        <v>254.0</v>
      </c>
      <c r="AE11" s="12" t="n">
        <v>135.2</v>
      </c>
      <c r="AF11" s="12" t="n">
        <v>107.0</v>
      </c>
      <c r="AG11" s="12" t="n">
        <v>36.4</v>
      </c>
      <c r="AH11" s="12" t="n">
        <v>46.8</v>
      </c>
      <c r="AI11" s="12" t="n">
        <v>32.6</v>
      </c>
      <c r="AJ11" s="12" t="n">
        <v>16.2</v>
      </c>
      <c r="AK11" s="12" t="n">
        <v>10.2</v>
      </c>
      <c r="AL11" s="12" t="n">
        <v>11.2</v>
      </c>
      <c r="AM11" s="12" t="n">
        <v>10.6</v>
      </c>
      <c r="AN11" s="12" t="n">
        <v>54.0</v>
      </c>
      <c r="AO11" s="12" t="n">
        <v>10.2</v>
      </c>
      <c r="AP11" s="12" t="n">
        <v>15.8</v>
      </c>
      <c r="AQ11" s="12" t="n">
        <v>111.0</v>
      </c>
      <c r="AR11" s="12" t="n">
        <v>41.2</v>
      </c>
      <c r="AS11" s="12" t="n">
        <v>5.2</v>
      </c>
      <c r="AT11" s="12" t="n">
        <v>13.8</v>
      </c>
      <c r="AU11" s="12" t="n">
        <v>0.0</v>
      </c>
      <c r="AV11" s="13" t="n">
        <v>3206.1999999999994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9" t="s">
        <v>37</v>
      </c>
    </row>
    <row r="12" spans="1:59" x14ac:dyDescent="0.2">
      <c r="A12" s="1" t="s">
        <v>9</v>
      </c>
      <c r="B12" s="12" t="n">
        <v>23.0</v>
      </c>
      <c r="C12" s="12" t="n">
        <v>48.6</v>
      </c>
      <c r="D12" s="12" t="n">
        <v>27.8</v>
      </c>
      <c r="E12" s="12" t="n">
        <v>30.2</v>
      </c>
      <c r="F12" s="12" t="n">
        <v>93.0</v>
      </c>
      <c r="G12" s="12" t="n">
        <v>52.8</v>
      </c>
      <c r="H12" s="12" t="n">
        <v>39.2</v>
      </c>
      <c r="I12" s="12" t="n">
        <v>15.0</v>
      </c>
      <c r="J12" s="12" t="n">
        <v>18.0</v>
      </c>
      <c r="K12" s="12" t="n">
        <v>11.6</v>
      </c>
      <c r="L12" s="12" t="n">
        <v>152.2</v>
      </c>
      <c r="M12" s="12" t="n">
        <v>148.6</v>
      </c>
      <c r="N12" s="12" t="n">
        <v>85.4</v>
      </c>
      <c r="O12" s="12" t="n">
        <v>91.2</v>
      </c>
      <c r="P12" s="12" t="n">
        <v>43.6</v>
      </c>
      <c r="Q12" s="12" t="n">
        <v>27.0</v>
      </c>
      <c r="R12" s="12" t="n">
        <v>29.8</v>
      </c>
      <c r="S12" s="12" t="n">
        <v>54.6</v>
      </c>
      <c r="T12" s="12" t="n">
        <v>10.0</v>
      </c>
      <c r="U12" s="12" t="n">
        <v>11.4</v>
      </c>
      <c r="V12" s="12" t="n">
        <v>13.0</v>
      </c>
      <c r="W12" s="12" t="n">
        <v>6.8</v>
      </c>
      <c r="X12" s="12" t="n">
        <v>8.0</v>
      </c>
      <c r="Y12" s="12" t="n">
        <v>15.4</v>
      </c>
      <c r="Z12" s="12" t="n">
        <v>32.2</v>
      </c>
      <c r="AA12" s="12" t="n">
        <v>215.8</v>
      </c>
      <c r="AB12" s="12" t="n">
        <v>175.6</v>
      </c>
      <c r="AC12" s="12" t="n">
        <v>455.0</v>
      </c>
      <c r="AD12" s="12" t="n">
        <v>212.0</v>
      </c>
      <c r="AE12" s="12" t="n">
        <v>139.2</v>
      </c>
      <c r="AF12" s="12" t="n">
        <v>111.8</v>
      </c>
      <c r="AG12" s="12" t="n">
        <v>34.6</v>
      </c>
      <c r="AH12" s="12" t="n">
        <v>33.4</v>
      </c>
      <c r="AI12" s="12" t="n">
        <v>28.6</v>
      </c>
      <c r="AJ12" s="12" t="n">
        <v>4.8</v>
      </c>
      <c r="AK12" s="12" t="n">
        <v>36.0</v>
      </c>
      <c r="AL12" s="12" t="n">
        <v>56.0</v>
      </c>
      <c r="AM12" s="12" t="n">
        <v>1.6</v>
      </c>
      <c r="AN12" s="12" t="n">
        <v>17.0</v>
      </c>
      <c r="AO12" s="12" t="n">
        <v>1.8</v>
      </c>
      <c r="AP12" s="12" t="n">
        <v>6.4</v>
      </c>
      <c r="AQ12" s="12" t="n">
        <v>40.0</v>
      </c>
      <c r="AR12" s="12" t="n">
        <v>7.2</v>
      </c>
      <c r="AS12" s="12" t="n">
        <v>25.6</v>
      </c>
      <c r="AT12" s="12" t="n">
        <v>17.4</v>
      </c>
      <c r="AU12" s="12" t="n">
        <v>0.0</v>
      </c>
      <c r="AV12" s="13" t="n">
        <v>2708.2000000000003</v>
      </c>
      <c r="AW12" s="14"/>
      <c r="AY12" s="17" t="s">
        <v>43</v>
      </c>
      <c r="AZ12" s="15">
        <f>SUM(AA28:AD31)</f>
        <v>1264.5</v>
      </c>
      <c r="BA12" s="15">
        <f>SUM(Z28:Z31,H28:K31)</f>
        <v>4567</v>
      </c>
      <c r="BB12" s="15">
        <f>SUM(AE28:AJ31)</f>
        <v>9995.5</v>
      </c>
      <c r="BC12" s="15">
        <f>SUM(B28:G31)</f>
        <v>4210.75</v>
      </c>
      <c r="BD12" s="15">
        <f>SUM(AM28:AN31,T28:Y31)</f>
        <v>3741</v>
      </c>
      <c r="BE12" s="15">
        <f>SUM(AK28:AL31,L28:S31)</f>
        <v>5223</v>
      </c>
      <c r="BF12" s="14">
        <f>SUM(AO28:AR31)</f>
        <v>3403</v>
      </c>
      <c r="BG12" s="9">
        <f t="shared" ref="BG12:BG19" si="0">SUM(AZ12:BF12)</f>
        <v>32404.75</v>
      </c>
    </row>
    <row r="13" spans="1:59" x14ac:dyDescent="0.2">
      <c r="A13" s="1" t="s">
        <v>10</v>
      </c>
      <c r="B13" s="12" t="n">
        <v>81.6</v>
      </c>
      <c r="C13" s="12" t="n">
        <v>103.0</v>
      </c>
      <c r="D13" s="12" t="n">
        <v>41.6</v>
      </c>
      <c r="E13" s="12" t="n">
        <v>62.0</v>
      </c>
      <c r="F13" s="12" t="n">
        <v>163.4</v>
      </c>
      <c r="G13" s="12" t="n">
        <v>108.2</v>
      </c>
      <c r="H13" s="12" t="n">
        <v>122.2</v>
      </c>
      <c r="I13" s="12" t="n">
        <v>78.8</v>
      </c>
      <c r="J13" s="12" t="n">
        <v>88.4</v>
      </c>
      <c r="K13" s="12" t="n">
        <v>137.2</v>
      </c>
      <c r="L13" s="12" t="n">
        <v>13.6</v>
      </c>
      <c r="M13" s="12" t="n">
        <v>270.6</v>
      </c>
      <c r="N13" s="12" t="n">
        <v>182.0</v>
      </c>
      <c r="O13" s="12" t="n">
        <v>204.2</v>
      </c>
      <c r="P13" s="12" t="n">
        <v>157.4</v>
      </c>
      <c r="Q13" s="12" t="n">
        <v>94.2</v>
      </c>
      <c r="R13" s="12" t="n">
        <v>79.8</v>
      </c>
      <c r="S13" s="12" t="n">
        <v>97.6</v>
      </c>
      <c r="T13" s="12" t="n">
        <v>32.6</v>
      </c>
      <c r="U13" s="12" t="n">
        <v>13.0</v>
      </c>
      <c r="V13" s="12" t="n">
        <v>26.2</v>
      </c>
      <c r="W13" s="12" t="n">
        <v>20.2</v>
      </c>
      <c r="X13" s="12" t="n">
        <v>21.6</v>
      </c>
      <c r="Y13" s="12" t="n">
        <v>41.6</v>
      </c>
      <c r="Z13" s="12" t="n">
        <v>80.4</v>
      </c>
      <c r="AA13" s="12" t="n">
        <v>243.4</v>
      </c>
      <c r="AB13" s="12" t="n">
        <v>177.8</v>
      </c>
      <c r="AC13" s="12" t="n">
        <v>565.2</v>
      </c>
      <c r="AD13" s="12" t="n">
        <v>298.8</v>
      </c>
      <c r="AE13" s="12" t="n">
        <v>150.0</v>
      </c>
      <c r="AF13" s="12" t="n">
        <v>147.8</v>
      </c>
      <c r="AG13" s="12" t="n">
        <v>29.6</v>
      </c>
      <c r="AH13" s="12" t="n">
        <v>48.2</v>
      </c>
      <c r="AI13" s="12" t="n">
        <v>40.0</v>
      </c>
      <c r="AJ13" s="12" t="n">
        <v>13.0</v>
      </c>
      <c r="AK13" s="12" t="n">
        <v>64.4</v>
      </c>
      <c r="AL13" s="12" t="n">
        <v>71.8</v>
      </c>
      <c r="AM13" s="12" t="n">
        <v>10.6</v>
      </c>
      <c r="AN13" s="12" t="n">
        <v>61.0</v>
      </c>
      <c r="AO13" s="12" t="n">
        <v>14.8</v>
      </c>
      <c r="AP13" s="12" t="n">
        <v>14.8</v>
      </c>
      <c r="AQ13" s="12" t="n">
        <v>56.4</v>
      </c>
      <c r="AR13" s="12" t="n">
        <v>15.4</v>
      </c>
      <c r="AS13" s="12" t="n">
        <v>45.0</v>
      </c>
      <c r="AT13" s="12" t="n">
        <v>10.8</v>
      </c>
      <c r="AU13" s="12" t="n">
        <v>0.0</v>
      </c>
      <c r="AV13" s="13" t="n">
        <v>4400.200000000001</v>
      </c>
      <c r="AW13" s="14"/>
      <c r="AY13" s="17" t="s">
        <v>44</v>
      </c>
      <c r="AZ13" s="15">
        <f>SUM(AA27:AD27,AA9:AD12)</f>
        <v>4560.25</v>
      </c>
      <c r="BA13" s="15">
        <f>SUM(Z27,Z9:Z12,H9:K12,H27:K27)</f>
        <v>675.25</v>
      </c>
      <c r="BB13" s="15">
        <f>SUM(AE9:AJ12,AE27:AJ27)</f>
        <v>1471.5</v>
      </c>
      <c r="BC13" s="15">
        <f>SUM(B9:G12,B27:G27)</f>
        <v>1678</v>
      </c>
      <c r="BD13" s="15">
        <f>SUM(T9:Y12,AM9:AN12,T27:Y27,AM27:AN27)</f>
        <v>766.5</v>
      </c>
      <c r="BE13" s="15">
        <f>SUM(L9:S12,AK9:AL12,L27:S27,AK27:AL27)</f>
        <v>1934.5</v>
      </c>
      <c r="BF13" s="14">
        <f>SUM(AO9:AR12,AO27:AR27)</f>
        <v>352</v>
      </c>
      <c r="BG13" s="9">
        <f t="shared" si="0"/>
        <v>11438</v>
      </c>
    </row>
    <row r="14" spans="1:59" x14ac:dyDescent="0.2">
      <c r="A14" s="1" t="s">
        <v>11</v>
      </c>
      <c r="B14" s="12" t="n">
        <v>75.8</v>
      </c>
      <c r="C14" s="12" t="n">
        <v>174.6</v>
      </c>
      <c r="D14" s="12" t="n">
        <v>63.8</v>
      </c>
      <c r="E14" s="12" t="n">
        <v>51.2</v>
      </c>
      <c r="F14" s="12" t="n">
        <v>126.6</v>
      </c>
      <c r="G14" s="12" t="n">
        <v>74.0</v>
      </c>
      <c r="H14" s="12" t="n">
        <v>124.8</v>
      </c>
      <c r="I14" s="12" t="n">
        <v>84.6</v>
      </c>
      <c r="J14" s="12" t="n">
        <v>144.8</v>
      </c>
      <c r="K14" s="12" t="n">
        <v>123.6</v>
      </c>
      <c r="L14" s="12" t="n">
        <v>238.0</v>
      </c>
      <c r="M14" s="12" t="n">
        <v>19.8</v>
      </c>
      <c r="N14" s="12" t="n">
        <v>217.0</v>
      </c>
      <c r="O14" s="12" t="n">
        <v>229.6</v>
      </c>
      <c r="P14" s="12" t="n">
        <v>156.4</v>
      </c>
      <c r="Q14" s="12" t="n">
        <v>88.6</v>
      </c>
      <c r="R14" s="12" t="n">
        <v>106.0</v>
      </c>
      <c r="S14" s="12" t="n">
        <v>289.8</v>
      </c>
      <c r="T14" s="12" t="n">
        <v>56.2</v>
      </c>
      <c r="U14" s="12" t="n">
        <v>70.4</v>
      </c>
      <c r="V14" s="12" t="n">
        <v>83.0</v>
      </c>
      <c r="W14" s="12" t="n">
        <v>43.4</v>
      </c>
      <c r="X14" s="12" t="n">
        <v>27.4</v>
      </c>
      <c r="Y14" s="12" t="n">
        <v>44.8</v>
      </c>
      <c r="Z14" s="12" t="n">
        <v>76.8</v>
      </c>
      <c r="AA14" s="12" t="n">
        <v>239.8</v>
      </c>
      <c r="AB14" s="12" t="n">
        <v>163.4</v>
      </c>
      <c r="AC14" s="12" t="n">
        <v>478.4</v>
      </c>
      <c r="AD14" s="12" t="n">
        <v>203.6</v>
      </c>
      <c r="AE14" s="12" t="n">
        <v>66.4</v>
      </c>
      <c r="AF14" s="12" t="n">
        <v>80.4</v>
      </c>
      <c r="AG14" s="12" t="n">
        <v>31.2</v>
      </c>
      <c r="AH14" s="12" t="n">
        <v>41.0</v>
      </c>
      <c r="AI14" s="12" t="n">
        <v>54.8</v>
      </c>
      <c r="AJ14" s="12" t="n">
        <v>12.0</v>
      </c>
      <c r="AK14" s="12" t="n">
        <v>91.8</v>
      </c>
      <c r="AL14" s="12" t="n">
        <v>444.6</v>
      </c>
      <c r="AM14" s="12" t="n">
        <v>32.0</v>
      </c>
      <c r="AN14" s="12" t="n">
        <v>99.6</v>
      </c>
      <c r="AO14" s="12" t="n">
        <v>12.2</v>
      </c>
      <c r="AP14" s="12" t="n">
        <v>25.0</v>
      </c>
      <c r="AQ14" s="12" t="n">
        <v>42.8</v>
      </c>
      <c r="AR14" s="12" t="n">
        <v>24.6</v>
      </c>
      <c r="AS14" s="12" t="n">
        <v>157.2</v>
      </c>
      <c r="AT14" s="12" t="n">
        <v>18.4</v>
      </c>
      <c r="AU14" s="12" t="n">
        <v>0.0</v>
      </c>
      <c r="AV14" s="13" t="n">
        <v>5110.200000000002</v>
      </c>
      <c r="AW14" s="14"/>
      <c r="AY14" s="17" t="s">
        <v>45</v>
      </c>
      <c r="AZ14" s="15">
        <f>SUM(AA32:AD37)</f>
        <v>10460</v>
      </c>
      <c r="BA14" s="15">
        <f>SUM(H32:K37,Z32:Z37)</f>
        <v>1520.25</v>
      </c>
      <c r="BB14" s="15">
        <f>SUM(AE32:AJ37)</f>
        <v>3944</v>
      </c>
      <c r="BC14" s="15">
        <f>SUM(B32:G37)</f>
        <v>1411.75</v>
      </c>
      <c r="BD14" s="15">
        <f>SUM(T32:Y37,AM32:AN37)</f>
        <v>941.75</v>
      </c>
      <c r="BE14" s="15">
        <f>SUM(L32:S37,AK32:AL37)</f>
        <v>1471.25</v>
      </c>
      <c r="BF14" s="14">
        <f>SUM(AO32:AR37)</f>
        <v>1728.75</v>
      </c>
      <c r="BG14" s="9">
        <f t="shared" si="0"/>
        <v>21477.75</v>
      </c>
    </row>
    <row r="15" spans="1:59" x14ac:dyDescent="0.2">
      <c r="A15" s="1" t="s">
        <v>12</v>
      </c>
      <c r="B15" s="12" t="n">
        <v>22.6</v>
      </c>
      <c r="C15" s="12" t="n">
        <v>29.0</v>
      </c>
      <c r="D15" s="12" t="n">
        <v>15.4</v>
      </c>
      <c r="E15" s="12" t="n">
        <v>15.6</v>
      </c>
      <c r="F15" s="12" t="n">
        <v>57.2</v>
      </c>
      <c r="G15" s="12" t="n">
        <v>19.2</v>
      </c>
      <c r="H15" s="12" t="n">
        <v>34.2</v>
      </c>
      <c r="I15" s="12" t="n">
        <v>39.6</v>
      </c>
      <c r="J15" s="12" t="n">
        <v>66.4</v>
      </c>
      <c r="K15" s="12" t="n">
        <v>85.6</v>
      </c>
      <c r="L15" s="12" t="n">
        <v>175.2</v>
      </c>
      <c r="M15" s="12" t="n">
        <v>220.8</v>
      </c>
      <c r="N15" s="12" t="n">
        <v>5.8</v>
      </c>
      <c r="O15" s="12" t="n">
        <v>75.0</v>
      </c>
      <c r="P15" s="12" t="n">
        <v>75.8</v>
      </c>
      <c r="Q15" s="12" t="n">
        <v>29.4</v>
      </c>
      <c r="R15" s="12" t="n">
        <v>22.4</v>
      </c>
      <c r="S15" s="12" t="n">
        <v>45.4</v>
      </c>
      <c r="T15" s="12" t="n">
        <v>13.0</v>
      </c>
      <c r="U15" s="12" t="n">
        <v>6.4</v>
      </c>
      <c r="V15" s="12" t="n">
        <v>9.4</v>
      </c>
      <c r="W15" s="12" t="n">
        <v>3.6</v>
      </c>
      <c r="X15" s="12" t="n">
        <v>3.2</v>
      </c>
      <c r="Y15" s="12" t="n">
        <v>14.2</v>
      </c>
      <c r="Z15" s="12" t="n">
        <v>26.2</v>
      </c>
      <c r="AA15" s="12" t="n">
        <v>121.4</v>
      </c>
      <c r="AB15" s="12" t="n">
        <v>91.6</v>
      </c>
      <c r="AC15" s="12" t="n">
        <v>307.6</v>
      </c>
      <c r="AD15" s="12" t="n">
        <v>104.4</v>
      </c>
      <c r="AE15" s="12" t="n">
        <v>43.0</v>
      </c>
      <c r="AF15" s="12" t="n">
        <v>47.2</v>
      </c>
      <c r="AG15" s="12" t="n">
        <v>15.4</v>
      </c>
      <c r="AH15" s="12" t="n">
        <v>22.8</v>
      </c>
      <c r="AI15" s="12" t="n">
        <v>26.2</v>
      </c>
      <c r="AJ15" s="12" t="n">
        <v>5.0</v>
      </c>
      <c r="AK15" s="12" t="n">
        <v>22.0</v>
      </c>
      <c r="AL15" s="12" t="n">
        <v>31.2</v>
      </c>
      <c r="AM15" s="12" t="n">
        <v>1.0</v>
      </c>
      <c r="AN15" s="12" t="n">
        <v>20.2</v>
      </c>
      <c r="AO15" s="12" t="n">
        <v>2.6</v>
      </c>
      <c r="AP15" s="12" t="n">
        <v>4.4</v>
      </c>
      <c r="AQ15" s="12" t="n">
        <v>29.6</v>
      </c>
      <c r="AR15" s="12" t="n">
        <v>6.2</v>
      </c>
      <c r="AS15" s="12" t="n">
        <v>32.4</v>
      </c>
      <c r="AT15" s="12" t="n">
        <v>8.2</v>
      </c>
      <c r="AU15" s="12" t="n">
        <v>0.0</v>
      </c>
      <c r="AV15" s="13" t="n">
        <v>2053.0000000000005</v>
      </c>
      <c r="AW15" s="14"/>
      <c r="AY15" s="17" t="s">
        <v>46</v>
      </c>
      <c r="AZ15" s="15">
        <f>SUM(AA3:AD8)</f>
        <v>4472.75</v>
      </c>
      <c r="BA15" s="15">
        <f>SUM(H3:K8,Z3:Z8)</f>
        <v>1770.5</v>
      </c>
      <c r="BB15" s="15">
        <f>SUM(AE3:AJ8)</f>
        <v>1451.75</v>
      </c>
      <c r="BC15" s="15">
        <f>SUM(B3:G8)</f>
        <v>2601.25</v>
      </c>
      <c r="BD15" s="15">
        <f>SUM(T3:Y8,AM3:AN8)</f>
        <v>641.75</v>
      </c>
      <c r="BE15" s="15">
        <f>SUM(L3:S8,AK3:AL8)</f>
        <v>2002</v>
      </c>
      <c r="BF15" s="14">
        <f>SUM(AO3:AR8)</f>
        <v>609</v>
      </c>
      <c r="BG15" s="9">
        <f t="shared" si="0"/>
        <v>13549</v>
      </c>
    </row>
    <row r="16" spans="1:59" x14ac:dyDescent="0.2">
      <c r="A16" s="1" t="s">
        <v>13</v>
      </c>
      <c r="B16" s="12" t="n">
        <v>18.2</v>
      </c>
      <c r="C16" s="12" t="n">
        <v>28.6</v>
      </c>
      <c r="D16" s="12" t="n">
        <v>11.2</v>
      </c>
      <c r="E16" s="12" t="n">
        <v>13.6</v>
      </c>
      <c r="F16" s="12" t="n">
        <v>55.8</v>
      </c>
      <c r="G16" s="12" t="n">
        <v>22.0</v>
      </c>
      <c r="H16" s="12" t="n">
        <v>42.4</v>
      </c>
      <c r="I16" s="12" t="n">
        <v>39.8</v>
      </c>
      <c r="J16" s="12" t="n">
        <v>77.8</v>
      </c>
      <c r="K16" s="12" t="n">
        <v>96.2</v>
      </c>
      <c r="L16" s="12" t="n">
        <v>204.0</v>
      </c>
      <c r="M16" s="12" t="n">
        <v>231.4</v>
      </c>
      <c r="N16" s="12" t="n">
        <v>69.2</v>
      </c>
      <c r="O16" s="12" t="n">
        <v>9.8</v>
      </c>
      <c r="P16" s="12" t="n">
        <v>93.4</v>
      </c>
      <c r="Q16" s="12" t="n">
        <v>48.0</v>
      </c>
      <c r="R16" s="12" t="n">
        <v>52.4</v>
      </c>
      <c r="S16" s="12" t="n">
        <v>111.2</v>
      </c>
      <c r="T16" s="12" t="n">
        <v>12.2</v>
      </c>
      <c r="U16" s="12" t="n">
        <v>6.6</v>
      </c>
      <c r="V16" s="12" t="n">
        <v>8.4</v>
      </c>
      <c r="W16" s="12" t="n">
        <v>4.0</v>
      </c>
      <c r="X16" s="12" t="n">
        <v>4.8</v>
      </c>
      <c r="Y16" s="12" t="n">
        <v>7.4</v>
      </c>
      <c r="Z16" s="12" t="n">
        <v>28.4</v>
      </c>
      <c r="AA16" s="12" t="n">
        <v>115.2</v>
      </c>
      <c r="AB16" s="12" t="n">
        <v>106.8</v>
      </c>
      <c r="AC16" s="12" t="n">
        <v>316.4</v>
      </c>
      <c r="AD16" s="12" t="n">
        <v>89.4</v>
      </c>
      <c r="AE16" s="12" t="n">
        <v>47.0</v>
      </c>
      <c r="AF16" s="12" t="n">
        <v>33.4</v>
      </c>
      <c r="AG16" s="12" t="n">
        <v>15.6</v>
      </c>
      <c r="AH16" s="12" t="n">
        <v>26.4</v>
      </c>
      <c r="AI16" s="12" t="n">
        <v>18.4</v>
      </c>
      <c r="AJ16" s="12" t="n">
        <v>4.8</v>
      </c>
      <c r="AK16" s="12" t="n">
        <v>41.8</v>
      </c>
      <c r="AL16" s="12" t="n">
        <v>80.4</v>
      </c>
      <c r="AM16" s="12" t="n">
        <v>3.0</v>
      </c>
      <c r="AN16" s="12" t="n">
        <v>18.6</v>
      </c>
      <c r="AO16" s="12" t="n">
        <v>5.0</v>
      </c>
      <c r="AP16" s="12" t="n">
        <v>7.4</v>
      </c>
      <c r="AQ16" s="12" t="n">
        <v>17.4</v>
      </c>
      <c r="AR16" s="12" t="n">
        <v>3.6</v>
      </c>
      <c r="AS16" s="12" t="n">
        <v>85.6</v>
      </c>
      <c r="AT16" s="12" t="n">
        <v>5.2</v>
      </c>
      <c r="AU16" s="12" t="n">
        <v>0.0</v>
      </c>
      <c r="AV16" s="13" t="n">
        <v>2338.2000000000007</v>
      </c>
      <c r="AW16" s="14"/>
      <c r="AY16" s="17" t="s">
        <v>47</v>
      </c>
      <c r="AZ16" s="15">
        <f>SUM(AA21:AD26,AA40:AD41)</f>
        <v>4033.25</v>
      </c>
      <c r="BA16" s="15">
        <f>SUM(H21:K26,H40:K41,Z21:Z26,Z40:Z41)</f>
        <v>857.75</v>
      </c>
      <c r="BB16" s="15">
        <f>SUM(AE21:AJ26,AE40:AJ41)</f>
        <v>955</v>
      </c>
      <c r="BC16" s="15">
        <f>SUM(B21:G26,B40:G41)</f>
        <v>685.5</v>
      </c>
      <c r="BD16" s="15">
        <f>SUM(T21:Y26,T40:Y41,AM21:AN26,AM40:AN41)</f>
        <v>2093.25</v>
      </c>
      <c r="BE16" s="15">
        <f>SUM(L21:S26,L40:S41,AK21:AL26,AK40:AL41)</f>
        <v>955.75</v>
      </c>
      <c r="BF16" s="14">
        <f>SUM(AO21:AR26,AO40:AR41)</f>
        <v>660.25</v>
      </c>
      <c r="BG16" s="9">
        <f t="shared" si="0"/>
        <v>10240.75</v>
      </c>
    </row>
    <row r="17" spans="1:59" x14ac:dyDescent="0.2">
      <c r="A17" s="1" t="s">
        <v>14</v>
      </c>
      <c r="B17" s="12" t="n">
        <v>20.8</v>
      </c>
      <c r="C17" s="12" t="n">
        <v>26.4</v>
      </c>
      <c r="D17" s="12" t="n">
        <v>13.4</v>
      </c>
      <c r="E17" s="12" t="n">
        <v>14.6</v>
      </c>
      <c r="F17" s="12" t="n">
        <v>57.4</v>
      </c>
      <c r="G17" s="12" t="n">
        <v>17.4</v>
      </c>
      <c r="H17" s="12" t="n">
        <v>42.6</v>
      </c>
      <c r="I17" s="12" t="n">
        <v>36.0</v>
      </c>
      <c r="J17" s="12" t="n">
        <v>56.2</v>
      </c>
      <c r="K17" s="12" t="n">
        <v>47.4</v>
      </c>
      <c r="L17" s="12" t="n">
        <v>154.8</v>
      </c>
      <c r="M17" s="12" t="n">
        <v>161.6</v>
      </c>
      <c r="N17" s="12" t="n">
        <v>67.2</v>
      </c>
      <c r="O17" s="12" t="n">
        <v>104.0</v>
      </c>
      <c r="P17" s="12" t="n">
        <v>8.0</v>
      </c>
      <c r="Q17" s="12" t="n">
        <v>45.4</v>
      </c>
      <c r="R17" s="12" t="n">
        <v>66.8</v>
      </c>
      <c r="S17" s="12" t="n">
        <v>112.8</v>
      </c>
      <c r="T17" s="12" t="n">
        <v>7.6</v>
      </c>
      <c r="U17" s="12" t="n">
        <v>4.6</v>
      </c>
      <c r="V17" s="12" t="n">
        <v>12.4</v>
      </c>
      <c r="W17" s="12" t="n">
        <v>2.8</v>
      </c>
      <c r="X17" s="12" t="n">
        <v>0.8</v>
      </c>
      <c r="Y17" s="12" t="n">
        <v>9.0</v>
      </c>
      <c r="Z17" s="12" t="n">
        <v>20.8</v>
      </c>
      <c r="AA17" s="12" t="n">
        <v>67.0</v>
      </c>
      <c r="AB17" s="12" t="n">
        <v>44.4</v>
      </c>
      <c r="AC17" s="12" t="n">
        <v>170.2</v>
      </c>
      <c r="AD17" s="12" t="n">
        <v>52.0</v>
      </c>
      <c r="AE17" s="12" t="n">
        <v>24.6</v>
      </c>
      <c r="AF17" s="12" t="n">
        <v>20.4</v>
      </c>
      <c r="AG17" s="12" t="n">
        <v>11.2</v>
      </c>
      <c r="AH17" s="12" t="n">
        <v>12.6</v>
      </c>
      <c r="AI17" s="12" t="n">
        <v>16.0</v>
      </c>
      <c r="AJ17" s="12" t="n">
        <v>3.0</v>
      </c>
      <c r="AK17" s="12" t="n">
        <v>18.6</v>
      </c>
      <c r="AL17" s="12" t="n">
        <v>32.0</v>
      </c>
      <c r="AM17" s="12" t="n">
        <v>4.0</v>
      </c>
      <c r="AN17" s="12" t="n">
        <v>20.2</v>
      </c>
      <c r="AO17" s="12" t="n">
        <v>2.4</v>
      </c>
      <c r="AP17" s="12" t="n">
        <v>5.0</v>
      </c>
      <c r="AQ17" s="12" t="n">
        <v>17.6</v>
      </c>
      <c r="AR17" s="12" t="n">
        <v>5.4</v>
      </c>
      <c r="AS17" s="12" t="n">
        <v>33.6</v>
      </c>
      <c r="AT17" s="12" t="n">
        <v>13.6</v>
      </c>
      <c r="AU17" s="12" t="n">
        <v>0.0</v>
      </c>
      <c r="AV17" s="13" t="n">
        <v>1684.5999999999997</v>
      </c>
      <c r="AW17" s="14"/>
      <c r="AY17" s="1" t="s">
        <v>48</v>
      </c>
      <c r="AZ17" s="14">
        <f>SUM(AA13:AD20,AA38:AD39,AA48:AD48)</f>
        <v>5615.25</v>
      </c>
      <c r="BA17" s="14">
        <f>SUM(H13:K20,H38:K39,H48:K48,Z13:Z20,Z38:Z39,Z48)</f>
        <v>2000.25</v>
      </c>
      <c r="BB17" s="14">
        <f>SUM(AE13:AJ20,AE38:AJ39,AE48:AJ48)</f>
        <v>1482.25</v>
      </c>
      <c r="BC17" s="14">
        <f>SUM(B13:G20,B38:G39,B48:G48)</f>
        <v>1869.75</v>
      </c>
      <c r="BD17" s="14">
        <f>SUM(T13:Y20,T38:Y39,T48:Y48,AM13:AN20,AM38:AN39,AM48:AN48)</f>
        <v>905</v>
      </c>
      <c r="BE17" s="14">
        <f>SUM(L13:S20,L38:S39,L48:S48,AK13:AL20,AK38:AL39,AK48:AL48)</f>
        <v>5955.25</v>
      </c>
      <c r="BF17" s="14">
        <f>SUM(AO13:AR20,AO38:AR39,AO48:AR48)</f>
        <v>436.25</v>
      </c>
      <c r="BG17" s="15">
        <f>SUM(AZ17:BF17)</f>
        <v>18264</v>
      </c>
    </row>
    <row r="18" spans="1:59" x14ac:dyDescent="0.2">
      <c r="A18" s="1" t="s">
        <v>15</v>
      </c>
      <c r="B18" s="12" t="n">
        <v>9.4</v>
      </c>
      <c r="C18" s="12" t="n">
        <v>15.0</v>
      </c>
      <c r="D18" s="12" t="n">
        <v>4.4</v>
      </c>
      <c r="E18" s="12" t="n">
        <v>6.4</v>
      </c>
      <c r="F18" s="12" t="n">
        <v>20.6</v>
      </c>
      <c r="G18" s="12" t="n">
        <v>11.2</v>
      </c>
      <c r="H18" s="12" t="n">
        <v>14.0</v>
      </c>
      <c r="I18" s="12" t="n">
        <v>12.8</v>
      </c>
      <c r="J18" s="12" t="n">
        <v>23.6</v>
      </c>
      <c r="K18" s="12" t="n">
        <v>32.8</v>
      </c>
      <c r="L18" s="12" t="n">
        <v>89.6</v>
      </c>
      <c r="M18" s="12" t="n">
        <v>78.2</v>
      </c>
      <c r="N18" s="12" t="n">
        <v>22.8</v>
      </c>
      <c r="O18" s="12" t="n">
        <v>49.4</v>
      </c>
      <c r="P18" s="12" t="n">
        <v>45.6</v>
      </c>
      <c r="Q18" s="12" t="n">
        <v>11.6</v>
      </c>
      <c r="R18" s="12" t="n">
        <v>24.6</v>
      </c>
      <c r="S18" s="12" t="n">
        <v>59.8</v>
      </c>
      <c r="T18" s="12" t="n">
        <v>5.4</v>
      </c>
      <c r="U18" s="12" t="n">
        <v>2.2</v>
      </c>
      <c r="V18" s="12" t="n">
        <v>5.4</v>
      </c>
      <c r="W18" s="12" t="n">
        <v>1.0</v>
      </c>
      <c r="X18" s="12" t="n">
        <v>1.4</v>
      </c>
      <c r="Y18" s="12" t="n">
        <v>5.2</v>
      </c>
      <c r="Z18" s="12" t="n">
        <v>4.0</v>
      </c>
      <c r="AA18" s="12" t="n">
        <v>48.8</v>
      </c>
      <c r="AB18" s="12" t="n">
        <v>33.0</v>
      </c>
      <c r="AC18" s="12" t="n">
        <v>124.0</v>
      </c>
      <c r="AD18" s="12" t="n">
        <v>34.6</v>
      </c>
      <c r="AE18" s="12" t="n">
        <v>22.2</v>
      </c>
      <c r="AF18" s="12" t="n">
        <v>27.6</v>
      </c>
      <c r="AG18" s="12" t="n">
        <v>8.2</v>
      </c>
      <c r="AH18" s="12" t="n">
        <v>11.0</v>
      </c>
      <c r="AI18" s="12" t="n">
        <v>13.2</v>
      </c>
      <c r="AJ18" s="12" t="n">
        <v>4.2</v>
      </c>
      <c r="AK18" s="12" t="n">
        <v>6.6</v>
      </c>
      <c r="AL18" s="12" t="n">
        <v>13.2</v>
      </c>
      <c r="AM18" s="12" t="n">
        <v>1.4</v>
      </c>
      <c r="AN18" s="12" t="n">
        <v>15.8</v>
      </c>
      <c r="AO18" s="12" t="n">
        <v>1.8</v>
      </c>
      <c r="AP18" s="12" t="n">
        <v>3.8</v>
      </c>
      <c r="AQ18" s="12" t="n">
        <v>14.4</v>
      </c>
      <c r="AR18" s="12" t="n">
        <v>6.0</v>
      </c>
      <c r="AS18" s="12" t="n">
        <v>13.8</v>
      </c>
      <c r="AT18" s="12" t="n">
        <v>3.6</v>
      </c>
      <c r="AU18" s="12" t="n">
        <v>0.0</v>
      </c>
      <c r="AV18" s="13" t="n">
        <v>963.6000000000001</v>
      </c>
      <c r="AW18" s="14"/>
      <c r="AY18" s="9" t="s">
        <v>58</v>
      </c>
      <c r="AZ18" s="15">
        <f>SUM(AA42:AD45)</f>
        <v>3346</v>
      </c>
      <c r="BA18" s="9">
        <f>SUM(Z42:Z45,H42:K45)</f>
        <v>263</v>
      </c>
      <c r="BB18" s="9">
        <f>SUM(AE42:AJ45)</f>
        <v>1460</v>
      </c>
      <c r="BC18" s="9">
        <f>SUM(B42:G45)</f>
        <v>456</v>
      </c>
      <c r="BD18" s="9">
        <f>SUM(T42:Y45, AM42:AN45)</f>
        <v>515</v>
      </c>
      <c r="BE18" s="9">
        <f>SUM(AK42:AL45,L42:S45)</f>
        <v>335</v>
      </c>
      <c r="BF18" s="9">
        <f>SUM(AO42:AR45)</f>
        <v>737.75</v>
      </c>
      <c r="BG18" s="9">
        <f t="shared" si="0"/>
        <v>7112.75</v>
      </c>
    </row>
    <row r="19" spans="1:59" x14ac:dyDescent="0.2">
      <c r="A19" s="1" t="s">
        <v>16</v>
      </c>
      <c r="B19" s="12" t="n">
        <v>7.8</v>
      </c>
      <c r="C19" s="12" t="n">
        <v>15.2</v>
      </c>
      <c r="D19" s="12" t="n">
        <v>8.2</v>
      </c>
      <c r="E19" s="12" t="n">
        <v>12.8</v>
      </c>
      <c r="F19" s="12" t="n">
        <v>45.8</v>
      </c>
      <c r="G19" s="12" t="n">
        <v>16.0</v>
      </c>
      <c r="H19" s="12" t="n">
        <v>16.0</v>
      </c>
      <c r="I19" s="12" t="n">
        <v>13.8</v>
      </c>
      <c r="J19" s="12" t="n">
        <v>27.4</v>
      </c>
      <c r="K19" s="12" t="n">
        <v>32.2</v>
      </c>
      <c r="L19" s="12" t="n">
        <v>72.8</v>
      </c>
      <c r="M19" s="12" t="n">
        <v>111.6</v>
      </c>
      <c r="N19" s="12" t="n">
        <v>26.0</v>
      </c>
      <c r="O19" s="12" t="n">
        <v>57.6</v>
      </c>
      <c r="P19" s="12" t="n">
        <v>63.8</v>
      </c>
      <c r="Q19" s="12" t="n">
        <v>27.2</v>
      </c>
      <c r="R19" s="12" t="n">
        <v>11.4</v>
      </c>
      <c r="S19" s="12" t="n">
        <v>78.8</v>
      </c>
      <c r="T19" s="12" t="n">
        <v>8.2</v>
      </c>
      <c r="U19" s="12" t="n">
        <v>5.6</v>
      </c>
      <c r="V19" s="12" t="n">
        <v>4.4</v>
      </c>
      <c r="W19" s="12" t="n">
        <v>1.8</v>
      </c>
      <c r="X19" s="12" t="n">
        <v>1.8</v>
      </c>
      <c r="Y19" s="12" t="n">
        <v>8.6</v>
      </c>
      <c r="Z19" s="12" t="n">
        <v>3.4</v>
      </c>
      <c r="AA19" s="12" t="n">
        <v>85.0</v>
      </c>
      <c r="AB19" s="12" t="n">
        <v>60.2</v>
      </c>
      <c r="AC19" s="12" t="n">
        <v>187.6</v>
      </c>
      <c r="AD19" s="12" t="n">
        <v>51.0</v>
      </c>
      <c r="AE19" s="12" t="n">
        <v>15.6</v>
      </c>
      <c r="AF19" s="12" t="n">
        <v>20.4</v>
      </c>
      <c r="AG19" s="12" t="n">
        <v>6.6</v>
      </c>
      <c r="AH19" s="12" t="n">
        <v>8.8</v>
      </c>
      <c r="AI19" s="12" t="n">
        <v>15.4</v>
      </c>
      <c r="AJ19" s="12" t="n">
        <v>3.2</v>
      </c>
      <c r="AK19" s="12" t="n">
        <v>12.0</v>
      </c>
      <c r="AL19" s="12" t="n">
        <v>26.4</v>
      </c>
      <c r="AM19" s="12" t="n">
        <v>1.8</v>
      </c>
      <c r="AN19" s="12" t="n">
        <v>12.2</v>
      </c>
      <c r="AO19" s="12" t="n">
        <v>2.6</v>
      </c>
      <c r="AP19" s="12" t="n">
        <v>3.6</v>
      </c>
      <c r="AQ19" s="12" t="n">
        <v>22.8</v>
      </c>
      <c r="AR19" s="12" t="n">
        <v>5.6</v>
      </c>
      <c r="AS19" s="12" t="n">
        <v>8.8</v>
      </c>
      <c r="AT19" s="12" t="n">
        <v>5.6</v>
      </c>
      <c r="AU19" s="12" t="n">
        <v>0.0</v>
      </c>
      <c r="AV19" s="13" t="n">
        <v>1233.3999999999996</v>
      </c>
      <c r="AW19" s="14"/>
      <c r="AY19" s="9" t="s">
        <v>49</v>
      </c>
      <c r="AZ19" s="15">
        <f>SUM(AZ12:AZ18)</f>
        <v>33752</v>
      </c>
      <c r="BA19" s="9">
        <f t="shared" ref="BA19:BF19" si="1">SUM(BA12:BA18)</f>
        <v>11654</v>
      </c>
      <c r="BB19" s="9">
        <f t="shared" si="1"/>
        <v>20760</v>
      </c>
      <c r="BC19" s="9">
        <f t="shared" si="1"/>
        <v>12913</v>
      </c>
      <c r="BD19" s="9">
        <f t="shared" si="1"/>
        <v>9604.25</v>
      </c>
      <c r="BE19" s="9">
        <f t="shared" si="1"/>
        <v>17876.75</v>
      </c>
      <c r="BF19" s="9">
        <f t="shared" si="1"/>
        <v>7927</v>
      </c>
      <c r="BG19" s="9">
        <f t="shared" si="0"/>
        <v>114487</v>
      </c>
    </row>
    <row r="20" spans="1:59" x14ac:dyDescent="0.2">
      <c r="A20" s="1" t="s">
        <v>17</v>
      </c>
      <c r="B20" s="12" t="n">
        <v>23.8</v>
      </c>
      <c r="C20" s="12" t="n">
        <v>41.6</v>
      </c>
      <c r="D20" s="12" t="n">
        <v>24.8</v>
      </c>
      <c r="E20" s="12" t="n">
        <v>27.4</v>
      </c>
      <c r="F20" s="12" t="n">
        <v>182.6</v>
      </c>
      <c r="G20" s="12" t="n">
        <v>25.6</v>
      </c>
      <c r="H20" s="12" t="n">
        <v>41.8</v>
      </c>
      <c r="I20" s="12" t="n">
        <v>45.4</v>
      </c>
      <c r="J20" s="12" t="n">
        <v>59.8</v>
      </c>
      <c r="K20" s="12" t="n">
        <v>64.2</v>
      </c>
      <c r="L20" s="12" t="n">
        <v>102.6</v>
      </c>
      <c r="M20" s="12" t="n">
        <v>285.0</v>
      </c>
      <c r="N20" s="12" t="n">
        <v>50.2</v>
      </c>
      <c r="O20" s="12" t="n">
        <v>110.8</v>
      </c>
      <c r="P20" s="12" t="n">
        <v>110.6</v>
      </c>
      <c r="Q20" s="12" t="n">
        <v>54.6</v>
      </c>
      <c r="R20" s="12" t="n">
        <v>84.4</v>
      </c>
      <c r="S20" s="12" t="n">
        <v>23.8</v>
      </c>
      <c r="T20" s="12" t="n">
        <v>18.2</v>
      </c>
      <c r="U20" s="12" t="n">
        <v>17.8</v>
      </c>
      <c r="V20" s="12" t="n">
        <v>18.4</v>
      </c>
      <c r="W20" s="12" t="n">
        <v>7.4</v>
      </c>
      <c r="X20" s="12" t="n">
        <v>6.0</v>
      </c>
      <c r="Y20" s="12" t="n">
        <v>16.8</v>
      </c>
      <c r="Z20" s="12" t="n">
        <v>11.8</v>
      </c>
      <c r="AA20" s="12" t="n">
        <v>178.8</v>
      </c>
      <c r="AB20" s="12" t="n">
        <v>102.8</v>
      </c>
      <c r="AC20" s="12" t="n">
        <v>365.4</v>
      </c>
      <c r="AD20" s="12" t="n">
        <v>120.2</v>
      </c>
      <c r="AE20" s="12" t="n">
        <v>47.8</v>
      </c>
      <c r="AF20" s="12" t="n">
        <v>39.6</v>
      </c>
      <c r="AG20" s="12" t="n">
        <v>16.2</v>
      </c>
      <c r="AH20" s="12" t="n">
        <v>22.8</v>
      </c>
      <c r="AI20" s="12" t="n">
        <v>29.4</v>
      </c>
      <c r="AJ20" s="12" t="n">
        <v>6.8</v>
      </c>
      <c r="AK20" s="12" t="n">
        <v>17.2</v>
      </c>
      <c r="AL20" s="12" t="n">
        <v>60.4</v>
      </c>
      <c r="AM20" s="12" t="n">
        <v>8.2</v>
      </c>
      <c r="AN20" s="12" t="n">
        <v>28.8</v>
      </c>
      <c r="AO20" s="12" t="n">
        <v>3.2</v>
      </c>
      <c r="AP20" s="12" t="n">
        <v>6.6</v>
      </c>
      <c r="AQ20" s="12" t="n">
        <v>49.4</v>
      </c>
      <c r="AR20" s="12" t="n">
        <v>3.8</v>
      </c>
      <c r="AS20" s="12" t="n">
        <v>27.6</v>
      </c>
      <c r="AT20" s="12" t="n">
        <v>18.8</v>
      </c>
      <c r="AU20" s="12" t="n">
        <v>0.0</v>
      </c>
      <c r="AV20" s="13" t="n">
        <v>2609.2000000000003</v>
      </c>
      <c r="AW20" s="14"/>
      <c r="AY20" s="18"/>
      <c r="AZ20" s="15"/>
    </row>
    <row r="21" spans="1:59" x14ac:dyDescent="0.2">
      <c r="A21" s="1" t="s">
        <v>18</v>
      </c>
      <c r="B21" s="12" t="n">
        <v>15.4</v>
      </c>
      <c r="C21" s="12" t="n">
        <v>16.0</v>
      </c>
      <c r="D21" s="12" t="n">
        <v>6.8</v>
      </c>
      <c r="E21" s="12" t="n">
        <v>7.4</v>
      </c>
      <c r="F21" s="12" t="n">
        <v>39.8</v>
      </c>
      <c r="G21" s="12" t="n">
        <v>8.2</v>
      </c>
      <c r="H21" s="12" t="n">
        <v>30.8</v>
      </c>
      <c r="I21" s="12" t="n">
        <v>32.0</v>
      </c>
      <c r="J21" s="12" t="n">
        <v>47.4</v>
      </c>
      <c r="K21" s="12" t="n">
        <v>8.2</v>
      </c>
      <c r="L21" s="12" t="n">
        <v>34.0</v>
      </c>
      <c r="M21" s="12" t="n">
        <v>58.2</v>
      </c>
      <c r="N21" s="12" t="n">
        <v>11.6</v>
      </c>
      <c r="O21" s="12" t="n">
        <v>13.0</v>
      </c>
      <c r="P21" s="12" t="n">
        <v>6.8</v>
      </c>
      <c r="Q21" s="12" t="n">
        <v>5.6</v>
      </c>
      <c r="R21" s="12" t="n">
        <v>6.8</v>
      </c>
      <c r="S21" s="12" t="n">
        <v>16.4</v>
      </c>
      <c r="T21" s="12" t="n">
        <v>11.2</v>
      </c>
      <c r="U21" s="12" t="n">
        <v>43.8</v>
      </c>
      <c r="V21" s="12" t="n">
        <v>144.4</v>
      </c>
      <c r="W21" s="12" t="n">
        <v>42.8</v>
      </c>
      <c r="X21" s="12" t="n">
        <v>17.6</v>
      </c>
      <c r="Y21" s="12" t="n">
        <v>28.6</v>
      </c>
      <c r="Z21" s="12" t="n">
        <v>8.2</v>
      </c>
      <c r="AA21" s="12" t="n">
        <v>114.4</v>
      </c>
      <c r="AB21" s="12" t="n">
        <v>66.8</v>
      </c>
      <c r="AC21" s="12" t="n">
        <v>223.0</v>
      </c>
      <c r="AD21" s="12" t="n">
        <v>73.8</v>
      </c>
      <c r="AE21" s="12" t="n">
        <v>30.2</v>
      </c>
      <c r="AF21" s="12" t="n">
        <v>38.4</v>
      </c>
      <c r="AG21" s="12" t="n">
        <v>19.6</v>
      </c>
      <c r="AH21" s="12" t="n">
        <v>17.4</v>
      </c>
      <c r="AI21" s="12" t="n">
        <v>21.4</v>
      </c>
      <c r="AJ21" s="12" t="n">
        <v>10.0</v>
      </c>
      <c r="AK21" s="12" t="n">
        <v>4.6</v>
      </c>
      <c r="AL21" s="12" t="n">
        <v>6.8</v>
      </c>
      <c r="AM21" s="12" t="n">
        <v>18.8</v>
      </c>
      <c r="AN21" s="12" t="n">
        <v>160.8</v>
      </c>
      <c r="AO21" s="12" t="n">
        <v>6.2</v>
      </c>
      <c r="AP21" s="12" t="n">
        <v>9.0</v>
      </c>
      <c r="AQ21" s="12" t="n">
        <v>75.0</v>
      </c>
      <c r="AR21" s="12" t="n">
        <v>10.4</v>
      </c>
      <c r="AS21" s="12" t="n">
        <v>2.8</v>
      </c>
      <c r="AT21" s="12" t="n">
        <v>11.4</v>
      </c>
      <c r="AU21" s="12" t="n">
        <v>0.0</v>
      </c>
      <c r="AV21" s="13" t="n">
        <v>1581.8000000000002</v>
      </c>
      <c r="AW21" s="14"/>
      <c r="AY21" s="17"/>
      <c r="AZ21" s="15" t="s">
        <v>43</v>
      </c>
      <c r="BA21" s="15" t="s">
        <v>44</v>
      </c>
      <c r="BB21" s="9" t="s">
        <v>45</v>
      </c>
      <c r="BC21" s="9" t="s">
        <v>46</v>
      </c>
      <c r="BD21" s="9" t="s">
        <v>47</v>
      </c>
      <c r="BE21" s="9" t="s">
        <v>48</v>
      </c>
      <c r="BF21" s="9" t="s">
        <v>58</v>
      </c>
    </row>
    <row r="22" spans="1:59" x14ac:dyDescent="0.2">
      <c r="A22" s="1" t="s">
        <v>19</v>
      </c>
      <c r="B22" s="12" t="n">
        <v>7.6</v>
      </c>
      <c r="C22" s="12" t="n">
        <v>7.8</v>
      </c>
      <c r="D22" s="12" t="n">
        <v>9.6</v>
      </c>
      <c r="E22" s="12" t="n">
        <v>8.6</v>
      </c>
      <c r="F22" s="12" t="n">
        <v>42.0</v>
      </c>
      <c r="G22" s="12" t="n">
        <v>8.0</v>
      </c>
      <c r="H22" s="12" t="n">
        <v>30.2</v>
      </c>
      <c r="I22" s="12" t="n">
        <v>23.2</v>
      </c>
      <c r="J22" s="12" t="n">
        <v>36.4</v>
      </c>
      <c r="K22" s="12" t="n">
        <v>7.0</v>
      </c>
      <c r="L22" s="12" t="n">
        <v>13.0</v>
      </c>
      <c r="M22" s="12" t="n">
        <v>74.8</v>
      </c>
      <c r="N22" s="12" t="n">
        <v>7.4</v>
      </c>
      <c r="O22" s="12" t="n">
        <v>5.6</v>
      </c>
      <c r="P22" s="12" t="n">
        <v>3.8</v>
      </c>
      <c r="Q22" s="12" t="n">
        <v>1.8</v>
      </c>
      <c r="R22" s="12" t="n">
        <v>5.0</v>
      </c>
      <c r="S22" s="12" t="n">
        <v>19.2</v>
      </c>
      <c r="T22" s="12" t="n">
        <v>42.0</v>
      </c>
      <c r="U22" s="12" t="n">
        <v>14.0</v>
      </c>
      <c r="V22" s="12" t="n">
        <v>64.6</v>
      </c>
      <c r="W22" s="12" t="n">
        <v>18.8</v>
      </c>
      <c r="X22" s="12" t="n">
        <v>10.2</v>
      </c>
      <c r="Y22" s="12" t="n">
        <v>43.4</v>
      </c>
      <c r="Z22" s="12" t="n">
        <v>4.2</v>
      </c>
      <c r="AA22" s="12" t="n">
        <v>146.6</v>
      </c>
      <c r="AB22" s="12" t="n">
        <v>96.8</v>
      </c>
      <c r="AC22" s="12" t="n">
        <v>253.6</v>
      </c>
      <c r="AD22" s="12" t="n">
        <v>106.0</v>
      </c>
      <c r="AE22" s="12" t="n">
        <v>30.2</v>
      </c>
      <c r="AF22" s="12" t="n">
        <v>34.6</v>
      </c>
      <c r="AG22" s="12" t="n">
        <v>15.4</v>
      </c>
      <c r="AH22" s="12" t="n">
        <v>11.4</v>
      </c>
      <c r="AI22" s="12" t="n">
        <v>17.2</v>
      </c>
      <c r="AJ22" s="12" t="n">
        <v>6.8</v>
      </c>
      <c r="AK22" s="12" t="n">
        <v>1.4</v>
      </c>
      <c r="AL22" s="12" t="n">
        <v>2.6</v>
      </c>
      <c r="AM22" s="12" t="n">
        <v>5.4</v>
      </c>
      <c r="AN22" s="12" t="n">
        <v>43.4</v>
      </c>
      <c r="AO22" s="12" t="n">
        <v>5.0</v>
      </c>
      <c r="AP22" s="12" t="n">
        <v>5.2</v>
      </c>
      <c r="AQ22" s="12" t="n">
        <v>141.8</v>
      </c>
      <c r="AR22" s="12" t="n">
        <v>14.8</v>
      </c>
      <c r="AS22" s="12" t="n">
        <v>2.2</v>
      </c>
      <c r="AT22" s="12" t="n">
        <v>21.8</v>
      </c>
      <c r="AU22" s="12" t="n">
        <v>0.0</v>
      </c>
      <c r="AV22" s="13" t="n">
        <v>1470.4</v>
      </c>
      <c r="AW22" s="14"/>
      <c r="AY22" s="17" t="s">
        <v>43</v>
      </c>
      <c r="AZ22" s="15">
        <f>AZ12</f>
        <v>1264.5</v>
      </c>
      <c r="BA22" s="15"/>
      <c r="BB22" s="15"/>
    </row>
    <row r="23" spans="1:59" x14ac:dyDescent="0.2">
      <c r="A23" s="1" t="s">
        <v>20</v>
      </c>
      <c r="B23" s="12" t="n">
        <v>13.6</v>
      </c>
      <c r="C23" s="12" t="n">
        <v>24.0</v>
      </c>
      <c r="D23" s="12" t="n">
        <v>12.0</v>
      </c>
      <c r="E23" s="12" t="n">
        <v>15.6</v>
      </c>
      <c r="F23" s="12" t="n">
        <v>68.0</v>
      </c>
      <c r="G23" s="12" t="n">
        <v>15.4</v>
      </c>
      <c r="H23" s="12" t="n">
        <v>39.6</v>
      </c>
      <c r="I23" s="12" t="n">
        <v>32.0</v>
      </c>
      <c r="J23" s="12" t="n">
        <v>46.0</v>
      </c>
      <c r="K23" s="12" t="n">
        <v>10.6</v>
      </c>
      <c r="L23" s="12" t="n">
        <v>19.8</v>
      </c>
      <c r="M23" s="12" t="n">
        <v>87.4</v>
      </c>
      <c r="N23" s="12" t="n">
        <v>7.4</v>
      </c>
      <c r="O23" s="12" t="n">
        <v>7.4</v>
      </c>
      <c r="P23" s="12" t="n">
        <v>13.0</v>
      </c>
      <c r="Q23" s="12" t="n">
        <v>3.0</v>
      </c>
      <c r="R23" s="12" t="n">
        <v>5.8</v>
      </c>
      <c r="S23" s="12" t="n">
        <v>15.4</v>
      </c>
      <c r="T23" s="12" t="n">
        <v>158.4</v>
      </c>
      <c r="U23" s="12" t="n">
        <v>67.0</v>
      </c>
      <c r="V23" s="12" t="n">
        <v>13.2</v>
      </c>
      <c r="W23" s="12" t="n">
        <v>39.6</v>
      </c>
      <c r="X23" s="12" t="n">
        <v>15.4</v>
      </c>
      <c r="Y23" s="12" t="n">
        <v>66.6</v>
      </c>
      <c r="Z23" s="12" t="n">
        <v>10.4</v>
      </c>
      <c r="AA23" s="12" t="n">
        <v>205.0</v>
      </c>
      <c r="AB23" s="12" t="n">
        <v>132.4</v>
      </c>
      <c r="AC23" s="12" t="n">
        <v>343.0</v>
      </c>
      <c r="AD23" s="12" t="n">
        <v>164.2</v>
      </c>
      <c r="AE23" s="12" t="n">
        <v>49.6</v>
      </c>
      <c r="AF23" s="12" t="n">
        <v>38.6</v>
      </c>
      <c r="AG23" s="12" t="n">
        <v>22.2</v>
      </c>
      <c r="AH23" s="12" t="n">
        <v>12.4</v>
      </c>
      <c r="AI23" s="12" t="n">
        <v>22.2</v>
      </c>
      <c r="AJ23" s="12" t="n">
        <v>6.4</v>
      </c>
      <c r="AK23" s="12" t="n">
        <v>3.2</v>
      </c>
      <c r="AL23" s="12" t="n">
        <v>3.2</v>
      </c>
      <c r="AM23" s="12" t="n">
        <v>17.6</v>
      </c>
      <c r="AN23" s="12" t="n">
        <v>106.8</v>
      </c>
      <c r="AO23" s="12" t="n">
        <v>6.2</v>
      </c>
      <c r="AP23" s="12" t="n">
        <v>9.6</v>
      </c>
      <c r="AQ23" s="12" t="n">
        <v>167.4</v>
      </c>
      <c r="AR23" s="12" t="n">
        <v>14.0</v>
      </c>
      <c r="AS23" s="12" t="n">
        <v>1.6</v>
      </c>
      <c r="AT23" s="12" t="n">
        <v>20.4</v>
      </c>
      <c r="AU23" s="12" t="n">
        <v>0.0</v>
      </c>
      <c r="AV23" s="13" t="n">
        <v>2152.6</v>
      </c>
      <c r="AW23" s="14"/>
      <c r="AY23" s="17" t="s">
        <v>44</v>
      </c>
      <c r="AZ23" s="15">
        <f>AZ13+BA12</f>
        <v>9127.25</v>
      </c>
      <c r="BA23" s="15">
        <f>BA13</f>
        <v>675.25</v>
      </c>
      <c r="BB23" s="15"/>
      <c r="BC23" s="15"/>
    </row>
    <row r="24" spans="1:59" x14ac:dyDescent="0.2">
      <c r="A24" s="1" t="s">
        <v>21</v>
      </c>
      <c r="B24" s="12" t="n">
        <v>4.0</v>
      </c>
      <c r="C24" s="12" t="n">
        <v>4.8</v>
      </c>
      <c r="D24" s="12" t="n">
        <v>8.4</v>
      </c>
      <c r="E24" s="12" t="n">
        <v>9.2</v>
      </c>
      <c r="F24" s="12" t="n">
        <v>43.4</v>
      </c>
      <c r="G24" s="12" t="n">
        <v>8.8</v>
      </c>
      <c r="H24" s="12" t="n">
        <v>18.6</v>
      </c>
      <c r="I24" s="12" t="n">
        <v>19.6</v>
      </c>
      <c r="J24" s="12" t="n">
        <v>22.0</v>
      </c>
      <c r="K24" s="12" t="n">
        <v>3.6</v>
      </c>
      <c r="L24" s="12" t="n">
        <v>24.6</v>
      </c>
      <c r="M24" s="12" t="n">
        <v>45.4</v>
      </c>
      <c r="N24" s="12" t="n">
        <v>4.4</v>
      </c>
      <c r="O24" s="12" t="n">
        <v>3.2</v>
      </c>
      <c r="P24" s="12" t="n">
        <v>3.4</v>
      </c>
      <c r="Q24" s="12" t="n">
        <v>1.2</v>
      </c>
      <c r="R24" s="12" t="n">
        <v>2.4</v>
      </c>
      <c r="S24" s="12" t="n">
        <v>8.2</v>
      </c>
      <c r="T24" s="12" t="n">
        <v>53.2</v>
      </c>
      <c r="U24" s="12" t="n">
        <v>21.6</v>
      </c>
      <c r="V24" s="12" t="n">
        <v>37.4</v>
      </c>
      <c r="W24" s="12" t="n">
        <v>8.2</v>
      </c>
      <c r="X24" s="12" t="n">
        <v>6.2</v>
      </c>
      <c r="Y24" s="12" t="n">
        <v>37.4</v>
      </c>
      <c r="Z24" s="12" t="n">
        <v>5.8</v>
      </c>
      <c r="AA24" s="12" t="n">
        <v>146.0</v>
      </c>
      <c r="AB24" s="12" t="n">
        <v>84.4</v>
      </c>
      <c r="AC24" s="12" t="n">
        <v>190.0</v>
      </c>
      <c r="AD24" s="12" t="n">
        <v>97.6</v>
      </c>
      <c r="AE24" s="12" t="n">
        <v>22.0</v>
      </c>
      <c r="AF24" s="12" t="n">
        <v>17.6</v>
      </c>
      <c r="AG24" s="12" t="n">
        <v>11.4</v>
      </c>
      <c r="AH24" s="12" t="n">
        <v>5.8</v>
      </c>
      <c r="AI24" s="12" t="n">
        <v>7.2</v>
      </c>
      <c r="AJ24" s="12" t="n">
        <v>3.8</v>
      </c>
      <c r="AK24" s="12" t="n">
        <v>0.2</v>
      </c>
      <c r="AL24" s="12" t="n">
        <v>0.6</v>
      </c>
      <c r="AM24" s="12" t="n">
        <v>4.8</v>
      </c>
      <c r="AN24" s="12" t="n">
        <v>23.0</v>
      </c>
      <c r="AO24" s="12" t="n">
        <v>2.6</v>
      </c>
      <c r="AP24" s="12" t="n">
        <v>2.4</v>
      </c>
      <c r="AQ24" s="12" t="n">
        <v>87.0</v>
      </c>
      <c r="AR24" s="12" t="n">
        <v>10.0</v>
      </c>
      <c r="AS24" s="12" t="n">
        <v>0.2</v>
      </c>
      <c r="AT24" s="12" t="n">
        <v>11.0</v>
      </c>
      <c r="AU24" s="12" t="n">
        <v>0.0</v>
      </c>
      <c r="AV24" s="13" t="n">
        <v>1132.6000000000001</v>
      </c>
      <c r="AW24" s="14"/>
      <c r="AY24" s="17" t="s">
        <v>45</v>
      </c>
      <c r="AZ24" s="15">
        <f>AZ14+BB12</f>
        <v>20455.5</v>
      </c>
      <c r="BA24" s="15">
        <f>BA14+BB13</f>
        <v>2991.75</v>
      </c>
      <c r="BB24" s="15">
        <f>BB14</f>
        <v>3944</v>
      </c>
      <c r="BC24" s="15"/>
      <c r="BD24" s="15"/>
    </row>
    <row r="25" spans="1:59" x14ac:dyDescent="0.2">
      <c r="A25" s="1" t="s">
        <v>22</v>
      </c>
      <c r="B25" s="12" t="n">
        <v>4.2</v>
      </c>
      <c r="C25" s="12" t="n">
        <v>6.4</v>
      </c>
      <c r="D25" s="12" t="n">
        <v>5.4</v>
      </c>
      <c r="E25" s="12" t="n">
        <v>6.6</v>
      </c>
      <c r="F25" s="12" t="n">
        <v>26.2</v>
      </c>
      <c r="G25" s="12" t="n">
        <v>4.6</v>
      </c>
      <c r="H25" s="12" t="n">
        <v>14.6</v>
      </c>
      <c r="I25" s="12" t="n">
        <v>19.6</v>
      </c>
      <c r="J25" s="12" t="n">
        <v>22.4</v>
      </c>
      <c r="K25" s="12" t="n">
        <v>5.0</v>
      </c>
      <c r="L25" s="12" t="n">
        <v>18.2</v>
      </c>
      <c r="M25" s="12" t="n">
        <v>27.6</v>
      </c>
      <c r="N25" s="12" t="n">
        <v>2.4</v>
      </c>
      <c r="O25" s="12" t="n">
        <v>4.2</v>
      </c>
      <c r="P25" s="12" t="n">
        <v>1.0</v>
      </c>
      <c r="Q25" s="12" t="n">
        <v>0.8</v>
      </c>
      <c r="R25" s="12" t="n">
        <v>2.0</v>
      </c>
      <c r="S25" s="12" t="n">
        <v>4.6</v>
      </c>
      <c r="T25" s="12" t="n">
        <v>20.8</v>
      </c>
      <c r="U25" s="12" t="n">
        <v>12.2</v>
      </c>
      <c r="V25" s="12" t="n">
        <v>18.8</v>
      </c>
      <c r="W25" s="12" t="n">
        <v>6.8</v>
      </c>
      <c r="X25" s="12" t="n">
        <v>4.8</v>
      </c>
      <c r="Y25" s="12" t="n">
        <v>43.2</v>
      </c>
      <c r="Z25" s="12" t="n">
        <v>2.0</v>
      </c>
      <c r="AA25" s="12" t="n">
        <v>94.6</v>
      </c>
      <c r="AB25" s="12" t="n">
        <v>58.8</v>
      </c>
      <c r="AC25" s="12" t="n">
        <v>152.0</v>
      </c>
      <c r="AD25" s="12" t="n">
        <v>77.8</v>
      </c>
      <c r="AE25" s="12" t="n">
        <v>21.4</v>
      </c>
      <c r="AF25" s="12" t="n">
        <v>16.6</v>
      </c>
      <c r="AG25" s="12" t="n">
        <v>13.0</v>
      </c>
      <c r="AH25" s="12" t="n">
        <v>2.4</v>
      </c>
      <c r="AI25" s="12" t="n">
        <v>6.8</v>
      </c>
      <c r="AJ25" s="12" t="n">
        <v>1.8</v>
      </c>
      <c r="AK25" s="12" t="n">
        <v>0.6</v>
      </c>
      <c r="AL25" s="12" t="n">
        <v>1.2</v>
      </c>
      <c r="AM25" s="12" t="n">
        <v>1.2</v>
      </c>
      <c r="AN25" s="12" t="n">
        <v>12.2</v>
      </c>
      <c r="AO25" s="12" t="n">
        <v>2.0</v>
      </c>
      <c r="AP25" s="12" t="n">
        <v>2.0</v>
      </c>
      <c r="AQ25" s="12" t="n">
        <v>76.4</v>
      </c>
      <c r="AR25" s="12" t="n">
        <v>7.0</v>
      </c>
      <c r="AS25" s="12" t="n">
        <v>0.0</v>
      </c>
      <c r="AT25" s="12" t="n">
        <v>9.6</v>
      </c>
      <c r="AU25" s="12" t="n">
        <v>0.0</v>
      </c>
      <c r="AV25" s="13" t="n">
        <v>841.8</v>
      </c>
      <c r="AW25" s="14"/>
      <c r="AY25" s="17" t="s">
        <v>46</v>
      </c>
      <c r="AZ25" s="15">
        <f>AZ15+BC12</f>
        <v>8683.5</v>
      </c>
      <c r="BA25" s="15">
        <f>BA15+BC13</f>
        <v>3448.5</v>
      </c>
      <c r="BB25" s="15">
        <f>BB15+BC14</f>
        <v>2863.5</v>
      </c>
      <c r="BC25" s="15">
        <f>BC15</f>
        <v>2601.25</v>
      </c>
      <c r="BD25" s="15"/>
      <c r="BE25" s="15"/>
      <c r="BF25" s="14"/>
    </row>
    <row r="26" spans="1:59" x14ac:dyDescent="0.2">
      <c r="A26" s="1" t="s">
        <v>23</v>
      </c>
      <c r="B26" s="12" t="n">
        <v>10.2</v>
      </c>
      <c r="C26" s="12" t="n">
        <v>12.6</v>
      </c>
      <c r="D26" s="12" t="n">
        <v>21.0</v>
      </c>
      <c r="E26" s="12" t="n">
        <v>14.4</v>
      </c>
      <c r="F26" s="12" t="n">
        <v>35.4</v>
      </c>
      <c r="G26" s="12" t="n">
        <v>10.0</v>
      </c>
      <c r="H26" s="12" t="n">
        <v>39.0</v>
      </c>
      <c r="I26" s="12" t="n">
        <v>64.8</v>
      </c>
      <c r="J26" s="12" t="n">
        <v>66.0</v>
      </c>
      <c r="K26" s="12" t="n">
        <v>14.4</v>
      </c>
      <c r="L26" s="12" t="n">
        <v>44.4</v>
      </c>
      <c r="M26" s="12" t="n">
        <v>57.4</v>
      </c>
      <c r="N26" s="12" t="n">
        <v>10.2</v>
      </c>
      <c r="O26" s="12" t="n">
        <v>8.6</v>
      </c>
      <c r="P26" s="12" t="n">
        <v>10.0</v>
      </c>
      <c r="Q26" s="12" t="n">
        <v>5.8</v>
      </c>
      <c r="R26" s="12" t="n">
        <v>6.6</v>
      </c>
      <c r="S26" s="12" t="n">
        <v>20.2</v>
      </c>
      <c r="T26" s="12" t="n">
        <v>29.2</v>
      </c>
      <c r="U26" s="12" t="n">
        <v>42.4</v>
      </c>
      <c r="V26" s="12" t="n">
        <v>61.6</v>
      </c>
      <c r="W26" s="12" t="n">
        <v>42.2</v>
      </c>
      <c r="X26" s="12" t="n">
        <v>41.2</v>
      </c>
      <c r="Y26" s="12" t="n">
        <v>16.6</v>
      </c>
      <c r="Z26" s="12" t="n">
        <v>23.6</v>
      </c>
      <c r="AA26" s="12" t="n">
        <v>263.6</v>
      </c>
      <c r="AB26" s="12" t="n">
        <v>156.8</v>
      </c>
      <c r="AC26" s="12" t="n">
        <v>412.0</v>
      </c>
      <c r="AD26" s="12" t="n">
        <v>268.0</v>
      </c>
      <c r="AE26" s="12" t="n">
        <v>145.0</v>
      </c>
      <c r="AF26" s="12" t="n">
        <v>126.2</v>
      </c>
      <c r="AG26" s="12" t="n">
        <v>30.2</v>
      </c>
      <c r="AH26" s="12" t="n">
        <v>20.2</v>
      </c>
      <c r="AI26" s="12" t="n">
        <v>16.4</v>
      </c>
      <c r="AJ26" s="12" t="n">
        <v>5.8</v>
      </c>
      <c r="AK26" s="12" t="n">
        <v>3.0</v>
      </c>
      <c r="AL26" s="12" t="n">
        <v>6.0</v>
      </c>
      <c r="AM26" s="12" t="n">
        <v>6.8</v>
      </c>
      <c r="AN26" s="12" t="n">
        <v>18.6</v>
      </c>
      <c r="AO26" s="12" t="n">
        <v>3.4</v>
      </c>
      <c r="AP26" s="12" t="n">
        <v>5.6</v>
      </c>
      <c r="AQ26" s="12" t="n">
        <v>179.8</v>
      </c>
      <c r="AR26" s="12" t="n">
        <v>32.0</v>
      </c>
      <c r="AS26" s="12" t="n">
        <v>1.2</v>
      </c>
      <c r="AT26" s="12" t="n">
        <v>24.0</v>
      </c>
      <c r="AU26" s="12" t="n">
        <v>0.0</v>
      </c>
      <c r="AV26" s="13" t="n">
        <v>2432.4</v>
      </c>
      <c r="AW26" s="14"/>
      <c r="AY26" s="9" t="s">
        <v>47</v>
      </c>
      <c r="AZ26" s="15">
        <f>AZ16+BD12</f>
        <v>7774.25</v>
      </c>
      <c r="BA26" s="9">
        <f>BA16+BD13</f>
        <v>1624.25</v>
      </c>
      <c r="BB26" s="9">
        <f>BB16+BD14</f>
        <v>1896.75</v>
      </c>
      <c r="BC26" s="9">
        <f>BC16+BD15</f>
        <v>1327.25</v>
      </c>
      <c r="BD26" s="9">
        <f>BD16</f>
        <v>2093.25</v>
      </c>
    </row>
    <row r="27" spans="1:59" x14ac:dyDescent="0.2">
      <c r="A27" s="1" t="s">
        <v>24</v>
      </c>
      <c r="B27" s="12" t="n">
        <v>13.4</v>
      </c>
      <c r="C27" s="12" t="n">
        <v>18.4</v>
      </c>
      <c r="D27" s="12" t="n">
        <v>10.4</v>
      </c>
      <c r="E27" s="12" t="n">
        <v>9.2</v>
      </c>
      <c r="F27" s="12" t="n">
        <v>55.4</v>
      </c>
      <c r="G27" s="12" t="n">
        <v>22.2</v>
      </c>
      <c r="H27" s="12" t="n">
        <v>40.0</v>
      </c>
      <c r="I27" s="12" t="n">
        <v>34.2</v>
      </c>
      <c r="J27" s="12" t="n">
        <v>53.8</v>
      </c>
      <c r="K27" s="12" t="n">
        <v>21.6</v>
      </c>
      <c r="L27" s="12" t="n">
        <v>76.6</v>
      </c>
      <c r="M27" s="12" t="n">
        <v>67.6</v>
      </c>
      <c r="N27" s="12" t="n">
        <v>22.2</v>
      </c>
      <c r="O27" s="12" t="n">
        <v>22.4</v>
      </c>
      <c r="P27" s="12" t="n">
        <v>15.2</v>
      </c>
      <c r="Q27" s="12" t="n">
        <v>4.4</v>
      </c>
      <c r="R27" s="12" t="n">
        <v>6.4</v>
      </c>
      <c r="S27" s="12" t="n">
        <v>9.6</v>
      </c>
      <c r="T27" s="12" t="n">
        <v>7.2</v>
      </c>
      <c r="U27" s="12" t="n">
        <v>2.0</v>
      </c>
      <c r="V27" s="12" t="n">
        <v>11.2</v>
      </c>
      <c r="W27" s="12" t="n">
        <v>3.6</v>
      </c>
      <c r="X27" s="12" t="n">
        <v>3.2</v>
      </c>
      <c r="Y27" s="12" t="n">
        <v>18.0</v>
      </c>
      <c r="Z27" s="12" t="n">
        <v>11.2</v>
      </c>
      <c r="AA27" s="12" t="n">
        <v>318.8</v>
      </c>
      <c r="AB27" s="12" t="n">
        <v>258.2</v>
      </c>
      <c r="AC27" s="12" t="n">
        <v>652.2</v>
      </c>
      <c r="AD27" s="12" t="n">
        <v>289.6</v>
      </c>
      <c r="AE27" s="12" t="n">
        <v>187.2</v>
      </c>
      <c r="AF27" s="12" t="n">
        <v>174.0</v>
      </c>
      <c r="AG27" s="12" t="n">
        <v>32.0</v>
      </c>
      <c r="AH27" s="12" t="n">
        <v>31.2</v>
      </c>
      <c r="AI27" s="12" t="n">
        <v>24.4</v>
      </c>
      <c r="AJ27" s="12" t="n">
        <v>8.0</v>
      </c>
      <c r="AK27" s="12" t="n">
        <v>4.4</v>
      </c>
      <c r="AL27" s="12" t="n">
        <v>14.6</v>
      </c>
      <c r="AM27" s="12" t="n">
        <v>1.4</v>
      </c>
      <c r="AN27" s="12" t="n">
        <v>20.0</v>
      </c>
      <c r="AO27" s="12" t="n">
        <v>6.2</v>
      </c>
      <c r="AP27" s="12" t="n">
        <v>12.4</v>
      </c>
      <c r="AQ27" s="12" t="n">
        <v>69.6</v>
      </c>
      <c r="AR27" s="12" t="n">
        <v>8.6</v>
      </c>
      <c r="AS27" s="12" t="n">
        <v>7.6</v>
      </c>
      <c r="AT27" s="12" t="n">
        <v>6.8</v>
      </c>
      <c r="AU27" s="12" t="n">
        <v>0.0</v>
      </c>
      <c r="AV27" s="13" t="n">
        <v>2686.6</v>
      </c>
      <c r="AW27" s="14"/>
      <c r="AY27" s="9" t="s">
        <v>48</v>
      </c>
      <c r="AZ27" s="15">
        <f>AZ17+BE12</f>
        <v>10838.25</v>
      </c>
      <c r="BA27" s="9">
        <f>BA17+BE13</f>
        <v>3934.75</v>
      </c>
      <c r="BB27" s="9">
        <f>BB17+BE14</f>
        <v>2953.5</v>
      </c>
      <c r="BC27" s="9">
        <f>BC17+BE15</f>
        <v>3871.75</v>
      </c>
      <c r="BD27" s="9">
        <f>BD17+BE16</f>
        <v>1860.75</v>
      </c>
      <c r="BE27" s="9">
        <f>BE17</f>
        <v>5955.25</v>
      </c>
    </row>
    <row r="28" spans="1:59" x14ac:dyDescent="0.2">
      <c r="A28" s="1" t="s">
        <v>25</v>
      </c>
      <c r="B28" s="12" t="n">
        <v>111.4</v>
      </c>
      <c r="C28" s="12" t="n">
        <v>199.6</v>
      </c>
      <c r="D28" s="12" t="n">
        <v>133.0</v>
      </c>
      <c r="E28" s="12" t="n">
        <v>215.2</v>
      </c>
      <c r="F28" s="12" t="n">
        <v>484.8</v>
      </c>
      <c r="G28" s="12" t="n">
        <v>186.8</v>
      </c>
      <c r="H28" s="12" t="n">
        <v>264.8</v>
      </c>
      <c r="I28" s="12" t="n">
        <v>275.6</v>
      </c>
      <c r="J28" s="12" t="n">
        <v>284.0</v>
      </c>
      <c r="K28" s="12" t="n">
        <v>236.2</v>
      </c>
      <c r="L28" s="12" t="n">
        <v>259.6</v>
      </c>
      <c r="M28" s="12" t="n">
        <v>299.0</v>
      </c>
      <c r="N28" s="12" t="n">
        <v>127.4</v>
      </c>
      <c r="O28" s="12" t="n">
        <v>130.4</v>
      </c>
      <c r="P28" s="12" t="n">
        <v>78.2</v>
      </c>
      <c r="Q28" s="12" t="n">
        <v>62.4</v>
      </c>
      <c r="R28" s="12" t="n">
        <v>88.8</v>
      </c>
      <c r="S28" s="12" t="n">
        <v>201.2</v>
      </c>
      <c r="T28" s="12" t="n">
        <v>137.0</v>
      </c>
      <c r="U28" s="12" t="n">
        <v>160.4</v>
      </c>
      <c r="V28" s="12" t="n">
        <v>226.4</v>
      </c>
      <c r="W28" s="12" t="n">
        <v>156.2</v>
      </c>
      <c r="X28" s="12" t="n">
        <v>106.0</v>
      </c>
      <c r="Y28" s="12" t="n">
        <v>261.4</v>
      </c>
      <c r="Z28" s="12" t="n">
        <v>382.8</v>
      </c>
      <c r="AA28" s="12" t="n">
        <v>64.0</v>
      </c>
      <c r="AB28" s="12" t="n">
        <v>25.6</v>
      </c>
      <c r="AC28" s="12" t="n">
        <v>213.8</v>
      </c>
      <c r="AD28" s="12" t="n">
        <v>97.4</v>
      </c>
      <c r="AE28" s="12" t="n">
        <v>294.6</v>
      </c>
      <c r="AF28" s="12" t="n">
        <v>383.2</v>
      </c>
      <c r="AG28" s="12" t="n">
        <v>220.4</v>
      </c>
      <c r="AH28" s="12" t="n">
        <v>327.6</v>
      </c>
      <c r="AI28" s="12" t="n">
        <v>202.2</v>
      </c>
      <c r="AJ28" s="12" t="n">
        <v>61.6</v>
      </c>
      <c r="AK28" s="12" t="n">
        <v>108.4</v>
      </c>
      <c r="AL28" s="12" t="n">
        <v>314.0</v>
      </c>
      <c r="AM28" s="12" t="n">
        <v>47.4</v>
      </c>
      <c r="AN28" s="12" t="n">
        <v>137.0</v>
      </c>
      <c r="AO28" s="12" t="n">
        <v>54.8</v>
      </c>
      <c r="AP28" s="12" t="n">
        <v>63.4</v>
      </c>
      <c r="AQ28" s="12" t="n">
        <v>348.2</v>
      </c>
      <c r="AR28" s="12" t="n">
        <v>150.2</v>
      </c>
      <c r="AS28" s="12" t="n">
        <v>97.4</v>
      </c>
      <c r="AT28" s="12" t="n">
        <v>59.8</v>
      </c>
      <c r="AU28" s="12" t="n">
        <v>0.0</v>
      </c>
      <c r="AV28" s="13" t="n">
        <v>8339.599999999999</v>
      </c>
      <c r="AW28" s="14"/>
      <c r="AY28" s="9" t="s">
        <v>58</v>
      </c>
      <c r="AZ28" s="15">
        <f>AZ18+BF12</f>
        <v>6749</v>
      </c>
      <c r="BA28" s="9">
        <f>BA18+BF13</f>
        <v>615</v>
      </c>
      <c r="BB28" s="9">
        <f>BB18+BF14</f>
        <v>3188.75</v>
      </c>
      <c r="BC28" s="9">
        <f>BC18+BF15</f>
        <v>1065</v>
      </c>
      <c r="BD28" s="9">
        <f>BD18+BF16</f>
        <v>1175.25</v>
      </c>
      <c r="BE28" s="9">
        <f>SUM(BE18,BF17)</f>
        <v>771.25</v>
      </c>
      <c r="BF28" s="9">
        <f>BF18</f>
        <v>737.75</v>
      </c>
      <c r="BG28" s="9">
        <f>SUM(AZ22:BF28)</f>
        <v>114487</v>
      </c>
    </row>
    <row r="29" spans="1:59" x14ac:dyDescent="0.2">
      <c r="A29" s="1" t="s">
        <v>26</v>
      </c>
      <c r="B29" s="12" t="n">
        <v>84.2</v>
      </c>
      <c r="C29" s="12" t="n">
        <v>152.0</v>
      </c>
      <c r="D29" s="12" t="n">
        <v>91.6</v>
      </c>
      <c r="E29" s="12" t="n">
        <v>148.8</v>
      </c>
      <c r="F29" s="12" t="n">
        <v>253.6</v>
      </c>
      <c r="G29" s="12" t="n">
        <v>116.0</v>
      </c>
      <c r="H29" s="12" t="n">
        <v>190.8</v>
      </c>
      <c r="I29" s="12" t="n">
        <v>201.4</v>
      </c>
      <c r="J29" s="12" t="n">
        <v>230.4</v>
      </c>
      <c r="K29" s="12" t="n">
        <v>208.8</v>
      </c>
      <c r="L29" s="12" t="n">
        <v>233.2</v>
      </c>
      <c r="M29" s="12" t="n">
        <v>181.4</v>
      </c>
      <c r="N29" s="12" t="n">
        <v>107.2</v>
      </c>
      <c r="O29" s="12" t="n">
        <v>121.6</v>
      </c>
      <c r="P29" s="12" t="n">
        <v>58.0</v>
      </c>
      <c r="Q29" s="12" t="n">
        <v>41.0</v>
      </c>
      <c r="R29" s="12" t="n">
        <v>75.2</v>
      </c>
      <c r="S29" s="12" t="n">
        <v>135.8</v>
      </c>
      <c r="T29" s="12" t="n">
        <v>89.8</v>
      </c>
      <c r="U29" s="12" t="n">
        <v>113.8</v>
      </c>
      <c r="V29" s="12" t="n">
        <v>134.4</v>
      </c>
      <c r="W29" s="12" t="n">
        <v>87.4</v>
      </c>
      <c r="X29" s="12" t="n">
        <v>59.2</v>
      </c>
      <c r="Y29" s="12" t="n">
        <v>169.0</v>
      </c>
      <c r="Z29" s="12" t="n">
        <v>307.6</v>
      </c>
      <c r="AA29" s="12" t="n">
        <v>20.8</v>
      </c>
      <c r="AB29" s="12" t="n">
        <v>35.6</v>
      </c>
      <c r="AC29" s="12" t="n">
        <v>44.4</v>
      </c>
      <c r="AD29" s="12" t="n">
        <v>68.8</v>
      </c>
      <c r="AE29" s="12" t="n">
        <v>293.0</v>
      </c>
      <c r="AF29" s="12" t="n">
        <v>373.0</v>
      </c>
      <c r="AG29" s="12" t="n">
        <v>243.8</v>
      </c>
      <c r="AH29" s="12" t="n">
        <v>662.4</v>
      </c>
      <c r="AI29" s="12" t="n">
        <v>208.4</v>
      </c>
      <c r="AJ29" s="12" t="n">
        <v>83.0</v>
      </c>
      <c r="AK29" s="12" t="n">
        <v>69.8</v>
      </c>
      <c r="AL29" s="12" t="n">
        <v>149.0</v>
      </c>
      <c r="AM29" s="12" t="n">
        <v>49.6</v>
      </c>
      <c r="AN29" s="12" t="n">
        <v>97.6</v>
      </c>
      <c r="AO29" s="12" t="n">
        <v>64.2</v>
      </c>
      <c r="AP29" s="12" t="n">
        <v>63.2</v>
      </c>
      <c r="AQ29" s="12" t="n">
        <v>332.0</v>
      </c>
      <c r="AR29" s="12" t="n">
        <v>104.2</v>
      </c>
      <c r="AS29" s="12" t="n">
        <v>61.0</v>
      </c>
      <c r="AT29" s="12" t="n">
        <v>32.8</v>
      </c>
      <c r="AU29" s="12" t="n">
        <v>0.0</v>
      </c>
      <c r="AV29" s="13" t="n">
        <v>6648.800000000001</v>
      </c>
      <c r="AW29" s="14"/>
      <c r="AZ29" s="15"/>
    </row>
    <row r="30" spans="1:59" x14ac:dyDescent="0.2">
      <c r="A30" s="1" t="s">
        <v>27</v>
      </c>
      <c r="B30" s="12" t="n">
        <v>219.4</v>
      </c>
      <c r="C30" s="12" t="n">
        <v>403.8</v>
      </c>
      <c r="D30" s="12" t="n">
        <v>222.8</v>
      </c>
      <c r="E30" s="12" t="n">
        <v>230.0</v>
      </c>
      <c r="F30" s="12" t="n">
        <v>647.8</v>
      </c>
      <c r="G30" s="12" t="n">
        <v>233.0</v>
      </c>
      <c r="H30" s="12" t="n">
        <v>400.0</v>
      </c>
      <c r="I30" s="12" t="n">
        <v>394.8</v>
      </c>
      <c r="J30" s="12" t="n">
        <v>416.2</v>
      </c>
      <c r="K30" s="12" t="n">
        <v>410.6</v>
      </c>
      <c r="L30" s="12" t="n">
        <v>487.8</v>
      </c>
      <c r="M30" s="12" t="n">
        <v>423.0</v>
      </c>
      <c r="N30" s="12" t="n">
        <v>275.2</v>
      </c>
      <c r="O30" s="12" t="n">
        <v>296.6</v>
      </c>
      <c r="P30" s="12" t="n">
        <v>136.8</v>
      </c>
      <c r="Q30" s="12" t="n">
        <v>104.0</v>
      </c>
      <c r="R30" s="12" t="n">
        <v>154.0</v>
      </c>
      <c r="S30" s="12" t="n">
        <v>315.6</v>
      </c>
      <c r="T30" s="12" t="n">
        <v>184.2</v>
      </c>
      <c r="U30" s="12" t="n">
        <v>202.0</v>
      </c>
      <c r="V30" s="12" t="n">
        <v>300.2</v>
      </c>
      <c r="W30" s="12" t="n">
        <v>181.6</v>
      </c>
      <c r="X30" s="12" t="n">
        <v>134.8</v>
      </c>
      <c r="Y30" s="12" t="n">
        <v>339.2</v>
      </c>
      <c r="Z30" s="12" t="n">
        <v>640.4</v>
      </c>
      <c r="AA30" s="12" t="n">
        <v>223.0</v>
      </c>
      <c r="AB30" s="12" t="n">
        <v>48.0</v>
      </c>
      <c r="AC30" s="12" t="n">
        <v>139.6</v>
      </c>
      <c r="AD30" s="12" t="n">
        <v>162.6</v>
      </c>
      <c r="AE30" s="12" t="n">
        <v>1182.2</v>
      </c>
      <c r="AF30" s="12" t="n">
        <v>1367.6</v>
      </c>
      <c r="AG30" s="12" t="n">
        <v>755.8</v>
      </c>
      <c r="AH30" s="12" t="n">
        <v>1376.2</v>
      </c>
      <c r="AI30" s="12" t="n">
        <v>880.2</v>
      </c>
      <c r="AJ30" s="12" t="n">
        <v>263.6</v>
      </c>
      <c r="AK30" s="12" t="n">
        <v>150.8</v>
      </c>
      <c r="AL30" s="12" t="n">
        <v>409.2</v>
      </c>
      <c r="AM30" s="12" t="n">
        <v>97.6</v>
      </c>
      <c r="AN30" s="12" t="n">
        <v>269.0</v>
      </c>
      <c r="AO30" s="12" t="n">
        <v>212.8</v>
      </c>
      <c r="AP30" s="12" t="n">
        <v>213.0</v>
      </c>
      <c r="AQ30" s="12" t="n">
        <v>1140.2</v>
      </c>
      <c r="AR30" s="12" t="n">
        <v>430.0</v>
      </c>
      <c r="AS30" s="12" t="n">
        <v>146.8</v>
      </c>
      <c r="AT30" s="12" t="n">
        <v>46.4</v>
      </c>
      <c r="AU30" s="12" t="n">
        <v>0.0</v>
      </c>
      <c r="AV30" s="13" t="n">
        <v>17268.400000000005</v>
      </c>
      <c r="AW30" s="14"/>
      <c r="AZ30" s="15"/>
    </row>
    <row r="31" spans="1:59" x14ac:dyDescent="0.2">
      <c r="A31" s="1" t="s">
        <v>28</v>
      </c>
      <c r="B31" s="12" t="n">
        <v>80.2</v>
      </c>
      <c r="C31" s="12" t="n">
        <v>141.4</v>
      </c>
      <c r="D31" s="12" t="n">
        <v>104.4</v>
      </c>
      <c r="E31" s="12" t="n">
        <v>167.4</v>
      </c>
      <c r="F31" s="12" t="n">
        <v>264.8</v>
      </c>
      <c r="G31" s="12" t="n">
        <v>169.6</v>
      </c>
      <c r="H31" s="12" t="n">
        <v>251.0</v>
      </c>
      <c r="I31" s="12" t="n">
        <v>267.6</v>
      </c>
      <c r="J31" s="12" t="n">
        <v>218.8</v>
      </c>
      <c r="K31" s="12" t="n">
        <v>164.2</v>
      </c>
      <c r="L31" s="12" t="n">
        <v>264.8</v>
      </c>
      <c r="M31" s="12" t="n">
        <v>167.0</v>
      </c>
      <c r="N31" s="12" t="n">
        <v>93.4</v>
      </c>
      <c r="O31" s="12" t="n">
        <v>79.2</v>
      </c>
      <c r="P31" s="12" t="n">
        <v>45.4</v>
      </c>
      <c r="Q31" s="12" t="n">
        <v>33.2</v>
      </c>
      <c r="R31" s="12" t="n">
        <v>51.2</v>
      </c>
      <c r="S31" s="12" t="n">
        <v>108.6</v>
      </c>
      <c r="T31" s="12" t="n">
        <v>63.8</v>
      </c>
      <c r="U31" s="12" t="n">
        <v>92.4</v>
      </c>
      <c r="V31" s="12" t="n">
        <v>155.8</v>
      </c>
      <c r="W31" s="12" t="n">
        <v>98.0</v>
      </c>
      <c r="X31" s="12" t="n">
        <v>78.2</v>
      </c>
      <c r="Y31" s="12" t="n">
        <v>227.8</v>
      </c>
      <c r="Z31" s="12" t="n">
        <v>306.0</v>
      </c>
      <c r="AA31" s="12" t="n">
        <v>83.2</v>
      </c>
      <c r="AB31" s="12" t="n">
        <v>42.2</v>
      </c>
      <c r="AC31" s="12" t="n">
        <v>153.6</v>
      </c>
      <c r="AD31" s="12" t="n">
        <v>58.8</v>
      </c>
      <c r="AE31" s="12" t="n">
        <v>409.6</v>
      </c>
      <c r="AF31" s="12" t="n">
        <v>525.2</v>
      </c>
      <c r="AG31" s="12" t="n">
        <v>252.6</v>
      </c>
      <c r="AH31" s="12" t="n">
        <v>450.6</v>
      </c>
      <c r="AI31" s="12" t="n">
        <v>242.4</v>
      </c>
      <c r="AJ31" s="12" t="n">
        <v>101.4</v>
      </c>
      <c r="AK31" s="12" t="n">
        <v>62.6</v>
      </c>
      <c r="AL31" s="12" t="n">
        <v>156.4</v>
      </c>
      <c r="AM31" s="12" t="n">
        <v>30.4</v>
      </c>
      <c r="AN31" s="12" t="n">
        <v>80.6</v>
      </c>
      <c r="AO31" s="12" t="n">
        <v>76.4</v>
      </c>
      <c r="AP31" s="12" t="n">
        <v>109.0</v>
      </c>
      <c r="AQ31" s="12" t="n">
        <v>580.4</v>
      </c>
      <c r="AR31" s="12" t="n">
        <v>218.8</v>
      </c>
      <c r="AS31" s="12" t="n">
        <v>53.8</v>
      </c>
      <c r="AT31" s="12" t="n">
        <v>35.2</v>
      </c>
      <c r="AU31" s="12" t="n">
        <v>0.0</v>
      </c>
      <c r="AV31" s="13" t="n">
        <v>7417.4</v>
      </c>
      <c r="AW31" s="14"/>
      <c r="AZ31" s="15"/>
    </row>
    <row r="32" spans="1:59" x14ac:dyDescent="0.2">
      <c r="A32" s="1">
        <v>16</v>
      </c>
      <c r="B32" s="12" t="n">
        <v>62.0</v>
      </c>
      <c r="C32" s="12" t="n">
        <v>66.2</v>
      </c>
      <c r="D32" s="12" t="n">
        <v>38.4</v>
      </c>
      <c r="E32" s="12" t="n">
        <v>80.0</v>
      </c>
      <c r="F32" s="12" t="n">
        <v>176.4</v>
      </c>
      <c r="G32" s="12" t="n">
        <v>125.8</v>
      </c>
      <c r="H32" s="12" t="n">
        <v>195.0</v>
      </c>
      <c r="I32" s="12" t="n">
        <v>200.0</v>
      </c>
      <c r="J32" s="12" t="n">
        <v>129.8</v>
      </c>
      <c r="K32" s="12" t="n">
        <v>124.4</v>
      </c>
      <c r="L32" s="12" t="n">
        <v>142.8</v>
      </c>
      <c r="M32" s="12" t="n">
        <v>72.4</v>
      </c>
      <c r="N32" s="12" t="n">
        <v>38.8</v>
      </c>
      <c r="O32" s="12" t="n">
        <v>43.2</v>
      </c>
      <c r="P32" s="12" t="n">
        <v>18.8</v>
      </c>
      <c r="Q32" s="12" t="n">
        <v>24.0</v>
      </c>
      <c r="R32" s="12" t="n">
        <v>19.8</v>
      </c>
      <c r="S32" s="12" t="n">
        <v>49.4</v>
      </c>
      <c r="T32" s="12" t="n">
        <v>26.6</v>
      </c>
      <c r="U32" s="12" t="n">
        <v>33.8</v>
      </c>
      <c r="V32" s="12" t="n">
        <v>45.4</v>
      </c>
      <c r="W32" s="12" t="n">
        <v>28.0</v>
      </c>
      <c r="X32" s="12" t="n">
        <v>22.0</v>
      </c>
      <c r="Y32" s="12" t="n">
        <v>129.8</v>
      </c>
      <c r="Z32" s="12" t="n">
        <v>188.8</v>
      </c>
      <c r="AA32" s="12" t="n">
        <v>285.2</v>
      </c>
      <c r="AB32" s="12" t="n">
        <v>250.4</v>
      </c>
      <c r="AC32" s="12" t="n">
        <v>1220.2</v>
      </c>
      <c r="AD32" s="12" t="n">
        <v>423.8</v>
      </c>
      <c r="AE32" s="12" t="n">
        <v>38.2</v>
      </c>
      <c r="AF32" s="12" t="n">
        <v>220.4</v>
      </c>
      <c r="AG32" s="12" t="n">
        <v>217.0</v>
      </c>
      <c r="AH32" s="12" t="n">
        <v>348.6</v>
      </c>
      <c r="AI32" s="12" t="n">
        <v>179.0</v>
      </c>
      <c r="AJ32" s="12" t="n">
        <v>69.4</v>
      </c>
      <c r="AK32" s="12" t="n">
        <v>13.4</v>
      </c>
      <c r="AL32" s="12" t="n">
        <v>48.8</v>
      </c>
      <c r="AM32" s="12" t="n">
        <v>11.4</v>
      </c>
      <c r="AN32" s="12" t="n">
        <v>38.8</v>
      </c>
      <c r="AO32" s="12" t="n">
        <v>46.2</v>
      </c>
      <c r="AP32" s="12" t="n">
        <v>84.8</v>
      </c>
      <c r="AQ32" s="12" t="n">
        <v>289.2</v>
      </c>
      <c r="AR32" s="12" t="n">
        <v>124.0</v>
      </c>
      <c r="AS32" s="12" t="n">
        <v>17.6</v>
      </c>
      <c r="AT32" s="12" t="n">
        <v>14.6</v>
      </c>
      <c r="AU32" s="12" t="n">
        <v>0.0</v>
      </c>
      <c r="AV32" s="13" t="n">
        <v>6022.599999999999</v>
      </c>
      <c r="AW32" s="14"/>
      <c r="AZ32" s="15"/>
    </row>
    <row r="33" spans="1:52" x14ac:dyDescent="0.2">
      <c r="A33" s="1">
        <v>24</v>
      </c>
      <c r="B33" s="12" t="n">
        <v>76.0</v>
      </c>
      <c r="C33" s="12" t="n">
        <v>67.4</v>
      </c>
      <c r="D33" s="12" t="n">
        <v>39.2</v>
      </c>
      <c r="E33" s="12" t="n">
        <v>75.2</v>
      </c>
      <c r="F33" s="12" t="n">
        <v>158.4</v>
      </c>
      <c r="G33" s="12" t="n">
        <v>108.8</v>
      </c>
      <c r="H33" s="12" t="n">
        <v>177.8</v>
      </c>
      <c r="I33" s="12" t="n">
        <v>167.2</v>
      </c>
      <c r="J33" s="12" t="n">
        <v>110.2</v>
      </c>
      <c r="K33" s="12" t="n">
        <v>106.0</v>
      </c>
      <c r="L33" s="12" t="n">
        <v>151.2</v>
      </c>
      <c r="M33" s="12" t="n">
        <v>86.0</v>
      </c>
      <c r="N33" s="12" t="n">
        <v>41.0</v>
      </c>
      <c r="O33" s="12" t="n">
        <v>41.0</v>
      </c>
      <c r="P33" s="12" t="n">
        <v>22.8</v>
      </c>
      <c r="Q33" s="12" t="n">
        <v>21.8</v>
      </c>
      <c r="R33" s="12" t="n">
        <v>20.0</v>
      </c>
      <c r="S33" s="12" t="n">
        <v>42.6</v>
      </c>
      <c r="T33" s="12" t="n">
        <v>34.4</v>
      </c>
      <c r="U33" s="12" t="n">
        <v>31.8</v>
      </c>
      <c r="V33" s="12" t="n">
        <v>44.6</v>
      </c>
      <c r="W33" s="12" t="n">
        <v>18.8</v>
      </c>
      <c r="X33" s="12" t="n">
        <v>14.4</v>
      </c>
      <c r="Y33" s="12" t="n">
        <v>120.8</v>
      </c>
      <c r="Z33" s="12" t="n">
        <v>179.8</v>
      </c>
      <c r="AA33" s="12" t="n">
        <v>418.8</v>
      </c>
      <c r="AB33" s="12" t="n">
        <v>300.0</v>
      </c>
      <c r="AC33" s="12" t="n">
        <v>1523.2</v>
      </c>
      <c r="AD33" s="12" t="n">
        <v>592.6</v>
      </c>
      <c r="AE33" s="12" t="n">
        <v>215.8</v>
      </c>
      <c r="AF33" s="12" t="n">
        <v>55.4</v>
      </c>
      <c r="AG33" s="12" t="n">
        <v>220.4</v>
      </c>
      <c r="AH33" s="12" t="n">
        <v>343.6</v>
      </c>
      <c r="AI33" s="12" t="n">
        <v>207.8</v>
      </c>
      <c r="AJ33" s="12" t="n">
        <v>78.6</v>
      </c>
      <c r="AK33" s="12" t="n">
        <v>21.0</v>
      </c>
      <c r="AL33" s="12" t="n">
        <v>45.0</v>
      </c>
      <c r="AM33" s="12" t="n">
        <v>14.6</v>
      </c>
      <c r="AN33" s="12" t="n">
        <v>43.2</v>
      </c>
      <c r="AO33" s="12" t="n">
        <v>60.0</v>
      </c>
      <c r="AP33" s="12" t="n">
        <v>120.2</v>
      </c>
      <c r="AQ33" s="12" t="n">
        <v>273.2</v>
      </c>
      <c r="AR33" s="12" t="n">
        <v>136.4</v>
      </c>
      <c r="AS33" s="12" t="n">
        <v>18.4</v>
      </c>
      <c r="AT33" s="12" t="n">
        <v>19.8</v>
      </c>
      <c r="AU33" s="12" t="n">
        <v>0.0</v>
      </c>
      <c r="AV33" s="13" t="n">
        <v>6665.2</v>
      </c>
      <c r="AW33" s="14"/>
      <c r="AZ33" s="15"/>
    </row>
    <row r="34" spans="1:52" x14ac:dyDescent="0.2">
      <c r="A34" s="1" t="s">
        <v>29</v>
      </c>
      <c r="B34" s="12" t="n">
        <v>22.8</v>
      </c>
      <c r="C34" s="12" t="n">
        <v>29.0</v>
      </c>
      <c r="D34" s="12" t="n">
        <v>14.2</v>
      </c>
      <c r="E34" s="12" t="n">
        <v>20.8</v>
      </c>
      <c r="F34" s="12" t="n">
        <v>71.2</v>
      </c>
      <c r="G34" s="12" t="n">
        <v>28.8</v>
      </c>
      <c r="H34" s="12" t="n">
        <v>30.8</v>
      </c>
      <c r="I34" s="12" t="n">
        <v>37.4</v>
      </c>
      <c r="J34" s="12" t="n">
        <v>47.4</v>
      </c>
      <c r="K34" s="12" t="n">
        <v>25.4</v>
      </c>
      <c r="L34" s="12" t="n">
        <v>32.0</v>
      </c>
      <c r="M34" s="12" t="n">
        <v>29.0</v>
      </c>
      <c r="N34" s="12" t="n">
        <v>15.6</v>
      </c>
      <c r="O34" s="12" t="n">
        <v>12.4</v>
      </c>
      <c r="P34" s="12" t="n">
        <v>10.8</v>
      </c>
      <c r="Q34" s="12" t="n">
        <v>6.2</v>
      </c>
      <c r="R34" s="12" t="n">
        <v>5.8</v>
      </c>
      <c r="S34" s="12" t="n">
        <v>18.2</v>
      </c>
      <c r="T34" s="12" t="n">
        <v>20.0</v>
      </c>
      <c r="U34" s="12" t="n">
        <v>15.6</v>
      </c>
      <c r="V34" s="12" t="n">
        <v>25.6</v>
      </c>
      <c r="W34" s="12" t="n">
        <v>12.2</v>
      </c>
      <c r="X34" s="12" t="n">
        <v>11.2</v>
      </c>
      <c r="Y34" s="12" t="n">
        <v>24.8</v>
      </c>
      <c r="Z34" s="12" t="n">
        <v>36.6</v>
      </c>
      <c r="AA34" s="12" t="n">
        <v>205.8</v>
      </c>
      <c r="AB34" s="12" t="n">
        <v>176.6</v>
      </c>
      <c r="AC34" s="12" t="n">
        <v>875.8</v>
      </c>
      <c r="AD34" s="12" t="n">
        <v>249.0</v>
      </c>
      <c r="AE34" s="12" t="n">
        <v>213.0</v>
      </c>
      <c r="AF34" s="12" t="n">
        <v>221.8</v>
      </c>
      <c r="AG34" s="12" t="n">
        <v>28.6</v>
      </c>
      <c r="AH34" s="12" t="n">
        <v>40.8</v>
      </c>
      <c r="AI34" s="12" t="n">
        <v>42.4</v>
      </c>
      <c r="AJ34" s="12" t="n">
        <v>29.8</v>
      </c>
      <c r="AK34" s="12" t="n">
        <v>7.4</v>
      </c>
      <c r="AL34" s="12" t="n">
        <v>23.6</v>
      </c>
      <c r="AM34" s="12" t="n">
        <v>7.6</v>
      </c>
      <c r="AN34" s="12" t="n">
        <v>30.0</v>
      </c>
      <c r="AO34" s="12" t="n">
        <v>16.0</v>
      </c>
      <c r="AP34" s="12" t="n">
        <v>57.0</v>
      </c>
      <c r="AQ34" s="12" t="n">
        <v>144.6</v>
      </c>
      <c r="AR34" s="12" t="n">
        <v>56.2</v>
      </c>
      <c r="AS34" s="12" t="n">
        <v>8.6</v>
      </c>
      <c r="AT34" s="12" t="n">
        <v>6.6</v>
      </c>
      <c r="AU34" s="12" t="n">
        <v>0.0</v>
      </c>
      <c r="AV34" s="13" t="n">
        <v>3045.0</v>
      </c>
      <c r="AW34" s="14"/>
      <c r="AZ34" s="15"/>
    </row>
    <row r="35" spans="1:52" x14ac:dyDescent="0.2">
      <c r="A35" s="1" t="s">
        <v>30</v>
      </c>
      <c r="B35" s="12" t="n">
        <v>30.0</v>
      </c>
      <c r="C35" s="12" t="n">
        <v>35.6</v>
      </c>
      <c r="D35" s="12" t="n">
        <v>11.2</v>
      </c>
      <c r="E35" s="12" t="n">
        <v>19.0</v>
      </c>
      <c r="F35" s="12" t="n">
        <v>45.6</v>
      </c>
      <c r="G35" s="12" t="n">
        <v>13.4</v>
      </c>
      <c r="H35" s="12" t="n">
        <v>34.8</v>
      </c>
      <c r="I35" s="12" t="n">
        <v>31.2</v>
      </c>
      <c r="J35" s="12" t="n">
        <v>42.2</v>
      </c>
      <c r="K35" s="12" t="n">
        <v>33.8</v>
      </c>
      <c r="L35" s="12" t="n">
        <v>47.6</v>
      </c>
      <c r="M35" s="12" t="n">
        <v>39.2</v>
      </c>
      <c r="N35" s="12" t="n">
        <v>26.2</v>
      </c>
      <c r="O35" s="12" t="n">
        <v>23.2</v>
      </c>
      <c r="P35" s="12" t="n">
        <v>13.4</v>
      </c>
      <c r="Q35" s="12" t="n">
        <v>10.6</v>
      </c>
      <c r="R35" s="12" t="n">
        <v>8.8</v>
      </c>
      <c r="S35" s="12" t="n">
        <v>23.6</v>
      </c>
      <c r="T35" s="12" t="n">
        <v>22.8</v>
      </c>
      <c r="U35" s="12" t="n">
        <v>10.6</v>
      </c>
      <c r="V35" s="12" t="n">
        <v>13.2</v>
      </c>
      <c r="W35" s="12" t="n">
        <v>4.6</v>
      </c>
      <c r="X35" s="12" t="n">
        <v>3.4</v>
      </c>
      <c r="Y35" s="12" t="n">
        <v>14.6</v>
      </c>
      <c r="Z35" s="12" t="n">
        <v>34.0</v>
      </c>
      <c r="AA35" s="12" t="n">
        <v>328.2</v>
      </c>
      <c r="AB35" s="12" t="n">
        <v>329.4</v>
      </c>
      <c r="AC35" s="12" t="n">
        <v>1776.8</v>
      </c>
      <c r="AD35" s="12" t="n">
        <v>404.8</v>
      </c>
      <c r="AE35" s="12" t="n">
        <v>312.6</v>
      </c>
      <c r="AF35" s="12" t="n">
        <v>320.6</v>
      </c>
      <c r="AG35" s="12" t="n">
        <v>45.0</v>
      </c>
      <c r="AH35" s="12" t="n">
        <v>54.8</v>
      </c>
      <c r="AI35" s="12" t="n">
        <v>54.4</v>
      </c>
      <c r="AJ35" s="12" t="n">
        <v>56.6</v>
      </c>
      <c r="AK35" s="12" t="n">
        <v>6.0</v>
      </c>
      <c r="AL35" s="12" t="n">
        <v>25.0</v>
      </c>
      <c r="AM35" s="12" t="n">
        <v>2.8</v>
      </c>
      <c r="AN35" s="12" t="n">
        <v>26.8</v>
      </c>
      <c r="AO35" s="12" t="n">
        <v>28.8</v>
      </c>
      <c r="AP35" s="12" t="n">
        <v>96.8</v>
      </c>
      <c r="AQ35" s="12" t="n">
        <v>113.8</v>
      </c>
      <c r="AR35" s="12" t="n">
        <v>70.2</v>
      </c>
      <c r="AS35" s="12" t="n">
        <v>6.0</v>
      </c>
      <c r="AT35" s="12" t="n">
        <v>5.0</v>
      </c>
      <c r="AU35" s="12" t="n">
        <v>0.0</v>
      </c>
      <c r="AV35" s="13" t="n">
        <v>4657.000000000001</v>
      </c>
      <c r="AW35" s="14"/>
      <c r="AZ35" s="15"/>
    </row>
    <row r="36" spans="1:52" x14ac:dyDescent="0.2">
      <c r="A36" s="1" t="s">
        <v>31</v>
      </c>
      <c r="B36" s="12" t="n">
        <v>24.4</v>
      </c>
      <c r="C36" s="12" t="n">
        <v>33.6</v>
      </c>
      <c r="D36" s="12" t="n">
        <v>11.0</v>
      </c>
      <c r="E36" s="12" t="n">
        <v>15.2</v>
      </c>
      <c r="F36" s="12" t="n">
        <v>54.4</v>
      </c>
      <c r="G36" s="12" t="n">
        <v>12.6</v>
      </c>
      <c r="H36" s="12" t="n">
        <v>22.8</v>
      </c>
      <c r="I36" s="12" t="n">
        <v>30.2</v>
      </c>
      <c r="J36" s="12" t="n">
        <v>33.0</v>
      </c>
      <c r="K36" s="12" t="n">
        <v>29.6</v>
      </c>
      <c r="L36" s="12" t="n">
        <v>39.2</v>
      </c>
      <c r="M36" s="12" t="n">
        <v>50.0</v>
      </c>
      <c r="N36" s="12" t="n">
        <v>22.0</v>
      </c>
      <c r="O36" s="12" t="n">
        <v>18.8</v>
      </c>
      <c r="P36" s="12" t="n">
        <v>12.6</v>
      </c>
      <c r="Q36" s="12" t="n">
        <v>10.8</v>
      </c>
      <c r="R36" s="12" t="n">
        <v>13.6</v>
      </c>
      <c r="S36" s="12" t="n">
        <v>29.0</v>
      </c>
      <c r="T36" s="12" t="n">
        <v>24.4</v>
      </c>
      <c r="U36" s="12" t="n">
        <v>19.2</v>
      </c>
      <c r="V36" s="12" t="n">
        <v>24.0</v>
      </c>
      <c r="W36" s="12" t="n">
        <v>5.0</v>
      </c>
      <c r="X36" s="12" t="n">
        <v>9.8</v>
      </c>
      <c r="Y36" s="12" t="n">
        <v>17.2</v>
      </c>
      <c r="Z36" s="12" t="n">
        <v>28.0</v>
      </c>
      <c r="AA36" s="12" t="n">
        <v>203.2</v>
      </c>
      <c r="AB36" s="12" t="n">
        <v>180.6</v>
      </c>
      <c r="AC36" s="12" t="n">
        <v>1011.4</v>
      </c>
      <c r="AD36" s="12" t="n">
        <v>237.2</v>
      </c>
      <c r="AE36" s="12" t="n">
        <v>180.8</v>
      </c>
      <c r="AF36" s="12" t="n">
        <v>226.6</v>
      </c>
      <c r="AG36" s="12" t="n">
        <v>48.8</v>
      </c>
      <c r="AH36" s="12" t="n">
        <v>59.2</v>
      </c>
      <c r="AI36" s="12" t="n">
        <v>22.4</v>
      </c>
      <c r="AJ36" s="12" t="n">
        <v>29.6</v>
      </c>
      <c r="AK36" s="12" t="n">
        <v>10.2</v>
      </c>
      <c r="AL36" s="12" t="n">
        <v>49.0</v>
      </c>
      <c r="AM36" s="12" t="n">
        <v>6.8</v>
      </c>
      <c r="AN36" s="12" t="n">
        <v>39.2</v>
      </c>
      <c r="AO36" s="12" t="n">
        <v>22.6</v>
      </c>
      <c r="AP36" s="12" t="n">
        <v>86.0</v>
      </c>
      <c r="AQ36" s="12" t="n">
        <v>231.0</v>
      </c>
      <c r="AR36" s="12" t="n">
        <v>99.2</v>
      </c>
      <c r="AS36" s="12" t="n">
        <v>13.2</v>
      </c>
      <c r="AT36" s="12" t="n">
        <v>8.8</v>
      </c>
      <c r="AU36" s="12" t="n">
        <v>0.0</v>
      </c>
      <c r="AV36" s="13" t="n">
        <v>3356.2</v>
      </c>
      <c r="AW36" s="14"/>
      <c r="AZ36" s="15"/>
    </row>
    <row r="37" spans="1:52" x14ac:dyDescent="0.2">
      <c r="A37" s="1" t="s">
        <v>32</v>
      </c>
      <c r="B37" s="12" t="n">
        <v>9.4</v>
      </c>
      <c r="C37" s="12" t="n">
        <v>23.4</v>
      </c>
      <c r="D37" s="12" t="n">
        <v>4.0</v>
      </c>
      <c r="E37" s="12" t="n">
        <v>5.6</v>
      </c>
      <c r="F37" s="12" t="n">
        <v>13.8</v>
      </c>
      <c r="G37" s="12" t="n">
        <v>5.2</v>
      </c>
      <c r="H37" s="12" t="n">
        <v>8.8</v>
      </c>
      <c r="I37" s="12" t="n">
        <v>8.4</v>
      </c>
      <c r="J37" s="12" t="n">
        <v>14.4</v>
      </c>
      <c r="K37" s="12" t="n">
        <v>4.4</v>
      </c>
      <c r="L37" s="12" t="n">
        <v>12.0</v>
      </c>
      <c r="M37" s="12" t="n">
        <v>10.8</v>
      </c>
      <c r="N37" s="12" t="n">
        <v>4.8</v>
      </c>
      <c r="O37" s="12" t="n">
        <v>7.4</v>
      </c>
      <c r="P37" s="12" t="n">
        <v>3.8</v>
      </c>
      <c r="Q37" s="12" t="n">
        <v>4.4</v>
      </c>
      <c r="R37" s="12" t="n">
        <v>4.8</v>
      </c>
      <c r="S37" s="12" t="n">
        <v>7.0</v>
      </c>
      <c r="T37" s="12" t="n">
        <v>9.2</v>
      </c>
      <c r="U37" s="12" t="n">
        <v>6.6</v>
      </c>
      <c r="V37" s="12" t="n">
        <v>7.4</v>
      </c>
      <c r="W37" s="12" t="n">
        <v>3.4</v>
      </c>
      <c r="X37" s="12" t="n">
        <v>1.4</v>
      </c>
      <c r="Y37" s="12" t="n">
        <v>3.4</v>
      </c>
      <c r="Z37" s="12" t="n">
        <v>7.8</v>
      </c>
      <c r="AA37" s="12" t="n">
        <v>66.6</v>
      </c>
      <c r="AB37" s="12" t="n">
        <v>61.8</v>
      </c>
      <c r="AC37" s="12" t="n">
        <v>323.6</v>
      </c>
      <c r="AD37" s="12" t="n">
        <v>103.6</v>
      </c>
      <c r="AE37" s="12" t="n">
        <v>69.6</v>
      </c>
      <c r="AF37" s="12" t="n">
        <v>85.0</v>
      </c>
      <c r="AG37" s="12" t="n">
        <v>33.8</v>
      </c>
      <c r="AH37" s="12" t="n">
        <v>60.0</v>
      </c>
      <c r="AI37" s="12" t="n">
        <v>28.8</v>
      </c>
      <c r="AJ37" s="12" t="n">
        <v>7.4</v>
      </c>
      <c r="AK37" s="12" t="n">
        <v>1.0</v>
      </c>
      <c r="AL37" s="12" t="n">
        <v>5.4</v>
      </c>
      <c r="AM37" s="12" t="n">
        <v>3.2</v>
      </c>
      <c r="AN37" s="12" t="n">
        <v>22.6</v>
      </c>
      <c r="AO37" s="12" t="n">
        <v>8.8</v>
      </c>
      <c r="AP37" s="12" t="n">
        <v>44.8</v>
      </c>
      <c r="AQ37" s="12" t="n">
        <v>93.6</v>
      </c>
      <c r="AR37" s="12" t="n">
        <v>30.8</v>
      </c>
      <c r="AS37" s="12" t="n">
        <v>2.2</v>
      </c>
      <c r="AT37" s="12" t="n">
        <v>0.4</v>
      </c>
      <c r="AU37" s="12" t="n">
        <v>0.0</v>
      </c>
      <c r="AV37" s="13" t="n">
        <v>1244.6000000000001</v>
      </c>
      <c r="AW37" s="14"/>
      <c r="AZ37" s="15"/>
    </row>
    <row r="38" spans="1:52" x14ac:dyDescent="0.2">
      <c r="A38" s="1" t="s">
        <v>33</v>
      </c>
      <c r="B38" s="12" t="n">
        <v>3.6</v>
      </c>
      <c r="C38" s="12" t="n">
        <v>7.2</v>
      </c>
      <c r="D38" s="12" t="n">
        <v>3.8</v>
      </c>
      <c r="E38" s="12" t="n">
        <v>7.2</v>
      </c>
      <c r="F38" s="12" t="n">
        <v>20.4</v>
      </c>
      <c r="G38" s="12" t="n">
        <v>4.0</v>
      </c>
      <c r="H38" s="12" t="n">
        <v>9.4</v>
      </c>
      <c r="I38" s="12" t="n">
        <v>10.0</v>
      </c>
      <c r="J38" s="12" t="n">
        <v>12.6</v>
      </c>
      <c r="K38" s="12" t="n">
        <v>39.4</v>
      </c>
      <c r="L38" s="12" t="n">
        <v>65.2</v>
      </c>
      <c r="M38" s="12" t="n">
        <v>94.6</v>
      </c>
      <c r="N38" s="12" t="n">
        <v>25.6</v>
      </c>
      <c r="O38" s="12" t="n">
        <v>45.6</v>
      </c>
      <c r="P38" s="12" t="n">
        <v>19.8</v>
      </c>
      <c r="Q38" s="12" t="n">
        <v>6.4</v>
      </c>
      <c r="R38" s="12" t="n">
        <v>10.4</v>
      </c>
      <c r="S38" s="12" t="n">
        <v>18.0</v>
      </c>
      <c r="T38" s="12" t="n">
        <v>2.6</v>
      </c>
      <c r="U38" s="12" t="n">
        <v>0.8</v>
      </c>
      <c r="V38" s="12" t="n">
        <v>2.4</v>
      </c>
      <c r="W38" s="12" t="n">
        <v>0.4</v>
      </c>
      <c r="X38" s="12" t="n">
        <v>1.2</v>
      </c>
      <c r="Y38" s="12" t="n">
        <v>5.6</v>
      </c>
      <c r="Z38" s="12" t="n">
        <v>8.4</v>
      </c>
      <c r="AA38" s="12" t="n">
        <v>99.2</v>
      </c>
      <c r="AB38" s="12" t="n">
        <v>59.8</v>
      </c>
      <c r="AC38" s="12" t="n">
        <v>169.0</v>
      </c>
      <c r="AD38" s="12" t="n">
        <v>61.0</v>
      </c>
      <c r="AE38" s="12" t="n">
        <v>20.4</v>
      </c>
      <c r="AF38" s="12" t="n">
        <v>19.2</v>
      </c>
      <c r="AG38" s="12" t="n">
        <v>8.6</v>
      </c>
      <c r="AH38" s="12" t="n">
        <v>7.6</v>
      </c>
      <c r="AI38" s="12" t="n">
        <v>11.0</v>
      </c>
      <c r="AJ38" s="12" t="n">
        <v>2.4</v>
      </c>
      <c r="AK38" s="12" t="n">
        <v>3.4</v>
      </c>
      <c r="AL38" s="12" t="n">
        <v>52.2</v>
      </c>
      <c r="AM38" s="12" t="n">
        <v>1.0</v>
      </c>
      <c r="AN38" s="12" t="n">
        <v>4.0</v>
      </c>
      <c r="AO38" s="12" t="n">
        <v>0.8</v>
      </c>
      <c r="AP38" s="12" t="n">
        <v>1.4</v>
      </c>
      <c r="AQ38" s="12" t="n">
        <v>16.4</v>
      </c>
      <c r="AR38" s="12" t="n">
        <v>3.0</v>
      </c>
      <c r="AS38" s="12" t="n">
        <v>76.0</v>
      </c>
      <c r="AT38" s="12" t="n">
        <v>3.8</v>
      </c>
      <c r="AU38" s="12" t="n">
        <v>0.0</v>
      </c>
      <c r="AV38" s="13" t="n">
        <v>1044.8</v>
      </c>
      <c r="AW38" s="14"/>
      <c r="AZ38" s="15"/>
    </row>
    <row r="39" spans="1:52" x14ac:dyDescent="0.2">
      <c r="A39" s="1" t="s">
        <v>34</v>
      </c>
      <c r="B39" s="12" t="n">
        <v>8.2</v>
      </c>
      <c r="C39" s="12" t="n">
        <v>9.2</v>
      </c>
      <c r="D39" s="12" t="n">
        <v>5.6</v>
      </c>
      <c r="E39" s="12" t="n">
        <v>7.2</v>
      </c>
      <c r="F39" s="12" t="n">
        <v>43.2</v>
      </c>
      <c r="G39" s="12" t="n">
        <v>8.8</v>
      </c>
      <c r="H39" s="12" t="n">
        <v>14.0</v>
      </c>
      <c r="I39" s="12" t="n">
        <v>12.8</v>
      </c>
      <c r="J39" s="12" t="n">
        <v>18.4</v>
      </c>
      <c r="K39" s="12" t="n">
        <v>56.2</v>
      </c>
      <c r="L39" s="12" t="n">
        <v>63.8</v>
      </c>
      <c r="M39" s="12" t="n">
        <v>431.0</v>
      </c>
      <c r="N39" s="12" t="n">
        <v>28.2</v>
      </c>
      <c r="O39" s="12" t="n">
        <v>83.8</v>
      </c>
      <c r="P39" s="12" t="n">
        <v>28.6</v>
      </c>
      <c r="Q39" s="12" t="n">
        <v>10.6</v>
      </c>
      <c r="R39" s="12" t="n">
        <v>24.6</v>
      </c>
      <c r="S39" s="12" t="n">
        <v>62.4</v>
      </c>
      <c r="T39" s="12" t="n">
        <v>8.0</v>
      </c>
      <c r="U39" s="12" t="n">
        <v>5.8</v>
      </c>
      <c r="V39" s="12" t="n">
        <v>4.4</v>
      </c>
      <c r="W39" s="12" t="n">
        <v>1.2</v>
      </c>
      <c r="X39" s="12" t="n">
        <v>1.2</v>
      </c>
      <c r="Y39" s="12" t="n">
        <v>4.6</v>
      </c>
      <c r="Z39" s="12" t="n">
        <v>15.2</v>
      </c>
      <c r="AA39" s="12" t="n">
        <v>283.4</v>
      </c>
      <c r="AB39" s="12" t="n">
        <v>136.6</v>
      </c>
      <c r="AC39" s="12" t="n">
        <v>491.8</v>
      </c>
      <c r="AD39" s="12" t="n">
        <v>166.4</v>
      </c>
      <c r="AE39" s="12" t="n">
        <v>48.8</v>
      </c>
      <c r="AF39" s="12" t="n">
        <v>35.2</v>
      </c>
      <c r="AG39" s="12" t="n">
        <v>25.2</v>
      </c>
      <c r="AH39" s="12" t="n">
        <v>25.2</v>
      </c>
      <c r="AI39" s="12" t="n">
        <v>41.6</v>
      </c>
      <c r="AJ39" s="12" t="n">
        <v>2.4</v>
      </c>
      <c r="AK39" s="12" t="n">
        <v>59.0</v>
      </c>
      <c r="AL39" s="12" t="n">
        <v>20.2</v>
      </c>
      <c r="AM39" s="12" t="n">
        <v>0.8</v>
      </c>
      <c r="AN39" s="12" t="n">
        <v>6.8</v>
      </c>
      <c r="AO39" s="12" t="n">
        <v>3.8</v>
      </c>
      <c r="AP39" s="12" t="n">
        <v>6.0</v>
      </c>
      <c r="AQ39" s="12" t="n">
        <v>115.2</v>
      </c>
      <c r="AR39" s="12" t="n">
        <v>10.8</v>
      </c>
      <c r="AS39" s="12" t="n">
        <v>26.0</v>
      </c>
      <c r="AT39" s="12" t="n">
        <v>26.0</v>
      </c>
      <c r="AU39" s="12" t="n">
        <v>0.0</v>
      </c>
      <c r="AV39" s="13" t="n">
        <v>2488.2</v>
      </c>
      <c r="AW39" s="14"/>
      <c r="AZ39" s="15"/>
    </row>
    <row r="40" spans="1:52" x14ac:dyDescent="0.2">
      <c r="A40" s="1" t="s">
        <v>35</v>
      </c>
      <c r="B40" s="12" t="n">
        <v>2.0</v>
      </c>
      <c r="C40" s="12" t="n">
        <v>1.6</v>
      </c>
      <c r="D40" s="12" t="n">
        <v>0.6</v>
      </c>
      <c r="E40" s="12" t="n">
        <v>1.0</v>
      </c>
      <c r="F40" s="12" t="n">
        <v>6.6</v>
      </c>
      <c r="G40" s="12" t="n">
        <v>2.4</v>
      </c>
      <c r="H40" s="12" t="n">
        <v>9.0</v>
      </c>
      <c r="I40" s="12" t="n">
        <v>7.6</v>
      </c>
      <c r="J40" s="12" t="n">
        <v>14.2</v>
      </c>
      <c r="K40" s="12" t="n">
        <v>2.6</v>
      </c>
      <c r="L40" s="12" t="n">
        <v>9.0</v>
      </c>
      <c r="M40" s="12" t="n">
        <v>30.4</v>
      </c>
      <c r="N40" s="12" t="n">
        <v>1.6</v>
      </c>
      <c r="O40" s="12" t="n">
        <v>2.0</v>
      </c>
      <c r="P40" s="12" t="n">
        <v>2.6</v>
      </c>
      <c r="Q40" s="12" t="n">
        <v>1.0</v>
      </c>
      <c r="R40" s="12" t="n">
        <v>3.2</v>
      </c>
      <c r="S40" s="12" t="n">
        <v>6.6</v>
      </c>
      <c r="T40" s="12" t="n">
        <v>13.8</v>
      </c>
      <c r="U40" s="12" t="n">
        <v>7.8</v>
      </c>
      <c r="V40" s="12" t="n">
        <v>18.4</v>
      </c>
      <c r="W40" s="12" t="n">
        <v>3.8</v>
      </c>
      <c r="X40" s="12" t="n">
        <v>3.0</v>
      </c>
      <c r="Y40" s="12" t="n">
        <v>9.0</v>
      </c>
      <c r="Z40" s="12" t="n">
        <v>1.8</v>
      </c>
      <c r="AA40" s="12" t="n">
        <v>42.8</v>
      </c>
      <c r="AB40" s="12" t="n">
        <v>44.6</v>
      </c>
      <c r="AC40" s="12" t="n">
        <v>112.4</v>
      </c>
      <c r="AD40" s="12" t="n">
        <v>33.4</v>
      </c>
      <c r="AE40" s="12" t="n">
        <v>10.4</v>
      </c>
      <c r="AF40" s="12" t="n">
        <v>12.4</v>
      </c>
      <c r="AG40" s="12" t="n">
        <v>7.0</v>
      </c>
      <c r="AH40" s="12" t="n">
        <v>3.8</v>
      </c>
      <c r="AI40" s="12" t="n">
        <v>6.8</v>
      </c>
      <c r="AJ40" s="12" t="n">
        <v>1.8</v>
      </c>
      <c r="AK40" s="12" t="n">
        <v>1.0</v>
      </c>
      <c r="AL40" s="12" t="n">
        <v>0.6</v>
      </c>
      <c r="AM40" s="12" t="n">
        <v>2.6</v>
      </c>
      <c r="AN40" s="12" t="n">
        <v>23.2</v>
      </c>
      <c r="AO40" s="12" t="n">
        <v>1.4</v>
      </c>
      <c r="AP40" s="12" t="n">
        <v>1.4</v>
      </c>
      <c r="AQ40" s="12" t="n">
        <v>31.8</v>
      </c>
      <c r="AR40" s="12" t="n">
        <v>3.4</v>
      </c>
      <c r="AS40" s="12" t="n">
        <v>1.0</v>
      </c>
      <c r="AT40" s="12" t="n">
        <v>2.2</v>
      </c>
      <c r="AU40" s="12" t="n">
        <v>0.0</v>
      </c>
      <c r="AV40" s="13" t="n">
        <v>505.5999999999999</v>
      </c>
      <c r="AW40" s="14"/>
      <c r="AZ40" s="15"/>
    </row>
    <row r="41" spans="1:52" x14ac:dyDescent="0.2">
      <c r="A41" s="1" t="s">
        <v>36</v>
      </c>
      <c r="B41" s="12" t="n">
        <v>27.0</v>
      </c>
      <c r="C41" s="12" t="n">
        <v>32.0</v>
      </c>
      <c r="D41" s="12" t="n">
        <v>5.6</v>
      </c>
      <c r="E41" s="12" t="n">
        <v>12.6</v>
      </c>
      <c r="F41" s="12" t="n">
        <v>29.8</v>
      </c>
      <c r="G41" s="12" t="n">
        <v>17.8</v>
      </c>
      <c r="H41" s="12" t="n">
        <v>84.8</v>
      </c>
      <c r="I41" s="12" t="n">
        <v>39.6</v>
      </c>
      <c r="J41" s="12" t="n">
        <v>49.6</v>
      </c>
      <c r="K41" s="12" t="n">
        <v>14.0</v>
      </c>
      <c r="L41" s="12" t="n">
        <v>67.0</v>
      </c>
      <c r="M41" s="12" t="n">
        <v>102.2</v>
      </c>
      <c r="N41" s="12" t="n">
        <v>18.4</v>
      </c>
      <c r="O41" s="12" t="n">
        <v>24.2</v>
      </c>
      <c r="P41" s="12" t="n">
        <v>21.2</v>
      </c>
      <c r="Q41" s="12" t="n">
        <v>14.0</v>
      </c>
      <c r="R41" s="12" t="n">
        <v>11.0</v>
      </c>
      <c r="S41" s="12" t="n">
        <v>27.6</v>
      </c>
      <c r="T41" s="12" t="n">
        <v>168.4</v>
      </c>
      <c r="U41" s="12" t="n">
        <v>51.0</v>
      </c>
      <c r="V41" s="12" t="n">
        <v>116.0</v>
      </c>
      <c r="W41" s="12" t="n">
        <v>24.0</v>
      </c>
      <c r="X41" s="12" t="n">
        <v>11.6</v>
      </c>
      <c r="Y41" s="12" t="n">
        <v>22.2</v>
      </c>
      <c r="Z41" s="12" t="n">
        <v>22.6</v>
      </c>
      <c r="AA41" s="12" t="n">
        <v>121.2</v>
      </c>
      <c r="AB41" s="12" t="n">
        <v>83.8</v>
      </c>
      <c r="AC41" s="12" t="n">
        <v>321.4</v>
      </c>
      <c r="AD41" s="12" t="n">
        <v>89.4</v>
      </c>
      <c r="AE41" s="12" t="n">
        <v>37.6</v>
      </c>
      <c r="AF41" s="12" t="n">
        <v>42.6</v>
      </c>
      <c r="AG41" s="12" t="n">
        <v>25.4</v>
      </c>
      <c r="AH41" s="12" t="n">
        <v>26.4</v>
      </c>
      <c r="AI41" s="12" t="n">
        <v>31.0</v>
      </c>
      <c r="AJ41" s="12" t="n">
        <v>23.4</v>
      </c>
      <c r="AK41" s="12" t="n">
        <v>4.4</v>
      </c>
      <c r="AL41" s="12" t="n">
        <v>7.6</v>
      </c>
      <c r="AM41" s="12" t="n">
        <v>21.8</v>
      </c>
      <c r="AN41" s="12" t="n">
        <v>20.6</v>
      </c>
      <c r="AO41" s="12" t="n">
        <v>13.6</v>
      </c>
      <c r="AP41" s="12" t="n">
        <v>16.0</v>
      </c>
      <c r="AQ41" s="12" t="n">
        <v>77.4</v>
      </c>
      <c r="AR41" s="12" t="n">
        <v>15.8</v>
      </c>
      <c r="AS41" s="12" t="n">
        <v>5.8</v>
      </c>
      <c r="AT41" s="12" t="n">
        <v>5.4</v>
      </c>
      <c r="AU41" s="12" t="n">
        <v>0.0</v>
      </c>
      <c r="AV41" s="13" t="n">
        <v>2004.8</v>
      </c>
      <c r="AW41" s="14"/>
      <c r="AZ41" s="15"/>
    </row>
    <row r="42" spans="1:52" x14ac:dyDescent="0.2">
      <c r="A42" s="1" t="s">
        <v>53</v>
      </c>
      <c r="B42" s="12" t="n">
        <v>5.6</v>
      </c>
      <c r="C42" s="12" t="n">
        <v>10.0</v>
      </c>
      <c r="D42" s="12" t="n">
        <v>2.0</v>
      </c>
      <c r="E42" s="12" t="n">
        <v>3.2</v>
      </c>
      <c r="F42" s="12" t="n">
        <v>7.2</v>
      </c>
      <c r="G42" s="12" t="n">
        <v>2.4</v>
      </c>
      <c r="H42" s="12" t="n">
        <v>6.6</v>
      </c>
      <c r="I42" s="12" t="n">
        <v>3.4</v>
      </c>
      <c r="J42" s="12" t="n">
        <v>8.6</v>
      </c>
      <c r="K42" s="12" t="n">
        <v>3.0</v>
      </c>
      <c r="L42" s="12" t="n">
        <v>15.8</v>
      </c>
      <c r="M42" s="12" t="n">
        <v>11.2</v>
      </c>
      <c r="N42" s="12" t="n">
        <v>5.8</v>
      </c>
      <c r="O42" s="12" t="n">
        <v>3.4</v>
      </c>
      <c r="P42" s="12" t="n">
        <v>3.0</v>
      </c>
      <c r="Q42" s="12" t="n">
        <v>1.4</v>
      </c>
      <c r="R42" s="12" t="n">
        <v>3.4</v>
      </c>
      <c r="S42" s="12" t="n">
        <v>3.2</v>
      </c>
      <c r="T42" s="12" t="n">
        <v>8.4</v>
      </c>
      <c r="U42" s="12" t="n">
        <v>3.2</v>
      </c>
      <c r="V42" s="12" t="n">
        <v>5.8</v>
      </c>
      <c r="W42" s="12" t="n">
        <v>4.2</v>
      </c>
      <c r="X42" s="12" t="n">
        <v>1.6</v>
      </c>
      <c r="Y42" s="12" t="n">
        <v>4.4</v>
      </c>
      <c r="Z42" s="12" t="n">
        <v>4.8</v>
      </c>
      <c r="AA42" s="12" t="n">
        <v>57.2</v>
      </c>
      <c r="AB42" s="12" t="n">
        <v>54.0</v>
      </c>
      <c r="AC42" s="12" t="n">
        <v>231.6</v>
      </c>
      <c r="AD42" s="12" t="n">
        <v>83.6</v>
      </c>
      <c r="AE42" s="12" t="n">
        <v>44.0</v>
      </c>
      <c r="AF42" s="12" t="n">
        <v>54.8</v>
      </c>
      <c r="AG42" s="12" t="n">
        <v>16.0</v>
      </c>
      <c r="AH42" s="12" t="n">
        <v>30.2</v>
      </c>
      <c r="AI42" s="12" t="n">
        <v>27.6</v>
      </c>
      <c r="AJ42" s="12" t="n">
        <v>7.8</v>
      </c>
      <c r="AK42" s="12" t="n">
        <v>1.2</v>
      </c>
      <c r="AL42" s="12" t="n">
        <v>3.8</v>
      </c>
      <c r="AM42" s="12" t="n">
        <v>1.6</v>
      </c>
      <c r="AN42" s="12" t="n">
        <v>16.8</v>
      </c>
      <c r="AO42" s="12" t="n">
        <v>6.6</v>
      </c>
      <c r="AP42" s="12" t="n">
        <v>29.8</v>
      </c>
      <c r="AQ42" s="12" t="n">
        <v>42.4</v>
      </c>
      <c r="AR42" s="12" t="n">
        <v>16.6</v>
      </c>
      <c r="AS42" s="12" t="n">
        <v>1.0</v>
      </c>
      <c r="AT42" s="12" t="n">
        <v>1.6</v>
      </c>
      <c r="AU42" s="12" t="n">
        <v>0.0</v>
      </c>
      <c r="AV42" s="13" t="n">
        <v>859.8</v>
      </c>
      <c r="AW42" s="14"/>
      <c r="AZ42" s="15"/>
    </row>
    <row r="43" spans="1:52" x14ac:dyDescent="0.2">
      <c r="A43" s="1" t="s">
        <v>54</v>
      </c>
      <c r="B43" s="12" t="n">
        <v>9.6</v>
      </c>
      <c r="C43" s="12" t="n">
        <v>10.2</v>
      </c>
      <c r="D43" s="12" t="n">
        <v>5.0</v>
      </c>
      <c r="E43" s="12" t="n">
        <v>3.4</v>
      </c>
      <c r="F43" s="12" t="n">
        <v>14.2</v>
      </c>
      <c r="G43" s="12" t="n">
        <v>5.0</v>
      </c>
      <c r="H43" s="12" t="n">
        <v>7.8</v>
      </c>
      <c r="I43" s="12" t="n">
        <v>8.0</v>
      </c>
      <c r="J43" s="12" t="n">
        <v>13.2</v>
      </c>
      <c r="K43" s="12" t="n">
        <v>7.6</v>
      </c>
      <c r="L43" s="12" t="n">
        <v>15.6</v>
      </c>
      <c r="M43" s="12" t="n">
        <v>22.2</v>
      </c>
      <c r="N43" s="12" t="n">
        <v>4.8</v>
      </c>
      <c r="O43" s="12" t="n">
        <v>8.8</v>
      </c>
      <c r="P43" s="12" t="n">
        <v>5.8</v>
      </c>
      <c r="Q43" s="12" t="n">
        <v>6.6</v>
      </c>
      <c r="R43" s="12" t="n">
        <v>3.8</v>
      </c>
      <c r="S43" s="12" t="n">
        <v>4.4</v>
      </c>
      <c r="T43" s="12" t="n">
        <v>10.0</v>
      </c>
      <c r="U43" s="12" t="n">
        <v>7.0</v>
      </c>
      <c r="V43" s="12" t="n">
        <v>9.4</v>
      </c>
      <c r="W43" s="12" t="n">
        <v>4.2</v>
      </c>
      <c r="X43" s="12" t="n">
        <v>1.2</v>
      </c>
      <c r="Y43" s="12" t="n">
        <v>5.2</v>
      </c>
      <c r="Z43" s="12" t="n">
        <v>14.6</v>
      </c>
      <c r="AA43" s="12" t="n">
        <v>74.2</v>
      </c>
      <c r="AB43" s="12" t="n">
        <v>50.8</v>
      </c>
      <c r="AC43" s="12" t="n">
        <v>246.2</v>
      </c>
      <c r="AD43" s="12" t="n">
        <v>105.8</v>
      </c>
      <c r="AE43" s="12" t="n">
        <v>81.8</v>
      </c>
      <c r="AF43" s="12" t="n">
        <v>127.4</v>
      </c>
      <c r="AG43" s="12" t="n">
        <v>57.8</v>
      </c>
      <c r="AH43" s="12" t="n">
        <v>97.6</v>
      </c>
      <c r="AI43" s="12" t="n">
        <v>92.6</v>
      </c>
      <c r="AJ43" s="12" t="n">
        <v>38.2</v>
      </c>
      <c r="AK43" s="12" t="n">
        <v>2.2</v>
      </c>
      <c r="AL43" s="12" t="n">
        <v>9.4</v>
      </c>
      <c r="AM43" s="12" t="n">
        <v>2.0</v>
      </c>
      <c r="AN43" s="12" t="n">
        <v>14.0</v>
      </c>
      <c r="AO43" s="12" t="n">
        <v>29.4</v>
      </c>
      <c r="AP43" s="12" t="n">
        <v>9.2</v>
      </c>
      <c r="AQ43" s="12" t="n">
        <v>52.0</v>
      </c>
      <c r="AR43" s="12" t="n">
        <v>22.4</v>
      </c>
      <c r="AS43" s="12" t="n">
        <v>2.6</v>
      </c>
      <c r="AT43" s="12" t="n">
        <v>1.2</v>
      </c>
      <c r="AU43" s="12" t="n">
        <v>0.0</v>
      </c>
      <c r="AV43" s="13" t="n">
        <v>1324.4</v>
      </c>
      <c r="AW43" s="14"/>
      <c r="AZ43" s="15"/>
    </row>
    <row r="44" spans="1:52" x14ac:dyDescent="0.2">
      <c r="A44" s="1" t="s">
        <v>55</v>
      </c>
      <c r="B44" s="12" t="n">
        <v>26.8</v>
      </c>
      <c r="C44" s="12" t="n">
        <v>38.2</v>
      </c>
      <c r="D44" s="12" t="n">
        <v>34.2</v>
      </c>
      <c r="E44" s="12" t="n">
        <v>58.2</v>
      </c>
      <c r="F44" s="12" t="n">
        <v>135.6</v>
      </c>
      <c r="G44" s="12" t="n">
        <v>39.0</v>
      </c>
      <c r="H44" s="12" t="n">
        <v>72.6</v>
      </c>
      <c r="I44" s="12" t="n">
        <v>41.8</v>
      </c>
      <c r="J44" s="12" t="n">
        <v>63.8</v>
      </c>
      <c r="K44" s="12" t="n">
        <v>22.0</v>
      </c>
      <c r="L44" s="12" t="n">
        <v>27.2</v>
      </c>
      <c r="M44" s="12" t="n">
        <v>30.4</v>
      </c>
      <c r="N44" s="12" t="n">
        <v>15.0</v>
      </c>
      <c r="O44" s="12" t="n">
        <v>10.8</v>
      </c>
      <c r="P44" s="12" t="n">
        <v>10.8</v>
      </c>
      <c r="Q44" s="12" t="n">
        <v>7.4</v>
      </c>
      <c r="R44" s="12" t="n">
        <v>13.8</v>
      </c>
      <c r="S44" s="12" t="n">
        <v>25.6</v>
      </c>
      <c r="T44" s="12" t="n">
        <v>52.6</v>
      </c>
      <c r="U44" s="12" t="n">
        <v>76.2</v>
      </c>
      <c r="V44" s="12" t="n">
        <v>105.2</v>
      </c>
      <c r="W44" s="12" t="n">
        <v>66.4</v>
      </c>
      <c r="X44" s="12" t="n">
        <v>56.0</v>
      </c>
      <c r="Y44" s="12" t="n">
        <v>96.8</v>
      </c>
      <c r="Z44" s="12" t="n">
        <v>51.4</v>
      </c>
      <c r="AA44" s="12" t="n">
        <v>268.4</v>
      </c>
      <c r="AB44" s="12" t="n">
        <v>293.0</v>
      </c>
      <c r="AC44" s="12" t="n">
        <v>1242.4</v>
      </c>
      <c r="AD44" s="12" t="n">
        <v>357.0</v>
      </c>
      <c r="AE44" s="12" t="n">
        <v>165.0</v>
      </c>
      <c r="AF44" s="12" t="n">
        <v>135.2</v>
      </c>
      <c r="AG44" s="12" t="n">
        <v>61.4</v>
      </c>
      <c r="AH44" s="12" t="n">
        <v>56.2</v>
      </c>
      <c r="AI44" s="12" t="n">
        <v>104.4</v>
      </c>
      <c r="AJ44" s="12" t="n">
        <v>60.0</v>
      </c>
      <c r="AK44" s="12" t="n">
        <v>11.4</v>
      </c>
      <c r="AL44" s="12" t="n">
        <v>79.8</v>
      </c>
      <c r="AM44" s="12" t="n">
        <v>18.0</v>
      </c>
      <c r="AN44" s="12" t="n">
        <v>59.2</v>
      </c>
      <c r="AO44" s="12" t="n">
        <v>21.6</v>
      </c>
      <c r="AP44" s="12" t="n">
        <v>25.6</v>
      </c>
      <c r="AQ44" s="12" t="n">
        <v>31.6</v>
      </c>
      <c r="AR44" s="12" t="n">
        <v>226.8</v>
      </c>
      <c r="AS44" s="12" t="n">
        <v>25.2</v>
      </c>
      <c r="AT44" s="12" t="n">
        <v>12.6</v>
      </c>
      <c r="AU44" s="12" t="n">
        <v>0.0</v>
      </c>
      <c r="AV44" s="13" t="n">
        <v>4432.600000000001</v>
      </c>
      <c r="AW44" s="14"/>
      <c r="AZ44" s="15"/>
    </row>
    <row r="45" spans="1:52" x14ac:dyDescent="0.2">
      <c r="A45" s="1" t="s">
        <v>56</v>
      </c>
      <c r="B45" s="12" t="n">
        <v>12.8</v>
      </c>
      <c r="C45" s="12" t="n">
        <v>22.4</v>
      </c>
      <c r="D45" s="12" t="n">
        <v>12.4</v>
      </c>
      <c r="E45" s="12" t="n">
        <v>16.4</v>
      </c>
      <c r="F45" s="12" t="n">
        <v>75.6</v>
      </c>
      <c r="G45" s="12" t="n">
        <v>19.2</v>
      </c>
      <c r="H45" s="12" t="n">
        <v>23.8</v>
      </c>
      <c r="I45" s="12" t="n">
        <v>24.4</v>
      </c>
      <c r="J45" s="12" t="n">
        <v>38.2</v>
      </c>
      <c r="K45" s="12" t="n">
        <v>12.0</v>
      </c>
      <c r="L45" s="12" t="n">
        <v>16.8</v>
      </c>
      <c r="M45" s="12" t="n">
        <v>25.2</v>
      </c>
      <c r="N45" s="12" t="n">
        <v>8.2</v>
      </c>
      <c r="O45" s="12" t="n">
        <v>3.6</v>
      </c>
      <c r="P45" s="12" t="n">
        <v>5.8</v>
      </c>
      <c r="Q45" s="12" t="n">
        <v>5.2</v>
      </c>
      <c r="R45" s="12" t="n">
        <v>3.2</v>
      </c>
      <c r="S45" s="12" t="n">
        <v>3.0</v>
      </c>
      <c r="T45" s="12" t="n">
        <v>7.4</v>
      </c>
      <c r="U45" s="12" t="n">
        <v>12.6</v>
      </c>
      <c r="V45" s="12" t="n">
        <v>13.8</v>
      </c>
      <c r="W45" s="12" t="n">
        <v>6.4</v>
      </c>
      <c r="X45" s="12" t="n">
        <v>7.4</v>
      </c>
      <c r="Y45" s="12" t="n">
        <v>22.8</v>
      </c>
      <c r="Z45" s="12" t="n">
        <v>15.8</v>
      </c>
      <c r="AA45" s="12" t="n">
        <v>144.4</v>
      </c>
      <c r="AB45" s="12" t="n">
        <v>103.8</v>
      </c>
      <c r="AC45" s="12" t="n">
        <v>485.2</v>
      </c>
      <c r="AD45" s="12" t="n">
        <v>207.2</v>
      </c>
      <c r="AE45" s="12" t="n">
        <v>117.4</v>
      </c>
      <c r="AF45" s="12" t="n">
        <v>126.2</v>
      </c>
      <c r="AG45" s="12" t="n">
        <v>47.0</v>
      </c>
      <c r="AH45" s="12" t="n">
        <v>84.0</v>
      </c>
      <c r="AI45" s="12" t="n">
        <v>85.4</v>
      </c>
      <c r="AJ45" s="12" t="n">
        <v>29.0</v>
      </c>
      <c r="AK45" s="12" t="n">
        <v>3.0</v>
      </c>
      <c r="AL45" s="12" t="n">
        <v>11.8</v>
      </c>
      <c r="AM45" s="12" t="n">
        <v>7.8</v>
      </c>
      <c r="AN45" s="12" t="n">
        <v>22.0</v>
      </c>
      <c r="AO45" s="12" t="n">
        <v>16.4</v>
      </c>
      <c r="AP45" s="12" t="n">
        <v>26.0</v>
      </c>
      <c r="AQ45" s="12" t="n">
        <v>512.8</v>
      </c>
      <c r="AR45" s="12" t="n">
        <v>26.4</v>
      </c>
      <c r="AS45" s="12" t="n">
        <v>4.4</v>
      </c>
      <c r="AT45" s="12" t="n">
        <v>5.8</v>
      </c>
      <c r="AU45" s="12" t="n">
        <v>0.0</v>
      </c>
      <c r="AV45" s="13" t="n">
        <v>2480.4000000000005</v>
      </c>
      <c r="AW45" s="14"/>
      <c r="AZ45" s="15"/>
    </row>
    <row r="46" spans="1:52" x14ac:dyDescent="0.2">
      <c r="A46" s="1" t="s">
        <v>62</v>
      </c>
      <c r="B46" s="12" t="n">
        <v>1.8</v>
      </c>
      <c r="C46" s="12" t="n">
        <v>7.6</v>
      </c>
      <c r="D46" s="12" t="n">
        <v>0.8</v>
      </c>
      <c r="E46" s="12" t="n">
        <v>3.0</v>
      </c>
      <c r="F46" s="12" t="n">
        <v>17.6</v>
      </c>
      <c r="G46" s="12" t="n">
        <v>4.4</v>
      </c>
      <c r="H46" s="12" t="n">
        <v>6.8</v>
      </c>
      <c r="I46" s="12" t="n">
        <v>8.4</v>
      </c>
      <c r="J46" s="12" t="n">
        <v>7.8</v>
      </c>
      <c r="K46" s="12" t="n">
        <v>29.4</v>
      </c>
      <c r="L46" s="12" t="n">
        <v>47.6</v>
      </c>
      <c r="M46" s="12" t="n">
        <v>162.0</v>
      </c>
      <c r="N46" s="12" t="n">
        <v>34.4</v>
      </c>
      <c r="O46" s="12" t="n">
        <v>82.4</v>
      </c>
      <c r="P46" s="12" t="n">
        <v>31.6</v>
      </c>
      <c r="Q46" s="12" t="n">
        <v>12.4</v>
      </c>
      <c r="R46" s="12" t="n">
        <v>9.4</v>
      </c>
      <c r="S46" s="12" t="n">
        <v>25.8</v>
      </c>
      <c r="T46" s="12" t="n">
        <v>3.0</v>
      </c>
      <c r="U46" s="12" t="n">
        <v>2.0</v>
      </c>
      <c r="V46" s="12" t="n">
        <v>1.2</v>
      </c>
      <c r="W46" s="12" t="n">
        <v>0.4</v>
      </c>
      <c r="X46" s="12" t="n">
        <v>0.4</v>
      </c>
      <c r="Y46" s="12" t="n">
        <v>1.6</v>
      </c>
      <c r="Z46" s="12" t="n">
        <v>6.0</v>
      </c>
      <c r="AA46" s="12" t="n">
        <v>94.2</v>
      </c>
      <c r="AB46" s="12" t="n">
        <v>60.0</v>
      </c>
      <c r="AC46" s="12" t="n">
        <v>194.4</v>
      </c>
      <c r="AD46" s="12" t="n">
        <v>63.0</v>
      </c>
      <c r="AE46" s="12" t="n">
        <v>19.2</v>
      </c>
      <c r="AF46" s="12" t="n">
        <v>15.0</v>
      </c>
      <c r="AG46" s="12" t="n">
        <v>11.0</v>
      </c>
      <c r="AH46" s="12" t="n">
        <v>8.0</v>
      </c>
      <c r="AI46" s="12" t="n">
        <v>17.4</v>
      </c>
      <c r="AJ46" s="12" t="n">
        <v>2.6</v>
      </c>
      <c r="AK46" s="12" t="n">
        <v>79.2</v>
      </c>
      <c r="AL46" s="12" t="n">
        <v>20.4</v>
      </c>
      <c r="AM46" s="12" t="n">
        <v>0.2</v>
      </c>
      <c r="AN46" s="12" t="n">
        <v>5.6</v>
      </c>
      <c r="AO46" s="12" t="n">
        <v>1.4</v>
      </c>
      <c r="AP46" s="12" t="n">
        <v>1.8</v>
      </c>
      <c r="AQ46" s="12" t="n">
        <v>45.2</v>
      </c>
      <c r="AR46" s="12" t="n">
        <v>4.6</v>
      </c>
      <c r="AS46" s="12" t="n">
        <v>6.4</v>
      </c>
      <c r="AT46" s="12" t="n">
        <v>12.2</v>
      </c>
      <c r="AU46" s="12" t="n">
        <v>0.0</v>
      </c>
      <c r="AV46" s="13" t="n">
        <v>1169.6000000000001</v>
      </c>
      <c r="AW46" s="14"/>
      <c r="AZ46" s="15"/>
    </row>
    <row r="47" spans="1:52" x14ac:dyDescent="0.2">
      <c r="A47" s="1" t="s">
        <v>64</v>
      </c>
      <c r="B47" s="12" t="n">
        <v>2.0</v>
      </c>
      <c r="C47" s="12" t="n">
        <v>2.4</v>
      </c>
      <c r="D47" s="12" t="n">
        <v>4.8</v>
      </c>
      <c r="E47" s="12" t="n">
        <v>7.0</v>
      </c>
      <c r="F47" s="12" t="n">
        <v>27.0</v>
      </c>
      <c r="G47" s="12" t="n">
        <v>7.2</v>
      </c>
      <c r="H47" s="12" t="n">
        <v>6.0</v>
      </c>
      <c r="I47" s="12" t="n">
        <v>2.0</v>
      </c>
      <c r="J47" s="12" t="n">
        <v>6.4</v>
      </c>
      <c r="K47" s="12" t="n">
        <v>4.2</v>
      </c>
      <c r="L47" s="12" t="n">
        <v>2.4</v>
      </c>
      <c r="M47" s="12" t="n">
        <v>17.0</v>
      </c>
      <c r="N47" s="12" t="n">
        <v>2.2</v>
      </c>
      <c r="O47" s="12" t="n">
        <v>1.2</v>
      </c>
      <c r="P47" s="12" t="n">
        <v>3.6</v>
      </c>
      <c r="Q47" s="12" t="n">
        <v>0.4</v>
      </c>
      <c r="R47" s="12" t="n">
        <v>1.8</v>
      </c>
      <c r="S47" s="12" t="n">
        <v>7.8</v>
      </c>
      <c r="T47" s="12" t="n">
        <v>5.4</v>
      </c>
      <c r="U47" s="12" t="n">
        <v>4.2</v>
      </c>
      <c r="V47" s="12" t="n">
        <v>6.2</v>
      </c>
      <c r="W47" s="12" t="n">
        <v>2.8</v>
      </c>
      <c r="X47" s="12" t="n">
        <v>3.0</v>
      </c>
      <c r="Y47" s="12" t="n">
        <v>5.6</v>
      </c>
      <c r="Z47" s="12" t="n">
        <v>0.8</v>
      </c>
      <c r="AA47" s="12" t="n">
        <v>26.6</v>
      </c>
      <c r="AB47" s="12" t="n">
        <v>15.0</v>
      </c>
      <c r="AC47" s="12" t="n">
        <v>40.2</v>
      </c>
      <c r="AD47" s="12" t="n">
        <v>11.2</v>
      </c>
      <c r="AE47" s="12" t="n">
        <v>4.2</v>
      </c>
      <c r="AF47" s="12" t="n">
        <v>6.8</v>
      </c>
      <c r="AG47" s="12" t="n">
        <v>4.0</v>
      </c>
      <c r="AH47" s="12" t="n">
        <v>1.6</v>
      </c>
      <c r="AI47" s="12" t="n">
        <v>3.0</v>
      </c>
      <c r="AJ47" s="12" t="n">
        <v>0.2</v>
      </c>
      <c r="AK47" s="12" t="n">
        <v>4.8</v>
      </c>
      <c r="AL47" s="12" t="n">
        <v>12.2</v>
      </c>
      <c r="AM47" s="12" t="n">
        <v>1.0</v>
      </c>
      <c r="AN47" s="12" t="n">
        <v>5.6</v>
      </c>
      <c r="AO47" s="12" t="n">
        <v>1.0</v>
      </c>
      <c r="AP47" s="12" t="n">
        <v>0.4</v>
      </c>
      <c r="AQ47" s="12" t="n">
        <v>9.8</v>
      </c>
      <c r="AR47" s="12" t="n">
        <v>1.0</v>
      </c>
      <c r="AS47" s="12" t="n">
        <v>4.8</v>
      </c>
      <c r="AT47" s="12" t="n">
        <v>9.6</v>
      </c>
      <c r="AU47" s="12" t="n">
        <v>0.0</v>
      </c>
      <c r="AV47" s="13" t="n">
        <v>296.4000000000001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1775.3999999999999</v>
      </c>
      <c r="C49" s="14" t="n">
        <v>2557.199999999999</v>
      </c>
      <c r="D49" s="14" t="n">
        <v>1691.7999999999997</v>
      </c>
      <c r="E49" s="14" t="n">
        <v>1828.2000000000005</v>
      </c>
      <c r="F49" s="14" t="n">
        <v>5172.000000000001</v>
      </c>
      <c r="G49" s="14" t="n">
        <v>2181.4</v>
      </c>
      <c r="H49" s="14" t="n">
        <v>3142.400000000001</v>
      </c>
      <c r="I49" s="14" t="n">
        <v>2934.4</v>
      </c>
      <c r="J49" s="14" t="n">
        <v>3260.6000000000004</v>
      </c>
      <c r="K49" s="14" t="n">
        <v>2577.8</v>
      </c>
      <c r="L49" s="14" t="n">
        <v>4240.000000000001</v>
      </c>
      <c r="M49" s="14" t="n">
        <v>5218.399999999999</v>
      </c>
      <c r="N49" s="14" t="n">
        <v>1955.2000000000005</v>
      </c>
      <c r="O49" s="14" t="n">
        <v>2336.6000000000004</v>
      </c>
      <c r="P49" s="14" t="n">
        <v>1602.7999999999995</v>
      </c>
      <c r="Q49" s="14" t="n">
        <v>948.7999999999998</v>
      </c>
      <c r="R49" s="14" t="n">
        <v>1208.9999999999995</v>
      </c>
      <c r="S49" s="14" t="n">
        <v>2627.6</v>
      </c>
      <c r="T49" s="14" t="n">
        <v>1563.8000000000002</v>
      </c>
      <c r="U49" s="14" t="n">
        <v>1367.5999999999997</v>
      </c>
      <c r="V49" s="14" t="n">
        <v>2026.0000000000005</v>
      </c>
      <c r="W49" s="14" t="n">
        <v>1091.8000000000002</v>
      </c>
      <c r="X49" s="14" t="n">
        <v>797.4000000000002</v>
      </c>
      <c r="Y49" s="14" t="n">
        <v>2154.2000000000003</v>
      </c>
      <c r="Z49" s="14" t="n">
        <v>2889.400000000001</v>
      </c>
      <c r="AA49" s="14" t="n">
        <v>7461.5999999999985</v>
      </c>
      <c r="AB49" s="14" t="n">
        <v>5401.800000000002</v>
      </c>
      <c r="AC49" s="14" t="n">
        <v>19667.600000000006</v>
      </c>
      <c r="AD49" s="14" t="n">
        <v>7725.400000000001</v>
      </c>
      <c r="AE49" s="14" t="n">
        <v>5927.200000000001</v>
      </c>
      <c r="AF49" s="14" t="n">
        <v>6280.599999999999</v>
      </c>
      <c r="AG49" s="14" t="n">
        <v>2938.8000000000006</v>
      </c>
      <c r="AH49" s="14" t="n">
        <v>4669.400000000001</v>
      </c>
      <c r="AI49" s="14" t="n">
        <v>3077.2000000000007</v>
      </c>
      <c r="AJ49" s="14" t="n">
        <v>1130.9999999999998</v>
      </c>
      <c r="AK49" s="14" t="n">
        <v>1019.2</v>
      </c>
      <c r="AL49" s="14" t="n">
        <v>2450.0000000000005</v>
      </c>
      <c r="AM49" s="14" t="n">
        <v>491.8000000000001</v>
      </c>
      <c r="AN49" s="14" t="n">
        <v>1908.5999999999995</v>
      </c>
      <c r="AO49" s="14" t="n">
        <v>822.3999999999999</v>
      </c>
      <c r="AP49" s="14" t="n">
        <v>1269.4</v>
      </c>
      <c r="AQ49" s="14" t="n">
        <v>6635.599999999999</v>
      </c>
      <c r="AR49" s="14" t="n">
        <v>2177.2000000000003</v>
      </c>
      <c r="AS49" s="14" t="n">
        <v>1087.4000000000003</v>
      </c>
      <c r="AT49" s="14" t="n">
        <v>918.9999999999999</v>
      </c>
      <c r="AU49" s="14" t="n">
        <v>0.0</v>
      </c>
      <c r="AV49" s="14" t="n">
        <v>142211.0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/>
  </sheetViews>
  <sheetFormatPr defaultRowHeight="12.75" x14ac:dyDescent="0.2"/>
  <cols>
    <col min="1" max="10" customWidth="true" width="8.140625" collapsed="true"/>
  </cols>
  <sheetData>
    <row r="1" spans="1:10" x14ac:dyDescent="0.2">
      <c r="A1" s="2" t="s">
        <v>63</v>
      </c>
      <c r="D1" s="10"/>
      <c r="G1" s="20">
        <f>'Weekday OD'!G1</f>
        <v>40575</v>
      </c>
    </row>
    <row r="3" spans="1:10" x14ac:dyDescent="0.2">
      <c r="A3" t="s">
        <v>50</v>
      </c>
    </row>
    <row r="4" spans="1:10" x14ac:dyDescent="0.2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">
      <c r="A5" s="1" t="s">
        <v>25</v>
      </c>
      <c r="B5" s="4" t="n">
        <v>36.705882352941174</v>
      </c>
      <c r="C5" s="4" t="n">
        <v>22.88235294117647</v>
      </c>
      <c r="D5" s="4" t="n">
        <v>78.94117647058823</v>
      </c>
      <c r="E5" s="4" t="n">
        <v>106.76470588235294</v>
      </c>
      <c r="F5" s="4" t="n">
        <v>371.88235294117646</v>
      </c>
      <c r="G5" s="4" t="n">
        <v>699.9411764705883</v>
      </c>
      <c r="H5" s="4" t="n">
        <v>605.4117647058823</v>
      </c>
      <c r="I5" s="4" t="n">
        <v>931.9411764705883</v>
      </c>
      <c r="J5" s="5" t="n">
        <v>2854.470588235294</v>
      </c>
    </row>
    <row r="6" spans="1:10" x14ac:dyDescent="0.2">
      <c r="A6" s="1" t="s">
        <v>26</v>
      </c>
      <c r="B6" s="4" t="n">
        <v>31.705882352941178</v>
      </c>
      <c r="C6" s="4" t="n">
        <v>42.64705882352941</v>
      </c>
      <c r="D6" s="4" t="n">
        <v>53.294117647058826</v>
      </c>
      <c r="E6" s="4" t="n">
        <v>99.29411764705883</v>
      </c>
      <c r="F6" s="4" t="n">
        <v>479.2352941176471</v>
      </c>
      <c r="G6" s="4" t="n">
        <v>965.7058823529412</v>
      </c>
      <c r="H6" s="4" t="n">
        <v>870.1764705882352</v>
      </c>
      <c r="I6" s="4" t="n">
        <v>1761.1764705882354</v>
      </c>
      <c r="J6" s="5" t="n">
        <v>4303.235294117647</v>
      </c>
    </row>
    <row r="7" spans="1:10" x14ac:dyDescent="0.2">
      <c r="A7" s="1" t="s">
        <v>27</v>
      </c>
      <c r="B7" s="4" t="n">
        <v>133.23529411764707</v>
      </c>
      <c r="C7" s="4" t="n">
        <v>81.29411764705883</v>
      </c>
      <c r="D7" s="4" t="n">
        <v>42.76470588235294</v>
      </c>
      <c r="E7" s="4" t="n">
        <v>64.52941176470588</v>
      </c>
      <c r="F7" s="4" t="n">
        <v>365.05882352941177</v>
      </c>
      <c r="G7" s="4" t="n">
        <v>602.8823529411765</v>
      </c>
      <c r="H7" s="4" t="n">
        <v>494.47058823529414</v>
      </c>
      <c r="I7" s="4" t="n">
        <v>1298.6470588235295</v>
      </c>
      <c r="J7" s="5" t="n">
        <v>3082.8823529411766</v>
      </c>
    </row>
    <row r="8" spans="1:10" x14ac:dyDescent="0.2">
      <c r="A8" s="1" t="s">
        <v>28</v>
      </c>
      <c r="B8" s="4" t="n">
        <v>89.58823529411765</v>
      </c>
      <c r="C8" s="4" t="n">
        <v>90.76470588235294</v>
      </c>
      <c r="D8" s="4" t="n">
        <v>65.6470588235294</v>
      </c>
      <c r="E8" s="4" t="n">
        <v>23.058823529411764</v>
      </c>
      <c r="F8" s="4" t="n">
        <v>179.35294117647058</v>
      </c>
      <c r="G8" s="4" t="n">
        <v>400.0</v>
      </c>
      <c r="H8" s="4" t="n">
        <v>374.3529411764706</v>
      </c>
      <c r="I8" s="4" t="n">
        <v>778.0588235294117</v>
      </c>
      <c r="J8" s="5" t="n">
        <v>2000.8235294117646</v>
      </c>
    </row>
    <row r="9" spans="1:10" x14ac:dyDescent="0.2">
      <c r="A9" s="1">
        <v>16</v>
      </c>
      <c r="B9" s="4" t="n">
        <v>310.94117647058823</v>
      </c>
      <c r="C9" s="4" t="n">
        <v>386.0</v>
      </c>
      <c r="D9" s="4" t="n">
        <v>447.52941176470586</v>
      </c>
      <c r="E9" s="4" t="n">
        <v>200.94117647058823</v>
      </c>
      <c r="F9" s="4" t="n">
        <v>11.411764705882353</v>
      </c>
      <c r="G9" s="4" t="n">
        <v>94.05882352941177</v>
      </c>
      <c r="H9" s="4" t="n">
        <v>145.64705882352942</v>
      </c>
      <c r="I9" s="4" t="n">
        <v>372.52941176470586</v>
      </c>
      <c r="J9" s="5" t="n">
        <v>1969.058823529412</v>
      </c>
    </row>
    <row r="10" spans="1:10" x14ac:dyDescent="0.2">
      <c r="A10" s="1">
        <v>24</v>
      </c>
      <c r="B10" s="4" t="n">
        <v>546.3529411764706</v>
      </c>
      <c r="C10" s="4" t="n">
        <v>678.0</v>
      </c>
      <c r="D10" s="4" t="n">
        <v>749.3529411764706</v>
      </c>
      <c r="E10" s="4" t="n">
        <v>382.6470588235294</v>
      </c>
      <c r="F10" s="4" t="n">
        <v>107.05882352941177</v>
      </c>
      <c r="G10" s="4" t="n">
        <v>19.764705882352942</v>
      </c>
      <c r="H10" s="4" t="n">
        <v>98.3529411764706</v>
      </c>
      <c r="I10" s="4" t="n">
        <v>348.3529411764706</v>
      </c>
      <c r="J10" s="5" t="n">
        <v>2929.882352941177</v>
      </c>
    </row>
    <row r="11" spans="1:10" x14ac:dyDescent="0.2">
      <c r="A11" s="1" t="s">
        <v>29</v>
      </c>
      <c r="B11" s="4" t="n">
        <v>523.9411764705883</v>
      </c>
      <c r="C11" s="4" t="n">
        <v>645.0588235294117</v>
      </c>
      <c r="D11" s="4" t="n">
        <v>630.6470588235294</v>
      </c>
      <c r="E11" s="4" t="n">
        <v>336.3529411764706</v>
      </c>
      <c r="F11" s="4" t="n">
        <v>146.8235294117647</v>
      </c>
      <c r="G11" s="4" t="n">
        <v>114.41176470588235</v>
      </c>
      <c r="H11" s="4" t="n">
        <v>15.647058823529411</v>
      </c>
      <c r="I11" s="4" t="n">
        <v>83.52941176470588</v>
      </c>
      <c r="J11" s="5" t="n">
        <v>2496.4117647058824</v>
      </c>
    </row>
    <row r="12" spans="1:10" x14ac:dyDescent="0.2">
      <c r="A12" s="1" t="s">
        <v>30</v>
      </c>
      <c r="B12" s="4" t="n">
        <v>802.0</v>
      </c>
      <c r="C12" s="4" t="n">
        <v>1095.4117647058824</v>
      </c>
      <c r="D12" s="4" t="n">
        <v>1753.5882352941176</v>
      </c>
      <c r="E12" s="4" t="n">
        <v>712.2352941176471</v>
      </c>
      <c r="F12" s="4" t="n">
        <v>343.52941176470586</v>
      </c>
      <c r="G12" s="4" t="n">
        <v>363.94117647058823</v>
      </c>
      <c r="H12" s="4" t="n">
        <v>88.41176470588235</v>
      </c>
      <c r="I12" s="4" t="n">
        <v>37.35294117647059</v>
      </c>
      <c r="J12" s="5" t="n">
        <v>5196.470588235294</v>
      </c>
    </row>
    <row r="13" spans="1:10" s="3" customFormat="1" x14ac:dyDescent="0.2">
      <c r="A13" s="3" t="s">
        <v>49</v>
      </c>
      <c r="B13" s="5" t="n">
        <v>2474.470588235294</v>
      </c>
      <c r="C13" s="5" t="n">
        <v>3042.0588235294117</v>
      </c>
      <c r="D13" s="5" t="n">
        <v>3821.7647058823527</v>
      </c>
      <c r="E13" s="5" t="n">
        <v>1925.8235294117646</v>
      </c>
      <c r="F13" s="5" t="n">
        <v>2004.3529411764705</v>
      </c>
      <c r="G13" s="5" t="n">
        <v>3260.7058823529414</v>
      </c>
      <c r="H13" s="5" t="n">
        <v>2692.470588235294</v>
      </c>
      <c r="I13" s="5" t="n">
        <v>5611.588235294117</v>
      </c>
      <c r="J13" s="5" t="n">
        <v>24834.0</v>
      </c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 x14ac:dyDescent="0.2">
      <c r="A17" s="1" t="s">
        <v>25</v>
      </c>
      <c r="B17" s="4" t="n">
        <v>16.4</v>
      </c>
      <c r="C17" s="4" t="n">
        <v>2.4</v>
      </c>
      <c r="D17" s="4" t="n">
        <v>29.6</v>
      </c>
      <c r="E17" s="4" t="n">
        <v>18.6</v>
      </c>
      <c r="F17" s="4" t="n">
        <v>124.0</v>
      </c>
      <c r="G17" s="4" t="n">
        <v>154.2</v>
      </c>
      <c r="H17" s="4" t="n">
        <v>101.6</v>
      </c>
      <c r="I17" s="4" t="n">
        <v>265.4</v>
      </c>
      <c r="J17" s="5" t="n">
        <v>712.1999999999999</v>
      </c>
    </row>
    <row r="18" spans="1:10" x14ac:dyDescent="0.2">
      <c r="A18" s="1" t="s">
        <v>26</v>
      </c>
      <c r="B18" s="4" t="n">
        <v>8.0</v>
      </c>
      <c r="C18" s="4" t="n">
        <v>14.8</v>
      </c>
      <c r="D18" s="4" t="n">
        <v>11.4</v>
      </c>
      <c r="E18" s="4" t="n">
        <v>12.4</v>
      </c>
      <c r="F18" s="4" t="n">
        <v>116.4</v>
      </c>
      <c r="G18" s="4" t="n">
        <v>181.2</v>
      </c>
      <c r="H18" s="4" t="n">
        <v>165.8</v>
      </c>
      <c r="I18" s="4" t="n">
        <v>649.2</v>
      </c>
      <c r="J18" s="5" t="n">
        <v>1159.2</v>
      </c>
    </row>
    <row r="19" spans="1:10" x14ac:dyDescent="0.2">
      <c r="A19" s="1" t="s">
        <v>27</v>
      </c>
      <c r="B19" s="4" t="n">
        <v>41.2</v>
      </c>
      <c r="C19" s="4" t="n">
        <v>15.6</v>
      </c>
      <c r="D19" s="4" t="n">
        <v>51.4</v>
      </c>
      <c r="E19" s="4" t="n">
        <v>24.8</v>
      </c>
      <c r="F19" s="4" t="n">
        <v>302.8</v>
      </c>
      <c r="G19" s="4" t="n">
        <v>441.2</v>
      </c>
      <c r="H19" s="4" t="n">
        <v>351.0</v>
      </c>
      <c r="I19" s="4" t="n">
        <v>928.6</v>
      </c>
      <c r="J19" s="5" t="n">
        <v>2156.6</v>
      </c>
    </row>
    <row r="20" spans="1:10" x14ac:dyDescent="0.2">
      <c r="A20" s="1" t="s">
        <v>28</v>
      </c>
      <c r="B20" s="4" t="n">
        <v>16.4</v>
      </c>
      <c r="C20" s="4" t="n">
        <v>8.6</v>
      </c>
      <c r="D20" s="4" t="n">
        <v>26.0</v>
      </c>
      <c r="E20" s="4" t="n">
        <v>22.8</v>
      </c>
      <c r="F20" s="4" t="n">
        <v>121.6</v>
      </c>
      <c r="G20" s="4" t="n">
        <v>160.4</v>
      </c>
      <c r="H20" s="4" t="n">
        <v>107.0</v>
      </c>
      <c r="I20" s="4" t="n">
        <v>233.4</v>
      </c>
      <c r="J20" s="5" t="n">
        <v>696.1999999999999</v>
      </c>
    </row>
    <row r="21" spans="1:10" x14ac:dyDescent="0.2">
      <c r="A21" s="1">
        <v>16</v>
      </c>
      <c r="B21" s="4" t="n">
        <v>114.0</v>
      </c>
      <c r="C21" s="4" t="n">
        <v>76.8</v>
      </c>
      <c r="D21" s="4" t="n">
        <v>336.2</v>
      </c>
      <c r="E21" s="4" t="n">
        <v>111.0</v>
      </c>
      <c r="F21" s="4" t="n">
        <v>18.6</v>
      </c>
      <c r="G21" s="4" t="n">
        <v>76.8</v>
      </c>
      <c r="H21" s="4" t="n">
        <v>85.0</v>
      </c>
      <c r="I21" s="4" t="n">
        <v>194.0</v>
      </c>
      <c r="J21" s="5" t="n">
        <v>1012.4</v>
      </c>
    </row>
    <row r="22" spans="1:10" x14ac:dyDescent="0.2">
      <c r="A22" s="1">
        <v>24</v>
      </c>
      <c r="B22" s="4" t="n">
        <v>143.4</v>
      </c>
      <c r="C22" s="4" t="n">
        <v>109.6</v>
      </c>
      <c r="D22" s="4" t="n">
        <v>495.8</v>
      </c>
      <c r="E22" s="4" t="n">
        <v>179.0</v>
      </c>
      <c r="F22" s="4" t="n">
        <v>79.0</v>
      </c>
      <c r="G22" s="4" t="n">
        <v>20.4</v>
      </c>
      <c r="H22" s="4" t="n">
        <v>64.4</v>
      </c>
      <c r="I22" s="4" t="n">
        <v>192.2</v>
      </c>
      <c r="J22" s="5" t="n">
        <v>1283.8000000000002</v>
      </c>
    </row>
    <row r="23" spans="1:10" x14ac:dyDescent="0.2">
      <c r="A23" s="1" t="s">
        <v>29</v>
      </c>
      <c r="B23" s="4" t="n">
        <v>88.6</v>
      </c>
      <c r="C23" s="4" t="n">
        <v>105.0</v>
      </c>
      <c r="D23" s="4" t="n">
        <v>414.6</v>
      </c>
      <c r="E23" s="4" t="n">
        <v>99.4</v>
      </c>
      <c r="F23" s="4" t="n">
        <v>67.8</v>
      </c>
      <c r="G23" s="4" t="n">
        <v>70.6</v>
      </c>
      <c r="H23" s="4" t="n">
        <v>17.2</v>
      </c>
      <c r="I23" s="4" t="n">
        <v>30.4</v>
      </c>
      <c r="J23" s="5" t="n">
        <v>893.6</v>
      </c>
    </row>
    <row r="24" spans="1:10" x14ac:dyDescent="0.2">
      <c r="A24" s="1" t="s">
        <v>30</v>
      </c>
      <c r="B24" s="4" t="n">
        <v>212.6</v>
      </c>
      <c r="C24" s="4" t="n">
        <v>292.8</v>
      </c>
      <c r="D24" s="4" t="n">
        <v>1198.8</v>
      </c>
      <c r="E24" s="4" t="n">
        <v>196.8</v>
      </c>
      <c r="F24" s="4" t="n">
        <v>167.2</v>
      </c>
      <c r="G24" s="4" t="n">
        <v>173.2</v>
      </c>
      <c r="H24" s="4" t="n">
        <v>31.8</v>
      </c>
      <c r="I24" s="4" t="n">
        <v>36.2</v>
      </c>
      <c r="J24" s="5" t="n">
        <v>2309.3999999999996</v>
      </c>
    </row>
    <row r="25" spans="1:10" s="3" customFormat="1" x14ac:dyDescent="0.2">
      <c r="A25" s="3" t="s">
        <v>49</v>
      </c>
      <c r="B25" s="5" t="n">
        <v>640.6</v>
      </c>
      <c r="C25" s="5" t="n">
        <v>625.5999999999999</v>
      </c>
      <c r="D25" s="5" t="n">
        <v>2563.8</v>
      </c>
      <c r="E25" s="5" t="n">
        <v>664.8</v>
      </c>
      <c r="F25" s="5" t="n">
        <v>997.4000000000001</v>
      </c>
      <c r="G25" s="5" t="n">
        <v>1277.9999999999998</v>
      </c>
      <c r="H25" s="5" t="n">
        <v>923.8</v>
      </c>
      <c r="I25" s="5" t="n">
        <v>2529.3999999999996</v>
      </c>
      <c r="J25" s="5" t="n">
        <v>10224.0</v>
      </c>
    </row>
    <row r="26" spans="1:10" x14ac:dyDescent="0.2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 x14ac:dyDescent="0.2">
      <c r="A29" s="1" t="s">
        <v>25</v>
      </c>
      <c r="B29" s="4" t="n">
        <v>20.0</v>
      </c>
      <c r="C29" s="4" t="n">
        <v>2.6</v>
      </c>
      <c r="D29" s="4" t="n">
        <v>20.8</v>
      </c>
      <c r="E29" s="4" t="n">
        <v>14.2</v>
      </c>
      <c r="F29" s="4" t="n">
        <v>71.0</v>
      </c>
      <c r="G29" s="4" t="n">
        <v>95.0</v>
      </c>
      <c r="H29" s="4" t="n">
        <v>68.8</v>
      </c>
      <c r="I29" s="4" t="n">
        <v>161.6</v>
      </c>
      <c r="J29" s="5" t="n">
        <v>454.0</v>
      </c>
    </row>
    <row r="30" spans="1:10" x14ac:dyDescent="0.2">
      <c r="A30" s="1" t="s">
        <v>26</v>
      </c>
      <c r="B30" s="4" t="n">
        <v>3.2</v>
      </c>
      <c r="C30" s="4" t="n">
        <v>10.6</v>
      </c>
      <c r="D30" s="4" t="n">
        <v>9.6</v>
      </c>
      <c r="E30" s="4" t="n">
        <v>11.2</v>
      </c>
      <c r="F30" s="4" t="n">
        <v>78.4</v>
      </c>
      <c r="G30" s="4" t="n">
        <v>115.8</v>
      </c>
      <c r="H30" s="4" t="n">
        <v>110.2</v>
      </c>
      <c r="I30" s="4" t="n">
        <v>405.0</v>
      </c>
      <c r="J30" s="5" t="n">
        <v>744.0</v>
      </c>
    </row>
    <row r="31" spans="1:10" x14ac:dyDescent="0.2">
      <c r="A31" s="1" t="s">
        <v>27</v>
      </c>
      <c r="B31" s="4" t="n">
        <v>23.8</v>
      </c>
      <c r="C31" s="4" t="n">
        <v>8.4</v>
      </c>
      <c r="D31" s="4" t="n">
        <v>43.6</v>
      </c>
      <c r="E31" s="4" t="n">
        <v>16.4</v>
      </c>
      <c r="F31" s="4" t="n">
        <v>226.6</v>
      </c>
      <c r="G31" s="4" t="n">
        <v>324.8</v>
      </c>
      <c r="H31" s="4" t="n">
        <v>240.8</v>
      </c>
      <c r="I31" s="4" t="n">
        <v>665.0</v>
      </c>
      <c r="J31" s="5" t="n">
        <v>1549.4</v>
      </c>
    </row>
    <row r="32" spans="1:10" x14ac:dyDescent="0.2">
      <c r="A32" s="1" t="s">
        <v>28</v>
      </c>
      <c r="B32" s="4" t="n">
        <v>11.6</v>
      </c>
      <c r="C32" s="4" t="n">
        <v>4.4</v>
      </c>
      <c r="D32" s="4" t="n">
        <v>18.6</v>
      </c>
      <c r="E32" s="4" t="n">
        <v>19.8</v>
      </c>
      <c r="F32" s="4" t="n">
        <v>97.8</v>
      </c>
      <c r="G32" s="4" t="n">
        <v>124.8</v>
      </c>
      <c r="H32" s="4" t="n">
        <v>81.4</v>
      </c>
      <c r="I32" s="4" t="n">
        <v>203.4</v>
      </c>
      <c r="J32" s="5" t="n">
        <v>561.8</v>
      </c>
    </row>
    <row r="33" spans="1:10" x14ac:dyDescent="0.2">
      <c r="A33" s="1">
        <v>16</v>
      </c>
      <c r="B33" s="4" t="n">
        <v>78.6</v>
      </c>
      <c r="C33" s="4" t="n">
        <v>45.2</v>
      </c>
      <c r="D33" s="4" t="n">
        <v>257.6</v>
      </c>
      <c r="E33" s="4" t="n">
        <v>85.2</v>
      </c>
      <c r="F33" s="4" t="n">
        <v>15.0</v>
      </c>
      <c r="G33" s="4" t="n">
        <v>56.4</v>
      </c>
      <c r="H33" s="4" t="n">
        <v>72.6</v>
      </c>
      <c r="I33" s="4" t="n">
        <v>149.2</v>
      </c>
      <c r="J33" s="5" t="n">
        <v>759.8</v>
      </c>
    </row>
    <row r="34" spans="1:10" x14ac:dyDescent="0.2">
      <c r="A34" s="1">
        <v>24</v>
      </c>
      <c r="B34" s="4" t="n">
        <v>106.6</v>
      </c>
      <c r="C34" s="4" t="n">
        <v>80.4</v>
      </c>
      <c r="D34" s="4" t="n">
        <v>399.4</v>
      </c>
      <c r="E34" s="4" t="n">
        <v>138.2</v>
      </c>
      <c r="F34" s="4" t="n">
        <v>55.0</v>
      </c>
      <c r="G34" s="4" t="n">
        <v>28.2</v>
      </c>
      <c r="H34" s="4" t="n">
        <v>50.8</v>
      </c>
      <c r="I34" s="4" t="n">
        <v>144.8</v>
      </c>
      <c r="J34" s="5" t="n">
        <v>1003.3999999999999</v>
      </c>
    </row>
    <row r="35" spans="1:10" x14ac:dyDescent="0.2">
      <c r="A35" s="1" t="s">
        <v>29</v>
      </c>
      <c r="B35" s="4" t="n">
        <v>70.0</v>
      </c>
      <c r="C35" s="4" t="n">
        <v>67.8</v>
      </c>
      <c r="D35" s="4" t="n">
        <v>327.2</v>
      </c>
      <c r="E35" s="4" t="n">
        <v>81.0</v>
      </c>
      <c r="F35" s="4" t="n">
        <v>57.0</v>
      </c>
      <c r="G35" s="4" t="n">
        <v>54.8</v>
      </c>
      <c r="H35" s="4" t="n">
        <v>15.4</v>
      </c>
      <c r="I35" s="4" t="n">
        <v>16.8</v>
      </c>
      <c r="J35" s="5" t="n">
        <v>689.9999999999999</v>
      </c>
    </row>
    <row r="36" spans="1:10" x14ac:dyDescent="0.2">
      <c r="A36" s="1" t="s">
        <v>30</v>
      </c>
      <c r="B36" s="4" t="n">
        <v>176.0</v>
      </c>
      <c r="C36" s="4" t="n">
        <v>192.0</v>
      </c>
      <c r="D36" s="4" t="n">
        <v>967.8</v>
      </c>
      <c r="E36" s="4" t="n">
        <v>179.4</v>
      </c>
      <c r="F36" s="4" t="n">
        <v>131.0</v>
      </c>
      <c r="G36" s="4" t="n">
        <v>133.6</v>
      </c>
      <c r="H36" s="4" t="n">
        <v>19.8</v>
      </c>
      <c r="I36" s="4" t="n">
        <v>34.6</v>
      </c>
      <c r="J36" s="5" t="n">
        <v>1834.1999999999998</v>
      </c>
    </row>
    <row r="37" spans="1:10" s="3" customFormat="1" x14ac:dyDescent="0.2">
      <c r="A37" s="3" t="s">
        <v>49</v>
      </c>
      <c r="B37" s="5" t="n">
        <v>489.79999999999995</v>
      </c>
      <c r="C37" s="5" t="n">
        <v>411.40000000000003</v>
      </c>
      <c r="D37" s="5" t="n">
        <v>2044.6</v>
      </c>
      <c r="E37" s="5" t="n">
        <v>545.4</v>
      </c>
      <c r="F37" s="5" t="n">
        <v>731.8</v>
      </c>
      <c r="G37" s="5" t="n">
        <v>933.4</v>
      </c>
      <c r="H37" s="5" t="n">
        <v>659.8</v>
      </c>
      <c r="I37" s="5" t="n">
        <v>1780.3999999999999</v>
      </c>
      <c r="J37" s="5" t="n">
        <v>7597.0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Brendan  Monaghan</cp:lastModifiedBy>
  <dcterms:modified xsi:type="dcterms:W3CDTF">2014-10-02T16:00:25Z</dcterms:modified>
</cp:coreProperties>
</file>