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m\Documents\Bart\"/>
    </mc:Choice>
  </mc:AlternateContent>
  <xr:revisionPtr revIDLastSave="0" documentId="8_{ED40F605-05B2-4894-B8ED-EAC8F722F922}" xr6:coauthVersionLast="41" xr6:coauthVersionMax="41" xr10:uidLastSave="{00000000-0000-0000-0000-000000000000}"/>
  <bookViews>
    <workbookView xWindow="2196" yWindow="2196" windowWidth="17280" windowHeight="8964"/>
  </bookViews>
  <sheets>
    <sheet name="Wkdy Adj OD" sheetId="1" r:id="rId1"/>
    <sheet name="Sat Adj OD" sheetId="2" r:id="rId2"/>
    <sheet name="Sun Adj OD" sheetId="3" r:id="rId3"/>
    <sheet name="Fast Pass Adj OD" sheetId="4" r:id="rId4"/>
  </sheets>
  <definedNames>
    <definedName name="_xlnm.Print_Area" localSheetId="1">'Sat Adj OD'!$A$1:$AO$42</definedName>
    <definedName name="_xlnm.Print_Area" localSheetId="2">'Sun Adj OD'!$A$1:$AO$42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4" l="1"/>
  <c r="G1" i="2"/>
  <c r="G1" i="3"/>
  <c r="AO3" i="1"/>
  <c r="AS3" i="1"/>
  <c r="AO4" i="1"/>
  <c r="AS4" i="1"/>
  <c r="AO5" i="1"/>
  <c r="AO42" i="1" s="1"/>
  <c r="AS5" i="1"/>
  <c r="AO6" i="1"/>
  <c r="AO7" i="1"/>
  <c r="AS7" i="1"/>
  <c r="AO8" i="1"/>
  <c r="AO9" i="1"/>
  <c r="AO10" i="1"/>
  <c r="AO11" i="1"/>
  <c r="AS11" i="1"/>
  <c r="AY11" i="1" s="1"/>
  <c r="AT11" i="1"/>
  <c r="AS21" i="1" s="1"/>
  <c r="AU11" i="1"/>
  <c r="AV11" i="1"/>
  <c r="AV17" i="1" s="1"/>
  <c r="AW11" i="1"/>
  <c r="AS24" i="1" s="1"/>
  <c r="AX11" i="1"/>
  <c r="AO12" i="1"/>
  <c r="AS12" i="1"/>
  <c r="AT12" i="1"/>
  <c r="AV4" i="1" s="1"/>
  <c r="AU12" i="1"/>
  <c r="AV12" i="1"/>
  <c r="AW12" i="1"/>
  <c r="AX12" i="1"/>
  <c r="AX17" i="1" s="1"/>
  <c r="AY12" i="1"/>
  <c r="AO13" i="1"/>
  <c r="AS13" i="1"/>
  <c r="AV3" i="1" s="1"/>
  <c r="AT13" i="1"/>
  <c r="AU13" i="1"/>
  <c r="AV13" i="1"/>
  <c r="AW13" i="1"/>
  <c r="AX13" i="1"/>
  <c r="AU25" i="1" s="1"/>
  <c r="AO14" i="1"/>
  <c r="AS14" i="1"/>
  <c r="AY14" i="1" s="1"/>
  <c r="AT14" i="1"/>
  <c r="AT23" i="1" s="1"/>
  <c r="AU14" i="1"/>
  <c r="AU23" i="1" s="1"/>
  <c r="AV14" i="1"/>
  <c r="AV23" i="1" s="1"/>
  <c r="AW14" i="1"/>
  <c r="AW17" i="1" s="1"/>
  <c r="AX14" i="1"/>
  <c r="AO15" i="1"/>
  <c r="AS15" i="1"/>
  <c r="AT15" i="1"/>
  <c r="AU15" i="1"/>
  <c r="AV15" i="1"/>
  <c r="AW15" i="1"/>
  <c r="AX15" i="1"/>
  <c r="AY15" i="1"/>
  <c r="AO16" i="1"/>
  <c r="AS16" i="1"/>
  <c r="AS25" i="1" s="1"/>
  <c r="AT16" i="1"/>
  <c r="AU16" i="1"/>
  <c r="AV16" i="1"/>
  <c r="AW16" i="1"/>
  <c r="AW25" i="1" s="1"/>
  <c r="AX16" i="1"/>
  <c r="AX25" i="1" s="1"/>
  <c r="AO17" i="1"/>
  <c r="AT17" i="1"/>
  <c r="AO18" i="1"/>
  <c r="AO19" i="1"/>
  <c r="AO20" i="1"/>
  <c r="AO21" i="1"/>
  <c r="AT21" i="1"/>
  <c r="AO22" i="1"/>
  <c r="AT22" i="1"/>
  <c r="AU22" i="1"/>
  <c r="AO23" i="1"/>
  <c r="AO24" i="1"/>
  <c r="AT24" i="1"/>
  <c r="AU24" i="1"/>
  <c r="AW24" i="1"/>
  <c r="AO25" i="1"/>
  <c r="AV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V24" i="1" l="1"/>
  <c r="AS17" i="1"/>
  <c r="AS22" i="1"/>
  <c r="AU17" i="1"/>
  <c r="AS20" i="1"/>
  <c r="AY16" i="1"/>
  <c r="AY13" i="1"/>
  <c r="AY17" i="1" s="1"/>
  <c r="AT25" i="1"/>
  <c r="AS23" i="1"/>
  <c r="AW3" i="1" l="1"/>
  <c r="AW4" i="1"/>
  <c r="AY25" i="1"/>
</calcChain>
</file>

<file path=xl/sharedStrings.xml><?xml version="1.0" encoding="utf-8"?>
<sst xmlns="http://schemas.openxmlformats.org/spreadsheetml/2006/main" count="367" uniqueCount="58">
  <si>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</si>
  <si>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</si>
  <si>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</si>
  <si>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</si>
  <si>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</si>
  <si>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</si>
  <si>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</si>
  <si>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</si>
  <si>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</si>
  <si>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</si>
  <si>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</si>
  <si>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</si>
  <si>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</si>
  <si>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</si>
  <si>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</si>
  <si>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</si>
  <si>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</si>
  <si>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</si>
  <si>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</si>
  <si>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</si>
  <si>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</si>
  <si>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</si>
  <si>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</si>
  <si>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</si>
  <si>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</si>
  <si>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</si>
  <si>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</si>
  <si>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</si>
  <si>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</si>
  <si>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</si>
  <si>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</si>
  <si>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</si>
  <si>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</si>
  <si>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</si>
  <si>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</si>
  <si>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</si>
  <si>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</si>
  <si>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</si>
  <si>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</si>
  <si>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</si>
  <si>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</si>
  <si>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</si>
  <si>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</si>
  <si>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</si>
  <si>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Extensions</t>
  </si>
  <si>
    <t>Dtwn SF</t>
  </si>
  <si>
    <t>OAK</t>
  </si>
  <si>
    <t>CM line</t>
  </si>
  <si>
    <t>RM line</t>
  </si>
  <si>
    <t>WP line</t>
  </si>
  <si>
    <t>FT/ED line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</si>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</sst>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59"/>
  <sheetViews>
    <sheetView tabSelected="1" workbookViewId="0">
      <pane xSplit="1" ySplit="2" topLeftCell="X13" activePane="bottomRight" state="frozen"/>
      <selection activeCell="AA30" sqref="AA30"/>
      <selection pane="topRight" activeCell="AA30" sqref="AA30"/>
      <selection pane="bottomLeft" activeCell="AA30" sqref="AA30"/>
      <selection pane="bottomRight" activeCell="AN39" sqref="AN39"/>
    </sheetView>
  </sheetViews>
  <sheetFormatPr defaultColWidth="9.109375" defaultRowHeight="13.2" x14ac:dyDescent="0.25"/>
  <cols>
    <col min="1" max="40" width="7.6640625" style="9" customWidth="1"/>
    <col min="41" max="41" width="8.6640625" style="11" customWidth="1"/>
    <col min="42" max="42" width="9.109375" style="11"/>
    <col min="43" max="44" width="9.109375" style="9"/>
    <col min="45" max="45" width="8.6640625" style="9" customWidth="1"/>
    <col min="46" max="16384" width="9.109375" style="9"/>
  </cols>
  <sheetData>
    <row r="1" spans="1:52" ht="26.25" customHeight="1" x14ac:dyDescent="0.25">
      <c r="A1" s="7" t="s">
        <v>0</v>
      </c>
      <c r="B1" s="8" t="s">
        <v>1</v>
      </c>
      <c r="D1" s="9" t="s">
        <v>2</v>
      </c>
      <c r="G1" s="19">
        <v>36982</v>
      </c>
    </row>
    <row r="2" spans="1:52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1" t="s">
        <v>38</v>
      </c>
    </row>
    <row r="3" spans="1:52" x14ac:dyDescent="0.25">
      <c r="A3" s="1" t="s">
        <v>3</v>
      </c>
      <c r="B3" s="12">
        <v>9.8748513619815945</v>
      </c>
      <c r="C3" s="12">
        <v>165.39027007909067</v>
      </c>
      <c r="D3" s="12">
        <v>105.11590411551994</v>
      </c>
      <c r="E3" s="12">
        <v>106.46492752562671</v>
      </c>
      <c r="F3" s="12">
        <v>477.28448249577713</v>
      </c>
      <c r="G3" s="12">
        <v>121.52002878241834</v>
      </c>
      <c r="H3" s="12">
        <v>166.14572318875045</v>
      </c>
      <c r="I3" s="12">
        <v>177.47751983364736</v>
      </c>
      <c r="J3" s="12">
        <v>261.76450249711871</v>
      </c>
      <c r="K3" s="12">
        <v>55.148077005164978</v>
      </c>
      <c r="L3" s="12">
        <v>140.02862996908328</v>
      </c>
      <c r="M3" s="12">
        <v>125.02748964869593</v>
      </c>
      <c r="N3" s="12">
        <v>43.492514741842434</v>
      </c>
      <c r="O3" s="12">
        <v>30.380007195604584</v>
      </c>
      <c r="P3" s="12">
        <v>45.381147515991927</v>
      </c>
      <c r="Q3" s="12">
        <v>27.627999438986759</v>
      </c>
      <c r="R3" s="12">
        <v>19.857624596771736</v>
      </c>
      <c r="S3" s="12">
        <v>41.765764776905762</v>
      </c>
      <c r="T3" s="12">
        <v>30.541890004817397</v>
      </c>
      <c r="U3" s="12">
        <v>20.720999579240068</v>
      </c>
      <c r="V3" s="12">
        <v>34.642921171541992</v>
      </c>
      <c r="W3" s="12">
        <v>14.947179383983071</v>
      </c>
      <c r="X3" s="12">
        <v>15.055101256791614</v>
      </c>
      <c r="Y3" s="12">
        <v>16.835812158132558</v>
      </c>
      <c r="Z3" s="12">
        <v>36.315710200074399</v>
      </c>
      <c r="AA3" s="12">
        <v>309.73577496051558</v>
      </c>
      <c r="AB3" s="12">
        <v>371.19728152498033</v>
      </c>
      <c r="AC3" s="12">
        <v>382.74492191549433</v>
      </c>
      <c r="AD3" s="12">
        <v>276.65772094469747</v>
      </c>
      <c r="AE3" s="12">
        <v>154.86788748025779</v>
      </c>
      <c r="AF3" s="12">
        <v>185.0320509302453</v>
      </c>
      <c r="AG3" s="12">
        <v>35.722139899627415</v>
      </c>
      <c r="AH3" s="12">
        <v>52.180225502930078</v>
      </c>
      <c r="AI3" s="12">
        <v>47.215819353737139</v>
      </c>
      <c r="AJ3" s="12">
        <v>32.052796224136983</v>
      </c>
      <c r="AK3" s="12">
        <v>9.1193982523218011</v>
      </c>
      <c r="AL3" s="12">
        <v>31.621108732902815</v>
      </c>
      <c r="AM3" s="12">
        <v>7.2307654781723167</v>
      </c>
      <c r="AN3" s="12">
        <v>29.624554085944787</v>
      </c>
      <c r="AO3" s="13">
        <f>SUM(B3:AN3)</f>
        <v>4213.8095238095239</v>
      </c>
      <c r="AP3" s="14"/>
      <c r="AR3" s="9" t="s">
        <v>39</v>
      </c>
      <c r="AS3" s="12">
        <f>SUM(B3:Z27,AK3:AN27,B38:Z41,AK38:AN41)</f>
        <v>77651.05847398765</v>
      </c>
      <c r="AU3" s="9" t="s">
        <v>40</v>
      </c>
      <c r="AV3" s="15">
        <f>SUM(AS11:AS16,AT11:AX11)</f>
        <v>224564.46353498928</v>
      </c>
      <c r="AW3" s="16">
        <f>AV3/AY$17</f>
        <v>0.67276276747960995</v>
      </c>
    </row>
    <row r="4" spans="1:52" x14ac:dyDescent="0.25">
      <c r="A4" s="1" t="s">
        <v>4</v>
      </c>
      <c r="B4" s="12">
        <v>178.66666666666666</v>
      </c>
      <c r="C4" s="12">
        <v>13.142857142857142</v>
      </c>
      <c r="D4" s="12">
        <v>84.571428571428569</v>
      </c>
      <c r="E4" s="12">
        <v>97.666666666666671</v>
      </c>
      <c r="F4" s="12">
        <v>1035.4761904761904</v>
      </c>
      <c r="G4" s="12">
        <v>162.8095238095238</v>
      </c>
      <c r="H4" s="12">
        <v>235.38095238095238</v>
      </c>
      <c r="I4" s="12">
        <v>470.52380952380952</v>
      </c>
      <c r="J4" s="12">
        <v>698.28571428571433</v>
      </c>
      <c r="K4" s="12">
        <v>96.666666666666671</v>
      </c>
      <c r="L4" s="12">
        <v>137.52380952380952</v>
      </c>
      <c r="M4" s="12">
        <v>184</v>
      </c>
      <c r="N4" s="12">
        <v>70.761904761904759</v>
      </c>
      <c r="O4" s="12">
        <v>43.428571428571431</v>
      </c>
      <c r="P4" s="12">
        <v>70.095238095238102</v>
      </c>
      <c r="Q4" s="12">
        <v>25.857142857142858</v>
      </c>
      <c r="R4" s="12">
        <v>36.428571428571431</v>
      </c>
      <c r="S4" s="12">
        <v>87.666666666666671</v>
      </c>
      <c r="T4" s="12">
        <v>55.238095238095241</v>
      </c>
      <c r="U4" s="12">
        <v>29.61904761904762</v>
      </c>
      <c r="V4" s="12">
        <v>46.047619047619051</v>
      </c>
      <c r="W4" s="12">
        <v>14.095238095238095</v>
      </c>
      <c r="X4" s="12">
        <v>14.047619047619047</v>
      </c>
      <c r="Y4" s="12">
        <v>31.904761904761905</v>
      </c>
      <c r="Z4" s="12">
        <v>44.285714285714285</v>
      </c>
      <c r="AA4" s="12">
        <v>1172.8095238095239</v>
      </c>
      <c r="AB4" s="12">
        <v>1334.8571428571429</v>
      </c>
      <c r="AC4" s="12">
        <v>887.33333333333337</v>
      </c>
      <c r="AD4" s="12">
        <v>722.04761904761904</v>
      </c>
      <c r="AE4" s="12">
        <v>155.61904761904762</v>
      </c>
      <c r="AF4" s="12">
        <v>191.71428571428572</v>
      </c>
      <c r="AG4" s="12">
        <v>73.523809523809518</v>
      </c>
      <c r="AH4" s="12">
        <v>92.142857142857139</v>
      </c>
      <c r="AI4" s="12">
        <v>125.80952380952381</v>
      </c>
      <c r="AJ4" s="12">
        <v>67.714285714285708</v>
      </c>
      <c r="AK4" s="12">
        <v>6.2380952380952381</v>
      </c>
      <c r="AL4" s="12">
        <v>48.952380952380949</v>
      </c>
      <c r="AM4" s="12">
        <v>7.2380952380952381</v>
      </c>
      <c r="AN4" s="12">
        <v>25.142857142857142</v>
      </c>
      <c r="AO4" s="13">
        <f t="shared" ref="AO4:AO41" si="0">SUM(B4:AN4)</f>
        <v>8875.3333333333339</v>
      </c>
      <c r="AP4" s="14"/>
      <c r="AR4" s="9" t="s">
        <v>41</v>
      </c>
      <c r="AS4" s="12">
        <f>SUM(AA28:AJ37)</f>
        <v>90304.931005505961</v>
      </c>
      <c r="AU4" s="9" t="s">
        <v>42</v>
      </c>
      <c r="AV4" s="15">
        <f>SUM(AT12:AX16)</f>
        <v>109229.96503643935</v>
      </c>
      <c r="AW4" s="16">
        <f>AV4/AY$17</f>
        <v>0.32723723252039016</v>
      </c>
    </row>
    <row r="5" spans="1:52" x14ac:dyDescent="0.25">
      <c r="A5" s="1" t="s">
        <v>5</v>
      </c>
      <c r="B5" s="12">
        <v>90.818629108460456</v>
      </c>
      <c r="C5" s="12">
        <v>35.426110977609262</v>
      </c>
      <c r="D5" s="12">
        <v>10.838906740331335</v>
      </c>
      <c r="E5" s="12">
        <v>30.919407648734651</v>
      </c>
      <c r="F5" s="12">
        <v>624.83445014131109</v>
      </c>
      <c r="G5" s="12">
        <v>56.476408804884329</v>
      </c>
      <c r="H5" s="12">
        <v>103.71122344169666</v>
      </c>
      <c r="I5" s="12">
        <v>142.446053318986</v>
      </c>
      <c r="J5" s="12">
        <v>303.375294974116</v>
      </c>
      <c r="K5" s="12">
        <v>51.912658598429026</v>
      </c>
      <c r="L5" s="12">
        <v>48.261658433264785</v>
      </c>
      <c r="M5" s="12">
        <v>51.85561172084833</v>
      </c>
      <c r="N5" s="12">
        <v>24.986532380342762</v>
      </c>
      <c r="O5" s="12">
        <v>10.382531719685804</v>
      </c>
      <c r="P5" s="12">
        <v>26.469751197440733</v>
      </c>
      <c r="Q5" s="12">
        <v>9.1275004129105977</v>
      </c>
      <c r="R5" s="12">
        <v>19.338891499854327</v>
      </c>
      <c r="S5" s="12">
        <v>30.919407648734651</v>
      </c>
      <c r="T5" s="12">
        <v>16.315406988077694</v>
      </c>
      <c r="U5" s="12">
        <v>17.627485172433591</v>
      </c>
      <c r="V5" s="12">
        <v>20.251641541145389</v>
      </c>
      <c r="W5" s="12">
        <v>9.1275004129105977</v>
      </c>
      <c r="X5" s="12">
        <v>7.0167659424250219</v>
      </c>
      <c r="Y5" s="12">
        <v>18.083860193079122</v>
      </c>
      <c r="Z5" s="12">
        <v>5.8187815132305056</v>
      </c>
      <c r="AA5" s="12">
        <v>672.29745228844615</v>
      </c>
      <c r="AB5" s="12">
        <v>481.4185999034533</v>
      </c>
      <c r="AC5" s="12">
        <v>425.96903489502142</v>
      </c>
      <c r="AD5" s="12">
        <v>227.95932281244217</v>
      </c>
      <c r="AE5" s="12">
        <v>56.476408804884329</v>
      </c>
      <c r="AF5" s="12">
        <v>34.342220303576127</v>
      </c>
      <c r="AG5" s="12">
        <v>28.979813810991146</v>
      </c>
      <c r="AH5" s="12">
        <v>25.78518866647244</v>
      </c>
      <c r="AI5" s="12">
        <v>50.315346026169671</v>
      </c>
      <c r="AJ5" s="12">
        <v>17.114063274207371</v>
      </c>
      <c r="AK5" s="12">
        <v>8.3288441267809201</v>
      </c>
      <c r="AL5" s="12">
        <v>19.681172765338474</v>
      </c>
      <c r="AM5" s="12">
        <v>4.734890839197373</v>
      </c>
      <c r="AN5" s="12">
        <v>12.493266190171381</v>
      </c>
      <c r="AO5" s="13">
        <f t="shared" si="0"/>
        <v>3832.238095238095</v>
      </c>
      <c r="AP5" s="14"/>
      <c r="AR5" s="9" t="s">
        <v>43</v>
      </c>
      <c r="AS5" s="12">
        <f>SUM(AA3:AJ27,B28:Z37,AA38:AJ41,AK28:AN37)</f>
        <v>165838.43909193474</v>
      </c>
    </row>
    <row r="6" spans="1:52" x14ac:dyDescent="0.25">
      <c r="A6" s="1" t="s">
        <v>6</v>
      </c>
      <c r="B6" s="12">
        <v>111.3324049073767</v>
      </c>
      <c r="C6" s="12">
        <v>85.703309532766383</v>
      </c>
      <c r="D6" s="12">
        <v>37.769193183636233</v>
      </c>
      <c r="E6" s="12">
        <v>5.4919490088450642</v>
      </c>
      <c r="F6" s="12">
        <v>195.34958974444504</v>
      </c>
      <c r="G6" s="12">
        <v>53.522415340586548</v>
      </c>
      <c r="H6" s="12">
        <v>72.503361915015986</v>
      </c>
      <c r="I6" s="12">
        <v>158.9774713086729</v>
      </c>
      <c r="J6" s="12">
        <v>239.91145670217909</v>
      </c>
      <c r="K6" s="12">
        <v>68.21578768881237</v>
      </c>
      <c r="L6" s="12">
        <v>54.823140105839322</v>
      </c>
      <c r="M6" s="12">
        <v>81.945660210925027</v>
      </c>
      <c r="N6" s="12">
        <v>19.318171513569041</v>
      </c>
      <c r="O6" s="12">
        <v>13.103597635139099</v>
      </c>
      <c r="P6" s="12">
        <v>24.906470505025425</v>
      </c>
      <c r="Q6" s="12">
        <v>8.1415735306562791</v>
      </c>
      <c r="R6" s="12">
        <v>12.573672730776858</v>
      </c>
      <c r="S6" s="12">
        <v>37.624668209719253</v>
      </c>
      <c r="T6" s="12">
        <v>15.464172209116365</v>
      </c>
      <c r="U6" s="12">
        <v>16.764896974369144</v>
      </c>
      <c r="V6" s="12">
        <v>21.196996174489719</v>
      </c>
      <c r="W6" s="12">
        <v>6.5517988175695496</v>
      </c>
      <c r="X6" s="12">
        <v>9.3459483132977397</v>
      </c>
      <c r="Y6" s="12">
        <v>17.680221809176651</v>
      </c>
      <c r="Z6" s="12">
        <v>12.573672730776858</v>
      </c>
      <c r="AA6" s="12">
        <v>617.69973852115265</v>
      </c>
      <c r="AB6" s="12">
        <v>664.18860513111315</v>
      </c>
      <c r="AC6" s="12">
        <v>377.11383194069441</v>
      </c>
      <c r="AD6" s="12">
        <v>358.75916025323852</v>
      </c>
      <c r="AE6" s="12">
        <v>89.798183793747356</v>
      </c>
      <c r="AF6" s="12">
        <v>63.831863479997452</v>
      </c>
      <c r="AG6" s="12">
        <v>27.267045079002685</v>
      </c>
      <c r="AH6" s="12">
        <v>28.037844939893223</v>
      </c>
      <c r="AI6" s="12">
        <v>52.125340592722452</v>
      </c>
      <c r="AJ6" s="12">
        <v>20.667071270127476</v>
      </c>
      <c r="AK6" s="12">
        <v>3.2277244174791169</v>
      </c>
      <c r="AL6" s="12">
        <v>17.921096765704945</v>
      </c>
      <c r="AM6" s="12">
        <v>4.5766241740375531</v>
      </c>
      <c r="AN6" s="12">
        <v>7.756173600211012</v>
      </c>
      <c r="AO6" s="13">
        <f t="shared" si="0"/>
        <v>3713.7619047619046</v>
      </c>
      <c r="AP6" s="14"/>
      <c r="AS6" s="12"/>
    </row>
    <row r="7" spans="1:52" x14ac:dyDescent="0.25">
      <c r="A7" s="1" t="s">
        <v>7</v>
      </c>
      <c r="B7" s="12">
        <v>358.59610800043663</v>
      </c>
      <c r="C7" s="12">
        <v>870.52791178185987</v>
      </c>
      <c r="D7" s="12">
        <v>581.69069999110832</v>
      </c>
      <c r="E7" s="12">
        <v>174.70802381781272</v>
      </c>
      <c r="F7" s="12">
        <v>13.626652104016591</v>
      </c>
      <c r="G7" s="12">
        <v>387.57067352687187</v>
      </c>
      <c r="H7" s="12">
        <v>285.44250196834753</v>
      </c>
      <c r="I7" s="12">
        <v>417.64493378450851</v>
      </c>
      <c r="J7" s="12">
        <v>551.7598781766718</v>
      </c>
      <c r="K7" s="12">
        <v>210.80669868985669</v>
      </c>
      <c r="L7" s="12">
        <v>650.49333991279207</v>
      </c>
      <c r="M7" s="12">
        <v>274.49336747073426</v>
      </c>
      <c r="N7" s="12">
        <v>129.66835265295788</v>
      </c>
      <c r="O7" s="12">
        <v>132.91962403216183</v>
      </c>
      <c r="P7" s="12">
        <v>148.02847338258022</v>
      </c>
      <c r="Q7" s="12">
        <v>88.119016939307286</v>
      </c>
      <c r="R7" s="12">
        <v>126.99083504655462</v>
      </c>
      <c r="S7" s="12">
        <v>212.95827533785931</v>
      </c>
      <c r="T7" s="12">
        <v>88.979647598508336</v>
      </c>
      <c r="U7" s="12">
        <v>128.32959384975624</v>
      </c>
      <c r="V7" s="12">
        <v>90.844347360110618</v>
      </c>
      <c r="W7" s="12">
        <v>46.904370926457112</v>
      </c>
      <c r="X7" s="12">
        <v>44.418104577654084</v>
      </c>
      <c r="Y7" s="12">
        <v>29.596132113636035</v>
      </c>
      <c r="Z7" s="12">
        <v>52.211593324863571</v>
      </c>
      <c r="AA7" s="12">
        <v>1307.7760994703922</v>
      </c>
      <c r="AB7" s="12">
        <v>770.26443998493778</v>
      </c>
      <c r="AC7" s="12">
        <v>717.76596977367399</v>
      </c>
      <c r="AD7" s="12">
        <v>632.89822421357064</v>
      </c>
      <c r="AE7" s="12">
        <v>192.15970107383396</v>
      </c>
      <c r="AF7" s="12">
        <v>193.68971113463581</v>
      </c>
      <c r="AG7" s="12">
        <v>107.00507862733028</v>
      </c>
      <c r="AH7" s="12">
        <v>87.067135022506008</v>
      </c>
      <c r="AI7" s="12">
        <v>139.27872834736959</v>
      </c>
      <c r="AJ7" s="12">
        <v>94.621559697715213</v>
      </c>
      <c r="AK7" s="12">
        <v>31.652083132838541</v>
      </c>
      <c r="AL7" s="12">
        <v>102.03254592972424</v>
      </c>
      <c r="AM7" s="12">
        <v>34.664290440042208</v>
      </c>
      <c r="AN7" s="12">
        <v>66.985752974481557</v>
      </c>
      <c r="AO7" s="13">
        <f t="shared" si="0"/>
        <v>10575.190476190472</v>
      </c>
      <c r="AP7" s="14"/>
      <c r="AR7" s="9" t="s">
        <v>44</v>
      </c>
      <c r="AS7" s="12">
        <f>SUM(AJ3:AN41,B37:AI41)</f>
        <v>44023.77212772987</v>
      </c>
    </row>
    <row r="8" spans="1:52" x14ac:dyDescent="0.25">
      <c r="A8" s="1" t="s">
        <v>8</v>
      </c>
      <c r="B8" s="12">
        <v>109.04761904761905</v>
      </c>
      <c r="C8" s="12">
        <v>147.14285714285714</v>
      </c>
      <c r="D8" s="12">
        <v>70.80952380952381</v>
      </c>
      <c r="E8" s="12">
        <v>50.904761904761905</v>
      </c>
      <c r="F8" s="12">
        <v>352.47619047619048</v>
      </c>
      <c r="G8" s="12">
        <v>5.9047619047619051</v>
      </c>
      <c r="H8" s="12">
        <v>75</v>
      </c>
      <c r="I8" s="12">
        <v>179.38095238095238</v>
      </c>
      <c r="J8" s="12">
        <v>233</v>
      </c>
      <c r="K8" s="12">
        <v>77.38095238095238</v>
      </c>
      <c r="L8" s="12">
        <v>114.71428571428571</v>
      </c>
      <c r="M8" s="12">
        <v>124.85714285714286</v>
      </c>
      <c r="N8" s="12">
        <v>47.19047619047619</v>
      </c>
      <c r="O8" s="12">
        <v>38.904761904761905</v>
      </c>
      <c r="P8" s="12">
        <v>38.238095238095241</v>
      </c>
      <c r="Q8" s="12">
        <v>19.80952380952381</v>
      </c>
      <c r="R8" s="12">
        <v>26.428571428571427</v>
      </c>
      <c r="S8" s="12">
        <v>47.428571428571431</v>
      </c>
      <c r="T8" s="12">
        <v>29.666666666666668</v>
      </c>
      <c r="U8" s="12">
        <v>24.238095238095237</v>
      </c>
      <c r="V8" s="12">
        <v>25.476190476190474</v>
      </c>
      <c r="W8" s="12">
        <v>7.9047619047619051</v>
      </c>
      <c r="X8" s="12">
        <v>11.619047619047619</v>
      </c>
      <c r="Y8" s="12">
        <v>14.428571428571429</v>
      </c>
      <c r="Z8" s="12">
        <v>37.047619047619051</v>
      </c>
      <c r="AA8" s="12">
        <v>575.14285714285711</v>
      </c>
      <c r="AB8" s="12">
        <v>620.52380952380952</v>
      </c>
      <c r="AC8" s="12">
        <v>391.38095238095241</v>
      </c>
      <c r="AD8" s="12">
        <v>371.52380952380952</v>
      </c>
      <c r="AE8" s="12">
        <v>109.47619047619048</v>
      </c>
      <c r="AF8" s="12">
        <v>86.095238095238102</v>
      </c>
      <c r="AG8" s="12">
        <v>26.142857142857142</v>
      </c>
      <c r="AH8" s="12">
        <v>33.238095238095241</v>
      </c>
      <c r="AI8" s="12">
        <v>58.80952380952381</v>
      </c>
      <c r="AJ8" s="12">
        <v>26</v>
      </c>
      <c r="AK8" s="12">
        <v>6.4761904761904763</v>
      </c>
      <c r="AL8" s="12">
        <v>30</v>
      </c>
      <c r="AM8" s="12">
        <v>3.6190476190476191</v>
      </c>
      <c r="AN8" s="12">
        <v>20.428571428571427</v>
      </c>
      <c r="AO8" s="13">
        <f t="shared" si="0"/>
        <v>4267.8571428571431</v>
      </c>
      <c r="AP8" s="14"/>
      <c r="AS8" s="15"/>
    </row>
    <row r="9" spans="1:52" x14ac:dyDescent="0.25">
      <c r="A9" s="1" t="s">
        <v>9</v>
      </c>
      <c r="B9" s="12">
        <v>154.38095238095238</v>
      </c>
      <c r="C9" s="12">
        <v>222.9047619047619</v>
      </c>
      <c r="D9" s="12">
        <v>70.047619047619051</v>
      </c>
      <c r="E9" s="12">
        <v>65.285714285714292</v>
      </c>
      <c r="F9" s="12">
        <v>344.1904761904762</v>
      </c>
      <c r="G9" s="12">
        <v>79.857142857142861</v>
      </c>
      <c r="H9" s="12">
        <v>9.8571428571428577</v>
      </c>
      <c r="I9" s="12">
        <v>137.76190476190476</v>
      </c>
      <c r="J9" s="12">
        <v>216.04761904761904</v>
      </c>
      <c r="K9" s="12">
        <v>72.61904761904762</v>
      </c>
      <c r="L9" s="12">
        <v>154.8095238095238</v>
      </c>
      <c r="M9" s="12">
        <v>201.76190476190476</v>
      </c>
      <c r="N9" s="12">
        <v>90.80952380952381</v>
      </c>
      <c r="O9" s="12">
        <v>84.523809523809518</v>
      </c>
      <c r="P9" s="12">
        <v>83.571428571428569</v>
      </c>
      <c r="Q9" s="12">
        <v>35.333333333333336</v>
      </c>
      <c r="R9" s="12">
        <v>56.571428571428569</v>
      </c>
      <c r="S9" s="12">
        <v>108.57142857142857</v>
      </c>
      <c r="T9" s="12">
        <v>100.71428571428571</v>
      </c>
      <c r="U9" s="12">
        <v>85.333333333333329</v>
      </c>
      <c r="V9" s="12">
        <v>94.571428571428569</v>
      </c>
      <c r="W9" s="12">
        <v>29</v>
      </c>
      <c r="X9" s="12">
        <v>30.523809523809526</v>
      </c>
      <c r="Y9" s="12">
        <v>50</v>
      </c>
      <c r="Z9" s="12">
        <v>53.571428571428569</v>
      </c>
      <c r="AA9" s="12">
        <v>818.90476190476193</v>
      </c>
      <c r="AB9" s="12">
        <v>905.23809523809518</v>
      </c>
      <c r="AC9" s="12">
        <v>632.95238095238096</v>
      </c>
      <c r="AD9" s="12">
        <v>575.14285714285711</v>
      </c>
      <c r="AE9" s="12">
        <v>167</v>
      </c>
      <c r="AF9" s="12">
        <v>136.95238095238096</v>
      </c>
      <c r="AG9" s="12">
        <v>64.857142857142861</v>
      </c>
      <c r="AH9" s="12">
        <v>64.285714285714292</v>
      </c>
      <c r="AI9" s="12">
        <v>88.523809523809518</v>
      </c>
      <c r="AJ9" s="12">
        <v>53.904761904761905</v>
      </c>
      <c r="AK9" s="12">
        <v>17.285714285714285</v>
      </c>
      <c r="AL9" s="12">
        <v>52.38095238095238</v>
      </c>
      <c r="AM9" s="12">
        <v>33.80952380952381</v>
      </c>
      <c r="AN9" s="12">
        <v>106.80952380952381</v>
      </c>
      <c r="AO9" s="13">
        <f t="shared" si="0"/>
        <v>6350.6666666666661</v>
      </c>
      <c r="AP9" s="14"/>
      <c r="AS9" s="15"/>
    </row>
    <row r="10" spans="1:52" x14ac:dyDescent="0.25">
      <c r="A10" s="1">
        <v>19</v>
      </c>
      <c r="B10" s="12">
        <v>176.9047619047619</v>
      </c>
      <c r="C10" s="12">
        <v>476.90476190476193</v>
      </c>
      <c r="D10" s="12">
        <v>192.04761904761904</v>
      </c>
      <c r="E10" s="12">
        <v>171.33333333333334</v>
      </c>
      <c r="F10" s="12">
        <v>432.42857142857144</v>
      </c>
      <c r="G10" s="12">
        <v>189.9047619047619</v>
      </c>
      <c r="H10" s="12">
        <v>121.95238095238095</v>
      </c>
      <c r="I10" s="12">
        <v>8.9047619047619051</v>
      </c>
      <c r="J10" s="12">
        <v>87.857142857142861</v>
      </c>
      <c r="K10" s="12">
        <v>43.571428571428569</v>
      </c>
      <c r="L10" s="12">
        <v>139.0952380952381</v>
      </c>
      <c r="M10" s="12">
        <v>184.04761904761904</v>
      </c>
      <c r="N10" s="12">
        <v>174.61904761904762</v>
      </c>
      <c r="O10" s="12">
        <v>171.23809523809524</v>
      </c>
      <c r="P10" s="12">
        <v>169.14285714285714</v>
      </c>
      <c r="Q10" s="12">
        <v>140.04761904761904</v>
      </c>
      <c r="R10" s="12">
        <v>155.38095238095238</v>
      </c>
      <c r="S10" s="12">
        <v>269.8095238095238</v>
      </c>
      <c r="T10" s="12">
        <v>215.23809523809524</v>
      </c>
      <c r="U10" s="12">
        <v>302.47619047619048</v>
      </c>
      <c r="V10" s="12">
        <v>203.57142857142858</v>
      </c>
      <c r="W10" s="12">
        <v>105.04761904761905</v>
      </c>
      <c r="X10" s="12">
        <v>79.142857142857139</v>
      </c>
      <c r="Y10" s="12">
        <v>96.714285714285708</v>
      </c>
      <c r="Z10" s="12">
        <v>41.142857142857146</v>
      </c>
      <c r="AA10" s="12">
        <v>749.38095238095241</v>
      </c>
      <c r="AB10" s="12">
        <v>772.57142857142856</v>
      </c>
      <c r="AC10" s="12">
        <v>528.04761904761904</v>
      </c>
      <c r="AD10" s="12">
        <v>556.28571428571433</v>
      </c>
      <c r="AE10" s="12">
        <v>151.76190476190476</v>
      </c>
      <c r="AF10" s="12">
        <v>161.23809523809524</v>
      </c>
      <c r="AG10" s="12">
        <v>111</v>
      </c>
      <c r="AH10" s="12">
        <v>96.714285714285708</v>
      </c>
      <c r="AI10" s="12">
        <v>156.57142857142858</v>
      </c>
      <c r="AJ10" s="12">
        <v>152.95238095238096</v>
      </c>
      <c r="AK10" s="12">
        <v>47.428571428571431</v>
      </c>
      <c r="AL10" s="12">
        <v>156.28571428571428</v>
      </c>
      <c r="AM10" s="12">
        <v>113.52380952380952</v>
      </c>
      <c r="AN10" s="12">
        <v>227.23809523809524</v>
      </c>
      <c r="AO10" s="13">
        <f t="shared" si="0"/>
        <v>8329.5238095238092</v>
      </c>
      <c r="AP10" s="14"/>
      <c r="AR10" s="17"/>
      <c r="AS10" s="15" t="s">
        <v>45</v>
      </c>
      <c r="AT10" s="9" t="s">
        <v>46</v>
      </c>
      <c r="AU10" s="9" t="s">
        <v>47</v>
      </c>
      <c r="AV10" s="9" t="s">
        <v>48</v>
      </c>
      <c r="AW10" s="9" t="s">
        <v>49</v>
      </c>
      <c r="AX10" s="9" t="s">
        <v>50</v>
      </c>
      <c r="AY10" s="11" t="s">
        <v>38</v>
      </c>
    </row>
    <row r="11" spans="1:52" x14ac:dyDescent="0.25">
      <c r="A11" s="1">
        <v>12</v>
      </c>
      <c r="B11" s="12">
        <v>260.1904761904762</v>
      </c>
      <c r="C11" s="12">
        <v>697.19047619047615</v>
      </c>
      <c r="D11" s="12">
        <v>314.04761904761904</v>
      </c>
      <c r="E11" s="12">
        <v>251.85714285714286</v>
      </c>
      <c r="F11" s="12">
        <v>582.76190476190482</v>
      </c>
      <c r="G11" s="12">
        <v>229.95238095238096</v>
      </c>
      <c r="H11" s="12">
        <v>209.42857142857142</v>
      </c>
      <c r="I11" s="12">
        <v>87.904761904761898</v>
      </c>
      <c r="J11" s="12">
        <v>22.285714285714285</v>
      </c>
      <c r="K11" s="12">
        <v>66.61904761904762</v>
      </c>
      <c r="L11" s="12">
        <v>288.42857142857144</v>
      </c>
      <c r="M11" s="12">
        <v>404.76190476190476</v>
      </c>
      <c r="N11" s="12">
        <v>334.52380952380952</v>
      </c>
      <c r="O11" s="12">
        <v>335.71428571428572</v>
      </c>
      <c r="P11" s="12">
        <v>319.42857142857144</v>
      </c>
      <c r="Q11" s="12">
        <v>217.66666666666666</v>
      </c>
      <c r="R11" s="12">
        <v>240.0952380952381</v>
      </c>
      <c r="S11" s="12">
        <v>314.14285714285717</v>
      </c>
      <c r="T11" s="12">
        <v>314.38095238095241</v>
      </c>
      <c r="U11" s="12">
        <v>396.33333333333331</v>
      </c>
      <c r="V11" s="12">
        <v>284.90476190476193</v>
      </c>
      <c r="W11" s="12">
        <v>161.33333333333334</v>
      </c>
      <c r="X11" s="12">
        <v>136.0952380952381</v>
      </c>
      <c r="Y11" s="12">
        <v>166.71428571428572</v>
      </c>
      <c r="Z11" s="12">
        <v>88.714285714285708</v>
      </c>
      <c r="AA11" s="12">
        <v>977.80952380952385</v>
      </c>
      <c r="AB11" s="12">
        <v>1065.4761904761904</v>
      </c>
      <c r="AC11" s="12">
        <v>981.04761904761904</v>
      </c>
      <c r="AD11" s="12">
        <v>816.52380952380952</v>
      </c>
      <c r="AE11" s="12">
        <v>208.76190476190476</v>
      </c>
      <c r="AF11" s="12">
        <v>216.38095238095238</v>
      </c>
      <c r="AG11" s="12">
        <v>157.52380952380952</v>
      </c>
      <c r="AH11" s="12">
        <v>161.14285714285714</v>
      </c>
      <c r="AI11" s="12">
        <v>208.04761904761904</v>
      </c>
      <c r="AJ11" s="12">
        <v>215.71428571428572</v>
      </c>
      <c r="AK11" s="12">
        <v>81.523809523809518</v>
      </c>
      <c r="AL11" s="12">
        <v>227.33333333333334</v>
      </c>
      <c r="AM11" s="12">
        <v>123.76190476190476</v>
      </c>
      <c r="AN11" s="12">
        <v>283.76190476190476</v>
      </c>
      <c r="AO11" s="13">
        <f t="shared" si="0"/>
        <v>12450.285714285712</v>
      </c>
      <c r="AP11" s="14"/>
      <c r="AR11" s="18" t="s">
        <v>45</v>
      </c>
      <c r="AS11" s="15">
        <f>SUM(AA28:AD31)</f>
        <v>6976.1095555959773</v>
      </c>
      <c r="AT11" s="15">
        <f>SUM(Z28:Z31,H28:K31)</f>
        <v>15423.924109016278</v>
      </c>
      <c r="AU11" s="15">
        <f>SUM(AE28:AJ31)</f>
        <v>38269.719360081006</v>
      </c>
      <c r="AV11" s="15">
        <f>SUM(B28:G31)</f>
        <v>13645.656106809265</v>
      </c>
      <c r="AW11" s="15">
        <f>SUM(AM28:AN31,T28:Y31)</f>
        <v>20382.965599876239</v>
      </c>
      <c r="AX11" s="15">
        <f>SUM(AK28:AL31,L28:S31)</f>
        <v>21787.149078145037</v>
      </c>
      <c r="AY11" s="14">
        <f t="shared" ref="AY11:AY16" si="1">SUM(AS11:AX11)</f>
        <v>116485.52380952382</v>
      </c>
      <c r="AZ11" s="15"/>
    </row>
    <row r="12" spans="1:52" x14ac:dyDescent="0.25">
      <c r="A12" s="1" t="s">
        <v>10</v>
      </c>
      <c r="B12" s="12">
        <v>41.761904761904759</v>
      </c>
      <c r="C12" s="12">
        <v>93.761904761904759</v>
      </c>
      <c r="D12" s="12">
        <v>68.857142857142861</v>
      </c>
      <c r="E12" s="12">
        <v>74.952380952380949</v>
      </c>
      <c r="F12" s="12">
        <v>208.9047619047619</v>
      </c>
      <c r="G12" s="12">
        <v>78.571428571428569</v>
      </c>
      <c r="H12" s="12">
        <v>63.142857142857146</v>
      </c>
      <c r="I12" s="12">
        <v>44.333333333333336</v>
      </c>
      <c r="J12" s="12">
        <v>56.761904761904759</v>
      </c>
      <c r="K12" s="12">
        <v>6.7142857142857144</v>
      </c>
      <c r="L12" s="12">
        <v>149.52380952380952</v>
      </c>
      <c r="M12" s="12">
        <v>198.04761904761904</v>
      </c>
      <c r="N12" s="12">
        <v>189.8095238095238</v>
      </c>
      <c r="O12" s="12">
        <v>176.33333333333334</v>
      </c>
      <c r="P12" s="12">
        <v>126.85714285714286</v>
      </c>
      <c r="Q12" s="12">
        <v>88.714285714285708</v>
      </c>
      <c r="R12" s="12">
        <v>105.80952380952381</v>
      </c>
      <c r="S12" s="12">
        <v>146.47619047619048</v>
      </c>
      <c r="T12" s="12">
        <v>27.761904761904763</v>
      </c>
      <c r="U12" s="12">
        <v>23.428571428571427</v>
      </c>
      <c r="V12" s="12">
        <v>20.666666666666668</v>
      </c>
      <c r="W12" s="12">
        <v>9.1904761904761898</v>
      </c>
      <c r="X12" s="12">
        <v>9.2380952380952372</v>
      </c>
      <c r="Y12" s="12">
        <v>27.238095238095237</v>
      </c>
      <c r="Z12" s="12">
        <v>26.952380952380953</v>
      </c>
      <c r="AA12" s="12">
        <v>520.52380952380952</v>
      </c>
      <c r="AB12" s="12">
        <v>598.90476190476193</v>
      </c>
      <c r="AC12" s="12">
        <v>466.95238095238096</v>
      </c>
      <c r="AD12" s="12">
        <v>366.90476190476193</v>
      </c>
      <c r="AE12" s="12">
        <v>86.285714285714292</v>
      </c>
      <c r="AF12" s="12">
        <v>83</v>
      </c>
      <c r="AG12" s="12">
        <v>31.238095238095237</v>
      </c>
      <c r="AH12" s="12">
        <v>49.428571428571431</v>
      </c>
      <c r="AI12" s="12">
        <v>90</v>
      </c>
      <c r="AJ12" s="12">
        <v>20.19047619047619</v>
      </c>
      <c r="AK12" s="12">
        <v>49.714285714285715</v>
      </c>
      <c r="AL12" s="12">
        <v>146.57142857142858</v>
      </c>
      <c r="AM12" s="12">
        <v>11.380952380952381</v>
      </c>
      <c r="AN12" s="12">
        <v>28.61904761904762</v>
      </c>
      <c r="AO12" s="13">
        <f t="shared" si="0"/>
        <v>4613.5238095238092</v>
      </c>
      <c r="AP12" s="14"/>
      <c r="AR12" s="17" t="s">
        <v>46</v>
      </c>
      <c r="AS12" s="15">
        <f>SUM(AA27:AD27,AA9:AD12)</f>
        <v>15052.903772842157</v>
      </c>
      <c r="AT12" s="15">
        <f>SUM(Z27,Z9:Z12,H9:K12,H27:K27)</f>
        <v>1657.5653323236261</v>
      </c>
      <c r="AU12" s="15">
        <f>SUM(AE9:AJ12,AE27:AJ27)</f>
        <v>3257.9660213830834</v>
      </c>
      <c r="AV12" s="15">
        <f>SUM(B9:G12,B27:G27)</f>
        <v>5700.7789262102042</v>
      </c>
      <c r="AW12" s="15">
        <f>SUM(T9:Y12,AM9:AN12,T27:Y27,AM27:AN27)</f>
        <v>3999.2207749127183</v>
      </c>
      <c r="AX12" s="15">
        <f>SUM(L9:S12,AK9:AL12,L27:S27,AK27:AL27)</f>
        <v>7060.8508866139191</v>
      </c>
      <c r="AY12" s="14">
        <f t="shared" si="1"/>
        <v>36729.28571428571</v>
      </c>
      <c r="AZ12" s="15"/>
    </row>
    <row r="13" spans="1:52" x14ac:dyDescent="0.25">
      <c r="A13" s="1" t="s">
        <v>11</v>
      </c>
      <c r="B13" s="12">
        <v>129.14258967974476</v>
      </c>
      <c r="C13" s="12">
        <v>148.69550386017198</v>
      </c>
      <c r="D13" s="12">
        <v>51.2939844149669</v>
      </c>
      <c r="E13" s="12">
        <v>67.268248519931305</v>
      </c>
      <c r="F13" s="12">
        <v>368.28977080958543</v>
      </c>
      <c r="G13" s="12">
        <v>115.81341476099199</v>
      </c>
      <c r="H13" s="12">
        <v>185.00064955327292</v>
      </c>
      <c r="I13" s="12">
        <v>171.36028767143645</v>
      </c>
      <c r="J13" s="12">
        <v>312.43171093605719</v>
      </c>
      <c r="K13" s="12">
        <v>151.91110247870378</v>
      </c>
      <c r="L13" s="12">
        <v>20.175288106594667</v>
      </c>
      <c r="M13" s="12">
        <v>336.44497158735118</v>
      </c>
      <c r="N13" s="12">
        <v>289.92252060633467</v>
      </c>
      <c r="O13" s="12">
        <v>266.324175905819</v>
      </c>
      <c r="P13" s="12">
        <v>339.34938324279921</v>
      </c>
      <c r="Q13" s="12">
        <v>142.1605776354138</v>
      </c>
      <c r="R13" s="12">
        <v>146.72465309397509</v>
      </c>
      <c r="S13" s="12">
        <v>172.2419840668403</v>
      </c>
      <c r="T13" s="12">
        <v>60.837051282867712</v>
      </c>
      <c r="U13" s="12">
        <v>36.56446816233737</v>
      </c>
      <c r="V13" s="12">
        <v>51.34584890881419</v>
      </c>
      <c r="W13" s="12">
        <v>31.637341246845104</v>
      </c>
      <c r="X13" s="12">
        <v>37.549893545435829</v>
      </c>
      <c r="Y13" s="12">
        <v>72.662155880049156</v>
      </c>
      <c r="Z13" s="12">
        <v>125.0452946658091</v>
      </c>
      <c r="AA13" s="12">
        <v>811.67932871004234</v>
      </c>
      <c r="AB13" s="12">
        <v>923.55104193864065</v>
      </c>
      <c r="AC13" s="12">
        <v>859.08347608646284</v>
      </c>
      <c r="AD13" s="12">
        <v>615.94272893038101</v>
      </c>
      <c r="AE13" s="12">
        <v>214.56341104622655</v>
      </c>
      <c r="AF13" s="12">
        <v>232.30106794199872</v>
      </c>
      <c r="AG13" s="12">
        <v>77.589282795541436</v>
      </c>
      <c r="AH13" s="12">
        <v>82.87946116796472</v>
      </c>
      <c r="AI13" s="12">
        <v>119.0290133795238</v>
      </c>
      <c r="AJ13" s="12">
        <v>44.447871227125006</v>
      </c>
      <c r="AK13" s="12">
        <v>69.290963779975513</v>
      </c>
      <c r="AL13" s="12">
        <v>203.25695138751797</v>
      </c>
      <c r="AM13" s="12">
        <v>12.810529980279904</v>
      </c>
      <c r="AN13" s="12">
        <v>47.715334339504089</v>
      </c>
      <c r="AO13" s="13">
        <f t="shared" si="0"/>
        <v>8144.3333333333348</v>
      </c>
      <c r="AP13" s="14"/>
      <c r="AR13" s="17" t="s">
        <v>47</v>
      </c>
      <c r="AS13" s="15">
        <f>SUM(AA32:AD37)</f>
        <v>35812.156058982997</v>
      </c>
      <c r="AT13" s="15">
        <f>SUM(H32:K37,Z32:Z37)</f>
        <v>3196.8555697214497</v>
      </c>
      <c r="AU13" s="15">
        <f>SUM(AE32:AJ37)</f>
        <v>9246.946030846033</v>
      </c>
      <c r="AV13" s="15">
        <f>SUM(B32:G37)</f>
        <v>2675.1680547453302</v>
      </c>
      <c r="AW13" s="15">
        <f>SUM(T32:Y37,AM32:AN37)</f>
        <v>2159.4574290790611</v>
      </c>
      <c r="AX13" s="15">
        <f>SUM(L32:S37,AK32:AL37)</f>
        <v>3003.9882851965745</v>
      </c>
      <c r="AY13" s="14">
        <f t="shared" si="1"/>
        <v>56094.571428571442</v>
      </c>
      <c r="AZ13" s="15"/>
    </row>
    <row r="14" spans="1:52" x14ac:dyDescent="0.25">
      <c r="A14" s="1" t="s">
        <v>12</v>
      </c>
      <c r="B14" s="12">
        <v>376.69883340103672</v>
      </c>
      <c r="C14" s="12">
        <v>116.95083137645065</v>
      </c>
      <c r="D14" s="12">
        <v>44.550250792347413</v>
      </c>
      <c r="E14" s="12">
        <v>57.858803220511177</v>
      </c>
      <c r="F14" s="12">
        <v>341.7574602305682</v>
      </c>
      <c r="G14" s="12">
        <v>84.064833098362584</v>
      </c>
      <c r="H14" s="12">
        <v>140.48487389420742</v>
      </c>
      <c r="I14" s="12">
        <v>134.06182735551835</v>
      </c>
      <c r="J14" s="12">
        <v>399.71903219569845</v>
      </c>
      <c r="K14" s="12">
        <v>114.7413033671416</v>
      </c>
      <c r="L14" s="12">
        <v>881.44752259737891</v>
      </c>
      <c r="M14" s="12">
        <v>7.5021183571888379</v>
      </c>
      <c r="N14" s="12">
        <v>102.71736024671566</v>
      </c>
      <c r="O14" s="12">
        <v>131.23568687849516</v>
      </c>
      <c r="P14" s="12">
        <v>143.61932060508769</v>
      </c>
      <c r="Q14" s="12">
        <v>79.954083313601586</v>
      </c>
      <c r="R14" s="12">
        <v>83.088530024481855</v>
      </c>
      <c r="S14" s="12">
        <v>146.75376731596793</v>
      </c>
      <c r="T14" s="12">
        <v>57.088037635868481</v>
      </c>
      <c r="U14" s="12">
        <v>45.680706983156689</v>
      </c>
      <c r="V14" s="12">
        <v>44.75578828158546</v>
      </c>
      <c r="W14" s="12">
        <v>20.296827062257474</v>
      </c>
      <c r="X14" s="12">
        <v>24.81865182549458</v>
      </c>
      <c r="Y14" s="12">
        <v>63.665237291486093</v>
      </c>
      <c r="Z14" s="12">
        <v>68.084293310104172</v>
      </c>
      <c r="AA14" s="12">
        <v>1496.5698435145541</v>
      </c>
      <c r="AB14" s="12">
        <v>356.8644656895649</v>
      </c>
      <c r="AC14" s="12">
        <v>327.88367970699977</v>
      </c>
      <c r="AD14" s="12">
        <v>260.92984258770491</v>
      </c>
      <c r="AE14" s="12">
        <v>70.499358808651266</v>
      </c>
      <c r="AF14" s="12">
        <v>85.452211150719435</v>
      </c>
      <c r="AG14" s="12">
        <v>42.546260272276427</v>
      </c>
      <c r="AH14" s="12">
        <v>40.901960358372023</v>
      </c>
      <c r="AI14" s="12">
        <v>72.863039934888846</v>
      </c>
      <c r="AJ14" s="12">
        <v>29.700167194898278</v>
      </c>
      <c r="AK14" s="12">
        <v>43.317025856919116</v>
      </c>
      <c r="AL14" s="12">
        <v>160.78170095646487</v>
      </c>
      <c r="AM14" s="12">
        <v>13.308552428163761</v>
      </c>
      <c r="AN14" s="12">
        <v>45.166863260061561</v>
      </c>
      <c r="AO14" s="13">
        <f t="shared" si="0"/>
        <v>6758.3809523809514</v>
      </c>
      <c r="AP14" s="14"/>
      <c r="AR14" s="17" t="s">
        <v>48</v>
      </c>
      <c r="AS14" s="15">
        <f>SUM(AA3:AD8)</f>
        <v>14670.065226152872</v>
      </c>
      <c r="AT14" s="15">
        <f>SUM(H3:K8,Z3:Z8)</f>
        <v>5521.1152818132996</v>
      </c>
      <c r="AU14" s="15">
        <f>SUM(AE3:AJ8)</f>
        <v>2861.9189376218324</v>
      </c>
      <c r="AV14" s="15">
        <f>SUM(B3:G8)</f>
        <v>7019.4723563405551</v>
      </c>
      <c r="AW14" s="15">
        <f>SUM(T3:Y8,AM3:AN8)</f>
        <v>1266.0233980252633</v>
      </c>
      <c r="AX14" s="15">
        <f>SUM(L3:S8,AK3:AL8)</f>
        <v>4139.5952762366551</v>
      </c>
      <c r="AY14" s="14">
        <f t="shared" si="1"/>
        <v>35478.190476190473</v>
      </c>
      <c r="AZ14" s="15"/>
    </row>
    <row r="15" spans="1:52" x14ac:dyDescent="0.25">
      <c r="A15" s="1" t="s">
        <v>13</v>
      </c>
      <c r="B15" s="12">
        <v>44.544275690558663</v>
      </c>
      <c r="C15" s="12">
        <v>71.050751235746091</v>
      </c>
      <c r="D15" s="12">
        <v>23.396510002882046</v>
      </c>
      <c r="E15" s="12">
        <v>20.956383192765514</v>
      </c>
      <c r="F15" s="12">
        <v>148.32143355610296</v>
      </c>
      <c r="G15" s="12">
        <v>52.390957981913793</v>
      </c>
      <c r="H15" s="12">
        <v>100.38011858087226</v>
      </c>
      <c r="I15" s="12">
        <v>184.06211448075101</v>
      </c>
      <c r="J15" s="12">
        <v>339.75177409093135</v>
      </c>
      <c r="K15" s="12">
        <v>186.64577816205085</v>
      </c>
      <c r="L15" s="12">
        <v>289.22679543440074</v>
      </c>
      <c r="M15" s="12">
        <v>172.29209104371833</v>
      </c>
      <c r="N15" s="12">
        <v>5.6936292236052433</v>
      </c>
      <c r="O15" s="12">
        <v>100.95426606560557</v>
      </c>
      <c r="P15" s="12">
        <v>190.76050180263954</v>
      </c>
      <c r="Q15" s="12">
        <v>84.351834632067579</v>
      </c>
      <c r="R15" s="12">
        <v>86.791961442184117</v>
      </c>
      <c r="S15" s="12">
        <v>135.30742390214812</v>
      </c>
      <c r="T15" s="12">
        <v>38.515727100858996</v>
      </c>
      <c r="U15" s="12">
        <v>24.162039982526451</v>
      </c>
      <c r="V15" s="12">
        <v>28.085381128204013</v>
      </c>
      <c r="W15" s="12">
        <v>6.2199310846107698</v>
      </c>
      <c r="X15" s="12">
        <v>7.9423735388106751</v>
      </c>
      <c r="Y15" s="12">
        <v>19.616705728387814</v>
      </c>
      <c r="Z15" s="12">
        <v>36.793284646659089</v>
      </c>
      <c r="AA15" s="12">
        <v>661.13082867039702</v>
      </c>
      <c r="AB15" s="12">
        <v>719.7417177369216</v>
      </c>
      <c r="AC15" s="12">
        <v>418.02721450957148</v>
      </c>
      <c r="AD15" s="12">
        <v>343.72296086033663</v>
      </c>
      <c r="AE15" s="12">
        <v>63.156223320663194</v>
      </c>
      <c r="AF15" s="12">
        <v>65.452813259596397</v>
      </c>
      <c r="AG15" s="12">
        <v>30.860427304414973</v>
      </c>
      <c r="AH15" s="12">
        <v>47.31932186676962</v>
      </c>
      <c r="AI15" s="12">
        <v>77.605601686451294</v>
      </c>
      <c r="AJ15" s="12">
        <v>27.846153009565139</v>
      </c>
      <c r="AK15" s="12">
        <v>35.692835300920265</v>
      </c>
      <c r="AL15" s="12">
        <v>101.33703105542777</v>
      </c>
      <c r="AM15" s="12">
        <v>6.6505416981607457</v>
      </c>
      <c r="AN15" s="12">
        <v>31.051809799326072</v>
      </c>
      <c r="AO15" s="13">
        <f t="shared" si="0"/>
        <v>5027.8095238095239</v>
      </c>
      <c r="AP15" s="14"/>
      <c r="AR15" s="17" t="s">
        <v>49</v>
      </c>
      <c r="AS15" s="15">
        <f>SUM(AA21:AD26,AA40:AD41)</f>
        <v>20873.498074739804</v>
      </c>
      <c r="AT15" s="15">
        <f>SUM(H21:K26,H40:K41,Z21:Z26,Z40:Z41)</f>
        <v>3938.6913813449833</v>
      </c>
      <c r="AU15" s="15">
        <f>SUM(AE21:AJ26,AE40:AJ41)</f>
        <v>2189.0821336277677</v>
      </c>
      <c r="AV15" s="15">
        <f>SUM(B21:G26,B40:G41)</f>
        <v>1546.3370907110202</v>
      </c>
      <c r="AW15" s="15">
        <f>SUM(T21:Y26,T40:Y41,AM21:AN26,AM40:AN41)</f>
        <v>6539.9105788676261</v>
      </c>
      <c r="AX15" s="15">
        <f>SUM(L21:S26,L40:S41,AK21:AL26,AK40:AL41)</f>
        <v>1714.3378835659382</v>
      </c>
      <c r="AY15" s="14">
        <f t="shared" si="1"/>
        <v>36801.857142857138</v>
      </c>
      <c r="AZ15" s="15"/>
    </row>
    <row r="16" spans="1:52" x14ac:dyDescent="0.25">
      <c r="A16" s="1" t="s">
        <v>14</v>
      </c>
      <c r="B16" s="12">
        <v>32.80952380952381</v>
      </c>
      <c r="C16" s="12">
        <v>40.428571428571431</v>
      </c>
      <c r="D16" s="12">
        <v>12.571428571428571</v>
      </c>
      <c r="E16" s="12">
        <v>15.666666666666666</v>
      </c>
      <c r="F16" s="12">
        <v>134.0952380952381</v>
      </c>
      <c r="G16" s="12">
        <v>39.095238095238095</v>
      </c>
      <c r="H16" s="12">
        <v>83.80952380952381</v>
      </c>
      <c r="I16" s="12">
        <v>183.14285714285714</v>
      </c>
      <c r="J16" s="12">
        <v>357.95238095238096</v>
      </c>
      <c r="K16" s="12">
        <v>172.95238095238096</v>
      </c>
      <c r="L16" s="12">
        <v>258.57142857142856</v>
      </c>
      <c r="M16" s="12">
        <v>211.85714285714286</v>
      </c>
      <c r="N16" s="12">
        <v>98.904761904761898</v>
      </c>
      <c r="O16" s="12">
        <v>10.142857142857142</v>
      </c>
      <c r="P16" s="12">
        <v>159.57142857142858</v>
      </c>
      <c r="Q16" s="12">
        <v>126.9047619047619</v>
      </c>
      <c r="R16" s="12">
        <v>165.28571428571428</v>
      </c>
      <c r="S16" s="12">
        <v>283.85714285714283</v>
      </c>
      <c r="T16" s="12">
        <v>26.61904761904762</v>
      </c>
      <c r="U16" s="12">
        <v>16.428571428571427</v>
      </c>
      <c r="V16" s="12">
        <v>17.428571428571427</v>
      </c>
      <c r="W16" s="12">
        <v>8.4285714285714288</v>
      </c>
      <c r="X16" s="12">
        <v>2.9523809523809526</v>
      </c>
      <c r="Y16" s="12">
        <v>10.761904761904763</v>
      </c>
      <c r="Z16" s="12">
        <v>38.80952380952381</v>
      </c>
      <c r="AA16" s="12">
        <v>637.52380952380952</v>
      </c>
      <c r="AB16" s="12">
        <v>697.66666666666663</v>
      </c>
      <c r="AC16" s="12">
        <v>399.38095238095241</v>
      </c>
      <c r="AD16" s="12">
        <v>292</v>
      </c>
      <c r="AE16" s="12">
        <v>61.904761904761905</v>
      </c>
      <c r="AF16" s="12">
        <v>64.61904761904762</v>
      </c>
      <c r="AG16" s="12">
        <v>31.476190476190474</v>
      </c>
      <c r="AH16" s="12">
        <v>26.857142857142858</v>
      </c>
      <c r="AI16" s="12">
        <v>60.476190476190474</v>
      </c>
      <c r="AJ16" s="12">
        <v>24.952380952380953</v>
      </c>
      <c r="AK16" s="12">
        <v>39.80952380952381</v>
      </c>
      <c r="AL16" s="12">
        <v>243.9047619047619</v>
      </c>
      <c r="AM16" s="12">
        <v>4.9523809523809526</v>
      </c>
      <c r="AN16" s="12">
        <v>15.238095238095237</v>
      </c>
      <c r="AO16" s="13">
        <f t="shared" si="0"/>
        <v>5109.8095238095239</v>
      </c>
      <c r="AP16" s="14"/>
      <c r="AR16" s="17" t="s">
        <v>50</v>
      </c>
      <c r="AS16" s="15">
        <f>SUM(AA13:AD20,AA38:AD39)</f>
        <v>21670.3165927476</v>
      </c>
      <c r="AT16" s="15">
        <f>SUM(H13:K20,H38:K39,Z13:Z20,Z38:Z39)</f>
        <v>6935.570631548966</v>
      </c>
      <c r="AU16" s="15">
        <f>SUM(AE13:AJ20,AE38:AJ39)</f>
        <v>2987.5241002304983</v>
      </c>
      <c r="AV16" s="15">
        <f>SUM(B13:G20,B38:G39)</f>
        <v>4336.8630596625062</v>
      </c>
      <c r="AW16" s="15">
        <f>SUM(T13:Y20,T38:Y39,AM13:AN20,AM38:AN39)</f>
        <v>1557.6064090276102</v>
      </c>
      <c r="AX16" s="15">
        <f>SUM(L13:S20,L38:S39,AK13:AL20,AK38:AL39)</f>
        <v>14717.119206782818</v>
      </c>
      <c r="AY16" s="14">
        <f t="shared" si="1"/>
        <v>52205</v>
      </c>
      <c r="AZ16" s="15"/>
    </row>
    <row r="17" spans="1:51" x14ac:dyDescent="0.25">
      <c r="A17" s="1" t="s">
        <v>15</v>
      </c>
      <c r="B17" s="12">
        <v>127.65410961229047</v>
      </c>
      <c r="C17" s="12">
        <v>101.23960235617318</v>
      </c>
      <c r="D17" s="12">
        <v>28.095430445142938</v>
      </c>
      <c r="E17" s="12">
        <v>24.493452182945123</v>
      </c>
      <c r="F17" s="12">
        <v>154.69295976718871</v>
      </c>
      <c r="G17" s="12">
        <v>46.201374509790611</v>
      </c>
      <c r="H17" s="12">
        <v>95.524463513485983</v>
      </c>
      <c r="I17" s="12">
        <v>180.77128238550088</v>
      </c>
      <c r="J17" s="12">
        <v>244.26215255384099</v>
      </c>
      <c r="K17" s="12">
        <v>112.38172178057175</v>
      </c>
      <c r="L17" s="12">
        <v>335.51226852951891</v>
      </c>
      <c r="M17" s="12">
        <v>256.94111603677732</v>
      </c>
      <c r="N17" s="12">
        <v>212.61277022332953</v>
      </c>
      <c r="O17" s="12">
        <v>177.26535687696168</v>
      </c>
      <c r="P17" s="12">
        <v>12.438831598789779</v>
      </c>
      <c r="Q17" s="12">
        <v>161.27257339280339</v>
      </c>
      <c r="R17" s="12">
        <v>278.26482734898838</v>
      </c>
      <c r="S17" s="12">
        <v>457.49926567595145</v>
      </c>
      <c r="T17" s="12">
        <v>31.697408707340749</v>
      </c>
      <c r="U17" s="12">
        <v>26.126348995141466</v>
      </c>
      <c r="V17" s="12">
        <v>18.730286963428625</v>
      </c>
      <c r="W17" s="12">
        <v>7.1559301475663206</v>
      </c>
      <c r="X17" s="12">
        <v>5.7631652195165</v>
      </c>
      <c r="Y17" s="12">
        <v>15.512519715865245</v>
      </c>
      <c r="Z17" s="12">
        <v>31.457276823194228</v>
      </c>
      <c r="AA17" s="12">
        <v>496.83286829915158</v>
      </c>
      <c r="AB17" s="12">
        <v>451.68807407960566</v>
      </c>
      <c r="AC17" s="12">
        <v>325.90699316365811</v>
      </c>
      <c r="AD17" s="12">
        <v>238.49898733432451</v>
      </c>
      <c r="AE17" s="12">
        <v>54.750069585406749</v>
      </c>
      <c r="AF17" s="12">
        <v>54.70204320857745</v>
      </c>
      <c r="AG17" s="12">
        <v>30.352670156120233</v>
      </c>
      <c r="AH17" s="12">
        <v>32.321751606121708</v>
      </c>
      <c r="AI17" s="12">
        <v>36.259914506124645</v>
      </c>
      <c r="AJ17" s="12">
        <v>21.275684935381747</v>
      </c>
      <c r="AK17" s="12">
        <v>23.965162037822779</v>
      </c>
      <c r="AL17" s="12">
        <v>104.21723771959003</v>
      </c>
      <c r="AM17" s="12">
        <v>7.9243521768351872</v>
      </c>
      <c r="AN17" s="12">
        <v>30.832933924413275</v>
      </c>
      <c r="AO17" s="13">
        <f t="shared" si="0"/>
        <v>5053.0952380952376</v>
      </c>
      <c r="AP17" s="14"/>
      <c r="AR17" s="1" t="s">
        <v>51</v>
      </c>
      <c r="AS17" s="14">
        <f>SUM(AS11:AS16)</f>
        <v>115055.04928106142</v>
      </c>
      <c r="AT17" s="14">
        <f t="shared" ref="AT17:AY17" si="2">SUM(AT11:AT16)</f>
        <v>36673.722305768606</v>
      </c>
      <c r="AU17" s="14">
        <f t="shared" si="2"/>
        <v>58813.156583790224</v>
      </c>
      <c r="AV17" s="14">
        <f t="shared" si="2"/>
        <v>34924.275594478881</v>
      </c>
      <c r="AW17" s="14">
        <f t="shared" si="2"/>
        <v>35905.184189788524</v>
      </c>
      <c r="AX17" s="14">
        <f t="shared" si="2"/>
        <v>52423.040616540944</v>
      </c>
      <c r="AY17" s="14">
        <f t="shared" si="2"/>
        <v>333794.42857142858</v>
      </c>
    </row>
    <row r="18" spans="1:51" x14ac:dyDescent="0.25">
      <c r="A18" s="1" t="s">
        <v>16</v>
      </c>
      <c r="B18" s="12">
        <v>26.61904761904762</v>
      </c>
      <c r="C18" s="12">
        <v>26.80952380952381</v>
      </c>
      <c r="D18" s="12">
        <v>10.523809523809524</v>
      </c>
      <c r="E18" s="12">
        <v>7.9047619047619051</v>
      </c>
      <c r="F18" s="12">
        <v>91.428571428571431</v>
      </c>
      <c r="G18" s="12">
        <v>20.571428571428573</v>
      </c>
      <c r="H18" s="12">
        <v>36.238095238095241</v>
      </c>
      <c r="I18" s="12">
        <v>143.85714285714286</v>
      </c>
      <c r="J18" s="12">
        <v>207.04761904761904</v>
      </c>
      <c r="K18" s="12">
        <v>90.952380952380949</v>
      </c>
      <c r="L18" s="12">
        <v>121.38095238095238</v>
      </c>
      <c r="M18" s="12">
        <v>124.28571428571429</v>
      </c>
      <c r="N18" s="12">
        <v>82.333333333333329</v>
      </c>
      <c r="O18" s="12">
        <v>120.47619047619048</v>
      </c>
      <c r="P18" s="12">
        <v>141.33333333333334</v>
      </c>
      <c r="Q18" s="12">
        <v>6.8095238095238093</v>
      </c>
      <c r="R18" s="12">
        <v>110.04761904761905</v>
      </c>
      <c r="S18" s="12">
        <v>224.66666666666666</v>
      </c>
      <c r="T18" s="12">
        <v>11.904761904761905</v>
      </c>
      <c r="U18" s="12">
        <v>13.428571428571429</v>
      </c>
      <c r="V18" s="12">
        <v>13.952380952380953</v>
      </c>
      <c r="W18" s="12">
        <v>3.0476190476190474</v>
      </c>
      <c r="X18" s="12">
        <v>4.9523809523809526</v>
      </c>
      <c r="Y18" s="12">
        <v>4.9047619047619051</v>
      </c>
      <c r="Z18" s="12">
        <v>21.952380952380953</v>
      </c>
      <c r="AA18" s="12">
        <v>358.47619047619048</v>
      </c>
      <c r="AB18" s="12">
        <v>365.76190476190476</v>
      </c>
      <c r="AC18" s="12">
        <v>264.09523809523807</v>
      </c>
      <c r="AD18" s="12">
        <v>197.33333333333334</v>
      </c>
      <c r="AE18" s="12">
        <v>40.142857142857146</v>
      </c>
      <c r="AF18" s="12">
        <v>42.095238095238095</v>
      </c>
      <c r="AG18" s="12">
        <v>13.80952380952381</v>
      </c>
      <c r="AH18" s="12">
        <v>16.523809523809526</v>
      </c>
      <c r="AI18" s="12">
        <v>31.666666666666668</v>
      </c>
      <c r="AJ18" s="12">
        <v>12.047619047619047</v>
      </c>
      <c r="AK18" s="12">
        <v>18.666666666666668</v>
      </c>
      <c r="AL18" s="12">
        <v>54.952380952380949</v>
      </c>
      <c r="AM18" s="12">
        <v>3.8571428571428572</v>
      </c>
      <c r="AN18" s="12">
        <v>18.761904761904763</v>
      </c>
      <c r="AO18" s="13">
        <f t="shared" si="0"/>
        <v>3105.6190476190473</v>
      </c>
      <c r="AP18" s="14"/>
      <c r="AS18" s="15"/>
    </row>
    <row r="19" spans="1:51" x14ac:dyDescent="0.25">
      <c r="A19" s="1" t="s">
        <v>17</v>
      </c>
      <c r="B19" s="12">
        <v>23.266254510445137</v>
      </c>
      <c r="C19" s="12">
        <v>41.373254289362997</v>
      </c>
      <c r="D19" s="12">
        <v>15.67619706887135</v>
      </c>
      <c r="E19" s="12">
        <v>17.313268281759814</v>
      </c>
      <c r="F19" s="12">
        <v>139.2006613140918</v>
      </c>
      <c r="G19" s="12">
        <v>30.955528389163678</v>
      </c>
      <c r="H19" s="12">
        <v>62.704788275485399</v>
      </c>
      <c r="I19" s="12">
        <v>160.43297886306945</v>
      </c>
      <c r="J19" s="12">
        <v>239.31004639314997</v>
      </c>
      <c r="K19" s="12">
        <v>104.62373296914456</v>
      </c>
      <c r="L19" s="12">
        <v>159.83768024020091</v>
      </c>
      <c r="M19" s="12">
        <v>140.58969143411838</v>
      </c>
      <c r="N19" s="12">
        <v>96.835242653281256</v>
      </c>
      <c r="O19" s="12">
        <v>173.47994034760478</v>
      </c>
      <c r="P19" s="12">
        <v>295.02007584993015</v>
      </c>
      <c r="Q19" s="12">
        <v>124.91349436524702</v>
      </c>
      <c r="R19" s="12">
        <v>12.550879298811555</v>
      </c>
      <c r="S19" s="12">
        <v>281.87389792825002</v>
      </c>
      <c r="T19" s="12">
        <v>21.579575078984295</v>
      </c>
      <c r="U19" s="12">
        <v>21.778007953273807</v>
      </c>
      <c r="V19" s="12">
        <v>22.026049046135693</v>
      </c>
      <c r="W19" s="12">
        <v>6.1018108844024557</v>
      </c>
      <c r="X19" s="12">
        <v>3.3733588629216831</v>
      </c>
      <c r="Y19" s="12">
        <v>12.451662861666801</v>
      </c>
      <c r="Z19" s="12">
        <v>24.059986007603179</v>
      </c>
      <c r="AA19" s="12">
        <v>562.90445614076964</v>
      </c>
      <c r="AB19" s="12">
        <v>554.1734096720312</v>
      </c>
      <c r="AC19" s="12">
        <v>310.54744826308433</v>
      </c>
      <c r="AD19" s="12">
        <v>217.97851240702758</v>
      </c>
      <c r="AE19" s="12">
        <v>39.339317327895508</v>
      </c>
      <c r="AF19" s="12">
        <v>41.1252131965011</v>
      </c>
      <c r="AG19" s="12">
        <v>20.934668237543384</v>
      </c>
      <c r="AH19" s="12">
        <v>18.305432653207369</v>
      </c>
      <c r="AI19" s="12">
        <v>42.514243316527683</v>
      </c>
      <c r="AJ19" s="12">
        <v>16.767577877463658</v>
      </c>
      <c r="AK19" s="12">
        <v>20.438586051819609</v>
      </c>
      <c r="AL19" s="12">
        <v>56.404544516793436</v>
      </c>
      <c r="AM19" s="12">
        <v>4.3655232343692374</v>
      </c>
      <c r="AN19" s="12">
        <v>19.396813461799677</v>
      </c>
      <c r="AO19" s="13">
        <f t="shared" si="0"/>
        <v>4156.5238095238101</v>
      </c>
      <c r="AP19" s="14"/>
      <c r="AS19" s="15" t="s">
        <v>45</v>
      </c>
      <c r="AT19" s="9" t="s">
        <v>46</v>
      </c>
      <c r="AU19" s="9" t="s">
        <v>47</v>
      </c>
      <c r="AV19" s="9" t="s">
        <v>48</v>
      </c>
      <c r="AW19" s="9" t="s">
        <v>49</v>
      </c>
      <c r="AX19" s="9" t="s">
        <v>50</v>
      </c>
    </row>
    <row r="20" spans="1:51" x14ac:dyDescent="0.25">
      <c r="A20" s="1" t="s">
        <v>18</v>
      </c>
      <c r="B20" s="12">
        <v>38.673347642975607</v>
      </c>
      <c r="C20" s="12">
        <v>92.576924935671443</v>
      </c>
      <c r="D20" s="12">
        <v>39.920874986297392</v>
      </c>
      <c r="E20" s="12">
        <v>40.23275682212784</v>
      </c>
      <c r="F20" s="12">
        <v>264.57975739616376</v>
      </c>
      <c r="G20" s="12">
        <v>47.198117822341196</v>
      </c>
      <c r="H20" s="12">
        <v>109.62646529440262</v>
      </c>
      <c r="I20" s="12">
        <v>267.69857575446821</v>
      </c>
      <c r="J20" s="12">
        <v>302.8372625913654</v>
      </c>
      <c r="K20" s="12">
        <v>154.79735118384588</v>
      </c>
      <c r="L20" s="12">
        <v>163.89390472890062</v>
      </c>
      <c r="M20" s="12">
        <v>238.06980135057563</v>
      </c>
      <c r="N20" s="12">
        <v>141.1265307132779</v>
      </c>
      <c r="O20" s="12">
        <v>292.64912262090405</v>
      </c>
      <c r="P20" s="12">
        <v>444.69151758824773</v>
      </c>
      <c r="Q20" s="12">
        <v>243.57971378358019</v>
      </c>
      <c r="R20" s="12">
        <v>278.51047939659043</v>
      </c>
      <c r="S20" s="12">
        <v>31.188183583044843</v>
      </c>
      <c r="T20" s="12">
        <v>31.915907866649221</v>
      </c>
      <c r="U20" s="12">
        <v>37.321859687710322</v>
      </c>
      <c r="V20" s="12">
        <v>29.888675933751305</v>
      </c>
      <c r="W20" s="12">
        <v>11.383687007811368</v>
      </c>
      <c r="X20" s="12">
        <v>11.695568843641814</v>
      </c>
      <c r="Y20" s="12">
        <v>25.730251456011995</v>
      </c>
      <c r="Z20" s="12">
        <v>21.311925448413977</v>
      </c>
      <c r="AA20" s="12">
        <v>818.58585844298364</v>
      </c>
      <c r="AB20" s="12">
        <v>862.19733515327471</v>
      </c>
      <c r="AC20" s="12">
        <v>497.55548876150868</v>
      </c>
      <c r="AD20" s="12">
        <v>311.15411154684404</v>
      </c>
      <c r="AE20" s="12">
        <v>59.413489725700423</v>
      </c>
      <c r="AF20" s="12">
        <v>46.990196598454233</v>
      </c>
      <c r="AG20" s="12">
        <v>33.579277657744946</v>
      </c>
      <c r="AH20" s="12">
        <v>32.851553374140565</v>
      </c>
      <c r="AI20" s="12">
        <v>59.20556850181346</v>
      </c>
      <c r="AJ20" s="12">
        <v>24.118861970888009</v>
      </c>
      <c r="AK20" s="12">
        <v>34.099080717462357</v>
      </c>
      <c r="AL20" s="12">
        <v>102.40120276433056</v>
      </c>
      <c r="AM20" s="12">
        <v>8.2128883435351412</v>
      </c>
      <c r="AN20" s="12">
        <v>48.393664859691249</v>
      </c>
      <c r="AO20" s="13">
        <f t="shared" si="0"/>
        <v>6299.8571428571431</v>
      </c>
      <c r="AP20" s="14"/>
      <c r="AR20" s="18" t="s">
        <v>45</v>
      </c>
      <c r="AS20" s="15">
        <f>AS11</f>
        <v>6976.1095555959773</v>
      </c>
    </row>
    <row r="21" spans="1:51" x14ac:dyDescent="0.25">
      <c r="A21" s="1" t="s">
        <v>19</v>
      </c>
      <c r="B21" s="12">
        <v>64.008146388379686</v>
      </c>
      <c r="C21" s="12">
        <v>37.816192488224317</v>
      </c>
      <c r="D21" s="12">
        <v>29.833882728176967</v>
      </c>
      <c r="E21" s="12">
        <v>14.068820952083453</v>
      </c>
      <c r="F21" s="12">
        <v>122.52845481672681</v>
      </c>
      <c r="G21" s="12">
        <v>22.051130712130803</v>
      </c>
      <c r="H21" s="12">
        <v>151.86344318490083</v>
      </c>
      <c r="I21" s="12">
        <v>187.68405823311329</v>
      </c>
      <c r="J21" s="12">
        <v>315.40101439387087</v>
      </c>
      <c r="K21" s="12">
        <v>20.554447632121924</v>
      </c>
      <c r="L21" s="12">
        <v>72.738797688431475</v>
      </c>
      <c r="M21" s="12">
        <v>70.842999120420217</v>
      </c>
      <c r="N21" s="12">
        <v>46.247507172274332</v>
      </c>
      <c r="O21" s="12">
        <v>20.105442708119259</v>
      </c>
      <c r="P21" s="12">
        <v>40.111106544237927</v>
      </c>
      <c r="Q21" s="12">
        <v>9.2295456600547485</v>
      </c>
      <c r="R21" s="12">
        <v>28.387089084168384</v>
      </c>
      <c r="S21" s="12">
        <v>22.20079902013169</v>
      </c>
      <c r="T21" s="12">
        <v>50.887224720301845</v>
      </c>
      <c r="U21" s="12">
        <v>375.91690026222983</v>
      </c>
      <c r="V21" s="12">
        <v>401.56007036638192</v>
      </c>
      <c r="W21" s="12">
        <v>157.85017550493632</v>
      </c>
      <c r="X21" s="12">
        <v>54.778600728324932</v>
      </c>
      <c r="Y21" s="12">
        <v>113.84769295267532</v>
      </c>
      <c r="Z21" s="12">
        <v>12.671916744075165</v>
      </c>
      <c r="AA21" s="12">
        <v>1096.3203561065029</v>
      </c>
      <c r="AB21" s="12">
        <v>821.9783475408758</v>
      </c>
      <c r="AC21" s="12">
        <v>540.45226019120582</v>
      </c>
      <c r="AD21" s="12">
        <v>341.39341055002501</v>
      </c>
      <c r="AE21" s="12">
        <v>99.279977640588896</v>
      </c>
      <c r="AF21" s="12">
        <v>69.695542092413405</v>
      </c>
      <c r="AG21" s="12">
        <v>57.921635196343573</v>
      </c>
      <c r="AH21" s="12">
        <v>36.269619972215146</v>
      </c>
      <c r="AI21" s="12">
        <v>78.376303956464909</v>
      </c>
      <c r="AJ21" s="12">
        <v>51.485897952305407</v>
      </c>
      <c r="AK21" s="12">
        <v>12.871474488076352</v>
      </c>
      <c r="AL21" s="12">
        <v>17.960196960106536</v>
      </c>
      <c r="AM21" s="12">
        <v>57.672188016342098</v>
      </c>
      <c r="AN21" s="12">
        <v>344.13732953004131</v>
      </c>
      <c r="AO21" s="13">
        <f t="shared" si="0"/>
        <v>6068.9999999999973</v>
      </c>
      <c r="AP21" s="14"/>
      <c r="AR21" s="17" t="s">
        <v>46</v>
      </c>
      <c r="AS21" s="15">
        <f>AS12+AT11</f>
        <v>30476.827881858437</v>
      </c>
      <c r="AT21" s="15">
        <f>AT12</f>
        <v>1657.5653323236261</v>
      </c>
    </row>
    <row r="22" spans="1:51" x14ac:dyDescent="0.25">
      <c r="A22" s="1" t="s">
        <v>20</v>
      </c>
      <c r="B22" s="12">
        <v>18.395203880934222</v>
      </c>
      <c r="C22" s="12">
        <v>30.586108228062226</v>
      </c>
      <c r="D22" s="12">
        <v>17.687696039359828</v>
      </c>
      <c r="E22" s="12">
        <v>19.211559082750831</v>
      </c>
      <c r="F22" s="12">
        <v>152.98496482043225</v>
      </c>
      <c r="G22" s="12">
        <v>27.211840060553584</v>
      </c>
      <c r="H22" s="12">
        <v>91.921595724550002</v>
      </c>
      <c r="I22" s="12">
        <v>279.03020798091643</v>
      </c>
      <c r="J22" s="12">
        <v>400.61270937146986</v>
      </c>
      <c r="K22" s="12">
        <v>21.932743088806188</v>
      </c>
      <c r="L22" s="12">
        <v>31.402463429878832</v>
      </c>
      <c r="M22" s="12">
        <v>79.404149296695365</v>
      </c>
      <c r="N22" s="12">
        <v>23.075640371349436</v>
      </c>
      <c r="O22" s="12">
        <v>14.095733151366757</v>
      </c>
      <c r="P22" s="12">
        <v>21.334082607474009</v>
      </c>
      <c r="Q22" s="12">
        <v>16.054985635726613</v>
      </c>
      <c r="R22" s="12">
        <v>21.769472048442864</v>
      </c>
      <c r="S22" s="12">
        <v>35.320968398598552</v>
      </c>
      <c r="T22" s="12">
        <v>216.71509424224874</v>
      </c>
      <c r="U22" s="12">
        <v>12.626293788096863</v>
      </c>
      <c r="V22" s="12">
        <v>160.38658531690282</v>
      </c>
      <c r="W22" s="12">
        <v>60.083742853702304</v>
      </c>
      <c r="X22" s="12">
        <v>44.518570339065654</v>
      </c>
      <c r="Y22" s="12">
        <v>120.60287514837347</v>
      </c>
      <c r="Z22" s="12">
        <v>12.190904347128004</v>
      </c>
      <c r="AA22" s="12">
        <v>1631.621930030793</v>
      </c>
      <c r="AB22" s="12">
        <v>1563.15694043844</v>
      </c>
      <c r="AC22" s="12">
        <v>574.55079103852836</v>
      </c>
      <c r="AD22" s="12">
        <v>485.0782609194282</v>
      </c>
      <c r="AE22" s="12">
        <v>61.553182216972203</v>
      </c>
      <c r="AF22" s="12">
        <v>63.947824142300917</v>
      </c>
      <c r="AG22" s="12">
        <v>48.164956907179842</v>
      </c>
      <c r="AH22" s="12">
        <v>32.327665991937657</v>
      </c>
      <c r="AI22" s="12">
        <v>90.561003721522326</v>
      </c>
      <c r="AJ22" s="12">
        <v>63.403587341089846</v>
      </c>
      <c r="AK22" s="12">
        <v>3.2654208072664299</v>
      </c>
      <c r="AL22" s="12">
        <v>6.0410284934428953</v>
      </c>
      <c r="AM22" s="12">
        <v>46.368975463183304</v>
      </c>
      <c r="AN22" s="12">
        <v>180.08795752074363</v>
      </c>
      <c r="AO22" s="13">
        <f t="shared" si="0"/>
        <v>6779.2857142857147</v>
      </c>
      <c r="AP22" s="14"/>
      <c r="AR22" s="17" t="s">
        <v>47</v>
      </c>
      <c r="AS22" s="15">
        <f>AS13+AU11</f>
        <v>74081.875419064003</v>
      </c>
      <c r="AT22" s="15">
        <f>AT13+AU12</f>
        <v>6454.8215911045336</v>
      </c>
      <c r="AU22" s="15">
        <f>AU13</f>
        <v>9246.946030846033</v>
      </c>
    </row>
    <row r="23" spans="1:51" x14ac:dyDescent="0.25">
      <c r="A23" s="1" t="s">
        <v>21</v>
      </c>
      <c r="B23" s="12">
        <v>34.61904761904762</v>
      </c>
      <c r="C23" s="12">
        <v>48.666666666666664</v>
      </c>
      <c r="D23" s="12">
        <v>24.285714285714285</v>
      </c>
      <c r="E23" s="12">
        <v>21.428571428571427</v>
      </c>
      <c r="F23" s="12">
        <v>115.85714285714286</v>
      </c>
      <c r="G23" s="12">
        <v>27.142857142857142</v>
      </c>
      <c r="H23" s="12">
        <v>96.095238095238102</v>
      </c>
      <c r="I23" s="12">
        <v>200.8095238095238</v>
      </c>
      <c r="J23" s="12">
        <v>295.42857142857144</v>
      </c>
      <c r="K23" s="12">
        <v>18.61904761904762</v>
      </c>
      <c r="L23" s="12">
        <v>39.761904761904759</v>
      </c>
      <c r="M23" s="12">
        <v>75.047619047619051</v>
      </c>
      <c r="N23" s="12">
        <v>25.428571428571427</v>
      </c>
      <c r="O23" s="12">
        <v>18.38095238095238</v>
      </c>
      <c r="P23" s="12">
        <v>20.857142857142858</v>
      </c>
      <c r="Q23" s="12">
        <v>16.142857142857142</v>
      </c>
      <c r="R23" s="12">
        <v>24</v>
      </c>
      <c r="S23" s="12">
        <v>28.714285714285715</v>
      </c>
      <c r="T23" s="12">
        <v>659.80952380952385</v>
      </c>
      <c r="U23" s="12">
        <v>180.0952380952381</v>
      </c>
      <c r="V23" s="12">
        <v>14.333333333333334</v>
      </c>
      <c r="W23" s="12">
        <v>81.761904761904759</v>
      </c>
      <c r="X23" s="12">
        <v>53.142857142857146</v>
      </c>
      <c r="Y23" s="12">
        <v>138.76190476190476</v>
      </c>
      <c r="Z23" s="12">
        <v>20.333333333333332</v>
      </c>
      <c r="AA23" s="12">
        <v>1189.5238095238096</v>
      </c>
      <c r="AB23" s="12">
        <v>1184.7619047619048</v>
      </c>
      <c r="AC23" s="12">
        <v>504.95238095238096</v>
      </c>
      <c r="AD23" s="12">
        <v>387.38095238095241</v>
      </c>
      <c r="AE23" s="12">
        <v>52.61904761904762</v>
      </c>
      <c r="AF23" s="12">
        <v>59.61904761904762</v>
      </c>
      <c r="AG23" s="12">
        <v>47.142857142857146</v>
      </c>
      <c r="AH23" s="12">
        <v>31.571428571428573</v>
      </c>
      <c r="AI23" s="12">
        <v>74.857142857142861</v>
      </c>
      <c r="AJ23" s="12">
        <v>66.476190476190482</v>
      </c>
      <c r="AK23" s="12">
        <v>6.0476190476190474</v>
      </c>
      <c r="AL23" s="12">
        <v>8.0476190476190474</v>
      </c>
      <c r="AM23" s="12">
        <v>84.476190476190482</v>
      </c>
      <c r="AN23" s="12">
        <v>263.95238095238096</v>
      </c>
      <c r="AO23" s="13">
        <f t="shared" si="0"/>
        <v>6240.9523809523816</v>
      </c>
      <c r="AP23" s="14"/>
      <c r="AR23" s="17" t="s">
        <v>48</v>
      </c>
      <c r="AS23" s="15">
        <f>AS14+AV11</f>
        <v>28315.721332962137</v>
      </c>
      <c r="AT23" s="15">
        <f>AT14+AV12</f>
        <v>11221.894208023503</v>
      </c>
      <c r="AU23" s="15">
        <f>AU14+AV13</f>
        <v>5537.0869923671626</v>
      </c>
      <c r="AV23" s="15">
        <f>AV14</f>
        <v>7019.4723563405551</v>
      </c>
    </row>
    <row r="24" spans="1:51" x14ac:dyDescent="0.25">
      <c r="A24" s="1" t="s">
        <v>22</v>
      </c>
      <c r="B24" s="12">
        <v>15.571428571428571</v>
      </c>
      <c r="C24" s="12">
        <v>16.047619047619047</v>
      </c>
      <c r="D24" s="12">
        <v>8.3333333333333339</v>
      </c>
      <c r="E24" s="12">
        <v>4.5714285714285712</v>
      </c>
      <c r="F24" s="12">
        <v>63.285714285714285</v>
      </c>
      <c r="G24" s="12">
        <v>7.0476190476190474</v>
      </c>
      <c r="H24" s="12">
        <v>30.571428571428573</v>
      </c>
      <c r="I24" s="12">
        <v>102.47619047619048</v>
      </c>
      <c r="J24" s="12">
        <v>162.95238095238096</v>
      </c>
      <c r="K24" s="12">
        <v>8.7142857142857135</v>
      </c>
      <c r="L24" s="12">
        <v>31.38095238095238</v>
      </c>
      <c r="M24" s="12">
        <v>32</v>
      </c>
      <c r="N24" s="12">
        <v>6.0952380952380949</v>
      </c>
      <c r="O24" s="12">
        <v>7.4285714285714288</v>
      </c>
      <c r="P24" s="12">
        <v>6.6190476190476186</v>
      </c>
      <c r="Q24" s="12">
        <v>2.8095238095238093</v>
      </c>
      <c r="R24" s="12">
        <v>7</v>
      </c>
      <c r="S24" s="12">
        <v>10.761904761904763</v>
      </c>
      <c r="T24" s="12">
        <v>156.14285714285714</v>
      </c>
      <c r="U24" s="12">
        <v>75.714285714285708</v>
      </c>
      <c r="V24" s="12">
        <v>96.047619047619051</v>
      </c>
      <c r="W24" s="12">
        <v>9.0952380952380949</v>
      </c>
      <c r="X24" s="12">
        <v>19.476190476190474</v>
      </c>
      <c r="Y24" s="12">
        <v>60.238095238095241</v>
      </c>
      <c r="Z24" s="12">
        <v>4.4285714285714288</v>
      </c>
      <c r="AA24" s="12">
        <v>818.04761904761904</v>
      </c>
      <c r="AB24" s="12">
        <v>756</v>
      </c>
      <c r="AC24" s="12">
        <v>268.33333333333331</v>
      </c>
      <c r="AD24" s="12">
        <v>195.52380952380952</v>
      </c>
      <c r="AE24" s="12">
        <v>22.142857142857142</v>
      </c>
      <c r="AF24" s="12">
        <v>26.095238095238095</v>
      </c>
      <c r="AG24" s="12">
        <v>18.476190476190474</v>
      </c>
      <c r="AH24" s="12">
        <v>8.0952380952380949</v>
      </c>
      <c r="AI24" s="12">
        <v>27.095238095238095</v>
      </c>
      <c r="AJ24" s="12">
        <v>23.80952380952381</v>
      </c>
      <c r="AK24" s="12">
        <v>2.1428571428571428</v>
      </c>
      <c r="AL24" s="12">
        <v>1.9047619047619047</v>
      </c>
      <c r="AM24" s="12">
        <v>11.380952380952381</v>
      </c>
      <c r="AN24" s="12">
        <v>37.714285714285715</v>
      </c>
      <c r="AO24" s="13">
        <f t="shared" si="0"/>
        <v>3161.5714285714289</v>
      </c>
      <c r="AP24" s="14"/>
      <c r="AR24" s="17" t="s">
        <v>49</v>
      </c>
      <c r="AS24" s="15">
        <f>AS15+AW11</f>
        <v>41256.463674616039</v>
      </c>
      <c r="AT24" s="15">
        <f>AT15+AW12</f>
        <v>7937.912156257702</v>
      </c>
      <c r="AU24" s="15">
        <f>AU15+AW13</f>
        <v>4348.5395627068283</v>
      </c>
      <c r="AV24" s="15">
        <f>AV15+AW14</f>
        <v>2812.3604887362835</v>
      </c>
      <c r="AW24" s="15">
        <f>AW15</f>
        <v>6539.9105788676261</v>
      </c>
    </row>
    <row r="25" spans="1:51" x14ac:dyDescent="0.25">
      <c r="A25" s="1" t="s">
        <v>23</v>
      </c>
      <c r="B25" s="12">
        <v>11.904761904761905</v>
      </c>
      <c r="C25" s="12">
        <v>14.761904761904763</v>
      </c>
      <c r="D25" s="12">
        <v>9.0476190476190474</v>
      </c>
      <c r="E25" s="12">
        <v>7.0476190476190474</v>
      </c>
      <c r="F25" s="12">
        <v>54.238095238095241</v>
      </c>
      <c r="G25" s="12">
        <v>13.285714285714286</v>
      </c>
      <c r="H25" s="12">
        <v>31.238095238095237</v>
      </c>
      <c r="I25" s="12">
        <v>75.523809523809518</v>
      </c>
      <c r="J25" s="12">
        <v>141.28571428571428</v>
      </c>
      <c r="K25" s="12">
        <v>9.7619047619047628</v>
      </c>
      <c r="L25" s="12">
        <v>32.333333333333336</v>
      </c>
      <c r="M25" s="12">
        <v>35.095238095238095</v>
      </c>
      <c r="N25" s="12">
        <v>7.8095238095238093</v>
      </c>
      <c r="O25" s="12">
        <v>2.3809523809523809</v>
      </c>
      <c r="P25" s="12">
        <v>4.5714285714285712</v>
      </c>
      <c r="Q25" s="12">
        <v>4.7142857142857144</v>
      </c>
      <c r="R25" s="12">
        <v>2.6666666666666665</v>
      </c>
      <c r="S25" s="12">
        <v>12.047619047619047</v>
      </c>
      <c r="T25" s="12">
        <v>77.571428571428569</v>
      </c>
      <c r="U25" s="12">
        <v>56.142857142857146</v>
      </c>
      <c r="V25" s="12">
        <v>54.19047619047619</v>
      </c>
      <c r="W25" s="12">
        <v>22.714285714285715</v>
      </c>
      <c r="X25" s="12">
        <v>5</v>
      </c>
      <c r="Y25" s="12">
        <v>61.047619047619051</v>
      </c>
      <c r="Z25" s="12">
        <v>3.6190476190476191</v>
      </c>
      <c r="AA25" s="12">
        <v>736</v>
      </c>
      <c r="AB25" s="12">
        <v>659.23809523809518</v>
      </c>
      <c r="AC25" s="12">
        <v>224.38095238095238</v>
      </c>
      <c r="AD25" s="12">
        <v>181.85714285714286</v>
      </c>
      <c r="AE25" s="12">
        <v>26.61904761904762</v>
      </c>
      <c r="AF25" s="12">
        <v>22.666666666666668</v>
      </c>
      <c r="AG25" s="12">
        <v>14.142857142857142</v>
      </c>
      <c r="AH25" s="12">
        <v>11.285714285714286</v>
      </c>
      <c r="AI25" s="12">
        <v>21.666666666666668</v>
      </c>
      <c r="AJ25" s="12">
        <v>19.333333333333332</v>
      </c>
      <c r="AK25" s="12">
        <v>1.4761904761904763</v>
      </c>
      <c r="AL25" s="12">
        <v>1.3333333333333333</v>
      </c>
      <c r="AM25" s="12">
        <v>8.6666666666666661</v>
      </c>
      <c r="AN25" s="12">
        <v>16.952380952380953</v>
      </c>
      <c r="AO25" s="13">
        <f t="shared" si="0"/>
        <v>2695.6190476190468</v>
      </c>
      <c r="AP25" s="14"/>
      <c r="AR25" s="17" t="s">
        <v>50</v>
      </c>
      <c r="AS25" s="15">
        <f>AS16+AX11</f>
        <v>43457.465670892634</v>
      </c>
      <c r="AT25" s="15">
        <f>AT16+AX12</f>
        <v>13996.421518162886</v>
      </c>
      <c r="AU25" s="15">
        <f>AU16+AX13</f>
        <v>5991.5123854270732</v>
      </c>
      <c r="AV25" s="15">
        <f>AV16+AX14</f>
        <v>8476.4583358991622</v>
      </c>
      <c r="AW25" s="15">
        <f>AW16+AX15</f>
        <v>3271.9442925935482</v>
      </c>
      <c r="AX25" s="15">
        <f>AX16</f>
        <v>14717.119206782818</v>
      </c>
      <c r="AY25" s="14">
        <f>SUM(AS20:AX25)</f>
        <v>333794.42857142858</v>
      </c>
    </row>
    <row r="26" spans="1:51" x14ac:dyDescent="0.25">
      <c r="A26" s="1" t="s">
        <v>24</v>
      </c>
      <c r="B26" s="12">
        <v>77.142857142857139</v>
      </c>
      <c r="C26" s="12">
        <v>45.047619047619051</v>
      </c>
      <c r="D26" s="12">
        <v>35.666666666666664</v>
      </c>
      <c r="E26" s="12">
        <v>50.285714285714285</v>
      </c>
      <c r="F26" s="12">
        <v>36.952380952380949</v>
      </c>
      <c r="G26" s="12">
        <v>11.619047619047619</v>
      </c>
      <c r="H26" s="12">
        <v>35.857142857142854</v>
      </c>
      <c r="I26" s="12">
        <v>78.714285714285708</v>
      </c>
      <c r="J26" s="12">
        <v>142.1904761904762</v>
      </c>
      <c r="K26" s="12">
        <v>20.761904761904763</v>
      </c>
      <c r="L26" s="12">
        <v>76.80952380952381</v>
      </c>
      <c r="M26" s="12">
        <v>86</v>
      </c>
      <c r="N26" s="12">
        <v>19.571428571428573</v>
      </c>
      <c r="O26" s="12">
        <v>16.285714285714285</v>
      </c>
      <c r="P26" s="12">
        <v>12.952380952380953</v>
      </c>
      <c r="Q26" s="12">
        <v>3.5714285714285716</v>
      </c>
      <c r="R26" s="12">
        <v>8.6666666666666661</v>
      </c>
      <c r="S26" s="12">
        <v>20.238095238095237</v>
      </c>
      <c r="T26" s="12">
        <v>131.1904761904762</v>
      </c>
      <c r="U26" s="12">
        <v>70.571428571428569</v>
      </c>
      <c r="V26" s="12">
        <v>84.904761904761898</v>
      </c>
      <c r="W26" s="12">
        <v>40.285714285714285</v>
      </c>
      <c r="X26" s="12">
        <v>38.285714285714285</v>
      </c>
      <c r="Y26" s="12">
        <v>5.4761904761904763</v>
      </c>
      <c r="Z26" s="12">
        <v>13.857142857142858</v>
      </c>
      <c r="AA26" s="12">
        <v>1111.6190476190477</v>
      </c>
      <c r="AB26" s="12">
        <v>1176.952380952381</v>
      </c>
      <c r="AC26" s="12">
        <v>574.57142857142856</v>
      </c>
      <c r="AD26" s="12">
        <v>499.95238095238096</v>
      </c>
      <c r="AE26" s="12">
        <v>85.666666666666671</v>
      </c>
      <c r="AF26" s="12">
        <v>55.571428571428569</v>
      </c>
      <c r="AG26" s="12">
        <v>29.857142857142858</v>
      </c>
      <c r="AH26" s="12">
        <v>25.952380952380953</v>
      </c>
      <c r="AI26" s="12">
        <v>49.714285714285715</v>
      </c>
      <c r="AJ26" s="12">
        <v>26.904761904761905</v>
      </c>
      <c r="AK26" s="12">
        <v>3.6666666666666665</v>
      </c>
      <c r="AL26" s="12">
        <v>15.476190476190476</v>
      </c>
      <c r="AM26" s="12">
        <v>20.80952380952381</v>
      </c>
      <c r="AN26" s="12">
        <v>38.285714285714285</v>
      </c>
      <c r="AO26" s="13">
        <f t="shared" si="0"/>
        <v>4877.9047619047615</v>
      </c>
      <c r="AP26" s="14"/>
      <c r="AS26" s="15"/>
    </row>
    <row r="27" spans="1:51" x14ac:dyDescent="0.25">
      <c r="A27" s="1" t="s">
        <v>25</v>
      </c>
      <c r="B27" s="12">
        <v>54.327240839089178</v>
      </c>
      <c r="C27" s="12">
        <v>47.941579619304733</v>
      </c>
      <c r="D27" s="12">
        <v>7.5645525218984933</v>
      </c>
      <c r="E27" s="12">
        <v>15.079984572875567</v>
      </c>
      <c r="F27" s="12">
        <v>57.66743286174566</v>
      </c>
      <c r="G27" s="12">
        <v>39.198135795292195</v>
      </c>
      <c r="H27" s="12">
        <v>54.081638484482085</v>
      </c>
      <c r="I27" s="12">
        <v>41.261195573991785</v>
      </c>
      <c r="J27" s="12">
        <v>72.50181508001414</v>
      </c>
      <c r="K27" s="12">
        <v>18.469297066453464</v>
      </c>
      <c r="L27" s="12">
        <v>118.87153962983346</v>
      </c>
      <c r="M27" s="12">
        <v>104.18451882432925</v>
      </c>
      <c r="N27" s="12">
        <v>33.844004464857548</v>
      </c>
      <c r="O27" s="12">
        <v>43.127773469005696</v>
      </c>
      <c r="P27" s="12">
        <v>29.717884907458366</v>
      </c>
      <c r="Q27" s="12">
        <v>20.335874961467379</v>
      </c>
      <c r="R27" s="12">
        <v>22.497175682009807</v>
      </c>
      <c r="S27" s="12">
        <v>18.469297066453464</v>
      </c>
      <c r="T27" s="12">
        <v>14.244936567211449</v>
      </c>
      <c r="U27" s="12">
        <v>11.936274433904766</v>
      </c>
      <c r="V27" s="12">
        <v>19.648188368567514</v>
      </c>
      <c r="W27" s="12">
        <v>4.7646856793776218</v>
      </c>
      <c r="X27" s="12">
        <v>4.3226014410848537</v>
      </c>
      <c r="Y27" s="12">
        <v>13.753731857997261</v>
      </c>
      <c r="Z27" s="12">
        <v>5.1085289758275545</v>
      </c>
      <c r="AA27" s="12">
        <v>1381.4641241939819</v>
      </c>
      <c r="AB27" s="12">
        <v>1328.8560998371424</v>
      </c>
      <c r="AC27" s="12">
        <v>588.16851881306854</v>
      </c>
      <c r="AD27" s="12">
        <v>421.74836333130168</v>
      </c>
      <c r="AE27" s="12">
        <v>107.52471084698573</v>
      </c>
      <c r="AF27" s="12">
        <v>90.037823198960652</v>
      </c>
      <c r="AG27" s="12">
        <v>28.146029837972964</v>
      </c>
      <c r="AH27" s="12">
        <v>43.029532527162857</v>
      </c>
      <c r="AI27" s="12">
        <v>30.110848674829718</v>
      </c>
      <c r="AJ27" s="12">
        <v>25.640885820980607</v>
      </c>
      <c r="AK27" s="12">
        <v>5.0594085049061359</v>
      </c>
      <c r="AL27" s="12">
        <v>30.552932913122486</v>
      </c>
      <c r="AM27" s="12">
        <v>3.0945896680493838</v>
      </c>
      <c r="AN27" s="12">
        <v>28.931957372715665</v>
      </c>
      <c r="AO27" s="13">
        <f t="shared" si="0"/>
        <v>4985.2857142857138</v>
      </c>
      <c r="AP27" s="14"/>
      <c r="AS27" s="15"/>
    </row>
    <row r="28" spans="1:51" x14ac:dyDescent="0.25">
      <c r="A28" s="1" t="s">
        <v>26</v>
      </c>
      <c r="B28" s="12">
        <v>318.95238095238096</v>
      </c>
      <c r="C28" s="12">
        <v>1053.8095238095239</v>
      </c>
      <c r="D28" s="12">
        <v>573.61904761904759</v>
      </c>
      <c r="E28" s="12">
        <v>585.04761904761904</v>
      </c>
      <c r="F28" s="12">
        <v>910.38095238095241</v>
      </c>
      <c r="G28" s="12">
        <v>647</v>
      </c>
      <c r="H28" s="12">
        <v>893.38095238095241</v>
      </c>
      <c r="I28" s="12">
        <v>993.61904761904759</v>
      </c>
      <c r="J28" s="12">
        <v>1334.7619047619048</v>
      </c>
      <c r="K28" s="12">
        <v>581.85714285714289</v>
      </c>
      <c r="L28" s="12">
        <v>813.47619047619048</v>
      </c>
      <c r="M28" s="12">
        <v>634.47619047619048</v>
      </c>
      <c r="N28" s="12">
        <v>745.80952380952385</v>
      </c>
      <c r="O28" s="12">
        <v>707.90476190476193</v>
      </c>
      <c r="P28" s="12">
        <v>524.66666666666663</v>
      </c>
      <c r="Q28" s="12">
        <v>403.28571428571428</v>
      </c>
      <c r="R28" s="12">
        <v>601.33333333333337</v>
      </c>
      <c r="S28" s="12">
        <v>879.85714285714289</v>
      </c>
      <c r="T28" s="12">
        <v>991.80952380952385</v>
      </c>
      <c r="U28" s="12">
        <v>1916.4761904761904</v>
      </c>
      <c r="V28" s="12">
        <v>1313.5238095238096</v>
      </c>
      <c r="W28" s="12">
        <v>845.95238095238096</v>
      </c>
      <c r="X28" s="12">
        <v>736.85714285714289</v>
      </c>
      <c r="Y28" s="12">
        <v>1003.5714285714286</v>
      </c>
      <c r="Z28" s="12">
        <v>1438.4761904761904</v>
      </c>
      <c r="AA28" s="12">
        <v>132.47619047619048</v>
      </c>
      <c r="AB28" s="12">
        <v>323.33333333333331</v>
      </c>
      <c r="AC28" s="12">
        <v>686</v>
      </c>
      <c r="AD28" s="12">
        <v>439.04761904761904</v>
      </c>
      <c r="AE28" s="12">
        <v>1351.1904761904761</v>
      </c>
      <c r="AF28" s="12">
        <v>1825.0952380952381</v>
      </c>
      <c r="AG28" s="12">
        <v>1360.0952380952381</v>
      </c>
      <c r="AH28" s="12">
        <v>1708.047619047619</v>
      </c>
      <c r="AI28" s="12">
        <v>1330.2857142857142</v>
      </c>
      <c r="AJ28" s="12">
        <v>1358.6190476190477</v>
      </c>
      <c r="AK28" s="12">
        <v>490.38095238095241</v>
      </c>
      <c r="AL28" s="12">
        <v>1577.2857142857142</v>
      </c>
      <c r="AM28" s="12">
        <v>474.1904761904762</v>
      </c>
      <c r="AN28" s="12">
        <v>724.38095238095241</v>
      </c>
      <c r="AO28" s="13">
        <f t="shared" si="0"/>
        <v>35230.333333333328</v>
      </c>
      <c r="AP28" s="14"/>
      <c r="AS28" s="15"/>
    </row>
    <row r="29" spans="1:51" x14ac:dyDescent="0.25">
      <c r="A29" s="1" t="s">
        <v>27</v>
      </c>
      <c r="B29" s="12">
        <v>494.13155494330221</v>
      </c>
      <c r="C29" s="12">
        <v>1181.5772030598387</v>
      </c>
      <c r="D29" s="12">
        <v>674.87159339672837</v>
      </c>
      <c r="E29" s="12">
        <v>618.52831003392373</v>
      </c>
      <c r="F29" s="12">
        <v>683.89419754681978</v>
      </c>
      <c r="G29" s="12">
        <v>596.83566601349128</v>
      </c>
      <c r="H29" s="12">
        <v>838.09434187790271</v>
      </c>
      <c r="I29" s="12">
        <v>719.79264384611952</v>
      </c>
      <c r="J29" s="12">
        <v>1078.2971810864524</v>
      </c>
      <c r="K29" s="12">
        <v>620.30403531878221</v>
      </c>
      <c r="L29" s="12">
        <v>961.96317864059347</v>
      </c>
      <c r="M29" s="12">
        <v>632.73411231279113</v>
      </c>
      <c r="N29" s="12">
        <v>770.61678105328315</v>
      </c>
      <c r="O29" s="12">
        <v>818.32140086812808</v>
      </c>
      <c r="P29" s="12">
        <v>427.66183819927795</v>
      </c>
      <c r="Q29" s="12">
        <v>385.14041651320906</v>
      </c>
      <c r="R29" s="12">
        <v>531.37379335006233</v>
      </c>
      <c r="S29" s="12">
        <v>818.41738601866086</v>
      </c>
      <c r="T29" s="12">
        <v>978.08868393011846</v>
      </c>
      <c r="U29" s="12">
        <v>1468.908751180036</v>
      </c>
      <c r="V29" s="12">
        <v>1049.885576528718</v>
      </c>
      <c r="W29" s="12">
        <v>623.51953786163381</v>
      </c>
      <c r="X29" s="12">
        <v>535.3571770971771</v>
      </c>
      <c r="Y29" s="12">
        <v>955.86812158175508</v>
      </c>
      <c r="Z29" s="12">
        <v>1361.0214419810709</v>
      </c>
      <c r="AA29" s="12">
        <v>428.57369712934042</v>
      </c>
      <c r="AB29" s="12">
        <v>400.11409999633941</v>
      </c>
      <c r="AC29" s="12">
        <v>475.75039861625436</v>
      </c>
      <c r="AD29" s="12">
        <v>1013.9871302294181</v>
      </c>
      <c r="AE29" s="12">
        <v>1361.4053825832027</v>
      </c>
      <c r="AF29" s="12">
        <v>2341.8457027013769</v>
      </c>
      <c r="AG29" s="12">
        <v>1774.7174407778141</v>
      </c>
      <c r="AH29" s="12">
        <v>2687.8721703724341</v>
      </c>
      <c r="AI29" s="12">
        <v>1875.2138933857468</v>
      </c>
      <c r="AJ29" s="12">
        <v>1719.3820014956048</v>
      </c>
      <c r="AK29" s="12">
        <v>439.56399686535599</v>
      </c>
      <c r="AL29" s="12">
        <v>1210.5167259455043</v>
      </c>
      <c r="AM29" s="12">
        <v>419.98302615664704</v>
      </c>
      <c r="AN29" s="12">
        <v>735.77417140984517</v>
      </c>
      <c r="AO29" s="13">
        <f t="shared" si="0"/>
        <v>36709.904761904756</v>
      </c>
      <c r="AP29" s="14"/>
      <c r="AS29" s="15"/>
    </row>
    <row r="30" spans="1:51" x14ac:dyDescent="0.25">
      <c r="A30" s="1" t="s">
        <v>28</v>
      </c>
      <c r="B30" s="12">
        <v>332.4056479694421</v>
      </c>
      <c r="C30" s="12">
        <v>752.02606961864774</v>
      </c>
      <c r="D30" s="12">
        <v>346.44285428729319</v>
      </c>
      <c r="E30" s="12">
        <v>355.93522741206959</v>
      </c>
      <c r="F30" s="12">
        <v>857.53523513888956</v>
      </c>
      <c r="G30" s="12">
        <v>399.54261425195142</v>
      </c>
      <c r="H30" s="12">
        <v>617.52201891727088</v>
      </c>
      <c r="I30" s="12">
        <v>573.39686627058313</v>
      </c>
      <c r="J30" s="12">
        <v>933.53174967119014</v>
      </c>
      <c r="K30" s="12">
        <v>442.5171762168481</v>
      </c>
      <c r="L30" s="12">
        <v>769.97528425458859</v>
      </c>
      <c r="M30" s="12">
        <v>588.46960420204618</v>
      </c>
      <c r="N30" s="12">
        <v>404.6052132518322</v>
      </c>
      <c r="O30" s="12">
        <v>371.0079653435327</v>
      </c>
      <c r="P30" s="12">
        <v>328.37858058317329</v>
      </c>
      <c r="Q30" s="12">
        <v>240.58851156251416</v>
      </c>
      <c r="R30" s="12">
        <v>301.16711095881436</v>
      </c>
      <c r="S30" s="12">
        <v>507.52554973804394</v>
      </c>
      <c r="T30" s="12">
        <v>465.93169659129654</v>
      </c>
      <c r="U30" s="12">
        <v>571.38333257744875</v>
      </c>
      <c r="V30" s="12">
        <v>489.05856929529716</v>
      </c>
      <c r="W30" s="12">
        <v>258.48019666436539</v>
      </c>
      <c r="X30" s="12">
        <v>219.47517255164789</v>
      </c>
      <c r="Y30" s="12">
        <v>491.18716205661065</v>
      </c>
      <c r="Z30" s="12">
        <v>644.90607714389864</v>
      </c>
      <c r="AA30" s="12">
        <v>754.78748725494643</v>
      </c>
      <c r="AB30" s="12">
        <v>409.95545992216063</v>
      </c>
      <c r="AC30" s="12">
        <v>155.32974204179538</v>
      </c>
      <c r="AD30" s="12">
        <v>399.42755518377226</v>
      </c>
      <c r="AE30" s="12">
        <v>1758.3326799131235</v>
      </c>
      <c r="AF30" s="12">
        <v>2336.7921451835873</v>
      </c>
      <c r="AG30" s="12">
        <v>1419.7713717960992</v>
      </c>
      <c r="AH30" s="12">
        <v>2801.4006624908243</v>
      </c>
      <c r="AI30" s="12">
        <v>1266.3401043792589</v>
      </c>
      <c r="AJ30" s="12">
        <v>1023.9681772599688</v>
      </c>
      <c r="AK30" s="12">
        <v>205.66808437015499</v>
      </c>
      <c r="AL30" s="12">
        <v>699.50160499488516</v>
      </c>
      <c r="AM30" s="12">
        <v>207.39397039284157</v>
      </c>
      <c r="AN30" s="12">
        <v>392.81165876347364</v>
      </c>
      <c r="AO30" s="13">
        <f t="shared" si="0"/>
        <v>26094.476190476187</v>
      </c>
      <c r="AP30" s="14"/>
      <c r="AS30" s="15"/>
    </row>
    <row r="31" spans="1:51" x14ac:dyDescent="0.25">
      <c r="A31" s="1" t="s">
        <v>29</v>
      </c>
      <c r="B31" s="12">
        <v>241.2500294425528</v>
      </c>
      <c r="C31" s="12">
        <v>570.61298096736425</v>
      </c>
      <c r="D31" s="12">
        <v>250.40068366154938</v>
      </c>
      <c r="E31" s="12">
        <v>328.99934937041422</v>
      </c>
      <c r="F31" s="12">
        <v>531.40454865153106</v>
      </c>
      <c r="G31" s="12">
        <v>340.45281723392651</v>
      </c>
      <c r="H31" s="12">
        <v>518.31487109323132</v>
      </c>
      <c r="I31" s="12">
        <v>478.68223626393478</v>
      </c>
      <c r="J31" s="12">
        <v>574.97620682013076</v>
      </c>
      <c r="K31" s="12">
        <v>339.78621328419831</v>
      </c>
      <c r="L31" s="12">
        <v>529.40473680234641</v>
      </c>
      <c r="M31" s="12">
        <v>344.27063985509727</v>
      </c>
      <c r="N31" s="12">
        <v>305.85001220712479</v>
      </c>
      <c r="O31" s="12">
        <v>319.60629371515279</v>
      </c>
      <c r="P31" s="12">
        <v>220.70650771911005</v>
      </c>
      <c r="Q31" s="12">
        <v>184.22509156125608</v>
      </c>
      <c r="R31" s="12">
        <v>200.10238563660118</v>
      </c>
      <c r="S31" s="12">
        <v>341.42242297898576</v>
      </c>
      <c r="T31" s="12">
        <v>431.71695798762772</v>
      </c>
      <c r="U31" s="12">
        <v>473.47060538424131</v>
      </c>
      <c r="V31" s="12">
        <v>344.57364165042827</v>
      </c>
      <c r="W31" s="12">
        <v>173.68062908373682</v>
      </c>
      <c r="X31" s="12">
        <v>165.68138168699807</v>
      </c>
      <c r="Y31" s="12">
        <v>412.20364236831051</v>
      </c>
      <c r="Z31" s="12">
        <v>440.6858111294257</v>
      </c>
      <c r="AA31" s="12">
        <v>431.35335583323052</v>
      </c>
      <c r="AB31" s="12">
        <v>450.80607109348153</v>
      </c>
      <c r="AC31" s="12">
        <v>350.8154786342472</v>
      </c>
      <c r="AD31" s="12">
        <v>124.35193680384783</v>
      </c>
      <c r="AE31" s="12">
        <v>990.27046750081752</v>
      </c>
      <c r="AF31" s="12">
        <v>1483.3755892225088</v>
      </c>
      <c r="AG31" s="12">
        <v>889.00726750119293</v>
      </c>
      <c r="AH31" s="12">
        <v>2060.0486060964931</v>
      </c>
      <c r="AI31" s="12">
        <v>753.44426427009762</v>
      </c>
      <c r="AJ31" s="12">
        <v>793.19809981752667</v>
      </c>
      <c r="AK31" s="12">
        <v>159.50014506224539</v>
      </c>
      <c r="AL31" s="12">
        <v>390.38751310447748</v>
      </c>
      <c r="AM31" s="12">
        <v>172.58982262054516</v>
      </c>
      <c r="AN31" s="12">
        <v>339.18020969353626</v>
      </c>
      <c r="AO31" s="13">
        <f t="shared" si="0"/>
        <v>18450.809523809527</v>
      </c>
      <c r="AP31" s="14"/>
      <c r="AS31" s="15"/>
    </row>
    <row r="32" spans="1:51" x14ac:dyDescent="0.25">
      <c r="A32" s="1">
        <v>16</v>
      </c>
      <c r="B32" s="12">
        <v>103.85360351112681</v>
      </c>
      <c r="C32" s="12">
        <v>116.06288031545792</v>
      </c>
      <c r="D32" s="12">
        <v>50.332120703569132</v>
      </c>
      <c r="E32" s="12">
        <v>85.016433584444499</v>
      </c>
      <c r="F32" s="12">
        <v>201.67731929440026</v>
      </c>
      <c r="G32" s="12">
        <v>113.37185604021759</v>
      </c>
      <c r="H32" s="12">
        <v>173.17239549000271</v>
      </c>
      <c r="I32" s="12">
        <v>143.32195954798499</v>
      </c>
      <c r="J32" s="12">
        <v>188.47136683257273</v>
      </c>
      <c r="K32" s="12">
        <v>80.880229605834359</v>
      </c>
      <c r="L32" s="12">
        <v>176.76042785698979</v>
      </c>
      <c r="M32" s="12">
        <v>110.43166285060316</v>
      </c>
      <c r="N32" s="12">
        <v>55.664335471174965</v>
      </c>
      <c r="O32" s="12">
        <v>55.764003036924606</v>
      </c>
      <c r="P32" s="12">
        <v>55.614501688300152</v>
      </c>
      <c r="Q32" s="12">
        <v>36.926833110242299</v>
      </c>
      <c r="R32" s="12">
        <v>34.983315578124291</v>
      </c>
      <c r="S32" s="12">
        <v>62.940067770898828</v>
      </c>
      <c r="T32" s="12">
        <v>72.209151385615513</v>
      </c>
      <c r="U32" s="12">
        <v>60.398544844282959</v>
      </c>
      <c r="V32" s="12">
        <v>50.381954486443952</v>
      </c>
      <c r="W32" s="12">
        <v>22.823872556667983</v>
      </c>
      <c r="X32" s="12">
        <v>23.621213082665118</v>
      </c>
      <c r="Y32" s="12">
        <v>111.52800607384921</v>
      </c>
      <c r="Z32" s="12">
        <v>104.00310485975126</v>
      </c>
      <c r="AA32" s="12">
        <v>934.08442620564335</v>
      </c>
      <c r="AB32" s="12">
        <v>1293.2863331673525</v>
      </c>
      <c r="AC32" s="12">
        <v>1734.4648129581421</v>
      </c>
      <c r="AD32" s="12">
        <v>939.71564367049814</v>
      </c>
      <c r="AE32" s="12">
        <v>59.700871884035465</v>
      </c>
      <c r="AF32" s="12">
        <v>450.84623366850485</v>
      </c>
      <c r="AG32" s="12">
        <v>359.65041100758259</v>
      </c>
      <c r="AH32" s="12">
        <v>841.99159545297425</v>
      </c>
      <c r="AI32" s="12">
        <v>243.78686582362397</v>
      </c>
      <c r="AJ32" s="12">
        <v>191.16239110781305</v>
      </c>
      <c r="AK32" s="12">
        <v>18.388665880808922</v>
      </c>
      <c r="AL32" s="12">
        <v>74.900175660855837</v>
      </c>
      <c r="AM32" s="12">
        <v>23.222542819666547</v>
      </c>
      <c r="AN32" s="12">
        <v>80.73072825720989</v>
      </c>
      <c r="AO32" s="13">
        <f t="shared" si="0"/>
        <v>9536.1428571428569</v>
      </c>
      <c r="AP32" s="14"/>
      <c r="AS32" s="15"/>
    </row>
    <row r="33" spans="1:45" x14ac:dyDescent="0.25">
      <c r="A33" s="1">
        <v>24</v>
      </c>
      <c r="B33" s="12">
        <v>133.81378055762917</v>
      </c>
      <c r="C33" s="12">
        <v>136.9926147111475</v>
      </c>
      <c r="D33" s="12">
        <v>36.228617813113779</v>
      </c>
      <c r="E33" s="12">
        <v>63.728056125296249</v>
      </c>
      <c r="F33" s="12">
        <v>212.1241076411286</v>
      </c>
      <c r="G33" s="12">
        <v>87.544083434195556</v>
      </c>
      <c r="H33" s="12">
        <v>118.67647506468469</v>
      </c>
      <c r="I33" s="12">
        <v>145.57042115714938</v>
      </c>
      <c r="J33" s="12">
        <v>203.6472165650797</v>
      </c>
      <c r="K33" s="12">
        <v>82.498314936547402</v>
      </c>
      <c r="L33" s="12">
        <v>203.94996267493858</v>
      </c>
      <c r="M33" s="12">
        <v>138.85954905527731</v>
      </c>
      <c r="N33" s="12">
        <v>60.246475861919016</v>
      </c>
      <c r="O33" s="12">
        <v>64.283090660037544</v>
      </c>
      <c r="P33" s="12">
        <v>44.049558984468426</v>
      </c>
      <c r="Q33" s="12">
        <v>42.788116860056384</v>
      </c>
      <c r="R33" s="12">
        <v>36.279075498090265</v>
      </c>
      <c r="S33" s="12">
        <v>42.788116860056384</v>
      </c>
      <c r="T33" s="12">
        <v>76.79659653420498</v>
      </c>
      <c r="U33" s="12">
        <v>57.219014763330122</v>
      </c>
      <c r="V33" s="12">
        <v>57.319930133283087</v>
      </c>
      <c r="W33" s="12">
        <v>26.843488407488206</v>
      </c>
      <c r="X33" s="12">
        <v>23.816027308899308</v>
      </c>
      <c r="Y33" s="12">
        <v>78.562615508381825</v>
      </c>
      <c r="Z33" s="12">
        <v>94.154040166114655</v>
      </c>
      <c r="AA33" s="12">
        <v>1530.633873761569</v>
      </c>
      <c r="AB33" s="12">
        <v>2066.4440305268267</v>
      </c>
      <c r="AC33" s="12">
        <v>2366.4149677120099</v>
      </c>
      <c r="AD33" s="12">
        <v>1329.6104568152664</v>
      </c>
      <c r="AE33" s="12">
        <v>451.44490748458077</v>
      </c>
      <c r="AF33" s="12">
        <v>72.55815099618053</v>
      </c>
      <c r="AG33" s="12">
        <v>298.70949506077102</v>
      </c>
      <c r="AH33" s="12">
        <v>812.16689738144771</v>
      </c>
      <c r="AI33" s="12">
        <v>308.95240511099678</v>
      </c>
      <c r="AJ33" s="12">
        <v>249.16004841386609</v>
      </c>
      <c r="AK33" s="12">
        <v>16.045543822521143</v>
      </c>
      <c r="AL33" s="12">
        <v>57.370387818259573</v>
      </c>
      <c r="AM33" s="12">
        <v>20.990396950216343</v>
      </c>
      <c r="AN33" s="12">
        <v>85.576233720112768</v>
      </c>
      <c r="AO33" s="13">
        <f t="shared" si="0"/>
        <v>11934.857142857141</v>
      </c>
      <c r="AP33" s="14"/>
      <c r="AS33" s="15"/>
    </row>
    <row r="34" spans="1:45" x14ac:dyDescent="0.25">
      <c r="A34" s="1" t="s">
        <v>30</v>
      </c>
      <c r="B34" s="12">
        <v>26.543692521404672</v>
      </c>
      <c r="C34" s="12">
        <v>60.976071231413727</v>
      </c>
      <c r="D34" s="12">
        <v>21.681483424025874</v>
      </c>
      <c r="E34" s="12">
        <v>26.394849385770627</v>
      </c>
      <c r="F34" s="12">
        <v>106.62129949252082</v>
      </c>
      <c r="G34" s="12">
        <v>28.379424527557894</v>
      </c>
      <c r="H34" s="12">
        <v>59.388411117983914</v>
      </c>
      <c r="I34" s="12">
        <v>103.7436655369293</v>
      </c>
      <c r="J34" s="12">
        <v>147.50354741333851</v>
      </c>
      <c r="K34" s="12">
        <v>27.535980092298306</v>
      </c>
      <c r="L34" s="12">
        <v>66.33442411423934</v>
      </c>
      <c r="M34" s="12">
        <v>60.976071231413727</v>
      </c>
      <c r="N34" s="12">
        <v>29.570169612630252</v>
      </c>
      <c r="O34" s="12">
        <v>30.810529076247295</v>
      </c>
      <c r="P34" s="12">
        <v>31.902045404230293</v>
      </c>
      <c r="Q34" s="12">
        <v>14.785084806315126</v>
      </c>
      <c r="R34" s="12">
        <v>18.109248168808794</v>
      </c>
      <c r="S34" s="12">
        <v>29.371712098451525</v>
      </c>
      <c r="T34" s="12">
        <v>42.717979926970884</v>
      </c>
      <c r="U34" s="12">
        <v>44.603326311668788</v>
      </c>
      <c r="V34" s="12">
        <v>43.263738090962384</v>
      </c>
      <c r="W34" s="12">
        <v>16.273516162655575</v>
      </c>
      <c r="X34" s="12">
        <v>13.544725342698086</v>
      </c>
      <c r="Y34" s="12">
        <v>39.59227407865594</v>
      </c>
      <c r="Z34" s="12">
        <v>35.176594388179275</v>
      </c>
      <c r="AA34" s="12">
        <v>1256.682594158241</v>
      </c>
      <c r="AB34" s="12">
        <v>1568.3601201759311</v>
      </c>
      <c r="AC34" s="12">
        <v>1580.9125579477354</v>
      </c>
      <c r="AD34" s="12">
        <v>786.38789993320393</v>
      </c>
      <c r="AE34" s="12">
        <v>335.7901139904053</v>
      </c>
      <c r="AF34" s="12">
        <v>305.87264372796227</v>
      </c>
      <c r="AG34" s="12">
        <v>43.61103874077515</v>
      </c>
      <c r="AH34" s="12">
        <v>174.69222685582403</v>
      </c>
      <c r="AI34" s="12">
        <v>69.509744341098965</v>
      </c>
      <c r="AJ34" s="12">
        <v>94.614619884707878</v>
      </c>
      <c r="AK34" s="12">
        <v>9.1290456522214214</v>
      </c>
      <c r="AL34" s="12">
        <v>58.197666032911556</v>
      </c>
      <c r="AM34" s="12">
        <v>12.602052150349135</v>
      </c>
      <c r="AN34" s="12">
        <v>37.409241422689952</v>
      </c>
      <c r="AO34" s="13">
        <f t="shared" si="0"/>
        <v>7459.5714285714266</v>
      </c>
      <c r="AP34" s="14"/>
      <c r="AS34" s="15"/>
    </row>
    <row r="35" spans="1:45" x14ac:dyDescent="0.25">
      <c r="A35" s="1" t="s">
        <v>31</v>
      </c>
      <c r="B35" s="12">
        <v>39.828732954577191</v>
      </c>
      <c r="C35" s="12">
        <v>78.851827821577601</v>
      </c>
      <c r="D35" s="12">
        <v>31.117771132653232</v>
      </c>
      <c r="E35" s="12">
        <v>27.995923543293198</v>
      </c>
      <c r="F35" s="12">
        <v>83.333189683723461</v>
      </c>
      <c r="G35" s="12">
        <v>31.772352078809369</v>
      </c>
      <c r="H35" s="12">
        <v>58.761228012631591</v>
      </c>
      <c r="I35" s="12">
        <v>92.849789593224216</v>
      </c>
      <c r="J35" s="12">
        <v>157.04907469699907</v>
      </c>
      <c r="K35" s="12">
        <v>43.252694826778523</v>
      </c>
      <c r="L35" s="12">
        <v>69.033113629235572</v>
      </c>
      <c r="M35" s="12">
        <v>61.832723221518073</v>
      </c>
      <c r="N35" s="12">
        <v>46.374542416138553</v>
      </c>
      <c r="O35" s="12">
        <v>25.226542617248011</v>
      </c>
      <c r="P35" s="12">
        <v>27.492399738557712</v>
      </c>
      <c r="Q35" s="12">
        <v>15.105714142064677</v>
      </c>
      <c r="R35" s="12">
        <v>19.18425696042214</v>
      </c>
      <c r="S35" s="12">
        <v>31.117771132653232</v>
      </c>
      <c r="T35" s="12">
        <v>38.066399638002984</v>
      </c>
      <c r="U35" s="12">
        <v>32.477285405439055</v>
      </c>
      <c r="V35" s="12">
        <v>31.319180654547431</v>
      </c>
      <c r="W35" s="12">
        <v>8.5599046805033154</v>
      </c>
      <c r="X35" s="12">
        <v>8.3584951586091218</v>
      </c>
      <c r="Y35" s="12">
        <v>40.181199617892041</v>
      </c>
      <c r="Z35" s="12">
        <v>47.331237645135985</v>
      </c>
      <c r="AA35" s="12">
        <v>1464.5493384536439</v>
      </c>
      <c r="AB35" s="12">
        <v>2076.7839326315252</v>
      </c>
      <c r="AC35" s="12">
        <v>3439.9235768114413</v>
      </c>
      <c r="AD35" s="12">
        <v>1627.4896416660481</v>
      </c>
      <c r="AE35" s="12">
        <v>771.49917361571647</v>
      </c>
      <c r="AF35" s="12">
        <v>838.66924916743073</v>
      </c>
      <c r="AG35" s="12">
        <v>177.94531259352186</v>
      </c>
      <c r="AH35" s="12">
        <v>57.653475642213515</v>
      </c>
      <c r="AI35" s="12">
        <v>131.21830351406848</v>
      </c>
      <c r="AJ35" s="12">
        <v>174.82346500416185</v>
      </c>
      <c r="AK35" s="12">
        <v>10.876114182286567</v>
      </c>
      <c r="AL35" s="12">
        <v>35.850894897166832</v>
      </c>
      <c r="AM35" s="12">
        <v>13.897257010699501</v>
      </c>
      <c r="AN35" s="12">
        <v>50.251675712601823</v>
      </c>
      <c r="AO35" s="13">
        <f t="shared" si="0"/>
        <v>12017.904761904761</v>
      </c>
      <c r="AP35" s="14"/>
      <c r="AS35" s="15"/>
    </row>
    <row r="36" spans="1:45" x14ac:dyDescent="0.25">
      <c r="A36" s="1" t="s">
        <v>32</v>
      </c>
      <c r="B36" s="12">
        <v>45.571428571428569</v>
      </c>
      <c r="C36" s="12">
        <v>115.23809523809524</v>
      </c>
      <c r="D36" s="12">
        <v>51.666666666666664</v>
      </c>
      <c r="E36" s="12">
        <v>56.142857142857146</v>
      </c>
      <c r="F36" s="12">
        <v>163.0952380952381</v>
      </c>
      <c r="G36" s="12">
        <v>63.238095238095241</v>
      </c>
      <c r="H36" s="12">
        <v>94.666666666666671</v>
      </c>
      <c r="I36" s="12">
        <v>156.66666666666666</v>
      </c>
      <c r="J36" s="12">
        <v>209.71428571428572</v>
      </c>
      <c r="K36" s="12">
        <v>100.23809523809524</v>
      </c>
      <c r="L36" s="12">
        <v>116.33333333333333</v>
      </c>
      <c r="M36" s="12">
        <v>107.47619047619048</v>
      </c>
      <c r="N36" s="12">
        <v>76.095238095238102</v>
      </c>
      <c r="O36" s="12">
        <v>63.285714285714285</v>
      </c>
      <c r="P36" s="12">
        <v>40.80952380952381</v>
      </c>
      <c r="Q36" s="12">
        <v>31</v>
      </c>
      <c r="R36" s="12">
        <v>41.904761904761905</v>
      </c>
      <c r="S36" s="12">
        <v>60.238095238095241</v>
      </c>
      <c r="T36" s="12">
        <v>78.952380952380949</v>
      </c>
      <c r="U36" s="12">
        <v>87.38095238095238</v>
      </c>
      <c r="V36" s="12">
        <v>70.80952380952381</v>
      </c>
      <c r="W36" s="12">
        <v>26.523809523809526</v>
      </c>
      <c r="X36" s="12">
        <v>20.666666666666668</v>
      </c>
      <c r="Y36" s="12">
        <v>58.285714285714285</v>
      </c>
      <c r="Z36" s="12">
        <v>55.38095238095238</v>
      </c>
      <c r="AA36" s="12">
        <v>1297.1428571428571</v>
      </c>
      <c r="AB36" s="12">
        <v>1745.6666666666667</v>
      </c>
      <c r="AC36" s="12">
        <v>1253.7142857142858</v>
      </c>
      <c r="AD36" s="12">
        <v>697.19047619047615</v>
      </c>
      <c r="AE36" s="12">
        <v>252.1904761904762</v>
      </c>
      <c r="AF36" s="12">
        <v>328.28571428571428</v>
      </c>
      <c r="AG36" s="12">
        <v>86.428571428571431</v>
      </c>
      <c r="AH36" s="12">
        <v>147.52380952380952</v>
      </c>
      <c r="AI36" s="12">
        <v>15.238095238095237</v>
      </c>
      <c r="AJ36" s="12">
        <v>70.428571428571431</v>
      </c>
      <c r="AK36" s="12">
        <v>27.428571428571427</v>
      </c>
      <c r="AL36" s="12">
        <v>103.19047619047619</v>
      </c>
      <c r="AM36" s="12">
        <v>29.571428571428573</v>
      </c>
      <c r="AN36" s="12">
        <v>77.285714285714292</v>
      </c>
      <c r="AO36" s="13">
        <f t="shared" si="0"/>
        <v>8122.666666666667</v>
      </c>
      <c r="AP36" s="14"/>
      <c r="AS36" s="15"/>
    </row>
    <row r="37" spans="1:45" x14ac:dyDescent="0.25">
      <c r="A37" s="1" t="s">
        <v>33</v>
      </c>
      <c r="B37" s="12">
        <v>32.484541475098418</v>
      </c>
      <c r="C37" s="12">
        <v>68.304549262372134</v>
      </c>
      <c r="D37" s="12">
        <v>20.447858696378916</v>
      </c>
      <c r="E37" s="12">
        <v>20.737899245263723</v>
      </c>
      <c r="F37" s="12">
        <v>107.94342427662912</v>
      </c>
      <c r="G37" s="12">
        <v>26.055309308151859</v>
      </c>
      <c r="H37" s="12">
        <v>53.415801086285349</v>
      </c>
      <c r="I37" s="12">
        <v>150.7244052371382</v>
      </c>
      <c r="J37" s="12">
        <v>216.95033056583588</v>
      </c>
      <c r="K37" s="12">
        <v>21.41466052599494</v>
      </c>
      <c r="L37" s="12">
        <v>39.542194831295397</v>
      </c>
      <c r="M37" s="12">
        <v>53.31912090332375</v>
      </c>
      <c r="N37" s="12">
        <v>26.297009765555863</v>
      </c>
      <c r="O37" s="12">
        <v>21.704701074879747</v>
      </c>
      <c r="P37" s="12">
        <v>22.429802447091767</v>
      </c>
      <c r="Q37" s="12">
        <v>10.29643948541066</v>
      </c>
      <c r="R37" s="12">
        <v>16.242270737549209</v>
      </c>
      <c r="S37" s="12">
        <v>20.109478056013309</v>
      </c>
      <c r="T37" s="12">
        <v>63.567220297253606</v>
      </c>
      <c r="U37" s="12">
        <v>56.509566941056626</v>
      </c>
      <c r="V37" s="12">
        <v>61.633616638021557</v>
      </c>
      <c r="W37" s="12">
        <v>21.076279885629333</v>
      </c>
      <c r="X37" s="12">
        <v>19.626077141205293</v>
      </c>
      <c r="Y37" s="12">
        <v>29.680816169211948</v>
      </c>
      <c r="Z37" s="12">
        <v>30.695958090308775</v>
      </c>
      <c r="AA37" s="12">
        <v>1429.223144721369</v>
      </c>
      <c r="AB37" s="12">
        <v>1638.100680009911</v>
      </c>
      <c r="AC37" s="12">
        <v>1042.4057326919976</v>
      </c>
      <c r="AD37" s="12">
        <v>712.96800925033722</v>
      </c>
      <c r="AE37" s="12">
        <v>192.58692445951206</v>
      </c>
      <c r="AF37" s="12">
        <v>259.53795116042176</v>
      </c>
      <c r="AG37" s="12">
        <v>104.84965842185785</v>
      </c>
      <c r="AH37" s="12">
        <v>195.53567003984094</v>
      </c>
      <c r="AI37" s="12">
        <v>63.857260846138416</v>
      </c>
      <c r="AJ37" s="12">
        <v>14.453687352759564</v>
      </c>
      <c r="AK37" s="12">
        <v>8.5078561006210158</v>
      </c>
      <c r="AL37" s="12">
        <v>37.463570897620947</v>
      </c>
      <c r="AM37" s="12">
        <v>20.786239336744522</v>
      </c>
      <c r="AN37" s="12">
        <v>91.942853996483919</v>
      </c>
      <c r="AO37" s="13">
        <f t="shared" si="0"/>
        <v>7023.4285714285716</v>
      </c>
      <c r="AP37" s="14"/>
      <c r="AS37" s="15"/>
    </row>
    <row r="38" spans="1:45" x14ac:dyDescent="0.25">
      <c r="A38" s="1" t="s">
        <v>34</v>
      </c>
      <c r="B38" s="12">
        <v>7.6133481202473652</v>
      </c>
      <c r="C38" s="12">
        <v>6.6181392156398662</v>
      </c>
      <c r="D38" s="12">
        <v>3.3339498304351207</v>
      </c>
      <c r="E38" s="12">
        <v>2.139699144906122</v>
      </c>
      <c r="F38" s="12">
        <v>41.052367315059321</v>
      </c>
      <c r="G38" s="12">
        <v>7.265025003634741</v>
      </c>
      <c r="H38" s="12">
        <v>17.366395385400853</v>
      </c>
      <c r="I38" s="12">
        <v>47.073381187934693</v>
      </c>
      <c r="J38" s="12">
        <v>84.393715110715888</v>
      </c>
      <c r="K38" s="12">
        <v>50.457091463600186</v>
      </c>
      <c r="L38" s="12">
        <v>56.925949343548922</v>
      </c>
      <c r="M38" s="12">
        <v>63.693369894879915</v>
      </c>
      <c r="N38" s="12">
        <v>38.663865944001323</v>
      </c>
      <c r="O38" s="12">
        <v>45.879130502405687</v>
      </c>
      <c r="P38" s="12">
        <v>26.820879979172091</v>
      </c>
      <c r="Q38" s="12">
        <v>20.152980318301847</v>
      </c>
      <c r="R38" s="12">
        <v>16.819030487866726</v>
      </c>
      <c r="S38" s="12">
        <v>31.000757378523584</v>
      </c>
      <c r="T38" s="12">
        <v>4.3291587350426193</v>
      </c>
      <c r="U38" s="12">
        <v>3.4832311661262456</v>
      </c>
      <c r="V38" s="12">
        <v>3.5329916113566204</v>
      </c>
      <c r="W38" s="12">
        <v>1.5923342473719979</v>
      </c>
      <c r="X38" s="12">
        <v>0.94544845937712374</v>
      </c>
      <c r="Y38" s="12">
        <v>4.13011695412112</v>
      </c>
      <c r="Z38" s="12">
        <v>7.0659832227132409</v>
      </c>
      <c r="AA38" s="12">
        <v>457.39801255760642</v>
      </c>
      <c r="AB38" s="12">
        <v>438.09095980822093</v>
      </c>
      <c r="AC38" s="12">
        <v>204.0675858897676</v>
      </c>
      <c r="AD38" s="12">
        <v>166.29940795991303</v>
      </c>
      <c r="AE38" s="12">
        <v>19.904178092149973</v>
      </c>
      <c r="AF38" s="12">
        <v>15.575019357107355</v>
      </c>
      <c r="AG38" s="12">
        <v>9.8525681556142377</v>
      </c>
      <c r="AH38" s="12">
        <v>11.245860622064736</v>
      </c>
      <c r="AI38" s="12">
        <v>24.332857717653344</v>
      </c>
      <c r="AJ38" s="12">
        <v>9.5042450390016118</v>
      </c>
      <c r="AK38" s="12">
        <v>3.6822729470477449</v>
      </c>
      <c r="AL38" s="12">
        <v>145.7483440797682</v>
      </c>
      <c r="AM38" s="12">
        <v>0.74640667845562403</v>
      </c>
      <c r="AN38" s="12">
        <v>3.6325125018173705</v>
      </c>
      <c r="AO38" s="13">
        <f t="shared" si="0"/>
        <v>2102.4285714285716</v>
      </c>
      <c r="AP38" s="14"/>
      <c r="AS38" s="15"/>
    </row>
    <row r="39" spans="1:45" x14ac:dyDescent="0.25">
      <c r="A39" s="1" t="s">
        <v>35</v>
      </c>
      <c r="B39" s="12">
        <v>32.430006484326</v>
      </c>
      <c r="C39" s="12">
        <v>52.386933551603541</v>
      </c>
      <c r="D39" s="12">
        <v>23.027223539166393</v>
      </c>
      <c r="E39" s="12">
        <v>21.300181773728912</v>
      </c>
      <c r="F39" s="12">
        <v>110.29080607613237</v>
      </c>
      <c r="G39" s="12">
        <v>34.492861926376328</v>
      </c>
      <c r="H39" s="12">
        <v>57.136298406556612</v>
      </c>
      <c r="I39" s="12">
        <v>161.57435183315084</v>
      </c>
      <c r="J39" s="12">
        <v>224.41948274212581</v>
      </c>
      <c r="K39" s="12">
        <v>154.42631785953461</v>
      </c>
      <c r="L39" s="12">
        <v>187.57592507945958</v>
      </c>
      <c r="M39" s="12">
        <v>264.8610440827868</v>
      </c>
      <c r="N39" s="12">
        <v>106.11712180965846</v>
      </c>
      <c r="O39" s="12">
        <v>271.9131312916565</v>
      </c>
      <c r="P39" s="12">
        <v>103.81439945574182</v>
      </c>
      <c r="Q39" s="12">
        <v>63.612705026947161</v>
      </c>
      <c r="R39" s="12">
        <v>66.155294292730119</v>
      </c>
      <c r="S39" s="12">
        <v>104.34210666184771</v>
      </c>
      <c r="T39" s="12">
        <v>14.487961476725522</v>
      </c>
      <c r="U39" s="12">
        <v>8.7311555919339234</v>
      </c>
      <c r="V39" s="12">
        <v>7.8196613268419206</v>
      </c>
      <c r="W39" s="12">
        <v>2.6865094129027458</v>
      </c>
      <c r="X39" s="12">
        <v>1.6310950006909528</v>
      </c>
      <c r="Y39" s="12">
        <v>18.517725596079639</v>
      </c>
      <c r="Z39" s="12">
        <v>32.669873396192322</v>
      </c>
      <c r="AA39" s="12">
        <v>1482.9052225399423</v>
      </c>
      <c r="AB39" s="12">
        <v>1203.4122968333104</v>
      </c>
      <c r="AC39" s="12">
        <v>639.14937335898719</v>
      </c>
      <c r="AD39" s="12">
        <v>423.60496635591511</v>
      </c>
      <c r="AE39" s="12">
        <v>71.24047282429602</v>
      </c>
      <c r="AF39" s="12">
        <v>57.472112083169456</v>
      </c>
      <c r="AG39" s="12">
        <v>67.402602234434951</v>
      </c>
      <c r="AH39" s="12">
        <v>37.707078545384967</v>
      </c>
      <c r="AI39" s="12">
        <v>104.72589372083382</v>
      </c>
      <c r="AJ39" s="12">
        <v>42.168603106098452</v>
      </c>
      <c r="AK39" s="12">
        <v>152.26751565273776</v>
      </c>
      <c r="AL39" s="12">
        <v>22.45154295068723</v>
      </c>
      <c r="AM39" s="12">
        <v>2.7344827952760093</v>
      </c>
      <c r="AN39" s="12">
        <v>13.480520446886993</v>
      </c>
      <c r="AO39" s="13">
        <f t="shared" si="0"/>
        <v>6447.142857142856</v>
      </c>
      <c r="AP39" s="14"/>
      <c r="AS39" s="15"/>
    </row>
    <row r="40" spans="1:45" x14ac:dyDescent="0.25">
      <c r="A40" s="1" t="s">
        <v>36</v>
      </c>
      <c r="B40" s="12">
        <v>8.1904761904761898</v>
      </c>
      <c r="C40" s="12">
        <v>6.7142857142857144</v>
      </c>
      <c r="D40" s="12">
        <v>3.5714285714285716</v>
      </c>
      <c r="E40" s="12">
        <v>5.0476190476190474</v>
      </c>
      <c r="F40" s="12">
        <v>39.571428571428569</v>
      </c>
      <c r="G40" s="12">
        <v>3.3809523809523809</v>
      </c>
      <c r="H40" s="12">
        <v>27.333333333333332</v>
      </c>
      <c r="I40" s="12">
        <v>103.85714285714286</v>
      </c>
      <c r="J40" s="12">
        <v>120.57142857142857</v>
      </c>
      <c r="K40" s="12">
        <v>11</v>
      </c>
      <c r="L40" s="12">
        <v>10.19047619047619</v>
      </c>
      <c r="M40" s="12">
        <v>22.19047619047619</v>
      </c>
      <c r="N40" s="12">
        <v>7.6190476190476186</v>
      </c>
      <c r="O40" s="12">
        <v>4.1428571428571432</v>
      </c>
      <c r="P40" s="12">
        <v>7.9523809523809526</v>
      </c>
      <c r="Q40" s="12">
        <v>4.3809523809523814</v>
      </c>
      <c r="R40" s="12">
        <v>4.2380952380952381</v>
      </c>
      <c r="S40" s="12">
        <v>9.5238095238095237</v>
      </c>
      <c r="T40" s="12">
        <v>75.714285714285708</v>
      </c>
      <c r="U40" s="12">
        <v>39.19047619047619</v>
      </c>
      <c r="V40" s="12">
        <v>62.285714285714285</v>
      </c>
      <c r="W40" s="12">
        <v>10.285714285714286</v>
      </c>
      <c r="X40" s="12">
        <v>8.1904761904761898</v>
      </c>
      <c r="Y40" s="12">
        <v>20.333333333333332</v>
      </c>
      <c r="Z40" s="12">
        <v>4.8571428571428568</v>
      </c>
      <c r="AA40" s="12">
        <v>427.61904761904759</v>
      </c>
      <c r="AB40" s="12">
        <v>419.95238095238096</v>
      </c>
      <c r="AC40" s="12">
        <v>194.52380952380952</v>
      </c>
      <c r="AD40" s="12">
        <v>174.04761904761904</v>
      </c>
      <c r="AE40" s="12">
        <v>23.904761904761905</v>
      </c>
      <c r="AF40" s="12">
        <v>18.285714285714285</v>
      </c>
      <c r="AG40" s="12">
        <v>13.380952380952381</v>
      </c>
      <c r="AH40" s="12">
        <v>14.142857142857142</v>
      </c>
      <c r="AI40" s="12">
        <v>27.904761904761905</v>
      </c>
      <c r="AJ40" s="12">
        <v>20.19047619047619</v>
      </c>
      <c r="AK40" s="12">
        <v>1.2380952380952381</v>
      </c>
      <c r="AL40" s="12">
        <v>1.8571428571428572</v>
      </c>
      <c r="AM40" s="12">
        <v>5.0476190476190474</v>
      </c>
      <c r="AN40" s="12">
        <v>75.428571428571431</v>
      </c>
      <c r="AO40" s="13">
        <f t="shared" si="0"/>
        <v>2037.8571428571427</v>
      </c>
      <c r="AP40" s="14"/>
      <c r="AS40" s="15"/>
    </row>
    <row r="41" spans="1:45" x14ac:dyDescent="0.25">
      <c r="A41" s="1" t="s">
        <v>37</v>
      </c>
      <c r="B41" s="12">
        <v>27.656994232277405</v>
      </c>
      <c r="C41" s="12">
        <v>28.882924827679773</v>
      </c>
      <c r="D41" s="12">
        <v>7.3555835724142042</v>
      </c>
      <c r="E41" s="12">
        <v>6.8161741104371618</v>
      </c>
      <c r="F41" s="12">
        <v>78.508595329567598</v>
      </c>
      <c r="G41" s="12">
        <v>20.399485107495391</v>
      </c>
      <c r="H41" s="12">
        <v>118.2777838444204</v>
      </c>
      <c r="I41" s="12">
        <v>223.60974060139179</v>
      </c>
      <c r="J41" s="12">
        <v>287.40716878613097</v>
      </c>
      <c r="K41" s="12">
        <v>26.823361427403796</v>
      </c>
      <c r="L41" s="12">
        <v>47.811293220692328</v>
      </c>
      <c r="M41" s="12">
        <v>78.067260315222754</v>
      </c>
      <c r="N41" s="12">
        <v>30.550190437426995</v>
      </c>
      <c r="O41" s="12">
        <v>20.59563400275977</v>
      </c>
      <c r="P41" s="12">
        <v>27.558919784645216</v>
      </c>
      <c r="Q41" s="12">
        <v>19.76200119788616</v>
      </c>
      <c r="R41" s="12">
        <v>23.684979103173735</v>
      </c>
      <c r="S41" s="12">
        <v>45.555580925151972</v>
      </c>
      <c r="T41" s="12">
        <v>524.40407148931661</v>
      </c>
      <c r="U41" s="12">
        <v>176.53400573794087</v>
      </c>
      <c r="V41" s="12">
        <v>246.11782633297926</v>
      </c>
      <c r="W41" s="12">
        <v>36.9740667573354</v>
      </c>
      <c r="X41" s="12">
        <v>19.12451728827693</v>
      </c>
      <c r="Y41" s="12">
        <v>52.469829483221318</v>
      </c>
      <c r="Z41" s="12">
        <v>27.853143127541784</v>
      </c>
      <c r="AA41" s="12">
        <v>645.42793986743834</v>
      </c>
      <c r="AB41" s="12">
        <v>714.5704254481318</v>
      </c>
      <c r="AC41" s="12">
        <v>412.79535008388507</v>
      </c>
      <c r="AD41" s="12">
        <v>360.91396728645691</v>
      </c>
      <c r="AE41" s="12">
        <v>90.228491821614227</v>
      </c>
      <c r="AF41" s="12">
        <v>106.11655233802891</v>
      </c>
      <c r="AG41" s="12">
        <v>49.33144715899126</v>
      </c>
      <c r="AH41" s="12">
        <v>51.881382797428181</v>
      </c>
      <c r="AI41" s="12">
        <v>79.587414253521686</v>
      </c>
      <c r="AJ41" s="12">
        <v>93.75917193637305</v>
      </c>
      <c r="AK41" s="12">
        <v>5.0017968292416581</v>
      </c>
      <c r="AL41" s="12">
        <v>11.719896492046631</v>
      </c>
      <c r="AM41" s="12">
        <v>94.494730293614467</v>
      </c>
      <c r="AN41" s="12">
        <v>21.036969017104621</v>
      </c>
      <c r="AO41" s="13">
        <f t="shared" si="0"/>
        <v>4939.6666666666642</v>
      </c>
      <c r="AP41" s="14"/>
      <c r="AS41" s="15"/>
    </row>
    <row r="42" spans="1:45" x14ac:dyDescent="0.25">
      <c r="A42" s="11" t="s">
        <v>51</v>
      </c>
      <c r="B42" s="14">
        <f>SUM(B3:B41)</f>
        <v>4411.6772605690276</v>
      </c>
      <c r="C42" s="14">
        <f t="shared" ref="C42:AN42" si="3">SUM(C3:C41)</f>
        <v>7917.141973914665</v>
      </c>
      <c r="D42" s="14">
        <f t="shared" si="3"/>
        <v>3988.3404897545329</v>
      </c>
      <c r="E42" s="14">
        <f t="shared" si="3"/>
        <v>3616.8025457011759</v>
      </c>
      <c r="F42" s="14">
        <f t="shared" si="3"/>
        <v>10640.646017647417</v>
      </c>
      <c r="G42" s="14">
        <f t="shared" si="3"/>
        <v>4349.6673068920627</v>
      </c>
      <c r="H42" s="14">
        <f t="shared" si="3"/>
        <v>6293.4692482682212</v>
      </c>
      <c r="I42" s="14">
        <f t="shared" si="3"/>
        <v>8310.7241580963127</v>
      </c>
      <c r="J42" s="14">
        <f t="shared" si="3"/>
        <v>12366.428547389914</v>
      </c>
      <c r="K42" s="14">
        <f t="shared" si="3"/>
        <v>4540.465346697496</v>
      </c>
      <c r="L42" s="14">
        <f t="shared" si="3"/>
        <v>8560.3228525873801</v>
      </c>
      <c r="M42" s="14">
        <f t="shared" si="3"/>
        <v>6963.0135059320992</v>
      </c>
      <c r="N42" s="14">
        <f t="shared" si="3"/>
        <v>5021.4774471754372</v>
      </c>
      <c r="O42" s="14">
        <f t="shared" si="3"/>
        <v>5251.7071093668746</v>
      </c>
      <c r="P42" s="14">
        <f t="shared" si="3"/>
        <v>4804.9246479981375</v>
      </c>
      <c r="Q42" s="14">
        <f t="shared" si="3"/>
        <v>3175.3002873336459</v>
      </c>
      <c r="R42" s="14">
        <f t="shared" si="3"/>
        <v>3987.303994922996</v>
      </c>
      <c r="S42" s="14">
        <f t="shared" si="3"/>
        <v>6162.7146525498929</v>
      </c>
      <c r="T42" s="14">
        <f t="shared" si="3"/>
        <v>6339.8122437093116</v>
      </c>
      <c r="U42" s="14">
        <f t="shared" si="3"/>
        <v>7046.1318385848226</v>
      </c>
      <c r="V42" s="14">
        <f t="shared" si="3"/>
        <v>5730.9837530242266</v>
      </c>
      <c r="W42" s="14">
        <f t="shared" si="3"/>
        <v>2950.2019833993872</v>
      </c>
      <c r="X42" s="14">
        <f t="shared" si="3"/>
        <v>2471.970510743186</v>
      </c>
      <c r="Y42" s="14">
        <f t="shared" si="3"/>
        <v>4524.3413210355802</v>
      </c>
      <c r="Z42" s="14">
        <f t="shared" si="3"/>
        <v>5162.6350053166634</v>
      </c>
      <c r="AA42" s="14">
        <f t="shared" si="3"/>
        <v>34203.237751832661</v>
      </c>
      <c r="AB42" s="14">
        <f t="shared" si="3"/>
        <v>34756.105530148932</v>
      </c>
      <c r="AC42" s="14">
        <f t="shared" si="3"/>
        <v>27005.465872471905</v>
      </c>
      <c r="AD42" s="14">
        <f t="shared" si="3"/>
        <v>19090.240126607903</v>
      </c>
      <c r="AE42" s="14">
        <f t="shared" si="3"/>
        <v>10161.071300126985</v>
      </c>
      <c r="AF42" s="14">
        <f t="shared" si="3"/>
        <v>12812.976215958541</v>
      </c>
      <c r="AG42" s="14">
        <f t="shared" si="3"/>
        <v>7843.0131373259819</v>
      </c>
      <c r="AH42" s="14">
        <f t="shared" si="3"/>
        <v>12778.424700899008</v>
      </c>
      <c r="AI42" s="14">
        <f t="shared" si="3"/>
        <v>8183.0964460278501</v>
      </c>
      <c r="AJ42" s="14">
        <f t="shared" si="3"/>
        <v>7034.5747834518625</v>
      </c>
      <c r="AK42" s="14">
        <f t="shared" si="3"/>
        <v>2128.4828543636413</v>
      </c>
      <c r="AL42" s="14">
        <f t="shared" si="3"/>
        <v>6367.7932643108416</v>
      </c>
      <c r="AM42" s="14">
        <f t="shared" si="3"/>
        <v>2137.3413534311385</v>
      </c>
      <c r="AN42" s="14">
        <f t="shared" si="3"/>
        <v>4704.4011858608692</v>
      </c>
      <c r="AO42" s="14">
        <f>SUM(AO3:AO41)</f>
        <v>333794.42857142858</v>
      </c>
      <c r="AP42" s="14"/>
      <c r="AS42" s="15"/>
    </row>
    <row r="43" spans="1:45" x14ac:dyDescent="0.25">
      <c r="AO43" s="14"/>
      <c r="AS43" s="15"/>
    </row>
    <row r="44" spans="1:45" x14ac:dyDescent="0.25">
      <c r="AS44" s="15"/>
    </row>
    <row r="45" spans="1:45" x14ac:dyDescent="0.25">
      <c r="AS45" s="15"/>
    </row>
    <row r="46" spans="1:45" x14ac:dyDescent="0.25">
      <c r="AS46" s="15"/>
    </row>
    <row r="47" spans="1:45" x14ac:dyDescent="0.25">
      <c r="AS47" s="15"/>
    </row>
    <row r="48" spans="1:45" x14ac:dyDescent="0.25">
      <c r="AS48" s="15"/>
    </row>
    <row r="49" spans="45:45" x14ac:dyDescent="0.25">
      <c r="AS49" s="15"/>
    </row>
    <row r="50" spans="45:45" x14ac:dyDescent="0.25">
      <c r="AS50" s="15"/>
    </row>
    <row r="51" spans="45:45" x14ac:dyDescent="0.25">
      <c r="AS51" s="15"/>
    </row>
    <row r="52" spans="45:45" x14ac:dyDescent="0.25">
      <c r="AS52" s="15"/>
    </row>
    <row r="53" spans="45:45" x14ac:dyDescent="0.25">
      <c r="AS53" s="15"/>
    </row>
    <row r="54" spans="45:45" x14ac:dyDescent="0.25">
      <c r="AS54" s="15"/>
    </row>
    <row r="55" spans="45:45" x14ac:dyDescent="0.25">
      <c r="AS55" s="15"/>
    </row>
    <row r="56" spans="45:45" x14ac:dyDescent="0.25">
      <c r="AS56" s="15"/>
    </row>
    <row r="57" spans="45:45" x14ac:dyDescent="0.25">
      <c r="AS57" s="15"/>
    </row>
    <row r="58" spans="45:45" x14ac:dyDescent="0.25">
      <c r="AS58" s="15"/>
    </row>
    <row r="59" spans="45:45" x14ac:dyDescent="0.25">
      <c r="AS59" s="15"/>
    </row>
  </sheetData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59"/>
  <sheetViews>
    <sheetView workbookViewId="0">
      <pane xSplit="1" ySplit="2" topLeftCell="W37" activePane="bottomRight" state="frozen"/>
      <selection pane="topRight" activeCell="B1" sqref="B1"/>
      <selection pane="bottomLeft" activeCell="A3" sqref="A3"/>
      <selection pane="bottomRight" activeCell="AO37" sqref="AO37"/>
    </sheetView>
  </sheetViews>
  <sheetFormatPr defaultColWidth="9.109375" defaultRowHeight="13.2" x14ac:dyDescent="0.25"/>
  <cols>
    <col min="1" max="40" width="7.6640625" style="9" customWidth="1"/>
    <col min="41" max="41" width="8.6640625" style="11" customWidth="1"/>
    <col min="42" max="42" width="9.109375" style="11"/>
    <col min="43" max="44" width="9.109375" style="9"/>
    <col min="45" max="45" width="8.6640625" style="9" customWidth="1"/>
    <col min="46" max="16384" width="9.109375" style="9"/>
  </cols>
  <sheetData>
    <row r="1" spans="1:51" ht="27" customHeight="1" x14ac:dyDescent="0.25">
      <c r="A1" s="7" t="s">
        <v>0</v>
      </c>
      <c r="B1" s="8" t="s">
        <v>1</v>
      </c>
      <c r="D1" s="9" t="s">
        <v>52</v>
      </c>
      <c r="G1" s="19">
        <f>'Wkdy Adj OD'!G1</f>
        <v>36982</v>
      </c>
    </row>
    <row r="2" spans="1:51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1" t="s">
        <v>38</v>
      </c>
    </row>
    <row r="3" spans="1:51" x14ac:dyDescent="0.25">
      <c r="A3" s="1" t="s">
        <v>3</v>
      </c>
      <c r="B3" s="12">
        <v>8.6049443152612906</v>
      </c>
      <c r="C3" s="12">
        <v>120.46922041365805</v>
      </c>
      <c r="D3" s="12">
        <v>64.724146371313182</v>
      </c>
      <c r="E3" s="12">
        <v>55.370946028637867</v>
      </c>
      <c r="F3" s="12">
        <v>309.40386733569943</v>
      </c>
      <c r="G3" s="12">
        <v>92.409619385632112</v>
      </c>
      <c r="H3" s="12">
        <v>93.906131440460172</v>
      </c>
      <c r="I3" s="12">
        <v>51.62966589156774</v>
      </c>
      <c r="J3" s="12">
        <v>98.76979561865133</v>
      </c>
      <c r="K3" s="12">
        <v>28.059601028025945</v>
      </c>
      <c r="L3" s="12">
        <v>100.26630767347937</v>
      </c>
      <c r="M3" s="12">
        <v>102.51107575572145</v>
      </c>
      <c r="N3" s="12">
        <v>23.570064863541795</v>
      </c>
      <c r="O3" s="12">
        <v>28.807857055439971</v>
      </c>
      <c r="P3" s="12">
        <v>24.318320890955821</v>
      </c>
      <c r="Q3" s="12">
        <v>15.339248561987516</v>
      </c>
      <c r="R3" s="12">
        <v>10.101456370089341</v>
      </c>
      <c r="S3" s="12">
        <v>25.066576918369844</v>
      </c>
      <c r="T3" s="12">
        <v>20.577040753885694</v>
      </c>
      <c r="U3" s="12">
        <v>8.6049443152612906</v>
      </c>
      <c r="V3" s="12">
        <v>13.094480479745441</v>
      </c>
      <c r="W3" s="12">
        <v>5.9860482193122015</v>
      </c>
      <c r="X3" s="12">
        <v>6.3601762330192146</v>
      </c>
      <c r="Y3" s="12">
        <v>13.094480479745441</v>
      </c>
      <c r="Z3" s="12">
        <v>22.447680822420757</v>
      </c>
      <c r="AA3" s="12">
        <v>80.437522947007722</v>
      </c>
      <c r="AB3" s="12">
        <v>98.395667604944322</v>
      </c>
      <c r="AC3" s="12">
        <v>244.67972096438623</v>
      </c>
      <c r="AD3" s="12">
        <v>110.74189205727573</v>
      </c>
      <c r="AE3" s="12">
        <v>92.409619385632112</v>
      </c>
      <c r="AF3" s="12">
        <v>158.25614979806633</v>
      </c>
      <c r="AG3" s="12">
        <v>18.332272671643615</v>
      </c>
      <c r="AH3" s="12">
        <v>35.5421613021662</v>
      </c>
      <c r="AI3" s="12">
        <v>28.433729041732956</v>
      </c>
      <c r="AJ3" s="12">
        <v>25.81483294578387</v>
      </c>
      <c r="AK3" s="12">
        <v>3.3671521233631134</v>
      </c>
      <c r="AL3" s="12">
        <v>14.216864520866478</v>
      </c>
      <c r="AM3" s="12">
        <v>5.2377921918981771</v>
      </c>
      <c r="AN3" s="12">
        <v>25.440704932076859</v>
      </c>
      <c r="AO3" s="13">
        <v>2284.7997797087264</v>
      </c>
      <c r="AP3" s="14"/>
      <c r="AR3" s="9" t="s">
        <v>39</v>
      </c>
      <c r="AS3" s="12">
        <v>38128.424560337051</v>
      </c>
      <c r="AU3" s="9" t="s">
        <v>40</v>
      </c>
      <c r="AV3" s="15">
        <v>88087.766979584179</v>
      </c>
      <c r="AW3" s="16">
        <v>0.61191588891418147</v>
      </c>
    </row>
    <row r="4" spans="1:51" x14ac:dyDescent="0.25">
      <c r="A4" s="1" t="s">
        <v>4</v>
      </c>
      <c r="B4" s="12">
        <v>109.66666666666667</v>
      </c>
      <c r="C4" s="12">
        <v>17</v>
      </c>
      <c r="D4" s="12">
        <v>53</v>
      </c>
      <c r="E4" s="12">
        <v>73</v>
      </c>
      <c r="F4" s="12">
        <v>547.66666666666663</v>
      </c>
      <c r="G4" s="12">
        <v>120.66666666666667</v>
      </c>
      <c r="H4" s="12">
        <v>113</v>
      </c>
      <c r="I4" s="12">
        <v>94.333333333333329</v>
      </c>
      <c r="J4" s="12">
        <v>191.66666666666666</v>
      </c>
      <c r="K4" s="12">
        <v>42.666666666666664</v>
      </c>
      <c r="L4" s="12">
        <v>93</v>
      </c>
      <c r="M4" s="12">
        <v>146.66666666666666</v>
      </c>
      <c r="N4" s="12">
        <v>45.333333333333336</v>
      </c>
      <c r="O4" s="12">
        <v>29</v>
      </c>
      <c r="P4" s="12">
        <v>36</v>
      </c>
      <c r="Q4" s="12">
        <v>17.333333333333332</v>
      </c>
      <c r="R4" s="12">
        <v>16.333333333333332</v>
      </c>
      <c r="S4" s="12">
        <v>57.333333333333336</v>
      </c>
      <c r="T4" s="12">
        <v>27</v>
      </c>
      <c r="U4" s="12">
        <v>17</v>
      </c>
      <c r="V4" s="12">
        <v>22.333333333333332</v>
      </c>
      <c r="W4" s="12">
        <v>7.333333333333333</v>
      </c>
      <c r="X4" s="12">
        <v>8.6666666666666661</v>
      </c>
      <c r="Y4" s="12">
        <v>14</v>
      </c>
      <c r="Z4" s="12">
        <v>26</v>
      </c>
      <c r="AA4" s="12">
        <v>257</v>
      </c>
      <c r="AB4" s="12">
        <v>229.33333333333334</v>
      </c>
      <c r="AC4" s="12">
        <v>611.66666666666663</v>
      </c>
      <c r="AD4" s="12">
        <v>210.66666666666666</v>
      </c>
      <c r="AE4" s="12">
        <v>83</v>
      </c>
      <c r="AF4" s="12">
        <v>144</v>
      </c>
      <c r="AG4" s="12">
        <v>34</v>
      </c>
      <c r="AH4" s="12">
        <v>51</v>
      </c>
      <c r="AI4" s="12">
        <v>42</v>
      </c>
      <c r="AJ4" s="12">
        <v>46.333333333333336</v>
      </c>
      <c r="AK4" s="12">
        <v>6</v>
      </c>
      <c r="AL4" s="12">
        <v>12</v>
      </c>
      <c r="AM4" s="12">
        <v>7</v>
      </c>
      <c r="AN4" s="12">
        <v>22.333333333333332</v>
      </c>
      <c r="AO4" s="13">
        <v>3682.3333333333335</v>
      </c>
      <c r="AP4" s="14"/>
      <c r="AR4" s="9" t="s">
        <v>41</v>
      </c>
      <c r="AS4" s="12">
        <v>41029.00536193161</v>
      </c>
      <c r="AU4" s="9" t="s">
        <v>42</v>
      </c>
      <c r="AV4" s="15">
        <v>55866.277318713343</v>
      </c>
      <c r="AW4" s="16">
        <v>0.38808411108581858</v>
      </c>
    </row>
    <row r="5" spans="1:51" x14ac:dyDescent="0.25">
      <c r="A5" s="1" t="s">
        <v>5</v>
      </c>
      <c r="B5" s="12">
        <v>67.649845520082394</v>
      </c>
      <c r="C5" s="12">
        <v>27.942327497425332</v>
      </c>
      <c r="D5" s="12">
        <v>7.7209062821833161</v>
      </c>
      <c r="E5" s="12">
        <v>20.221421215242017</v>
      </c>
      <c r="F5" s="12">
        <v>351.48506694129765</v>
      </c>
      <c r="G5" s="12">
        <v>34.927909371781666</v>
      </c>
      <c r="H5" s="12">
        <v>34.927909371781666</v>
      </c>
      <c r="I5" s="12">
        <v>23.898043254376933</v>
      </c>
      <c r="J5" s="12">
        <v>73.164778578784748</v>
      </c>
      <c r="K5" s="12">
        <v>20.221421215242017</v>
      </c>
      <c r="L5" s="12">
        <v>30.148300720906281</v>
      </c>
      <c r="M5" s="12">
        <v>48.163748712667349</v>
      </c>
      <c r="N5" s="12">
        <v>9.9268795056642638</v>
      </c>
      <c r="O5" s="12">
        <v>8.8238928939237891</v>
      </c>
      <c r="P5" s="12">
        <v>9.1915550978372824</v>
      </c>
      <c r="Q5" s="12">
        <v>3.6766220391349127</v>
      </c>
      <c r="R5" s="12">
        <v>12.132852729145212</v>
      </c>
      <c r="S5" s="12">
        <v>22.79505664263646</v>
      </c>
      <c r="T5" s="12">
        <v>4.0442842430484038</v>
      </c>
      <c r="U5" s="12">
        <v>6.9855818743563329</v>
      </c>
      <c r="V5" s="12">
        <v>11.76519052523172</v>
      </c>
      <c r="W5" s="12">
        <v>5.88259526261586</v>
      </c>
      <c r="X5" s="12">
        <v>3.3089598352214211</v>
      </c>
      <c r="Y5" s="12">
        <v>12.500514933058703</v>
      </c>
      <c r="Z5" s="12">
        <v>5.1472708547888777</v>
      </c>
      <c r="AA5" s="12">
        <v>138.60865087538622</v>
      </c>
      <c r="AB5" s="12">
        <v>102.94541709577754</v>
      </c>
      <c r="AC5" s="12">
        <v>284.20288362512878</v>
      </c>
      <c r="AD5" s="12">
        <v>87.871266735324411</v>
      </c>
      <c r="AE5" s="12">
        <v>35.663233779608653</v>
      </c>
      <c r="AF5" s="12">
        <v>25.736354273944386</v>
      </c>
      <c r="AG5" s="12">
        <v>13.603501544799176</v>
      </c>
      <c r="AH5" s="12">
        <v>7.3532440782698254</v>
      </c>
      <c r="AI5" s="12">
        <v>10.662203913491245</v>
      </c>
      <c r="AJ5" s="12">
        <v>12.500514933058703</v>
      </c>
      <c r="AK5" s="12">
        <v>7.7209062821833161</v>
      </c>
      <c r="AL5" s="12">
        <v>5.1472708547888777</v>
      </c>
      <c r="AM5" s="12">
        <v>6.6179196704428422</v>
      </c>
      <c r="AN5" s="12">
        <v>7.3532440782698254</v>
      </c>
      <c r="AO5" s="13">
        <v>1602.6395468589087</v>
      </c>
      <c r="AP5" s="14"/>
      <c r="AR5" s="9" t="s">
        <v>43</v>
      </c>
      <c r="AS5" s="12">
        <v>64796.614376028898</v>
      </c>
    </row>
    <row r="6" spans="1:51" x14ac:dyDescent="0.25">
      <c r="A6" s="1" t="s">
        <v>6</v>
      </c>
      <c r="B6" s="12">
        <v>75.366452008586322</v>
      </c>
      <c r="C6" s="12">
        <v>69.265358274557897</v>
      </c>
      <c r="D6" s="12">
        <v>34.81212307063273</v>
      </c>
      <c r="E6" s="12">
        <v>6.1010937340284164</v>
      </c>
      <c r="F6" s="12">
        <v>151.09179188388021</v>
      </c>
      <c r="G6" s="12">
        <v>45.9376469385669</v>
      </c>
      <c r="H6" s="12">
        <v>39.477665337830928</v>
      </c>
      <c r="I6" s="12">
        <v>45.21987120515179</v>
      </c>
      <c r="J6" s="12">
        <v>93.669733210671566</v>
      </c>
      <c r="K6" s="12">
        <v>33.017683737094963</v>
      </c>
      <c r="L6" s="12">
        <v>48.090974138812221</v>
      </c>
      <c r="M6" s="12">
        <v>73.213124808340993</v>
      </c>
      <c r="N6" s="12">
        <v>10.048860267811509</v>
      </c>
      <c r="O6" s="12">
        <v>12.919963201471941</v>
      </c>
      <c r="P6" s="12">
        <v>11.843299601349278</v>
      </c>
      <c r="Q6" s="12">
        <v>3.9477665337830929</v>
      </c>
      <c r="R6" s="12">
        <v>7.536645200858632</v>
      </c>
      <c r="S6" s="12">
        <v>20.097720535623019</v>
      </c>
      <c r="T6" s="12">
        <v>11.484411734641725</v>
      </c>
      <c r="U6" s="12">
        <v>8.9721966676888485</v>
      </c>
      <c r="V6" s="12">
        <v>13.278851068179495</v>
      </c>
      <c r="W6" s="12">
        <v>3.588878667075539</v>
      </c>
      <c r="X6" s="12">
        <v>8.6133088009812937</v>
      </c>
      <c r="Y6" s="12">
        <v>9.6899724011039545</v>
      </c>
      <c r="Z6" s="12">
        <v>12.202187468056833</v>
      </c>
      <c r="AA6" s="12">
        <v>188.05724215475823</v>
      </c>
      <c r="AB6" s="12">
        <v>153.60400695083305</v>
      </c>
      <c r="AC6" s="12">
        <v>359.24675457426144</v>
      </c>
      <c r="AD6" s="12">
        <v>184.82725135439026</v>
      </c>
      <c r="AE6" s="12">
        <v>82.185321476029841</v>
      </c>
      <c r="AF6" s="12">
        <v>60.652049473576611</v>
      </c>
      <c r="AG6" s="12">
        <v>19.021056935500358</v>
      </c>
      <c r="AH6" s="12">
        <v>10.048860267811509</v>
      </c>
      <c r="AI6" s="12">
        <v>11.843299601349278</v>
      </c>
      <c r="AJ6" s="12">
        <v>15.432178268424819</v>
      </c>
      <c r="AK6" s="12">
        <v>2.5122150669528773</v>
      </c>
      <c r="AL6" s="12">
        <v>7.8955330675661859</v>
      </c>
      <c r="AM6" s="12">
        <v>1.4355514668302156</v>
      </c>
      <c r="AN6" s="12">
        <v>8.6133088009812937</v>
      </c>
      <c r="AO6" s="13">
        <v>1954.8622099560464</v>
      </c>
      <c r="AP6" s="14"/>
      <c r="AS6" s="12"/>
    </row>
    <row r="7" spans="1:51" x14ac:dyDescent="0.25">
      <c r="A7" s="1" t="s">
        <v>7</v>
      </c>
      <c r="B7" s="12">
        <v>241.49238274330253</v>
      </c>
      <c r="C7" s="12">
        <v>444.27495707628162</v>
      </c>
      <c r="D7" s="12">
        <v>344.48178126618154</v>
      </c>
      <c r="E7" s="12">
        <v>143.83002207505518</v>
      </c>
      <c r="F7" s="12">
        <v>14.915705992968688</v>
      </c>
      <c r="G7" s="12">
        <v>253.92213773744314</v>
      </c>
      <c r="H7" s="12">
        <v>186.09118905513313</v>
      </c>
      <c r="I7" s="12">
        <v>179.34360777259971</v>
      </c>
      <c r="J7" s="12">
        <v>269.19297958738724</v>
      </c>
      <c r="K7" s="12">
        <v>108.31643637751071</v>
      </c>
      <c r="L7" s="12">
        <v>653.09484097784321</v>
      </c>
      <c r="M7" s="12">
        <v>165.49330935055735</v>
      </c>
      <c r="N7" s="12">
        <v>79.90556781947511</v>
      </c>
      <c r="O7" s="12">
        <v>96.241817240345569</v>
      </c>
      <c r="P7" s="12">
        <v>70.672035538113533</v>
      </c>
      <c r="Q7" s="12">
        <v>31.962227127790044</v>
      </c>
      <c r="R7" s="12">
        <v>66.055269397432752</v>
      </c>
      <c r="S7" s="12">
        <v>175.43711334586979</v>
      </c>
      <c r="T7" s="12">
        <v>32.672498841740932</v>
      </c>
      <c r="U7" s="12">
        <v>55.046057831193963</v>
      </c>
      <c r="V7" s="12">
        <v>55.401193688169407</v>
      </c>
      <c r="W7" s="12">
        <v>25.214645845256591</v>
      </c>
      <c r="X7" s="12">
        <v>21.308151418526695</v>
      </c>
      <c r="Y7" s="12">
        <v>29.476276128961931</v>
      </c>
      <c r="Z7" s="12">
        <v>33.737906412667272</v>
      </c>
      <c r="AA7" s="12">
        <v>758.92532635652583</v>
      </c>
      <c r="AB7" s="12">
        <v>328.85580355926203</v>
      </c>
      <c r="AC7" s="12">
        <v>870.43798544681556</v>
      </c>
      <c r="AD7" s="12">
        <v>342.70610198130436</v>
      </c>
      <c r="AE7" s="12">
        <v>107.25102880658437</v>
      </c>
      <c r="AF7" s="12">
        <v>98.017496525222796</v>
      </c>
      <c r="AG7" s="12">
        <v>56.111465402120295</v>
      </c>
      <c r="AH7" s="12">
        <v>48.29847654866051</v>
      </c>
      <c r="AI7" s="12">
        <v>82.391518818303211</v>
      </c>
      <c r="AJ7" s="12">
        <v>42.616302837053389</v>
      </c>
      <c r="AK7" s="12">
        <v>18.822200419698582</v>
      </c>
      <c r="AL7" s="12">
        <v>65.344997683481864</v>
      </c>
      <c r="AM7" s="12">
        <v>12.429754994140572</v>
      </c>
      <c r="AN7" s="12">
        <v>30.896819556863708</v>
      </c>
      <c r="AO7" s="13">
        <v>6640.6853895838449</v>
      </c>
      <c r="AP7" s="14"/>
      <c r="AR7" s="9" t="s">
        <v>44</v>
      </c>
      <c r="AS7" s="12">
        <v>16818.698778685281</v>
      </c>
    </row>
    <row r="8" spans="1:51" x14ac:dyDescent="0.25">
      <c r="A8" s="1" t="s">
        <v>8</v>
      </c>
      <c r="B8" s="12">
        <v>80</v>
      </c>
      <c r="C8" s="12">
        <v>123.66666666666667</v>
      </c>
      <c r="D8" s="12">
        <v>57.333333333333336</v>
      </c>
      <c r="E8" s="12">
        <v>40.666666666666664</v>
      </c>
      <c r="F8" s="12">
        <v>230.33333333333334</v>
      </c>
      <c r="G8" s="12">
        <v>4.666666666666667</v>
      </c>
      <c r="H8" s="12">
        <v>75.333333333333329</v>
      </c>
      <c r="I8" s="12">
        <v>79.666666666666671</v>
      </c>
      <c r="J8" s="12">
        <v>119.66666666666667</v>
      </c>
      <c r="K8" s="12">
        <v>61.333333333333336</v>
      </c>
      <c r="L8" s="12">
        <v>95.333333333333329</v>
      </c>
      <c r="M8" s="12">
        <v>90.666666666666671</v>
      </c>
      <c r="N8" s="12">
        <v>23</v>
      </c>
      <c r="O8" s="12">
        <v>30</v>
      </c>
      <c r="P8" s="12">
        <v>18.666666666666668</v>
      </c>
      <c r="Q8" s="12">
        <v>7.666666666666667</v>
      </c>
      <c r="R8" s="12">
        <v>13.666666666666666</v>
      </c>
      <c r="S8" s="12">
        <v>22.333333333333332</v>
      </c>
      <c r="T8" s="12">
        <v>7.666666666666667</v>
      </c>
      <c r="U8" s="12">
        <v>9</v>
      </c>
      <c r="V8" s="12">
        <v>14.333333333333334</v>
      </c>
      <c r="W8" s="12">
        <v>4</v>
      </c>
      <c r="X8" s="12">
        <v>6</v>
      </c>
      <c r="Y8" s="12">
        <v>13.666666666666666</v>
      </c>
      <c r="Z8" s="12">
        <v>30.333333333333332</v>
      </c>
      <c r="AA8" s="12">
        <v>148.66666666666666</v>
      </c>
      <c r="AB8" s="12">
        <v>135</v>
      </c>
      <c r="AC8" s="12">
        <v>305</v>
      </c>
      <c r="AD8" s="12">
        <v>178</v>
      </c>
      <c r="AE8" s="12">
        <v>91</v>
      </c>
      <c r="AF8" s="12">
        <v>70.333333333333329</v>
      </c>
      <c r="AG8" s="12">
        <v>14.666666666666666</v>
      </c>
      <c r="AH8" s="12">
        <v>17</v>
      </c>
      <c r="AI8" s="12">
        <v>13.333333333333334</v>
      </c>
      <c r="AJ8" s="12">
        <v>15</v>
      </c>
      <c r="AK8" s="12">
        <v>3.3333333333333335</v>
      </c>
      <c r="AL8" s="12">
        <v>9.3333333333333339</v>
      </c>
      <c r="AM8" s="12">
        <v>2.3333333333333335</v>
      </c>
      <c r="AN8" s="12">
        <v>11</v>
      </c>
      <c r="AO8" s="13">
        <v>2273</v>
      </c>
      <c r="AP8" s="14"/>
      <c r="AS8" s="15"/>
    </row>
    <row r="9" spans="1:51" x14ac:dyDescent="0.25">
      <c r="A9" s="1" t="s">
        <v>9</v>
      </c>
      <c r="B9" s="12">
        <v>72.666666666666671</v>
      </c>
      <c r="C9" s="12">
        <v>111</v>
      </c>
      <c r="D9" s="12">
        <v>31.333333333333332</v>
      </c>
      <c r="E9" s="12">
        <v>36.666666666666664</v>
      </c>
      <c r="F9" s="12">
        <v>210</v>
      </c>
      <c r="G9" s="12">
        <v>70</v>
      </c>
      <c r="H9" s="12">
        <v>8</v>
      </c>
      <c r="I9" s="12">
        <v>45.333333333333336</v>
      </c>
      <c r="J9" s="12">
        <v>84.666666666666671</v>
      </c>
      <c r="K9" s="12">
        <v>29</v>
      </c>
      <c r="L9" s="12">
        <v>86</v>
      </c>
      <c r="M9" s="12">
        <v>134.66666666666666</v>
      </c>
      <c r="N9" s="12">
        <v>37.666666666666664</v>
      </c>
      <c r="O9" s="12">
        <v>57</v>
      </c>
      <c r="P9" s="12">
        <v>38.666666666666664</v>
      </c>
      <c r="Q9" s="12">
        <v>12.666666666666666</v>
      </c>
      <c r="R9" s="12">
        <v>14.666666666666666</v>
      </c>
      <c r="S9" s="12">
        <v>35</v>
      </c>
      <c r="T9" s="12">
        <v>44.333333333333336</v>
      </c>
      <c r="U9" s="12">
        <v>17</v>
      </c>
      <c r="V9" s="12">
        <v>31.333333333333332</v>
      </c>
      <c r="W9" s="12">
        <v>13.333333333333334</v>
      </c>
      <c r="X9" s="12">
        <v>10.333333333333334</v>
      </c>
      <c r="Y9" s="12">
        <v>31.333333333333332</v>
      </c>
      <c r="Z9" s="12">
        <v>40.666666666666664</v>
      </c>
      <c r="AA9" s="12">
        <v>222.66666666666666</v>
      </c>
      <c r="AB9" s="12">
        <v>228.33333333333334</v>
      </c>
      <c r="AC9" s="12">
        <v>529.33333333333337</v>
      </c>
      <c r="AD9" s="12">
        <v>255.66666666666666</v>
      </c>
      <c r="AE9" s="12">
        <v>109</v>
      </c>
      <c r="AF9" s="12">
        <v>89.333333333333329</v>
      </c>
      <c r="AG9" s="12">
        <v>27.666666666666668</v>
      </c>
      <c r="AH9" s="12">
        <v>21.333333333333332</v>
      </c>
      <c r="AI9" s="12">
        <v>26</v>
      </c>
      <c r="AJ9" s="12">
        <v>22</v>
      </c>
      <c r="AK9" s="12">
        <v>5.666666666666667</v>
      </c>
      <c r="AL9" s="12">
        <v>13.333333333333334</v>
      </c>
      <c r="AM9" s="12">
        <v>8.3333333333333339</v>
      </c>
      <c r="AN9" s="12">
        <v>40.666666666666664</v>
      </c>
      <c r="AO9" s="13">
        <v>2902.6666666666665</v>
      </c>
      <c r="AP9" s="14"/>
      <c r="AS9" s="15"/>
    </row>
    <row r="10" spans="1:51" x14ac:dyDescent="0.25">
      <c r="A10" s="1">
        <v>19</v>
      </c>
      <c r="B10" s="12">
        <v>56.374484568286896</v>
      </c>
      <c r="C10" s="12">
        <v>79.949269024115964</v>
      </c>
      <c r="D10" s="12">
        <v>28.358074055562497</v>
      </c>
      <c r="E10" s="12">
        <v>41.34128868341039</v>
      </c>
      <c r="F10" s="12">
        <v>200.8981631888042</v>
      </c>
      <c r="G10" s="12">
        <v>75.507642967220633</v>
      </c>
      <c r="H10" s="12">
        <v>40.657961597734179</v>
      </c>
      <c r="I10" s="12">
        <v>5.1249531425715356</v>
      </c>
      <c r="J10" s="12">
        <v>29.724728226914909</v>
      </c>
      <c r="K10" s="12">
        <v>18.791494856095628</v>
      </c>
      <c r="L10" s="12">
        <v>60.132783539506015</v>
      </c>
      <c r="M10" s="12">
        <v>78.240951309925435</v>
      </c>
      <c r="N10" s="12">
        <v>33.824690740972137</v>
      </c>
      <c r="O10" s="12">
        <v>51.591194968553459</v>
      </c>
      <c r="P10" s="12">
        <v>29.383064684076807</v>
      </c>
      <c r="Q10" s="12">
        <v>21.866466741638551</v>
      </c>
      <c r="R10" s="12">
        <v>34.508017826648341</v>
      </c>
      <c r="S10" s="12">
        <v>39.632970969219876</v>
      </c>
      <c r="T10" s="12">
        <v>28.358074055562497</v>
      </c>
      <c r="U10" s="12">
        <v>22.891457370152857</v>
      </c>
      <c r="V10" s="12">
        <v>29.041401141238701</v>
      </c>
      <c r="W10" s="12">
        <v>12.299887542171685</v>
      </c>
      <c r="X10" s="12">
        <v>5.1249531425715356</v>
      </c>
      <c r="Y10" s="12">
        <v>36.216335540838855</v>
      </c>
      <c r="Z10" s="12">
        <v>22.549793827314758</v>
      </c>
      <c r="AA10" s="12">
        <v>116.50726810779291</v>
      </c>
      <c r="AB10" s="12">
        <v>128.1238285642884</v>
      </c>
      <c r="AC10" s="12">
        <v>310.23049689699695</v>
      </c>
      <c r="AD10" s="12">
        <v>167.41513599067017</v>
      </c>
      <c r="AE10" s="12">
        <v>56.374484568286896</v>
      </c>
      <c r="AF10" s="12">
        <v>60.132783539506015</v>
      </c>
      <c r="AG10" s="12">
        <v>19.133158398933734</v>
      </c>
      <c r="AH10" s="12">
        <v>16.741513599067016</v>
      </c>
      <c r="AI10" s="12">
        <v>22.549793827314758</v>
      </c>
      <c r="AJ10" s="12">
        <v>18.44983131325753</v>
      </c>
      <c r="AK10" s="12">
        <v>4.7832895997334335</v>
      </c>
      <c r="AL10" s="12">
        <v>16.399850056228914</v>
      </c>
      <c r="AM10" s="12">
        <v>3.7582989712191259</v>
      </c>
      <c r="AN10" s="12">
        <v>23.916447998667167</v>
      </c>
      <c r="AO10" s="13">
        <v>2046.9062851430713</v>
      </c>
      <c r="AP10" s="14"/>
      <c r="AR10" s="17"/>
      <c r="AS10" s="15" t="s">
        <v>45</v>
      </c>
      <c r="AT10" s="9" t="s">
        <v>46</v>
      </c>
      <c r="AU10" s="9" t="s">
        <v>47</v>
      </c>
      <c r="AV10" s="9" t="s">
        <v>48</v>
      </c>
      <c r="AW10" s="9" t="s">
        <v>49</v>
      </c>
      <c r="AX10" s="9" t="s">
        <v>50</v>
      </c>
      <c r="AY10" s="11" t="s">
        <v>38</v>
      </c>
    </row>
    <row r="11" spans="1:51" x14ac:dyDescent="0.25">
      <c r="A11" s="1">
        <v>12</v>
      </c>
      <c r="B11" s="12">
        <v>98.492615531205331</v>
      </c>
      <c r="C11" s="12">
        <v>168.31443544545021</v>
      </c>
      <c r="D11" s="12">
        <v>88.710814673654127</v>
      </c>
      <c r="E11" s="12">
        <v>76.230585993330152</v>
      </c>
      <c r="F11" s="12">
        <v>302.89852310624104</v>
      </c>
      <c r="G11" s="12">
        <v>121.76655550262028</v>
      </c>
      <c r="H11" s="12">
        <v>88.036207717960934</v>
      </c>
      <c r="I11" s="12">
        <v>30.694616484040015</v>
      </c>
      <c r="J11" s="12">
        <v>17.877084325869461</v>
      </c>
      <c r="K11" s="12">
        <v>26.98427822772749</v>
      </c>
      <c r="L11" s="12">
        <v>135.59599809433064</v>
      </c>
      <c r="M11" s="12">
        <v>162.9175797999047</v>
      </c>
      <c r="N11" s="12">
        <v>117.04430681276799</v>
      </c>
      <c r="O11" s="12">
        <v>109.96093377798952</v>
      </c>
      <c r="P11" s="12">
        <v>87.361600762267742</v>
      </c>
      <c r="Q11" s="12">
        <v>27.658885183420676</v>
      </c>
      <c r="R11" s="12">
        <v>54.643163411148166</v>
      </c>
      <c r="S11" s="12">
        <v>117.38161029061457</v>
      </c>
      <c r="T11" s="12">
        <v>78.254406860409716</v>
      </c>
      <c r="U11" s="12">
        <v>59.365412101000473</v>
      </c>
      <c r="V11" s="12">
        <v>58.690805145307287</v>
      </c>
      <c r="W11" s="12">
        <v>27.658885183420676</v>
      </c>
      <c r="X11" s="12">
        <v>31.031919961886612</v>
      </c>
      <c r="Y11" s="12">
        <v>72.857551214864216</v>
      </c>
      <c r="Z11" s="12">
        <v>53.293949499761787</v>
      </c>
      <c r="AA11" s="12">
        <v>251.96569795140542</v>
      </c>
      <c r="AB11" s="12">
        <v>298.85088137208191</v>
      </c>
      <c r="AC11" s="12">
        <v>723.17865650309659</v>
      </c>
      <c r="AD11" s="12">
        <v>281.31110052405904</v>
      </c>
      <c r="AE11" s="12">
        <v>89.385421629347306</v>
      </c>
      <c r="AF11" s="12">
        <v>94.444973797046202</v>
      </c>
      <c r="AG11" s="12">
        <v>48.909004287756076</v>
      </c>
      <c r="AH11" s="12">
        <v>69.82181991424487</v>
      </c>
      <c r="AI11" s="12">
        <v>70.159123392091459</v>
      </c>
      <c r="AJ11" s="12">
        <v>74.206765126250588</v>
      </c>
      <c r="AK11" s="12">
        <v>14.166746069556931</v>
      </c>
      <c r="AL11" s="12">
        <v>36.766079085278704</v>
      </c>
      <c r="AM11" s="12">
        <v>22.599333015721768</v>
      </c>
      <c r="AN11" s="12">
        <v>66.111481657932345</v>
      </c>
      <c r="AO11" s="13">
        <v>4355.5998094330616</v>
      </c>
      <c r="AP11" s="14"/>
      <c r="AR11" s="18" t="s">
        <v>45</v>
      </c>
      <c r="AS11" s="15">
        <v>2701.0472533574948</v>
      </c>
      <c r="AT11" s="15">
        <v>6115.8452312428417</v>
      </c>
      <c r="AU11" s="15">
        <v>16711.958108574101</v>
      </c>
      <c r="AV11" s="15">
        <v>6502.0667943953322</v>
      </c>
      <c r="AW11" s="15">
        <v>5878.3588399545997</v>
      </c>
      <c r="AX11" s="15">
        <v>8309.933752591427</v>
      </c>
      <c r="AY11" s="14">
        <v>46219.209980115789</v>
      </c>
    </row>
    <row r="12" spans="1:51" x14ac:dyDescent="0.25">
      <c r="A12" s="1" t="s">
        <v>10</v>
      </c>
      <c r="B12" s="12">
        <v>27</v>
      </c>
      <c r="C12" s="12">
        <v>36.666666666666664</v>
      </c>
      <c r="D12" s="12">
        <v>27.666666666666668</v>
      </c>
      <c r="E12" s="12">
        <v>34.666666666666664</v>
      </c>
      <c r="F12" s="12">
        <v>113.66666666666667</v>
      </c>
      <c r="G12" s="12">
        <v>54.333333333333336</v>
      </c>
      <c r="H12" s="12">
        <v>34.666666666666664</v>
      </c>
      <c r="I12" s="12">
        <v>12</v>
      </c>
      <c r="J12" s="12">
        <v>22.333333333333332</v>
      </c>
      <c r="K12" s="12">
        <v>7.666666666666667</v>
      </c>
      <c r="L12" s="12">
        <v>102.33333333333333</v>
      </c>
      <c r="M12" s="12">
        <v>124.33333333333333</v>
      </c>
      <c r="N12" s="12">
        <v>91.666666666666671</v>
      </c>
      <c r="O12" s="12">
        <v>113.33333333333333</v>
      </c>
      <c r="P12" s="12">
        <v>45.333333333333336</v>
      </c>
      <c r="Q12" s="12">
        <v>21</v>
      </c>
      <c r="R12" s="12">
        <v>53</v>
      </c>
      <c r="S12" s="12">
        <v>57</v>
      </c>
      <c r="T12" s="12">
        <v>9.3333333333333339</v>
      </c>
      <c r="U12" s="12">
        <v>3.6666666666666665</v>
      </c>
      <c r="V12" s="12">
        <v>11</v>
      </c>
      <c r="W12" s="12">
        <v>4.333333333333333</v>
      </c>
      <c r="X12" s="12">
        <v>3.6666666666666665</v>
      </c>
      <c r="Y12" s="12">
        <v>9.6666666666666661</v>
      </c>
      <c r="Z12" s="12">
        <v>36.333333333333336</v>
      </c>
      <c r="AA12" s="12">
        <v>133.66666666666666</v>
      </c>
      <c r="AB12" s="12">
        <v>167</v>
      </c>
      <c r="AC12" s="12">
        <v>451</v>
      </c>
      <c r="AD12" s="12">
        <v>150.66666666666666</v>
      </c>
      <c r="AE12" s="12">
        <v>65</v>
      </c>
      <c r="AF12" s="12">
        <v>64</v>
      </c>
      <c r="AG12" s="12">
        <v>17.666666666666668</v>
      </c>
      <c r="AH12" s="12">
        <v>23</v>
      </c>
      <c r="AI12" s="12">
        <v>23.666666666666668</v>
      </c>
      <c r="AJ12" s="12">
        <v>18.666666666666668</v>
      </c>
      <c r="AK12" s="12">
        <v>32</v>
      </c>
      <c r="AL12" s="12">
        <v>53.333333333333336</v>
      </c>
      <c r="AM12" s="12">
        <v>0.66666666666666663</v>
      </c>
      <c r="AN12" s="12">
        <v>6</v>
      </c>
      <c r="AO12" s="13">
        <v>2263</v>
      </c>
      <c r="AP12" s="14"/>
      <c r="AR12" s="17" t="s">
        <v>46</v>
      </c>
      <c r="AS12" s="15">
        <v>5655.9163992437243</v>
      </c>
      <c r="AT12" s="15">
        <v>773.06840123932398</v>
      </c>
      <c r="AU12" s="15">
        <v>1318.642006726436</v>
      </c>
      <c r="AV12" s="15">
        <v>2318.8424527399025</v>
      </c>
      <c r="AW12" s="15">
        <v>866.50998423629881</v>
      </c>
      <c r="AX12" s="15">
        <v>2622.8601837237829</v>
      </c>
      <c r="AY12" s="14">
        <v>13555.839427909468</v>
      </c>
    </row>
    <row r="13" spans="1:51" x14ac:dyDescent="0.25">
      <c r="A13" s="1" t="s">
        <v>11</v>
      </c>
      <c r="B13" s="12">
        <v>112.49813266939357</v>
      </c>
      <c r="C13" s="12">
        <v>104.54371924832533</v>
      </c>
      <c r="D13" s="12">
        <v>37.499377556464523</v>
      </c>
      <c r="E13" s="12">
        <v>44.317446203094434</v>
      </c>
      <c r="F13" s="12">
        <v>263.63198766968998</v>
      </c>
      <c r="G13" s="12">
        <v>106.81640879720197</v>
      </c>
      <c r="H13" s="12">
        <v>98.483213784654311</v>
      </c>
      <c r="I13" s="12">
        <v>79.544134210682316</v>
      </c>
      <c r="J13" s="12">
        <v>160.22461319580296</v>
      </c>
      <c r="K13" s="12">
        <v>108.33153516311972</v>
      </c>
      <c r="L13" s="12">
        <v>20.075424348410301</v>
      </c>
      <c r="M13" s="12">
        <v>254.92001106566286</v>
      </c>
      <c r="N13" s="12">
        <v>174.61831367202166</v>
      </c>
      <c r="O13" s="12">
        <v>226.13261011322544</v>
      </c>
      <c r="P13" s="12">
        <v>199.99668030114412</v>
      </c>
      <c r="Q13" s="12">
        <v>76.13509988736736</v>
      </c>
      <c r="R13" s="12">
        <v>66.286778508901932</v>
      </c>
      <c r="S13" s="12">
        <v>106.81640879720197</v>
      </c>
      <c r="T13" s="12">
        <v>42.423538245697237</v>
      </c>
      <c r="U13" s="12">
        <v>16.666390025095343</v>
      </c>
      <c r="V13" s="12">
        <v>37.878159147943961</v>
      </c>
      <c r="W13" s="12">
        <v>24.242021854684133</v>
      </c>
      <c r="X13" s="12">
        <v>30.302527318355171</v>
      </c>
      <c r="Y13" s="12">
        <v>39.39328551386172</v>
      </c>
      <c r="Z13" s="12">
        <v>97.346869010215983</v>
      </c>
      <c r="AA13" s="12">
        <v>264.0107692611694</v>
      </c>
      <c r="AB13" s="12">
        <v>260.22295334637499</v>
      </c>
      <c r="AC13" s="12">
        <v>715.51842630466138</v>
      </c>
      <c r="AD13" s="12">
        <v>280.2983776947853</v>
      </c>
      <c r="AE13" s="12">
        <v>177.26978481237774</v>
      </c>
      <c r="AF13" s="12">
        <v>222.34479419843103</v>
      </c>
      <c r="AG13" s="12">
        <v>46.211354160491631</v>
      </c>
      <c r="AH13" s="12">
        <v>51.135514849724345</v>
      </c>
      <c r="AI13" s="12">
        <v>47.347698934929952</v>
      </c>
      <c r="AJ13" s="12">
        <v>30.681308909834609</v>
      </c>
      <c r="AK13" s="12">
        <v>40.529630288300034</v>
      </c>
      <c r="AL13" s="12">
        <v>94.695397869859903</v>
      </c>
      <c r="AM13" s="12">
        <v>4.1665975062738356</v>
      </c>
      <c r="AN13" s="12">
        <v>28.408619360957971</v>
      </c>
      <c r="AO13" s="13">
        <v>4791.9659138063917</v>
      </c>
      <c r="AP13" s="14"/>
      <c r="AR13" s="17" t="s">
        <v>47</v>
      </c>
      <c r="AS13" s="15">
        <v>15769.333333333334</v>
      </c>
      <c r="AT13" s="15">
        <v>1403</v>
      </c>
      <c r="AU13" s="15">
        <v>5846.6666666666661</v>
      </c>
      <c r="AV13" s="15">
        <v>1705</v>
      </c>
      <c r="AW13" s="15">
        <v>1083.6666666666665</v>
      </c>
      <c r="AX13" s="15">
        <v>1786.6666666666661</v>
      </c>
      <c r="AY13" s="14">
        <v>27594.333333333336</v>
      </c>
    </row>
    <row r="14" spans="1:51" x14ac:dyDescent="0.25">
      <c r="A14" s="1" t="s">
        <v>12</v>
      </c>
      <c r="B14" s="12">
        <v>269.13471966012634</v>
      </c>
      <c r="C14" s="12">
        <v>85.208675722511046</v>
      </c>
      <c r="D14" s="12">
        <v>43.989844783572778</v>
      </c>
      <c r="E14" s="12">
        <v>37.755063633145141</v>
      </c>
      <c r="F14" s="12">
        <v>266.01732908491255</v>
      </c>
      <c r="G14" s="12">
        <v>62.694188234855687</v>
      </c>
      <c r="H14" s="12">
        <v>100.79562859858014</v>
      </c>
      <c r="I14" s="12">
        <v>58.191290737324614</v>
      </c>
      <c r="J14" s="12">
        <v>177.34488605660835</v>
      </c>
      <c r="K14" s="12">
        <v>64.079695157172935</v>
      </c>
      <c r="L14" s="12">
        <v>647.37810945273634</v>
      </c>
      <c r="M14" s="12">
        <v>7.2739113421655768</v>
      </c>
      <c r="N14" s="12">
        <v>74.817373805131652</v>
      </c>
      <c r="O14" s="12">
        <v>139.93619915404253</v>
      </c>
      <c r="P14" s="12">
        <v>89.365196489462804</v>
      </c>
      <c r="Q14" s="12">
        <v>48.146365550524536</v>
      </c>
      <c r="R14" s="12">
        <v>67.889839193545384</v>
      </c>
      <c r="S14" s="12">
        <v>132.66228781187695</v>
      </c>
      <c r="T14" s="12">
        <v>48.146365550524536</v>
      </c>
      <c r="U14" s="12">
        <v>39.83332401662102</v>
      </c>
      <c r="V14" s="12">
        <v>29.788398829820935</v>
      </c>
      <c r="W14" s="12">
        <v>21.821734026496731</v>
      </c>
      <c r="X14" s="12">
        <v>19.39709691244154</v>
      </c>
      <c r="Y14" s="12">
        <v>39.486947286041705</v>
      </c>
      <c r="Z14" s="12">
        <v>47.107235358786596</v>
      </c>
      <c r="AA14" s="12">
        <v>685.82592654704013</v>
      </c>
      <c r="AB14" s="12">
        <v>99.410121676262889</v>
      </c>
      <c r="AC14" s="12">
        <v>281.25790523040234</v>
      </c>
      <c r="AD14" s="12">
        <v>143.74634319041499</v>
      </c>
      <c r="AE14" s="12">
        <v>58.191290737324614</v>
      </c>
      <c r="AF14" s="12">
        <v>85.555052453090354</v>
      </c>
      <c r="AG14" s="12">
        <v>40.526077477779644</v>
      </c>
      <c r="AH14" s="12">
        <v>26.671008254607116</v>
      </c>
      <c r="AI14" s="12">
        <v>45.375351705890026</v>
      </c>
      <c r="AJ14" s="12">
        <v>24.939124601710549</v>
      </c>
      <c r="AK14" s="12">
        <v>42.950714591834839</v>
      </c>
      <c r="AL14" s="12">
        <v>181.5014068235601</v>
      </c>
      <c r="AM14" s="12">
        <v>9.3521717256414565</v>
      </c>
      <c r="AN14" s="12">
        <v>44.336221514152086</v>
      </c>
      <c r="AO14" s="13">
        <v>4387.9004229787406</v>
      </c>
      <c r="AP14" s="14"/>
      <c r="AR14" s="17" t="s">
        <v>48</v>
      </c>
      <c r="AS14" s="15">
        <v>6409.8768276167157</v>
      </c>
      <c r="AT14" s="15">
        <v>2286.4415582402044</v>
      </c>
      <c r="AU14" s="15">
        <v>1719.8435392955009</v>
      </c>
      <c r="AV14" s="15">
        <v>4444.088340146367</v>
      </c>
      <c r="AW14" s="15">
        <v>678.64250260619247</v>
      </c>
      <c r="AX14" s="15">
        <v>2899.4274915358815</v>
      </c>
      <c r="AY14" s="14">
        <v>18438.320259440861</v>
      </c>
    </row>
    <row r="15" spans="1:51" x14ac:dyDescent="0.25">
      <c r="A15" s="1" t="s">
        <v>13</v>
      </c>
      <c r="B15" s="12">
        <v>22</v>
      </c>
      <c r="C15" s="12">
        <v>35.666666666666664</v>
      </c>
      <c r="D15" s="12">
        <v>11.333333333333334</v>
      </c>
      <c r="E15" s="12">
        <v>11</v>
      </c>
      <c r="F15" s="12">
        <v>100.66666666666667</v>
      </c>
      <c r="G15" s="12">
        <v>26.666666666666668</v>
      </c>
      <c r="H15" s="12">
        <v>35.333333333333336</v>
      </c>
      <c r="I15" s="12">
        <v>37.333333333333336</v>
      </c>
      <c r="J15" s="12">
        <v>126</v>
      </c>
      <c r="K15" s="12">
        <v>95.666666666666671</v>
      </c>
      <c r="L15" s="12">
        <v>138.33333333333334</v>
      </c>
      <c r="M15" s="12">
        <v>144.33333333333334</v>
      </c>
      <c r="N15" s="12">
        <v>7</v>
      </c>
      <c r="O15" s="12">
        <v>100</v>
      </c>
      <c r="P15" s="12">
        <v>98.666666666666671</v>
      </c>
      <c r="Q15" s="12">
        <v>32.333333333333336</v>
      </c>
      <c r="R15" s="12">
        <v>33</v>
      </c>
      <c r="S15" s="12">
        <v>52.666666666666664</v>
      </c>
      <c r="T15" s="12">
        <v>10</v>
      </c>
      <c r="U15" s="12">
        <v>8.6666666666666661</v>
      </c>
      <c r="V15" s="12">
        <v>9.3333333333333339</v>
      </c>
      <c r="W15" s="12">
        <v>3.3333333333333335</v>
      </c>
      <c r="X15" s="12">
        <v>3</v>
      </c>
      <c r="Y15" s="12">
        <v>10.666666666666666</v>
      </c>
      <c r="Z15" s="12">
        <v>19.333333333333332</v>
      </c>
      <c r="AA15" s="12">
        <v>154.33333333333334</v>
      </c>
      <c r="AB15" s="12">
        <v>107.33333333333333</v>
      </c>
      <c r="AC15" s="12">
        <v>311.66666666666669</v>
      </c>
      <c r="AD15" s="12">
        <v>116.33333333333333</v>
      </c>
      <c r="AE15" s="12">
        <v>30.333333333333332</v>
      </c>
      <c r="AF15" s="12">
        <v>43</v>
      </c>
      <c r="AG15" s="12">
        <v>14.666666666666666</v>
      </c>
      <c r="AH15" s="12">
        <v>18.333333333333332</v>
      </c>
      <c r="AI15" s="12">
        <v>18.333333333333332</v>
      </c>
      <c r="AJ15" s="12">
        <v>17.333333333333332</v>
      </c>
      <c r="AK15" s="12">
        <v>18.333333333333332</v>
      </c>
      <c r="AL15" s="12">
        <v>38.333333333333336</v>
      </c>
      <c r="AM15" s="12">
        <v>3.3333333333333335</v>
      </c>
      <c r="AN15" s="12">
        <v>12.666666666666666</v>
      </c>
      <c r="AO15" s="13">
        <v>2076.6666666666665</v>
      </c>
      <c r="AP15" s="14"/>
      <c r="AR15" s="17" t="s">
        <v>49</v>
      </c>
      <c r="AS15" s="15">
        <v>5649.7925338358891</v>
      </c>
      <c r="AT15" s="15">
        <v>882.27547288486653</v>
      </c>
      <c r="AU15" s="15">
        <v>1094.980751655376</v>
      </c>
      <c r="AV15" s="15">
        <v>813.28162149167201</v>
      </c>
      <c r="AW15" s="15">
        <v>3309.499127335745</v>
      </c>
      <c r="AX15" s="15">
        <v>989.2708736132538</v>
      </c>
      <c r="AY15" s="14">
        <v>12739.100380816801</v>
      </c>
    </row>
    <row r="16" spans="1:51" x14ac:dyDescent="0.25">
      <c r="A16" s="1" t="s">
        <v>14</v>
      </c>
      <c r="B16" s="12">
        <v>31</v>
      </c>
      <c r="C16" s="12">
        <v>36.333333333333336</v>
      </c>
      <c r="D16" s="12">
        <v>12.333333333333334</v>
      </c>
      <c r="E16" s="12">
        <v>13.333333333333334</v>
      </c>
      <c r="F16" s="12">
        <v>112</v>
      </c>
      <c r="G16" s="12">
        <v>30.666666666666668</v>
      </c>
      <c r="H16" s="12">
        <v>47.333333333333336</v>
      </c>
      <c r="I16" s="12">
        <v>48.666666666666664</v>
      </c>
      <c r="J16" s="12">
        <v>131.66666666666666</v>
      </c>
      <c r="K16" s="12">
        <v>92.666666666666671</v>
      </c>
      <c r="L16" s="12">
        <v>234.66666666666666</v>
      </c>
      <c r="M16" s="12">
        <v>228.33333333333334</v>
      </c>
      <c r="N16" s="12">
        <v>103</v>
      </c>
      <c r="O16" s="12">
        <v>6</v>
      </c>
      <c r="P16" s="12">
        <v>127.66666666666667</v>
      </c>
      <c r="Q16" s="12">
        <v>90.666666666666671</v>
      </c>
      <c r="R16" s="12">
        <v>82.333333333333329</v>
      </c>
      <c r="S16" s="12">
        <v>113.33333333333333</v>
      </c>
      <c r="T16" s="12">
        <v>16.666666666666668</v>
      </c>
      <c r="U16" s="12">
        <v>7.333333333333333</v>
      </c>
      <c r="V16" s="12">
        <v>8</v>
      </c>
      <c r="W16" s="12">
        <v>5.666666666666667</v>
      </c>
      <c r="X16" s="12">
        <v>1.3333333333333333</v>
      </c>
      <c r="Y16" s="12">
        <v>7</v>
      </c>
      <c r="Z16" s="12">
        <v>40.333333333333336</v>
      </c>
      <c r="AA16" s="12">
        <v>134</v>
      </c>
      <c r="AB16" s="12">
        <v>117.66666666666667</v>
      </c>
      <c r="AC16" s="12">
        <v>275.33333333333331</v>
      </c>
      <c r="AD16" s="12">
        <v>107.66666666666667</v>
      </c>
      <c r="AE16" s="12">
        <v>26.666666666666668</v>
      </c>
      <c r="AF16" s="12">
        <v>40</v>
      </c>
      <c r="AG16" s="12">
        <v>13</v>
      </c>
      <c r="AH16" s="12">
        <v>24.666666666666668</v>
      </c>
      <c r="AI16" s="12">
        <v>20.333333333333332</v>
      </c>
      <c r="AJ16" s="12">
        <v>13.333333333333334</v>
      </c>
      <c r="AK16" s="12">
        <v>33</v>
      </c>
      <c r="AL16" s="12">
        <v>100</v>
      </c>
      <c r="AM16" s="12">
        <v>4.333333333333333</v>
      </c>
      <c r="AN16" s="12">
        <v>11.333333333333334</v>
      </c>
      <c r="AO16" s="13">
        <v>2549.666666666667</v>
      </c>
      <c r="AP16" s="14"/>
      <c r="AR16" s="17" t="s">
        <v>50</v>
      </c>
      <c r="AS16" s="15">
        <v>8383.6379054387071</v>
      </c>
      <c r="AT16" s="15">
        <v>2637.3611086056708</v>
      </c>
      <c r="AU16" s="15">
        <v>1779.386460699003</v>
      </c>
      <c r="AV16" s="15">
        <v>2948.1411126339008</v>
      </c>
      <c r="AW16" s="15">
        <v>901.36444985813546</v>
      </c>
      <c r="AX16" s="15">
        <v>8757.3498794458337</v>
      </c>
      <c r="AY16" s="14">
        <v>25407.24091668125</v>
      </c>
    </row>
    <row r="17" spans="1:51" x14ac:dyDescent="0.25">
      <c r="A17" s="1" t="s">
        <v>15</v>
      </c>
      <c r="B17" s="12">
        <v>26.333333333333332</v>
      </c>
      <c r="C17" s="12">
        <v>30.666666666666668</v>
      </c>
      <c r="D17" s="12">
        <v>9</v>
      </c>
      <c r="E17" s="12">
        <v>13.333333333333334</v>
      </c>
      <c r="F17" s="12">
        <v>92</v>
      </c>
      <c r="G17" s="12">
        <v>21.333333333333332</v>
      </c>
      <c r="H17" s="12">
        <v>34.666666666666664</v>
      </c>
      <c r="I17" s="12">
        <v>37.333333333333336</v>
      </c>
      <c r="J17" s="12">
        <v>100</v>
      </c>
      <c r="K17" s="12">
        <v>43.333333333333336</v>
      </c>
      <c r="L17" s="12">
        <v>180.33333333333334</v>
      </c>
      <c r="M17" s="12">
        <v>161.66666666666666</v>
      </c>
      <c r="N17" s="12">
        <v>102</v>
      </c>
      <c r="O17" s="12">
        <v>127.33333333333333</v>
      </c>
      <c r="P17" s="12">
        <v>8.3333333333333339</v>
      </c>
      <c r="Q17" s="12">
        <v>94</v>
      </c>
      <c r="R17" s="12">
        <v>118</v>
      </c>
      <c r="S17" s="12">
        <v>172.66666666666666</v>
      </c>
      <c r="T17" s="12">
        <v>13.333333333333334</v>
      </c>
      <c r="U17" s="12">
        <v>8.6666666666666661</v>
      </c>
      <c r="V17" s="12">
        <v>8</v>
      </c>
      <c r="W17" s="12">
        <v>3</v>
      </c>
      <c r="X17" s="12">
        <v>0.33333333333333331</v>
      </c>
      <c r="Y17" s="12">
        <v>6.666666666666667</v>
      </c>
      <c r="Z17" s="12">
        <v>14</v>
      </c>
      <c r="AA17" s="12">
        <v>86.333333333333329</v>
      </c>
      <c r="AB17" s="12">
        <v>67.666666666666671</v>
      </c>
      <c r="AC17" s="12">
        <v>164.33333333333334</v>
      </c>
      <c r="AD17" s="12">
        <v>76</v>
      </c>
      <c r="AE17" s="12">
        <v>21</v>
      </c>
      <c r="AF17" s="12">
        <v>39.333333333333336</v>
      </c>
      <c r="AG17" s="12">
        <v>6.666666666666667</v>
      </c>
      <c r="AH17" s="12">
        <v>15.666666666666666</v>
      </c>
      <c r="AI17" s="12">
        <v>16</v>
      </c>
      <c r="AJ17" s="12">
        <v>11</v>
      </c>
      <c r="AK17" s="12">
        <v>17</v>
      </c>
      <c r="AL17" s="12">
        <v>49.333333333333336</v>
      </c>
      <c r="AM17" s="12">
        <v>2.3333333333333335</v>
      </c>
      <c r="AN17" s="12">
        <v>10.333333333333334</v>
      </c>
      <c r="AO17" s="13">
        <v>2009.333333333333</v>
      </c>
      <c r="AP17" s="14"/>
      <c r="AR17" s="1" t="s">
        <v>51</v>
      </c>
      <c r="AS17" s="14">
        <v>44569.604252825869</v>
      </c>
      <c r="AT17" s="14">
        <v>14097.991772212907</v>
      </c>
      <c r="AU17" s="14">
        <v>28471.477533617086</v>
      </c>
      <c r="AV17" s="14">
        <v>18731.420321407175</v>
      </c>
      <c r="AW17" s="14">
        <v>12718.041570657637</v>
      </c>
      <c r="AX17" s="14">
        <v>25365.50884757685</v>
      </c>
      <c r="AY17" s="14">
        <v>143954.04429829752</v>
      </c>
    </row>
    <row r="18" spans="1:51" x14ac:dyDescent="0.25">
      <c r="A18" s="1" t="s">
        <v>16</v>
      </c>
      <c r="B18" s="12">
        <v>14</v>
      </c>
      <c r="C18" s="12">
        <v>19.666666666666668</v>
      </c>
      <c r="D18" s="12">
        <v>2.6666666666666665</v>
      </c>
      <c r="E18" s="12">
        <v>4</v>
      </c>
      <c r="F18" s="12">
        <v>40</v>
      </c>
      <c r="G18" s="12">
        <v>9</v>
      </c>
      <c r="H18" s="12">
        <v>14</v>
      </c>
      <c r="I18" s="12">
        <v>23.666666666666668</v>
      </c>
      <c r="J18" s="12">
        <v>31</v>
      </c>
      <c r="K18" s="12">
        <v>20.666666666666668</v>
      </c>
      <c r="L18" s="12">
        <v>68</v>
      </c>
      <c r="M18" s="12">
        <v>90.333333333333329</v>
      </c>
      <c r="N18" s="12">
        <v>31.666666666666668</v>
      </c>
      <c r="O18" s="12">
        <v>90.666666666666671</v>
      </c>
      <c r="P18" s="12">
        <v>87</v>
      </c>
      <c r="Q18" s="12">
        <v>5</v>
      </c>
      <c r="R18" s="12">
        <v>64.333333333333329</v>
      </c>
      <c r="S18" s="12">
        <v>104.33333333333333</v>
      </c>
      <c r="T18" s="12">
        <v>8</v>
      </c>
      <c r="U18" s="12">
        <v>2</v>
      </c>
      <c r="V18" s="12">
        <v>4.666666666666667</v>
      </c>
      <c r="W18" s="12">
        <v>1.3333333333333333</v>
      </c>
      <c r="X18" s="12">
        <v>1.6666666666666667</v>
      </c>
      <c r="Y18" s="12">
        <v>2.6666666666666665</v>
      </c>
      <c r="Z18" s="12">
        <v>10</v>
      </c>
      <c r="AA18" s="12">
        <v>67.666666666666671</v>
      </c>
      <c r="AB18" s="12">
        <v>45</v>
      </c>
      <c r="AC18" s="12">
        <v>171</v>
      </c>
      <c r="AD18" s="12">
        <v>54</v>
      </c>
      <c r="AE18" s="12">
        <v>18</v>
      </c>
      <c r="AF18" s="12">
        <v>27.666666666666668</v>
      </c>
      <c r="AG18" s="12">
        <v>7</v>
      </c>
      <c r="AH18" s="12">
        <v>14.333333333333334</v>
      </c>
      <c r="AI18" s="12">
        <v>13.333333333333334</v>
      </c>
      <c r="AJ18" s="12">
        <v>10</v>
      </c>
      <c r="AK18" s="12">
        <v>10.666666666666666</v>
      </c>
      <c r="AL18" s="12">
        <v>26</v>
      </c>
      <c r="AM18" s="12">
        <v>3</v>
      </c>
      <c r="AN18" s="12">
        <v>13</v>
      </c>
      <c r="AO18" s="13">
        <v>1231</v>
      </c>
      <c r="AP18" s="14"/>
      <c r="AS18" s="15"/>
    </row>
    <row r="19" spans="1:51" x14ac:dyDescent="0.25">
      <c r="A19" s="1" t="s">
        <v>17</v>
      </c>
      <c r="B19" s="12">
        <v>8.3333333333333339</v>
      </c>
      <c r="C19" s="12">
        <v>17.666666666666668</v>
      </c>
      <c r="D19" s="12">
        <v>8.6666666666666661</v>
      </c>
      <c r="E19" s="12">
        <v>5.666666666666667</v>
      </c>
      <c r="F19" s="12">
        <v>92</v>
      </c>
      <c r="G19" s="12">
        <v>17</v>
      </c>
      <c r="H19" s="12">
        <v>9.3333333333333339</v>
      </c>
      <c r="I19" s="12">
        <v>29.666666666666668</v>
      </c>
      <c r="J19" s="12">
        <v>74.666666666666671</v>
      </c>
      <c r="K19" s="12">
        <v>34.333333333333336</v>
      </c>
      <c r="L19" s="12">
        <v>60.666666666666664</v>
      </c>
      <c r="M19" s="12">
        <v>93</v>
      </c>
      <c r="N19" s="12">
        <v>34.666666666666664</v>
      </c>
      <c r="O19" s="12">
        <v>80.333333333333329</v>
      </c>
      <c r="P19" s="12">
        <v>117.33333333333333</v>
      </c>
      <c r="Q19" s="12">
        <v>67.333333333333329</v>
      </c>
      <c r="R19" s="12">
        <v>9</v>
      </c>
      <c r="S19" s="12">
        <v>114.66666666666667</v>
      </c>
      <c r="T19" s="12">
        <v>10.333333333333334</v>
      </c>
      <c r="U19" s="12">
        <v>4</v>
      </c>
      <c r="V19" s="12">
        <v>6.666666666666667</v>
      </c>
      <c r="W19" s="12">
        <v>1.3333333333333333</v>
      </c>
      <c r="X19" s="12">
        <v>1</v>
      </c>
      <c r="Y19" s="12">
        <v>3.6666666666666665</v>
      </c>
      <c r="Z19" s="12">
        <v>7.666666666666667</v>
      </c>
      <c r="AA19" s="12">
        <v>121</v>
      </c>
      <c r="AB19" s="12">
        <v>85</v>
      </c>
      <c r="AC19" s="12">
        <v>256.66666666666669</v>
      </c>
      <c r="AD19" s="12">
        <v>65.333333333333329</v>
      </c>
      <c r="AE19" s="12">
        <v>16.666666666666668</v>
      </c>
      <c r="AF19" s="12">
        <v>28.333333333333332</v>
      </c>
      <c r="AG19" s="12">
        <v>9.6666666666666661</v>
      </c>
      <c r="AH19" s="12">
        <v>14</v>
      </c>
      <c r="AI19" s="12">
        <v>13.333333333333334</v>
      </c>
      <c r="AJ19" s="12">
        <v>6.666666666666667</v>
      </c>
      <c r="AK19" s="12">
        <v>5</v>
      </c>
      <c r="AL19" s="12">
        <v>15.666666666666666</v>
      </c>
      <c r="AM19" s="12">
        <v>1</v>
      </c>
      <c r="AN19" s="12">
        <v>8.3333333333333339</v>
      </c>
      <c r="AO19" s="13">
        <v>1555.6666666666667</v>
      </c>
      <c r="AP19" s="14"/>
      <c r="AS19" s="15" t="s">
        <v>45</v>
      </c>
      <c r="AT19" s="9" t="s">
        <v>46</v>
      </c>
      <c r="AU19" s="9" t="s">
        <v>47</v>
      </c>
      <c r="AV19" s="9" t="s">
        <v>48</v>
      </c>
      <c r="AW19" s="9" t="s">
        <v>49</v>
      </c>
      <c r="AX19" s="9" t="s">
        <v>50</v>
      </c>
    </row>
    <row r="20" spans="1:51" x14ac:dyDescent="0.25">
      <c r="A20" s="1" t="s">
        <v>18</v>
      </c>
      <c r="B20" s="12">
        <v>29</v>
      </c>
      <c r="C20" s="12">
        <v>53.333333333333336</v>
      </c>
      <c r="D20" s="12">
        <v>25.333333333333332</v>
      </c>
      <c r="E20" s="12">
        <v>23.666666666666668</v>
      </c>
      <c r="F20" s="12">
        <v>275.66666666666669</v>
      </c>
      <c r="G20" s="12">
        <v>32.666666666666664</v>
      </c>
      <c r="H20" s="12">
        <v>40.333333333333336</v>
      </c>
      <c r="I20" s="12">
        <v>49.333333333333336</v>
      </c>
      <c r="J20" s="12">
        <v>116.33333333333333</v>
      </c>
      <c r="K20" s="12">
        <v>63.333333333333336</v>
      </c>
      <c r="L20" s="12">
        <v>93</v>
      </c>
      <c r="M20" s="12">
        <v>210.66666666666666</v>
      </c>
      <c r="N20" s="12">
        <v>59.666666666666664</v>
      </c>
      <c r="O20" s="12">
        <v>124.33333333333333</v>
      </c>
      <c r="P20" s="12">
        <v>176</v>
      </c>
      <c r="Q20" s="12">
        <v>111.33333333333333</v>
      </c>
      <c r="R20" s="12">
        <v>117.33333333333333</v>
      </c>
      <c r="S20" s="12">
        <v>28.333333333333332</v>
      </c>
      <c r="T20" s="12">
        <v>25</v>
      </c>
      <c r="U20" s="12">
        <v>17.333333333333332</v>
      </c>
      <c r="V20" s="12">
        <v>16</v>
      </c>
      <c r="W20" s="12">
        <v>6.666666666666667</v>
      </c>
      <c r="X20" s="12">
        <v>3.3333333333333335</v>
      </c>
      <c r="Y20" s="12">
        <v>17.333333333333332</v>
      </c>
      <c r="Z20" s="12">
        <v>14.666666666666666</v>
      </c>
      <c r="AA20" s="12">
        <v>227.66666666666666</v>
      </c>
      <c r="AB20" s="12">
        <v>186.33333333333334</v>
      </c>
      <c r="AC20" s="12">
        <v>502</v>
      </c>
      <c r="AD20" s="12">
        <v>151</v>
      </c>
      <c r="AE20" s="12">
        <v>31</v>
      </c>
      <c r="AF20" s="12">
        <v>29.666666666666668</v>
      </c>
      <c r="AG20" s="12">
        <v>13.333333333333334</v>
      </c>
      <c r="AH20" s="12">
        <v>22</v>
      </c>
      <c r="AI20" s="12">
        <v>38.666666666666664</v>
      </c>
      <c r="AJ20" s="12">
        <v>14.666666666666666</v>
      </c>
      <c r="AK20" s="12">
        <v>11.333333333333334</v>
      </c>
      <c r="AL20" s="12">
        <v>39</v>
      </c>
      <c r="AM20" s="12">
        <v>5.333333333333333</v>
      </c>
      <c r="AN20" s="12">
        <v>27.666666666666668</v>
      </c>
      <c r="AO20" s="13">
        <v>3029.6666666666665</v>
      </c>
      <c r="AP20" s="14"/>
      <c r="AR20" s="18" t="s">
        <v>45</v>
      </c>
      <c r="AS20" s="15">
        <v>2701.0472533574948</v>
      </c>
    </row>
    <row r="21" spans="1:51" x14ac:dyDescent="0.25">
      <c r="A21" s="1" t="s">
        <v>19</v>
      </c>
      <c r="B21" s="12">
        <v>21.137594470396113</v>
      </c>
      <c r="C21" s="12">
        <v>22.842239185750635</v>
      </c>
      <c r="D21" s="12">
        <v>9.2050814629144355</v>
      </c>
      <c r="E21" s="12">
        <v>10.568797235198057</v>
      </c>
      <c r="F21" s="12">
        <v>49.093767802210323</v>
      </c>
      <c r="G21" s="12">
        <v>7.5004367475599105</v>
      </c>
      <c r="H21" s="12">
        <v>47.048194143784897</v>
      </c>
      <c r="I21" s="12">
        <v>29.660818047168739</v>
      </c>
      <c r="J21" s="12">
        <v>77.049941134024536</v>
      </c>
      <c r="K21" s="12">
        <v>11.250655121339866</v>
      </c>
      <c r="L21" s="12">
        <v>44.661691542288558</v>
      </c>
      <c r="M21" s="12">
        <v>64.094641297330142</v>
      </c>
      <c r="N21" s="12">
        <v>16.364589267403442</v>
      </c>
      <c r="O21" s="12">
        <v>8.8641525198435307</v>
      </c>
      <c r="P21" s="12">
        <v>13.637157722836202</v>
      </c>
      <c r="Q21" s="12">
        <v>6.1367209752762903</v>
      </c>
      <c r="R21" s="12">
        <v>10.227868292127152</v>
      </c>
      <c r="S21" s="12">
        <v>17.046447153545252</v>
      </c>
      <c r="T21" s="12">
        <v>16.023660324332536</v>
      </c>
      <c r="U21" s="12">
        <v>125.80277999316395</v>
      </c>
      <c r="V21" s="12">
        <v>328.65550112035243</v>
      </c>
      <c r="W21" s="12">
        <v>91.709885686073463</v>
      </c>
      <c r="X21" s="12">
        <v>39.547757396224981</v>
      </c>
      <c r="Y21" s="12">
        <v>41.93425999772132</v>
      </c>
      <c r="Z21" s="12">
        <v>6.1367209752762903</v>
      </c>
      <c r="AA21" s="12">
        <v>168.759826820098</v>
      </c>
      <c r="AB21" s="12">
        <v>117.27955641639134</v>
      </c>
      <c r="AC21" s="12">
        <v>256.03763624624969</v>
      </c>
      <c r="AD21" s="12">
        <v>112.50655121339867</v>
      </c>
      <c r="AE21" s="12">
        <v>45.343549428430372</v>
      </c>
      <c r="AF21" s="12">
        <v>57.616991378982952</v>
      </c>
      <c r="AG21" s="12">
        <v>26.592457559530594</v>
      </c>
      <c r="AH21" s="12">
        <v>23.865026014963352</v>
      </c>
      <c r="AI21" s="12">
        <v>35.456610079374123</v>
      </c>
      <c r="AJ21" s="12">
        <v>45.684478371501271</v>
      </c>
      <c r="AK21" s="12">
        <v>4.7730052029926711</v>
      </c>
      <c r="AL21" s="12">
        <v>9.5460104059853421</v>
      </c>
      <c r="AM21" s="12">
        <v>27.615244388743307</v>
      </c>
      <c r="AN21" s="12">
        <v>230.1270365728609</v>
      </c>
      <c r="AO21" s="13">
        <v>2277.4053397136458</v>
      </c>
      <c r="AP21" s="14"/>
      <c r="AR21" s="17" t="s">
        <v>46</v>
      </c>
      <c r="AS21" s="15">
        <v>11771.761630486566</v>
      </c>
      <c r="AT21" s="15">
        <v>773.06840123932398</v>
      </c>
    </row>
    <row r="22" spans="1:51" x14ac:dyDescent="0.25">
      <c r="A22" s="1" t="s">
        <v>20</v>
      </c>
      <c r="B22" s="12">
        <v>6.1909307875894983</v>
      </c>
      <c r="C22" s="12">
        <v>8.5985149827631933</v>
      </c>
      <c r="D22" s="12">
        <v>5.1591089896579154</v>
      </c>
      <c r="E22" s="12">
        <v>6.5348713869000257</v>
      </c>
      <c r="F22" s="12">
        <v>68.788119862105546</v>
      </c>
      <c r="G22" s="12">
        <v>10.662158578626359</v>
      </c>
      <c r="H22" s="12">
        <v>19.948554760010605</v>
      </c>
      <c r="I22" s="12">
        <v>20.98037655794219</v>
      </c>
      <c r="J22" s="12">
        <v>50.9032086979581</v>
      </c>
      <c r="K22" s="12">
        <v>6.1909307875894983</v>
      </c>
      <c r="L22" s="12">
        <v>12.725802174489525</v>
      </c>
      <c r="M22" s="12">
        <v>62.253248475205517</v>
      </c>
      <c r="N22" s="12">
        <v>7.2227525855210821</v>
      </c>
      <c r="O22" s="12">
        <v>5.1591089896579154</v>
      </c>
      <c r="P22" s="12">
        <v>6.8788119862105548</v>
      </c>
      <c r="Q22" s="12">
        <v>2.0636435958631663</v>
      </c>
      <c r="R22" s="12">
        <v>2.0636435958631663</v>
      </c>
      <c r="S22" s="12">
        <v>11.693980376557942</v>
      </c>
      <c r="T22" s="12">
        <v>93.551843012463536</v>
      </c>
      <c r="U22" s="12">
        <v>7.9106337841421377</v>
      </c>
      <c r="V22" s="12">
        <v>87.360912224874042</v>
      </c>
      <c r="W22" s="12">
        <v>28.5470697427738</v>
      </c>
      <c r="X22" s="12">
        <v>14.445505171042164</v>
      </c>
      <c r="Y22" s="12">
        <v>44.024396711747542</v>
      </c>
      <c r="Z22" s="12">
        <v>3.4394059931052774</v>
      </c>
      <c r="AA22" s="12">
        <v>209.80376557942191</v>
      </c>
      <c r="AB22" s="12">
        <v>176.09758684699017</v>
      </c>
      <c r="AC22" s="12">
        <v>315.73747016706443</v>
      </c>
      <c r="AD22" s="12">
        <v>126.5701405462742</v>
      </c>
      <c r="AE22" s="12">
        <v>21.324317157252718</v>
      </c>
      <c r="AF22" s="12">
        <v>27.515247944842219</v>
      </c>
      <c r="AG22" s="12">
        <v>15.477326968973747</v>
      </c>
      <c r="AH22" s="12">
        <v>6.5348713869000257</v>
      </c>
      <c r="AI22" s="12">
        <v>26.139485547600103</v>
      </c>
      <c r="AJ22" s="12">
        <v>24.763723150357993</v>
      </c>
      <c r="AK22" s="12">
        <v>3.4394059931052774</v>
      </c>
      <c r="AL22" s="12">
        <v>2.7515247944842214</v>
      </c>
      <c r="AM22" s="12">
        <v>8.5985149827631933</v>
      </c>
      <c r="AN22" s="12">
        <v>53.31079289313179</v>
      </c>
      <c r="AO22" s="13">
        <v>1611.361707769822</v>
      </c>
      <c r="AP22" s="14"/>
      <c r="AR22" s="17" t="s">
        <v>47</v>
      </c>
      <c r="AS22" s="15">
        <v>32481.291441907437</v>
      </c>
      <c r="AT22" s="15">
        <v>2721.6420067264357</v>
      </c>
      <c r="AU22" s="15">
        <v>5846.6666666666661</v>
      </c>
    </row>
    <row r="23" spans="1:51" x14ac:dyDescent="0.25">
      <c r="A23" s="1" t="s">
        <v>21</v>
      </c>
      <c r="B23" s="12">
        <v>16.666666666666668</v>
      </c>
      <c r="C23" s="12">
        <v>16.666666666666668</v>
      </c>
      <c r="D23" s="12">
        <v>9.3333333333333339</v>
      </c>
      <c r="E23" s="12">
        <v>12.333333333333334</v>
      </c>
      <c r="F23" s="12">
        <v>76.333333333333329</v>
      </c>
      <c r="G23" s="12">
        <v>14.333333333333334</v>
      </c>
      <c r="H23" s="12">
        <v>36.333333333333336</v>
      </c>
      <c r="I23" s="12">
        <v>33</v>
      </c>
      <c r="J23" s="12">
        <v>73</v>
      </c>
      <c r="K23" s="12">
        <v>6</v>
      </c>
      <c r="L23" s="12">
        <v>25</v>
      </c>
      <c r="M23" s="12">
        <v>50</v>
      </c>
      <c r="N23" s="12">
        <v>9.6666666666666661</v>
      </c>
      <c r="O23" s="12">
        <v>8</v>
      </c>
      <c r="P23" s="12">
        <v>10</v>
      </c>
      <c r="Q23" s="12">
        <v>4</v>
      </c>
      <c r="R23" s="12">
        <v>7.333333333333333</v>
      </c>
      <c r="S23" s="12">
        <v>11.333333333333334</v>
      </c>
      <c r="T23" s="12">
        <v>464</v>
      </c>
      <c r="U23" s="12">
        <v>109.66666666666667</v>
      </c>
      <c r="V23" s="12">
        <v>9</v>
      </c>
      <c r="W23" s="12">
        <v>53</v>
      </c>
      <c r="X23" s="12">
        <v>23.666666666666668</v>
      </c>
      <c r="Y23" s="12">
        <v>64.333333333333329</v>
      </c>
      <c r="Z23" s="12">
        <v>5</v>
      </c>
      <c r="AA23" s="12">
        <v>250</v>
      </c>
      <c r="AB23" s="12">
        <v>166.66666666666666</v>
      </c>
      <c r="AC23" s="12">
        <v>377.66666666666669</v>
      </c>
      <c r="AD23" s="12">
        <v>157.33333333333334</v>
      </c>
      <c r="AE23" s="12">
        <v>26.666666666666668</v>
      </c>
      <c r="AF23" s="12">
        <v>33</v>
      </c>
      <c r="AG23" s="12">
        <v>17.666666666666668</v>
      </c>
      <c r="AH23" s="12">
        <v>9.6666666666666661</v>
      </c>
      <c r="AI23" s="12">
        <v>23.666666666666668</v>
      </c>
      <c r="AJ23" s="12">
        <v>35.666666666666664</v>
      </c>
      <c r="AK23" s="12">
        <v>4.666666666666667</v>
      </c>
      <c r="AL23" s="12">
        <v>8.6666666666666661</v>
      </c>
      <c r="AM23" s="12">
        <v>31</v>
      </c>
      <c r="AN23" s="12">
        <v>92</v>
      </c>
      <c r="AO23" s="13">
        <v>2382.3333333333326</v>
      </c>
      <c r="AP23" s="14"/>
      <c r="AR23" s="17" t="s">
        <v>48</v>
      </c>
      <c r="AS23" s="15">
        <v>12911.943622012048</v>
      </c>
      <c r="AT23" s="15">
        <v>4605.2840109801073</v>
      </c>
      <c r="AU23" s="15">
        <v>3424.8435392955007</v>
      </c>
      <c r="AV23" s="15">
        <v>4444.088340146367</v>
      </c>
    </row>
    <row r="24" spans="1:51" x14ac:dyDescent="0.25">
      <c r="A24" s="1" t="s">
        <v>22</v>
      </c>
      <c r="B24" s="12">
        <v>5.333333333333333</v>
      </c>
      <c r="C24" s="12">
        <v>9.6666666666666661</v>
      </c>
      <c r="D24" s="12">
        <v>4</v>
      </c>
      <c r="E24" s="12">
        <v>4</v>
      </c>
      <c r="F24" s="12">
        <v>44</v>
      </c>
      <c r="G24" s="12">
        <v>5.333333333333333</v>
      </c>
      <c r="H24" s="12">
        <v>15.333333333333334</v>
      </c>
      <c r="I24" s="12">
        <v>12</v>
      </c>
      <c r="J24" s="12">
        <v>34.666666666666664</v>
      </c>
      <c r="K24" s="12">
        <v>4.333333333333333</v>
      </c>
      <c r="L24" s="12">
        <v>18.666666666666668</v>
      </c>
      <c r="M24" s="12">
        <v>32</v>
      </c>
      <c r="N24" s="12">
        <v>2.6666666666666665</v>
      </c>
      <c r="O24" s="12">
        <v>2.3333333333333335</v>
      </c>
      <c r="P24" s="12">
        <v>3</v>
      </c>
      <c r="Q24" s="12">
        <v>0.66666666666666663</v>
      </c>
      <c r="R24" s="12">
        <v>3.3333333333333335</v>
      </c>
      <c r="S24" s="12">
        <v>9</v>
      </c>
      <c r="T24" s="12">
        <v>100</v>
      </c>
      <c r="U24" s="12">
        <v>37</v>
      </c>
      <c r="V24" s="12">
        <v>52.666666666666664</v>
      </c>
      <c r="W24" s="12">
        <v>5.333333333333333</v>
      </c>
      <c r="X24" s="12">
        <v>12</v>
      </c>
      <c r="Y24" s="12">
        <v>37</v>
      </c>
      <c r="Z24" s="12">
        <v>3.6666666666666665</v>
      </c>
      <c r="AA24" s="12">
        <v>187.33333333333334</v>
      </c>
      <c r="AB24" s="12">
        <v>97.333333333333329</v>
      </c>
      <c r="AC24" s="12">
        <v>189.66666666666666</v>
      </c>
      <c r="AD24" s="12">
        <v>89.666666666666671</v>
      </c>
      <c r="AE24" s="12">
        <v>12.333333333333334</v>
      </c>
      <c r="AF24" s="12">
        <v>15.333333333333334</v>
      </c>
      <c r="AG24" s="12">
        <v>6.666666666666667</v>
      </c>
      <c r="AH24" s="12">
        <v>4.666666666666667</v>
      </c>
      <c r="AI24" s="12">
        <v>9.3333333333333339</v>
      </c>
      <c r="AJ24" s="12">
        <v>11.333333333333334</v>
      </c>
      <c r="AK24" s="12">
        <v>2.6666666666666665</v>
      </c>
      <c r="AL24" s="12">
        <v>1.3333333333333333</v>
      </c>
      <c r="AM24" s="12">
        <v>5.333333333333333</v>
      </c>
      <c r="AN24" s="12">
        <v>15.666666666666666</v>
      </c>
      <c r="AO24" s="13">
        <v>1106.6666666666665</v>
      </c>
      <c r="AP24" s="14"/>
      <c r="AR24" s="17" t="s">
        <v>49</v>
      </c>
      <c r="AS24" s="15">
        <v>11528.15137379049</v>
      </c>
      <c r="AT24" s="15">
        <v>1748.7854571211653</v>
      </c>
      <c r="AU24" s="15">
        <v>2178.6474183220425</v>
      </c>
      <c r="AV24" s="15">
        <v>1491.9241240978645</v>
      </c>
      <c r="AW24" s="15">
        <v>3309.499127335745</v>
      </c>
    </row>
    <row r="25" spans="1:51" x14ac:dyDescent="0.25">
      <c r="A25" s="1" t="s">
        <v>23</v>
      </c>
      <c r="B25" s="12">
        <v>5.333333333333333</v>
      </c>
      <c r="C25" s="12">
        <v>7</v>
      </c>
      <c r="D25" s="12">
        <v>4.666666666666667</v>
      </c>
      <c r="E25" s="12">
        <v>6.666666666666667</v>
      </c>
      <c r="F25" s="12">
        <v>31.666666666666668</v>
      </c>
      <c r="G25" s="12">
        <v>6</v>
      </c>
      <c r="H25" s="12">
        <v>13.333333333333334</v>
      </c>
      <c r="I25" s="12">
        <v>7</v>
      </c>
      <c r="J25" s="12">
        <v>28</v>
      </c>
      <c r="K25" s="12">
        <v>6.666666666666667</v>
      </c>
      <c r="L25" s="12">
        <v>29</v>
      </c>
      <c r="M25" s="12">
        <v>33.666666666666664</v>
      </c>
      <c r="N25" s="12">
        <v>1.3333333333333333</v>
      </c>
      <c r="O25" s="12">
        <v>1.3333333333333333</v>
      </c>
      <c r="P25" s="12">
        <v>3.3333333333333335</v>
      </c>
      <c r="Q25" s="12">
        <v>1.3333333333333333</v>
      </c>
      <c r="R25" s="12">
        <v>1.6666666666666667</v>
      </c>
      <c r="S25" s="12">
        <v>2.3333333333333335</v>
      </c>
      <c r="T25" s="12">
        <v>38.666666666666664</v>
      </c>
      <c r="U25" s="12">
        <v>17.333333333333332</v>
      </c>
      <c r="V25" s="12">
        <v>24.666666666666668</v>
      </c>
      <c r="W25" s="12">
        <v>12.666666666666666</v>
      </c>
      <c r="X25" s="12">
        <v>2</v>
      </c>
      <c r="Y25" s="12">
        <v>38.666666666666664</v>
      </c>
      <c r="Z25" s="12">
        <v>2.6666666666666665</v>
      </c>
      <c r="AA25" s="12">
        <v>151</v>
      </c>
      <c r="AB25" s="12">
        <v>82</v>
      </c>
      <c r="AC25" s="12">
        <v>200</v>
      </c>
      <c r="AD25" s="12">
        <v>83.333333333333329</v>
      </c>
      <c r="AE25" s="12">
        <v>10</v>
      </c>
      <c r="AF25" s="12">
        <v>10.666666666666666</v>
      </c>
      <c r="AG25" s="12">
        <v>10.666666666666666</v>
      </c>
      <c r="AH25" s="12">
        <v>6.666666666666667</v>
      </c>
      <c r="AI25" s="12">
        <v>5.333333333333333</v>
      </c>
      <c r="AJ25" s="12">
        <v>9</v>
      </c>
      <c r="AK25" s="12">
        <v>2.3333333333333335</v>
      </c>
      <c r="AL25" s="12">
        <v>1</v>
      </c>
      <c r="AM25" s="12">
        <v>3.6666666666666665</v>
      </c>
      <c r="AN25" s="12">
        <v>8</v>
      </c>
      <c r="AO25" s="13">
        <v>910.66666666666674</v>
      </c>
      <c r="AP25" s="14"/>
      <c r="AR25" s="17" t="s">
        <v>50</v>
      </c>
      <c r="AS25" s="15">
        <v>16693.571658030134</v>
      </c>
      <c r="AT25" s="15">
        <v>5260.2212923294537</v>
      </c>
      <c r="AU25" s="15">
        <v>3566.0531273656688</v>
      </c>
      <c r="AV25" s="15">
        <v>5847.5686041697827</v>
      </c>
      <c r="AW25" s="15">
        <v>1890.6353234713893</v>
      </c>
      <c r="AX25" s="15">
        <v>8757.3498794458337</v>
      </c>
      <c r="AY25" s="14">
        <v>143954.04429829749</v>
      </c>
    </row>
    <row r="26" spans="1:51" x14ac:dyDescent="0.25">
      <c r="A26" s="1" t="s">
        <v>24</v>
      </c>
      <c r="B26" s="12">
        <v>52</v>
      </c>
      <c r="C26" s="12">
        <v>27.333333333333332</v>
      </c>
      <c r="D26" s="12">
        <v>23</v>
      </c>
      <c r="E26" s="12">
        <v>22.666666666666668</v>
      </c>
      <c r="F26" s="12">
        <v>31.333333333333332</v>
      </c>
      <c r="G26" s="12">
        <v>12.333333333333334</v>
      </c>
      <c r="H26" s="12">
        <v>21.333333333333332</v>
      </c>
      <c r="I26" s="12">
        <v>31.333333333333332</v>
      </c>
      <c r="J26" s="12">
        <v>58.666666666666664</v>
      </c>
      <c r="K26" s="12">
        <v>9.3333333333333339</v>
      </c>
      <c r="L26" s="12">
        <v>42</v>
      </c>
      <c r="M26" s="12">
        <v>47.666666666666664</v>
      </c>
      <c r="N26" s="12">
        <v>14.333333333333334</v>
      </c>
      <c r="O26" s="12">
        <v>9.3333333333333339</v>
      </c>
      <c r="P26" s="12">
        <v>5.666666666666667</v>
      </c>
      <c r="Q26" s="12">
        <v>2</v>
      </c>
      <c r="R26" s="12">
        <v>3.3333333333333335</v>
      </c>
      <c r="S26" s="12">
        <v>8</v>
      </c>
      <c r="T26" s="12">
        <v>49.333333333333336</v>
      </c>
      <c r="U26" s="12">
        <v>36</v>
      </c>
      <c r="V26" s="12">
        <v>49</v>
      </c>
      <c r="W26" s="12">
        <v>26.333333333333332</v>
      </c>
      <c r="X26" s="12">
        <v>23.333333333333332</v>
      </c>
      <c r="Y26" s="12">
        <v>6</v>
      </c>
      <c r="Z26" s="12">
        <v>7.333333333333333</v>
      </c>
      <c r="AA26" s="12">
        <v>285.66666666666669</v>
      </c>
      <c r="AB26" s="12">
        <v>266</v>
      </c>
      <c r="AC26" s="12">
        <v>513.33333333333337</v>
      </c>
      <c r="AD26" s="12">
        <v>226</v>
      </c>
      <c r="AE26" s="12">
        <v>54.666666666666664</v>
      </c>
      <c r="AF26" s="12">
        <v>52.666666666666664</v>
      </c>
      <c r="AG26" s="12">
        <v>18.333333333333332</v>
      </c>
      <c r="AH26" s="12">
        <v>6.333333333333333</v>
      </c>
      <c r="AI26" s="12">
        <v>13.333333333333334</v>
      </c>
      <c r="AJ26" s="12">
        <v>18.333333333333332</v>
      </c>
      <c r="AK26" s="12">
        <v>3</v>
      </c>
      <c r="AL26" s="12">
        <v>5.666666666666667</v>
      </c>
      <c r="AM26" s="12">
        <v>5</v>
      </c>
      <c r="AN26" s="12">
        <v>21</v>
      </c>
      <c r="AO26" s="13">
        <v>2108.3333333333335</v>
      </c>
      <c r="AP26" s="14"/>
      <c r="AS26" s="15"/>
    </row>
    <row r="27" spans="1:51" x14ac:dyDescent="0.25">
      <c r="A27" s="1" t="s">
        <v>25</v>
      </c>
      <c r="B27" s="12">
        <v>44.333333333333336</v>
      </c>
      <c r="C27" s="12">
        <v>33.666666666666664</v>
      </c>
      <c r="D27" s="12">
        <v>3.3333333333333335</v>
      </c>
      <c r="E27" s="12">
        <v>8.3333333333333339</v>
      </c>
      <c r="F27" s="12">
        <v>40.666666666666664</v>
      </c>
      <c r="G27" s="12">
        <v>24</v>
      </c>
      <c r="H27" s="12">
        <v>45</v>
      </c>
      <c r="I27" s="12">
        <v>25.666666666666668</v>
      </c>
      <c r="J27" s="12">
        <v>32.333333333333336</v>
      </c>
      <c r="K27" s="12">
        <v>14.666666666666666</v>
      </c>
      <c r="L27" s="12">
        <v>81.666666666666671</v>
      </c>
      <c r="M27" s="12">
        <v>69</v>
      </c>
      <c r="N27" s="12">
        <v>23</v>
      </c>
      <c r="O27" s="12">
        <v>37</v>
      </c>
      <c r="P27" s="12">
        <v>12</v>
      </c>
      <c r="Q27" s="12">
        <v>5.333333333333333</v>
      </c>
      <c r="R27" s="12">
        <v>7</v>
      </c>
      <c r="S27" s="12">
        <v>9.6666666666666661</v>
      </c>
      <c r="T27" s="12">
        <v>8</v>
      </c>
      <c r="U27" s="12">
        <v>3</v>
      </c>
      <c r="V27" s="12">
        <v>9</v>
      </c>
      <c r="W27" s="12">
        <v>3.3333333333333335</v>
      </c>
      <c r="X27" s="12">
        <v>1</v>
      </c>
      <c r="Y27" s="12">
        <v>6</v>
      </c>
      <c r="Z27" s="12">
        <v>1</v>
      </c>
      <c r="AA27" s="12">
        <v>266.66666666666669</v>
      </c>
      <c r="AB27" s="12">
        <v>225.33333333333334</v>
      </c>
      <c r="AC27" s="12">
        <v>592.33333333333337</v>
      </c>
      <c r="AD27" s="12">
        <v>155.66666666666666</v>
      </c>
      <c r="AE27" s="12">
        <v>61.666666666666664</v>
      </c>
      <c r="AF27" s="12">
        <v>59</v>
      </c>
      <c r="AG27" s="12">
        <v>13</v>
      </c>
      <c r="AH27" s="12">
        <v>21.666666666666668</v>
      </c>
      <c r="AI27" s="12">
        <v>6.333333333333333</v>
      </c>
      <c r="AJ27" s="12">
        <v>9.3333333333333339</v>
      </c>
      <c r="AK27" s="12">
        <v>3.3333333333333335</v>
      </c>
      <c r="AL27" s="12">
        <v>12.333333333333334</v>
      </c>
      <c r="AM27" s="12">
        <v>2</v>
      </c>
      <c r="AN27" s="12">
        <v>11</v>
      </c>
      <c r="AO27" s="13">
        <v>1987.6666666666667</v>
      </c>
      <c r="AP27" s="14"/>
      <c r="AS27" s="15"/>
    </row>
    <row r="28" spans="1:51" x14ac:dyDescent="0.25">
      <c r="A28" s="1" t="s">
        <v>26</v>
      </c>
      <c r="B28" s="12">
        <v>83.333333333333329</v>
      </c>
      <c r="C28" s="12">
        <v>278.33333333333331</v>
      </c>
      <c r="D28" s="12">
        <v>150.33333333333334</v>
      </c>
      <c r="E28" s="12">
        <v>206.33333333333334</v>
      </c>
      <c r="F28" s="12">
        <v>474.33333333333331</v>
      </c>
      <c r="G28" s="12">
        <v>175.66666666666666</v>
      </c>
      <c r="H28" s="12">
        <v>261.66666666666669</v>
      </c>
      <c r="I28" s="12">
        <v>169.66666666666666</v>
      </c>
      <c r="J28" s="12">
        <v>357.33333333333331</v>
      </c>
      <c r="K28" s="12">
        <v>156.66666666666666</v>
      </c>
      <c r="L28" s="12">
        <v>255</v>
      </c>
      <c r="M28" s="12">
        <v>221.66666666666666</v>
      </c>
      <c r="N28" s="12">
        <v>169.66666666666666</v>
      </c>
      <c r="O28" s="12">
        <v>152</v>
      </c>
      <c r="P28" s="12">
        <v>112.33333333333333</v>
      </c>
      <c r="Q28" s="12">
        <v>72</v>
      </c>
      <c r="R28" s="12">
        <v>127.33333333333333</v>
      </c>
      <c r="S28" s="12">
        <v>268.66666666666669</v>
      </c>
      <c r="T28" s="12">
        <v>165.66666666666666</v>
      </c>
      <c r="U28" s="12">
        <v>266</v>
      </c>
      <c r="V28" s="12">
        <v>279</v>
      </c>
      <c r="W28" s="12">
        <v>194</v>
      </c>
      <c r="X28" s="12">
        <v>154.33333333333334</v>
      </c>
      <c r="Y28" s="12">
        <v>308</v>
      </c>
      <c r="Z28" s="12">
        <v>292</v>
      </c>
      <c r="AA28" s="12">
        <v>55.333333333333336</v>
      </c>
      <c r="AB28" s="12">
        <v>57.666666666666664</v>
      </c>
      <c r="AC28" s="12">
        <v>230.33333333333334</v>
      </c>
      <c r="AD28" s="12">
        <v>115.66666666666667</v>
      </c>
      <c r="AE28" s="12">
        <v>425</v>
      </c>
      <c r="AF28" s="12">
        <v>483.66666666666669</v>
      </c>
      <c r="AG28" s="12">
        <v>297.33333333333331</v>
      </c>
      <c r="AH28" s="12">
        <v>316.66666666666669</v>
      </c>
      <c r="AI28" s="12">
        <v>215</v>
      </c>
      <c r="AJ28" s="12">
        <v>179.33333333333334</v>
      </c>
      <c r="AK28" s="12">
        <v>128.33333333333334</v>
      </c>
      <c r="AL28" s="12">
        <v>589.66666666666663</v>
      </c>
      <c r="AM28" s="12">
        <v>84.333333333333329</v>
      </c>
      <c r="AN28" s="12">
        <v>169.33333333333334</v>
      </c>
      <c r="AO28" s="13">
        <v>8699</v>
      </c>
      <c r="AP28" s="14"/>
      <c r="AS28" s="15"/>
    </row>
    <row r="29" spans="1:51" x14ac:dyDescent="0.25">
      <c r="A29" s="1" t="s">
        <v>27</v>
      </c>
      <c r="B29" s="12">
        <v>190.66666666666666</v>
      </c>
      <c r="C29" s="12">
        <v>274.66666666666669</v>
      </c>
      <c r="D29" s="12">
        <v>190.33333333333334</v>
      </c>
      <c r="E29" s="12">
        <v>194.33333333333334</v>
      </c>
      <c r="F29" s="12">
        <v>352.66666666666669</v>
      </c>
      <c r="G29" s="12">
        <v>144.66666666666666</v>
      </c>
      <c r="H29" s="12">
        <v>223</v>
      </c>
      <c r="I29" s="12">
        <v>189</v>
      </c>
      <c r="J29" s="12">
        <v>382</v>
      </c>
      <c r="K29" s="12">
        <v>195</v>
      </c>
      <c r="L29" s="12">
        <v>279.66666666666669</v>
      </c>
      <c r="M29" s="12">
        <v>168.33333333333334</v>
      </c>
      <c r="N29" s="12">
        <v>172.66666666666666</v>
      </c>
      <c r="O29" s="12">
        <v>169.33333333333334</v>
      </c>
      <c r="P29" s="12">
        <v>63</v>
      </c>
      <c r="Q29" s="12">
        <v>48</v>
      </c>
      <c r="R29" s="12">
        <v>102</v>
      </c>
      <c r="S29" s="12">
        <v>214</v>
      </c>
      <c r="T29" s="12">
        <v>136.33333333333334</v>
      </c>
      <c r="U29" s="12">
        <v>174.33333333333334</v>
      </c>
      <c r="V29" s="12">
        <v>181</v>
      </c>
      <c r="W29" s="12">
        <v>87.333333333333329</v>
      </c>
      <c r="X29" s="12">
        <v>89</v>
      </c>
      <c r="Y29" s="12">
        <v>253</v>
      </c>
      <c r="Z29" s="12">
        <v>261.66666666666669</v>
      </c>
      <c r="AA29" s="12">
        <v>177.66666666666666</v>
      </c>
      <c r="AB29" s="12">
        <v>193.66666666666666</v>
      </c>
      <c r="AC29" s="12">
        <v>196</v>
      </c>
      <c r="AD29" s="12">
        <v>496.66666666666669</v>
      </c>
      <c r="AE29" s="12">
        <v>422</v>
      </c>
      <c r="AF29" s="12">
        <v>585</v>
      </c>
      <c r="AG29" s="12">
        <v>465.33333333333331</v>
      </c>
      <c r="AH29" s="12">
        <v>1006</v>
      </c>
      <c r="AI29" s="12">
        <v>351</v>
      </c>
      <c r="AJ29" s="12">
        <v>232</v>
      </c>
      <c r="AK29" s="12">
        <v>83</v>
      </c>
      <c r="AL29" s="12">
        <v>294.66666666666669</v>
      </c>
      <c r="AM29" s="12">
        <v>48.666666666666664</v>
      </c>
      <c r="AN29" s="12">
        <v>125.66666666666667</v>
      </c>
      <c r="AO29" s="13">
        <v>9413.3333333333339</v>
      </c>
      <c r="AP29" s="14"/>
      <c r="AS29" s="15"/>
    </row>
    <row r="30" spans="1:51" x14ac:dyDescent="0.25">
      <c r="A30" s="1" t="s">
        <v>28</v>
      </c>
      <c r="B30" s="12">
        <v>223.15670670447739</v>
      </c>
      <c r="C30" s="12">
        <v>535.25558376513789</v>
      </c>
      <c r="D30" s="12">
        <v>283.25276775595245</v>
      </c>
      <c r="E30" s="12">
        <v>318.50912357281783</v>
      </c>
      <c r="F30" s="12">
        <v>1035.2548117134104</v>
      </c>
      <c r="G30" s="12">
        <v>330.12769537610302</v>
      </c>
      <c r="H30" s="12">
        <v>543.66903231234437</v>
      </c>
      <c r="I30" s="12">
        <v>360.17572590184056</v>
      </c>
      <c r="J30" s="12">
        <v>668.26819889240267</v>
      </c>
      <c r="K30" s="12">
        <v>408.65321515003041</v>
      </c>
      <c r="L30" s="12">
        <v>609.7746994689669</v>
      </c>
      <c r="M30" s="12">
        <v>410.65641718507959</v>
      </c>
      <c r="N30" s="12">
        <v>285.25596979100163</v>
      </c>
      <c r="O30" s="12">
        <v>258.41306252134274</v>
      </c>
      <c r="P30" s="12">
        <v>174.67921745628752</v>
      </c>
      <c r="Q30" s="12">
        <v>137.82030001138281</v>
      </c>
      <c r="R30" s="12">
        <v>232.77207647271339</v>
      </c>
      <c r="S30" s="12">
        <v>458.73326602625963</v>
      </c>
      <c r="T30" s="12">
        <v>269.23035351060827</v>
      </c>
      <c r="U30" s="12">
        <v>319.71104479384729</v>
      </c>
      <c r="V30" s="12">
        <v>397.43528375375507</v>
      </c>
      <c r="W30" s="12">
        <v>198.31700146986771</v>
      </c>
      <c r="X30" s="12">
        <v>220.35222385540857</v>
      </c>
      <c r="Y30" s="12">
        <v>523.23637155484278</v>
      </c>
      <c r="Z30" s="12">
        <v>670.27140092745174</v>
      </c>
      <c r="AA30" s="12">
        <v>212.74005612222172</v>
      </c>
      <c r="AB30" s="12">
        <v>99.759461345448599</v>
      </c>
      <c r="AC30" s="12">
        <v>132.61197472025495</v>
      </c>
      <c r="AD30" s="12">
        <v>239.98360379889039</v>
      </c>
      <c r="AE30" s="12">
        <v>1542.8662073948699</v>
      </c>
      <c r="AF30" s="12">
        <v>1977.5610490005392</v>
      </c>
      <c r="AG30" s="12">
        <v>1173.4757521318031</v>
      </c>
      <c r="AH30" s="12">
        <v>1877.4009472480809</v>
      </c>
      <c r="AI30" s="12">
        <v>1012.01766810684</v>
      </c>
      <c r="AJ30" s="12">
        <v>692.70726372000252</v>
      </c>
      <c r="AK30" s="12">
        <v>164.66320728104165</v>
      </c>
      <c r="AL30" s="12">
        <v>589.34203871146542</v>
      </c>
      <c r="AM30" s="12">
        <v>87.339608728143759</v>
      </c>
      <c r="AN30" s="12">
        <v>233.17271687972323</v>
      </c>
      <c r="AO30" s="13">
        <v>19908.623105132658</v>
      </c>
      <c r="AP30" s="14"/>
      <c r="AS30" s="15"/>
    </row>
    <row r="31" spans="1:51" x14ac:dyDescent="0.25">
      <c r="A31" s="1" t="s">
        <v>29</v>
      </c>
      <c r="B31" s="12">
        <v>81.436736015542778</v>
      </c>
      <c r="C31" s="12">
        <v>188.8639196956205</v>
      </c>
      <c r="D31" s="12">
        <v>85.768477292965272</v>
      </c>
      <c r="E31" s="12">
        <v>165.03934266979681</v>
      </c>
      <c r="F31" s="12">
        <v>387.69084432931271</v>
      </c>
      <c r="G31" s="12">
        <v>152.04411883752934</v>
      </c>
      <c r="H31" s="12">
        <v>243.0106856634016</v>
      </c>
      <c r="I31" s="12">
        <v>184.09900429045575</v>
      </c>
      <c r="J31" s="12">
        <v>239.54529264146362</v>
      </c>
      <c r="K31" s="12">
        <v>136.88302436655061</v>
      </c>
      <c r="L31" s="12">
        <v>231.74815834210315</v>
      </c>
      <c r="M31" s="12">
        <v>171.97012871367281</v>
      </c>
      <c r="N31" s="12">
        <v>116.09066623492268</v>
      </c>
      <c r="O31" s="12">
        <v>113.92479559621145</v>
      </c>
      <c r="P31" s="12">
        <v>70.607382821986562</v>
      </c>
      <c r="Q31" s="12">
        <v>48.08232817938962</v>
      </c>
      <c r="R31" s="12">
        <v>68.87468631101757</v>
      </c>
      <c r="S31" s="12">
        <v>179.33408888529101</v>
      </c>
      <c r="T31" s="12">
        <v>121.28875576782967</v>
      </c>
      <c r="U31" s="12">
        <v>125.1873229175099</v>
      </c>
      <c r="V31" s="12">
        <v>159.84125313688983</v>
      </c>
      <c r="W31" s="12">
        <v>87.067999676192017</v>
      </c>
      <c r="X31" s="12">
        <v>73.206427588440064</v>
      </c>
      <c r="Y31" s="12">
        <v>197.96057637820772</v>
      </c>
      <c r="Z31" s="12">
        <v>173.26965109689954</v>
      </c>
      <c r="AA31" s="12">
        <v>79.270865376831537</v>
      </c>
      <c r="AB31" s="12">
        <v>77.971342993604793</v>
      </c>
      <c r="AC31" s="12">
        <v>235.21355136404111</v>
      </c>
      <c r="AD31" s="12">
        <v>100.49639763620172</v>
      </c>
      <c r="AE31" s="12">
        <v>664.05593782886751</v>
      </c>
      <c r="AF31" s="12">
        <v>962.94608597101922</v>
      </c>
      <c r="AG31" s="12">
        <v>373.39609811381848</v>
      </c>
      <c r="AH31" s="12">
        <v>755.45567878248198</v>
      </c>
      <c r="AI31" s="12">
        <v>387.25767020157048</v>
      </c>
      <c r="AJ31" s="12">
        <v>314.48441674087263</v>
      </c>
      <c r="AK31" s="12">
        <v>60.644377883914835</v>
      </c>
      <c r="AL31" s="12">
        <v>235.21355136404111</v>
      </c>
      <c r="AM31" s="12">
        <v>58.04533311746134</v>
      </c>
      <c r="AN31" s="12">
        <v>90.966566825872263</v>
      </c>
      <c r="AO31" s="13">
        <v>8198.2535416498013</v>
      </c>
      <c r="AP31" s="14"/>
      <c r="AS31" s="15"/>
    </row>
    <row r="32" spans="1:51" x14ac:dyDescent="0.25">
      <c r="A32" s="1">
        <v>16</v>
      </c>
      <c r="B32" s="12">
        <v>67.333333333333329</v>
      </c>
      <c r="C32" s="12">
        <v>72</v>
      </c>
      <c r="D32" s="12">
        <v>31.333333333333332</v>
      </c>
      <c r="E32" s="12">
        <v>70.333333333333329</v>
      </c>
      <c r="F32" s="12">
        <v>148.33333333333334</v>
      </c>
      <c r="G32" s="12">
        <v>95.333333333333329</v>
      </c>
      <c r="H32" s="12">
        <v>118</v>
      </c>
      <c r="I32" s="12">
        <v>67.666666666666671</v>
      </c>
      <c r="J32" s="12">
        <v>91.333333333333329</v>
      </c>
      <c r="K32" s="12">
        <v>63</v>
      </c>
      <c r="L32" s="12">
        <v>142.66666666666666</v>
      </c>
      <c r="M32" s="12">
        <v>91</v>
      </c>
      <c r="N32" s="12">
        <v>29</v>
      </c>
      <c r="O32" s="12">
        <v>29</v>
      </c>
      <c r="P32" s="12">
        <v>16.333333333333332</v>
      </c>
      <c r="Q32" s="12">
        <v>15.666666666666666</v>
      </c>
      <c r="R32" s="12">
        <v>16</v>
      </c>
      <c r="S32" s="12">
        <v>32</v>
      </c>
      <c r="T32" s="12">
        <v>35</v>
      </c>
      <c r="U32" s="12">
        <v>21.333333333333332</v>
      </c>
      <c r="V32" s="12">
        <v>23.666666666666668</v>
      </c>
      <c r="W32" s="12">
        <v>17.666666666666668</v>
      </c>
      <c r="X32" s="12">
        <v>11.666666666666666</v>
      </c>
      <c r="Y32" s="12">
        <v>70.333333333333329</v>
      </c>
      <c r="Z32" s="12">
        <v>70.666666666666671</v>
      </c>
      <c r="AA32" s="12">
        <v>287.33333333333331</v>
      </c>
      <c r="AB32" s="12">
        <v>375</v>
      </c>
      <c r="AC32" s="12">
        <v>1448.6666666666667</v>
      </c>
      <c r="AD32" s="12">
        <v>665</v>
      </c>
      <c r="AE32" s="12">
        <v>61.666666666666664</v>
      </c>
      <c r="AF32" s="12">
        <v>359.66666666666669</v>
      </c>
      <c r="AG32" s="12">
        <v>226.66666666666666</v>
      </c>
      <c r="AH32" s="12">
        <v>426</v>
      </c>
      <c r="AI32" s="12">
        <v>194.66666666666666</v>
      </c>
      <c r="AJ32" s="12">
        <v>120.66666666666667</v>
      </c>
      <c r="AK32" s="12">
        <v>10</v>
      </c>
      <c r="AL32" s="12">
        <v>38</v>
      </c>
      <c r="AM32" s="12">
        <v>5.666666666666667</v>
      </c>
      <c r="AN32" s="12">
        <v>30</v>
      </c>
      <c r="AO32" s="13">
        <v>5695.6666666666688</v>
      </c>
      <c r="AP32" s="14"/>
      <c r="AS32" s="15"/>
    </row>
    <row r="33" spans="1:45" x14ac:dyDescent="0.25">
      <c r="A33" s="1">
        <v>24</v>
      </c>
      <c r="B33" s="12">
        <v>132</v>
      </c>
      <c r="C33" s="12">
        <v>109.66666666666667</v>
      </c>
      <c r="D33" s="12">
        <v>36</v>
      </c>
      <c r="E33" s="12">
        <v>57</v>
      </c>
      <c r="F33" s="12">
        <v>115.33333333333333</v>
      </c>
      <c r="G33" s="12">
        <v>72.666666666666671</v>
      </c>
      <c r="H33" s="12">
        <v>92</v>
      </c>
      <c r="I33" s="12">
        <v>68.666666666666671</v>
      </c>
      <c r="J33" s="12">
        <v>97</v>
      </c>
      <c r="K33" s="12">
        <v>57.333333333333336</v>
      </c>
      <c r="L33" s="12">
        <v>201</v>
      </c>
      <c r="M33" s="12">
        <v>110.66666666666667</v>
      </c>
      <c r="N33" s="12">
        <v>40.333333333333336</v>
      </c>
      <c r="O33" s="12">
        <v>34</v>
      </c>
      <c r="P33" s="12">
        <v>35</v>
      </c>
      <c r="Q33" s="12">
        <v>28.333333333333332</v>
      </c>
      <c r="R33" s="12">
        <v>24.666666666666668</v>
      </c>
      <c r="S33" s="12">
        <v>25.333333333333332</v>
      </c>
      <c r="T33" s="12">
        <v>65.333333333333329</v>
      </c>
      <c r="U33" s="12">
        <v>26.666666666666668</v>
      </c>
      <c r="V33" s="12">
        <v>27.666666666666668</v>
      </c>
      <c r="W33" s="12">
        <v>13.666666666666666</v>
      </c>
      <c r="X33" s="12">
        <v>9.6666666666666661</v>
      </c>
      <c r="Y33" s="12">
        <v>70.333333333333329</v>
      </c>
      <c r="Z33" s="12">
        <v>57</v>
      </c>
      <c r="AA33" s="12">
        <v>395.66666666666669</v>
      </c>
      <c r="AB33" s="12">
        <v>517</v>
      </c>
      <c r="AC33" s="12">
        <v>1991.3333333333333</v>
      </c>
      <c r="AD33" s="12">
        <v>878.66666666666663</v>
      </c>
      <c r="AE33" s="12">
        <v>354.66666666666669</v>
      </c>
      <c r="AF33" s="12">
        <v>84</v>
      </c>
      <c r="AG33" s="12">
        <v>210</v>
      </c>
      <c r="AH33" s="12">
        <v>469</v>
      </c>
      <c r="AI33" s="12">
        <v>244.66666666666666</v>
      </c>
      <c r="AJ33" s="12">
        <v>206</v>
      </c>
      <c r="AK33" s="12">
        <v>9.3333333333333339</v>
      </c>
      <c r="AL33" s="12">
        <v>28</v>
      </c>
      <c r="AM33" s="12">
        <v>7.333333333333333</v>
      </c>
      <c r="AN33" s="12">
        <v>64.333333333333329</v>
      </c>
      <c r="AO33" s="13">
        <v>7067.333333333333</v>
      </c>
      <c r="AP33" s="14"/>
      <c r="AS33" s="15"/>
    </row>
    <row r="34" spans="1:45" x14ac:dyDescent="0.25">
      <c r="A34" s="1" t="s">
        <v>30</v>
      </c>
      <c r="B34" s="12">
        <v>17.666666666666668</v>
      </c>
      <c r="C34" s="12">
        <v>25</v>
      </c>
      <c r="D34" s="12">
        <v>12</v>
      </c>
      <c r="E34" s="12">
        <v>13.666666666666666</v>
      </c>
      <c r="F34" s="12">
        <v>67</v>
      </c>
      <c r="G34" s="12">
        <v>17</v>
      </c>
      <c r="H34" s="12">
        <v>23</v>
      </c>
      <c r="I34" s="12">
        <v>18.666666666666668</v>
      </c>
      <c r="J34" s="12">
        <v>50</v>
      </c>
      <c r="K34" s="12">
        <v>17</v>
      </c>
      <c r="L34" s="12">
        <v>39</v>
      </c>
      <c r="M34" s="12">
        <v>69.666666666666671</v>
      </c>
      <c r="N34" s="12">
        <v>13.666666666666666</v>
      </c>
      <c r="O34" s="12">
        <v>13.333333333333334</v>
      </c>
      <c r="P34" s="12">
        <v>8</v>
      </c>
      <c r="Q34" s="12">
        <v>4</v>
      </c>
      <c r="R34" s="12">
        <v>10.666666666666666</v>
      </c>
      <c r="S34" s="12">
        <v>11.333333333333334</v>
      </c>
      <c r="T34" s="12">
        <v>23.666666666666668</v>
      </c>
      <c r="U34" s="12">
        <v>17.666666666666668</v>
      </c>
      <c r="V34" s="12">
        <v>20.333333333333332</v>
      </c>
      <c r="W34" s="12">
        <v>6.666666666666667</v>
      </c>
      <c r="X34" s="12">
        <v>10</v>
      </c>
      <c r="Y34" s="12">
        <v>29</v>
      </c>
      <c r="Z34" s="12">
        <v>18.333333333333332</v>
      </c>
      <c r="AA34" s="12">
        <v>205.33333333333334</v>
      </c>
      <c r="AB34" s="12">
        <v>303</v>
      </c>
      <c r="AC34" s="12">
        <v>1296.3333333333333</v>
      </c>
      <c r="AD34" s="12">
        <v>313.66666666666669</v>
      </c>
      <c r="AE34" s="12">
        <v>196.66666666666666</v>
      </c>
      <c r="AF34" s="12">
        <v>191.66666666666666</v>
      </c>
      <c r="AG34" s="12">
        <v>28</v>
      </c>
      <c r="AH34" s="12">
        <v>82.333333333333329</v>
      </c>
      <c r="AI34" s="12">
        <v>37</v>
      </c>
      <c r="AJ34" s="12">
        <v>56</v>
      </c>
      <c r="AK34" s="12">
        <v>6</v>
      </c>
      <c r="AL34" s="12">
        <v>14.333333333333334</v>
      </c>
      <c r="AM34" s="12">
        <v>3.6666666666666665</v>
      </c>
      <c r="AN34" s="12">
        <v>25</v>
      </c>
      <c r="AO34" s="13">
        <v>3315.333333333333</v>
      </c>
      <c r="AP34" s="14"/>
      <c r="AS34" s="15"/>
    </row>
    <row r="35" spans="1:45" x14ac:dyDescent="0.25">
      <c r="A35" s="1" t="s">
        <v>31</v>
      </c>
      <c r="B35" s="12">
        <v>34.333333333333336</v>
      </c>
      <c r="C35" s="12">
        <v>38.333333333333336</v>
      </c>
      <c r="D35" s="12">
        <v>9</v>
      </c>
      <c r="E35" s="12">
        <v>8</v>
      </c>
      <c r="F35" s="12">
        <v>52.333333333333336</v>
      </c>
      <c r="G35" s="12">
        <v>16.333333333333332</v>
      </c>
      <c r="H35" s="12">
        <v>30.333333333333332</v>
      </c>
      <c r="I35" s="12">
        <v>22.333333333333332</v>
      </c>
      <c r="J35" s="12">
        <v>76.666666666666671</v>
      </c>
      <c r="K35" s="12">
        <v>27.333333333333332</v>
      </c>
      <c r="L35" s="12">
        <v>44.333333333333336</v>
      </c>
      <c r="M35" s="12">
        <v>48.333333333333336</v>
      </c>
      <c r="N35" s="12">
        <v>14.333333333333334</v>
      </c>
      <c r="O35" s="12">
        <v>21.333333333333332</v>
      </c>
      <c r="P35" s="12">
        <v>8</v>
      </c>
      <c r="Q35" s="12">
        <v>11.333333333333334</v>
      </c>
      <c r="R35" s="12">
        <v>14</v>
      </c>
      <c r="S35" s="12">
        <v>16.333333333333332</v>
      </c>
      <c r="T35" s="12">
        <v>25.333333333333332</v>
      </c>
      <c r="U35" s="12">
        <v>9</v>
      </c>
      <c r="V35" s="12">
        <v>12</v>
      </c>
      <c r="W35" s="12">
        <v>4.333333333333333</v>
      </c>
      <c r="X35" s="12">
        <v>5.666666666666667</v>
      </c>
      <c r="Y35" s="12">
        <v>11</v>
      </c>
      <c r="Z35" s="12">
        <v>26.333333333333332</v>
      </c>
      <c r="AA35" s="12">
        <v>271</v>
      </c>
      <c r="AB35" s="12">
        <v>451.66666666666669</v>
      </c>
      <c r="AC35" s="12">
        <v>2585.3333333333335</v>
      </c>
      <c r="AD35" s="12">
        <v>582</v>
      </c>
      <c r="AE35" s="12">
        <v>367.66666666666669</v>
      </c>
      <c r="AF35" s="12">
        <v>476.33333333333331</v>
      </c>
      <c r="AG35" s="12">
        <v>79.666666666666671</v>
      </c>
      <c r="AH35" s="12">
        <v>43</v>
      </c>
      <c r="AI35" s="12">
        <v>50.666666666666664</v>
      </c>
      <c r="AJ35" s="12">
        <v>110</v>
      </c>
      <c r="AK35" s="12">
        <v>3.6666666666666665</v>
      </c>
      <c r="AL35" s="12">
        <v>12</v>
      </c>
      <c r="AM35" s="12">
        <v>7.666666666666667</v>
      </c>
      <c r="AN35" s="12">
        <v>35.666666666666664</v>
      </c>
      <c r="AO35" s="13">
        <v>5663</v>
      </c>
      <c r="AP35" s="14"/>
      <c r="AS35" s="15"/>
    </row>
    <row r="36" spans="1:45" x14ac:dyDescent="0.25">
      <c r="A36" s="1" t="s">
        <v>32</v>
      </c>
      <c r="B36" s="12">
        <v>24</v>
      </c>
      <c r="C36" s="12">
        <v>35.666666666666664</v>
      </c>
      <c r="D36" s="12">
        <v>18</v>
      </c>
      <c r="E36" s="12">
        <v>13.666666666666666</v>
      </c>
      <c r="F36" s="12">
        <v>117.66666666666667</v>
      </c>
      <c r="G36" s="12">
        <v>16.333333333333332</v>
      </c>
      <c r="H36" s="12">
        <v>22.666666666666668</v>
      </c>
      <c r="I36" s="12">
        <v>22</v>
      </c>
      <c r="J36" s="12">
        <v>81</v>
      </c>
      <c r="K36" s="12">
        <v>23.666666666666668</v>
      </c>
      <c r="L36" s="12">
        <v>39</v>
      </c>
      <c r="M36" s="12">
        <v>73</v>
      </c>
      <c r="N36" s="12">
        <v>23</v>
      </c>
      <c r="O36" s="12">
        <v>22</v>
      </c>
      <c r="P36" s="12">
        <v>19.333333333333332</v>
      </c>
      <c r="Q36" s="12">
        <v>15</v>
      </c>
      <c r="R36" s="12">
        <v>17.666666666666668</v>
      </c>
      <c r="S36" s="12">
        <v>34.666666666666664</v>
      </c>
      <c r="T36" s="12">
        <v>20.666666666666668</v>
      </c>
      <c r="U36" s="12">
        <v>21.333333333333332</v>
      </c>
      <c r="V36" s="12">
        <v>23.666666666666668</v>
      </c>
      <c r="W36" s="12">
        <v>6.333333333333333</v>
      </c>
      <c r="X36" s="12">
        <v>8</v>
      </c>
      <c r="Y36" s="12">
        <v>16.666666666666668</v>
      </c>
      <c r="Z36" s="12">
        <v>19.333333333333332</v>
      </c>
      <c r="AA36" s="12">
        <v>187.66666666666666</v>
      </c>
      <c r="AB36" s="12">
        <v>293.66666666666669</v>
      </c>
      <c r="AC36" s="12">
        <v>1012.3333333333334</v>
      </c>
      <c r="AD36" s="12">
        <v>349.33333333333331</v>
      </c>
      <c r="AE36" s="12">
        <v>171.66666666666666</v>
      </c>
      <c r="AF36" s="12">
        <v>242.33333333333334</v>
      </c>
      <c r="AG36" s="12">
        <v>39.333333333333336</v>
      </c>
      <c r="AH36" s="12">
        <v>71</v>
      </c>
      <c r="AI36" s="12">
        <v>16</v>
      </c>
      <c r="AJ36" s="12">
        <v>54</v>
      </c>
      <c r="AK36" s="12">
        <v>12.333333333333334</v>
      </c>
      <c r="AL36" s="12">
        <v>33</v>
      </c>
      <c r="AM36" s="12">
        <v>5.666666666666667</v>
      </c>
      <c r="AN36" s="12">
        <v>39.333333333333336</v>
      </c>
      <c r="AO36" s="13">
        <v>3262</v>
      </c>
      <c r="AP36" s="14"/>
      <c r="AS36" s="15"/>
    </row>
    <row r="37" spans="1:45" x14ac:dyDescent="0.25">
      <c r="A37" s="1" t="s">
        <v>33</v>
      </c>
      <c r="B37" s="12">
        <v>16.333333333333332</v>
      </c>
      <c r="C37" s="12">
        <v>34.666666666666664</v>
      </c>
      <c r="D37" s="12">
        <v>16</v>
      </c>
      <c r="E37" s="12">
        <v>13.333333333333334</v>
      </c>
      <c r="F37" s="12">
        <v>71.333333333333329</v>
      </c>
      <c r="G37" s="12">
        <v>10</v>
      </c>
      <c r="H37" s="12">
        <v>25</v>
      </c>
      <c r="I37" s="12">
        <v>22.333333333333332</v>
      </c>
      <c r="J37" s="12">
        <v>69.333333333333329</v>
      </c>
      <c r="K37" s="12">
        <v>14.666666666666666</v>
      </c>
      <c r="L37" s="12">
        <v>23.333333333333332</v>
      </c>
      <c r="M37" s="12">
        <v>33.666666666666664</v>
      </c>
      <c r="N37" s="12">
        <v>18.666666666666668</v>
      </c>
      <c r="O37" s="12">
        <v>15.666666666666666</v>
      </c>
      <c r="P37" s="12">
        <v>14</v>
      </c>
      <c r="Q37" s="12">
        <v>8</v>
      </c>
      <c r="R37" s="12">
        <v>6</v>
      </c>
      <c r="S37" s="12">
        <v>17.666666666666668</v>
      </c>
      <c r="T37" s="12">
        <v>41</v>
      </c>
      <c r="U37" s="12">
        <v>26.333333333333332</v>
      </c>
      <c r="V37" s="12">
        <v>31.666666666666668</v>
      </c>
      <c r="W37" s="12">
        <v>12.666666666666666</v>
      </c>
      <c r="X37" s="12">
        <v>8.6666666666666661</v>
      </c>
      <c r="Y37" s="12">
        <v>18.333333333333332</v>
      </c>
      <c r="Z37" s="12">
        <v>10.333333333333334</v>
      </c>
      <c r="AA37" s="12">
        <v>156.33333333333334</v>
      </c>
      <c r="AB37" s="12">
        <v>190.66666666666666</v>
      </c>
      <c r="AC37" s="12">
        <v>734</v>
      </c>
      <c r="AD37" s="12">
        <v>278.33333333333331</v>
      </c>
      <c r="AE37" s="12">
        <v>138</v>
      </c>
      <c r="AF37" s="12">
        <v>196.66666666666666</v>
      </c>
      <c r="AG37" s="12">
        <v>58.333333333333336</v>
      </c>
      <c r="AH37" s="12">
        <v>109.33333333333333</v>
      </c>
      <c r="AI37" s="12">
        <v>59</v>
      </c>
      <c r="AJ37" s="12">
        <v>14.333333333333334</v>
      </c>
      <c r="AK37" s="12">
        <v>4.333333333333333</v>
      </c>
      <c r="AL37" s="12">
        <v>16.333333333333332</v>
      </c>
      <c r="AM37" s="12">
        <v>9.3333333333333339</v>
      </c>
      <c r="AN37" s="12">
        <v>47</v>
      </c>
      <c r="AO37" s="13">
        <v>2591</v>
      </c>
      <c r="AP37" s="14"/>
      <c r="AS37" s="15"/>
    </row>
    <row r="38" spans="1:45" x14ac:dyDescent="0.25">
      <c r="A38" s="1" t="s">
        <v>34</v>
      </c>
      <c r="B38" s="12">
        <v>1.3333333333333333</v>
      </c>
      <c r="C38" s="12">
        <v>5.666666666666667</v>
      </c>
      <c r="D38" s="12">
        <v>6</v>
      </c>
      <c r="E38" s="12">
        <v>3</v>
      </c>
      <c r="F38" s="12">
        <v>31.666666666666668</v>
      </c>
      <c r="G38" s="12">
        <v>2.3333333333333335</v>
      </c>
      <c r="H38" s="12">
        <v>6.666666666666667</v>
      </c>
      <c r="I38" s="12">
        <v>7</v>
      </c>
      <c r="J38" s="12">
        <v>18.333333333333332</v>
      </c>
      <c r="K38" s="12">
        <v>25.666666666666668</v>
      </c>
      <c r="L38" s="12">
        <v>39.666666666666664</v>
      </c>
      <c r="M38" s="12">
        <v>70.666666666666671</v>
      </c>
      <c r="N38" s="12">
        <v>20.666666666666668</v>
      </c>
      <c r="O38" s="12">
        <v>42.666666666666664</v>
      </c>
      <c r="P38" s="12">
        <v>15.333333333333334</v>
      </c>
      <c r="Q38" s="12">
        <v>8</v>
      </c>
      <c r="R38" s="12">
        <v>8.3333333333333339</v>
      </c>
      <c r="S38" s="12">
        <v>11</v>
      </c>
      <c r="T38" s="12">
        <v>3</v>
      </c>
      <c r="U38" s="12">
        <v>3.6666666666666665</v>
      </c>
      <c r="V38" s="12">
        <v>3.3333333333333335</v>
      </c>
      <c r="W38" s="12">
        <v>1.6666666666666667</v>
      </c>
      <c r="X38" s="12">
        <v>1.3333333333333333</v>
      </c>
      <c r="Y38" s="12">
        <v>2</v>
      </c>
      <c r="Z38" s="12">
        <v>2.3333333333333335</v>
      </c>
      <c r="AA38" s="12">
        <v>121.33333333333333</v>
      </c>
      <c r="AB38" s="12">
        <v>75</v>
      </c>
      <c r="AC38" s="12">
        <v>170</v>
      </c>
      <c r="AD38" s="12">
        <v>61</v>
      </c>
      <c r="AE38" s="12">
        <v>7.666666666666667</v>
      </c>
      <c r="AF38" s="12">
        <v>10.666666666666666</v>
      </c>
      <c r="AG38" s="12">
        <v>5.666666666666667</v>
      </c>
      <c r="AH38" s="12">
        <v>5</v>
      </c>
      <c r="AI38" s="12">
        <v>11.333333333333334</v>
      </c>
      <c r="AJ38" s="12">
        <v>9</v>
      </c>
      <c r="AK38" s="12">
        <v>3.6666666666666665</v>
      </c>
      <c r="AL38" s="12">
        <v>77.333333333333329</v>
      </c>
      <c r="AM38" s="12">
        <v>0.33333333333333331</v>
      </c>
      <c r="AN38" s="12">
        <v>3.6666666666666665</v>
      </c>
      <c r="AO38" s="13">
        <v>903</v>
      </c>
      <c r="AP38" s="14"/>
      <c r="AS38" s="15"/>
    </row>
    <row r="39" spans="1:45" x14ac:dyDescent="0.25">
      <c r="A39" s="1" t="s">
        <v>35</v>
      </c>
      <c r="B39" s="12">
        <v>12.898869538649556</v>
      </c>
      <c r="C39" s="12">
        <v>16.293308890925754</v>
      </c>
      <c r="D39" s="12">
        <v>6.4494347693247782</v>
      </c>
      <c r="E39" s="12">
        <v>9.843874121600976</v>
      </c>
      <c r="F39" s="12">
        <v>89.27375496486404</v>
      </c>
      <c r="G39" s="12">
        <v>15.274977085242895</v>
      </c>
      <c r="H39" s="12">
        <v>17.990528567063855</v>
      </c>
      <c r="I39" s="12">
        <v>13.577757409104796</v>
      </c>
      <c r="J39" s="12">
        <v>51.934922089825847</v>
      </c>
      <c r="K39" s="12">
        <v>46.164375190956306</v>
      </c>
      <c r="L39" s="12">
        <v>88.934311029636405</v>
      </c>
      <c r="M39" s="12">
        <v>334.35227619920556</v>
      </c>
      <c r="N39" s="12">
        <v>46.843263061411548</v>
      </c>
      <c r="O39" s="12">
        <v>113.03483043079743</v>
      </c>
      <c r="P39" s="12">
        <v>50.237702413687749</v>
      </c>
      <c r="Q39" s="12">
        <v>25.118851206843875</v>
      </c>
      <c r="R39" s="12">
        <v>24.100519401161016</v>
      </c>
      <c r="S39" s="12">
        <v>39.03605255117629</v>
      </c>
      <c r="T39" s="12">
        <v>8.4860983806904979</v>
      </c>
      <c r="U39" s="12">
        <v>4.4127711579590585</v>
      </c>
      <c r="V39" s="12">
        <v>5.4311029636419184</v>
      </c>
      <c r="W39" s="12">
        <v>1.6972196761380995</v>
      </c>
      <c r="X39" s="12">
        <v>1.3577757409104796</v>
      </c>
      <c r="Y39" s="12">
        <v>12.898869538649556</v>
      </c>
      <c r="Z39" s="12">
        <v>13.577757409104796</v>
      </c>
      <c r="AA39" s="12">
        <v>538.35808127100518</v>
      </c>
      <c r="AB39" s="12">
        <v>248.13351665139015</v>
      </c>
      <c r="AC39" s="12">
        <v>562.4586006721662</v>
      </c>
      <c r="AD39" s="12">
        <v>225.73021692636723</v>
      </c>
      <c r="AE39" s="12">
        <v>35.302169263672468</v>
      </c>
      <c r="AF39" s="12">
        <v>29.192178429575314</v>
      </c>
      <c r="AG39" s="12">
        <v>13.917201344332415</v>
      </c>
      <c r="AH39" s="12">
        <v>17.990528567063855</v>
      </c>
      <c r="AI39" s="12">
        <v>36.659945004582951</v>
      </c>
      <c r="AJ39" s="12">
        <v>22.742743660250532</v>
      </c>
      <c r="AK39" s="12">
        <v>72.30155820348304</v>
      </c>
      <c r="AL39" s="12">
        <v>14.596089214787657</v>
      </c>
      <c r="AM39" s="12">
        <v>0.67888787045523979</v>
      </c>
      <c r="AN39" s="12">
        <v>5.0916590284142984</v>
      </c>
      <c r="AO39" s="13">
        <v>2872.3745798961199</v>
      </c>
      <c r="AP39" s="14"/>
      <c r="AS39" s="15"/>
    </row>
    <row r="40" spans="1:45" x14ac:dyDescent="0.25">
      <c r="A40" s="1" t="s">
        <v>36</v>
      </c>
      <c r="B40" s="12">
        <v>2.6666666666666665</v>
      </c>
      <c r="C40" s="12">
        <v>3.6666666666666665</v>
      </c>
      <c r="D40" s="12">
        <v>1</v>
      </c>
      <c r="E40" s="12">
        <v>1.3333333333333333</v>
      </c>
      <c r="F40" s="12">
        <v>14.666666666666666</v>
      </c>
      <c r="G40" s="12">
        <v>2</v>
      </c>
      <c r="H40" s="12">
        <v>6.666666666666667</v>
      </c>
      <c r="I40" s="12">
        <v>2.6666666666666665</v>
      </c>
      <c r="J40" s="12">
        <v>25.666666666666668</v>
      </c>
      <c r="K40" s="12">
        <v>0.33333333333333331</v>
      </c>
      <c r="L40" s="12">
        <v>5</v>
      </c>
      <c r="M40" s="12">
        <v>14.666666666666666</v>
      </c>
      <c r="N40" s="12">
        <v>1.3333333333333333</v>
      </c>
      <c r="O40" s="12">
        <v>5.666666666666667</v>
      </c>
      <c r="P40" s="12">
        <v>2.3333333333333335</v>
      </c>
      <c r="Q40" s="12">
        <v>1.6666666666666667</v>
      </c>
      <c r="R40" s="12">
        <v>1.3333333333333333</v>
      </c>
      <c r="S40" s="12">
        <v>8</v>
      </c>
      <c r="T40" s="12">
        <v>28.666666666666668</v>
      </c>
      <c r="U40" s="12">
        <v>9.3333333333333339</v>
      </c>
      <c r="V40" s="12">
        <v>15</v>
      </c>
      <c r="W40" s="12">
        <v>4.333333333333333</v>
      </c>
      <c r="X40" s="12">
        <v>1</v>
      </c>
      <c r="Y40" s="12">
        <v>4.666666666666667</v>
      </c>
      <c r="Z40" s="12">
        <v>0.33333333333333331</v>
      </c>
      <c r="AA40" s="12">
        <v>81</v>
      </c>
      <c r="AB40" s="12">
        <v>43</v>
      </c>
      <c r="AC40" s="12">
        <v>75.666666666666671</v>
      </c>
      <c r="AD40" s="12">
        <v>44.666666666666664</v>
      </c>
      <c r="AE40" s="12">
        <v>7.666666666666667</v>
      </c>
      <c r="AF40" s="12">
        <v>9</v>
      </c>
      <c r="AG40" s="12">
        <v>5.666666666666667</v>
      </c>
      <c r="AH40" s="12">
        <v>6</v>
      </c>
      <c r="AI40" s="12">
        <v>8.6666666666666661</v>
      </c>
      <c r="AJ40" s="12">
        <v>12.333333333333334</v>
      </c>
      <c r="AK40" s="12">
        <v>0.33333333333333331</v>
      </c>
      <c r="AL40" s="12">
        <v>0</v>
      </c>
      <c r="AM40" s="12">
        <v>6.666666666666667</v>
      </c>
      <c r="AN40" s="12">
        <v>28</v>
      </c>
      <c r="AO40" s="13">
        <v>492.66666666666674</v>
      </c>
      <c r="AP40" s="14"/>
      <c r="AS40" s="15"/>
    </row>
    <row r="41" spans="1:45" x14ac:dyDescent="0.25">
      <c r="A41" s="1" t="s">
        <v>37</v>
      </c>
      <c r="B41" s="12">
        <v>22</v>
      </c>
      <c r="C41" s="12">
        <v>28.333333333333332</v>
      </c>
      <c r="D41" s="12">
        <v>8.3333333333333339</v>
      </c>
      <c r="E41" s="12">
        <v>4.333333333333333</v>
      </c>
      <c r="F41" s="12">
        <v>41.666666666666664</v>
      </c>
      <c r="G41" s="12">
        <v>9</v>
      </c>
      <c r="H41" s="12">
        <v>51.333333333333336</v>
      </c>
      <c r="I41" s="12">
        <v>28.333333333333332</v>
      </c>
      <c r="J41" s="12">
        <v>67.666666666666671</v>
      </c>
      <c r="K41" s="12">
        <v>5.666666666666667</v>
      </c>
      <c r="L41" s="12">
        <v>36.333333333333336</v>
      </c>
      <c r="M41" s="12">
        <v>70.666666666666671</v>
      </c>
      <c r="N41" s="12">
        <v>11.333333333333334</v>
      </c>
      <c r="O41" s="12">
        <v>14</v>
      </c>
      <c r="P41" s="12">
        <v>17</v>
      </c>
      <c r="Q41" s="12">
        <v>13</v>
      </c>
      <c r="R41" s="12">
        <v>8.3333333333333339</v>
      </c>
      <c r="S41" s="12">
        <v>25</v>
      </c>
      <c r="T41" s="12">
        <v>240</v>
      </c>
      <c r="U41" s="12">
        <v>52.666666666666664</v>
      </c>
      <c r="V41" s="12">
        <v>94.666666666666671</v>
      </c>
      <c r="W41" s="12">
        <v>16.333333333333332</v>
      </c>
      <c r="X41" s="12">
        <v>12</v>
      </c>
      <c r="Y41" s="12">
        <v>30.333333333333332</v>
      </c>
      <c r="Z41" s="12">
        <v>12</v>
      </c>
      <c r="AA41" s="12">
        <v>139</v>
      </c>
      <c r="AB41" s="12">
        <v>117</v>
      </c>
      <c r="AC41" s="12">
        <v>239.66666666666666</v>
      </c>
      <c r="AD41" s="12">
        <v>104</v>
      </c>
      <c r="AE41" s="12">
        <v>36</v>
      </c>
      <c r="AF41" s="12">
        <v>78.666666666666671</v>
      </c>
      <c r="AG41" s="12">
        <v>23.333333333333332</v>
      </c>
      <c r="AH41" s="12">
        <v>37.666666666666664</v>
      </c>
      <c r="AI41" s="12">
        <v>37.333333333333336</v>
      </c>
      <c r="AJ41" s="12">
        <v>54.333333333333336</v>
      </c>
      <c r="AK41" s="12">
        <v>3</v>
      </c>
      <c r="AL41" s="12">
        <v>6</v>
      </c>
      <c r="AM41" s="12">
        <v>40.333333333333336</v>
      </c>
      <c r="AN41" s="12">
        <v>13</v>
      </c>
      <c r="AO41" s="13">
        <v>1849.6666666666665</v>
      </c>
      <c r="AP41" s="14"/>
      <c r="AS41" s="15"/>
    </row>
    <row r="42" spans="1:45" x14ac:dyDescent="0.25">
      <c r="A42" s="11" t="s">
        <v>51</v>
      </c>
      <c r="B42" s="14">
        <v>2409.7677478662335</v>
      </c>
      <c r="C42" s="14">
        <v>3353.8215292225236</v>
      </c>
      <c r="D42" s="14">
        <v>1801.4652716637129</v>
      </c>
      <c r="E42" s="14">
        <v>1830.9972098855903</v>
      </c>
      <c r="F42" s="14">
        <v>7015.4437338753951</v>
      </c>
      <c r="G42" s="14">
        <v>2319.9248288937174</v>
      </c>
      <c r="H42" s="14">
        <v>2957.7095690174069</v>
      </c>
      <c r="I42" s="14">
        <v>2266.8065315714935</v>
      </c>
      <c r="J42" s="14">
        <v>4548.670162256366</v>
      </c>
      <c r="K42" s="14">
        <v>2134.9443463784564</v>
      </c>
      <c r="L42" s="14">
        <v>5135.6274015035087</v>
      </c>
      <c r="M42" s="14">
        <v>4565.3937573487719</v>
      </c>
      <c r="N42" s="14">
        <v>2096.8666317609805</v>
      </c>
      <c r="O42" s="14">
        <v>2508.8104184628446</v>
      </c>
      <c r="P42" s="14">
        <v>1936.505359099549</v>
      </c>
      <c r="Q42" s="14">
        <v>1145.6211922610692</v>
      </c>
      <c r="R42" s="14">
        <v>1537.8594833773188</v>
      </c>
      <c r="S42" s="14">
        <v>2807.7335803042424</v>
      </c>
      <c r="T42" s="14">
        <v>2390.8746646147683</v>
      </c>
      <c r="U42" s="14">
        <v>1727.3899168479925</v>
      </c>
      <c r="V42" s="14">
        <v>2215.6625332251501</v>
      </c>
      <c r="W42" s="14">
        <v>1050.0338728520783</v>
      </c>
      <c r="X42" s="14">
        <v>887.02345004169638</v>
      </c>
      <c r="Y42" s="14">
        <v>2155.1031710129782</v>
      </c>
      <c r="Z42" s="14">
        <v>2189.8611629891843</v>
      </c>
      <c r="AA42" s="14">
        <v>8464.604332703997</v>
      </c>
      <c r="AB42" s="14">
        <v>7012.983477756984</v>
      </c>
      <c r="AC42" s="14">
        <v>20721.478729382194</v>
      </c>
      <c r="AD42" s="14">
        <v>8370.5377129826884</v>
      </c>
      <c r="AE42" s="14">
        <v>5853.289032934953</v>
      </c>
      <c r="AF42" s="14">
        <v>7323.9712067838436</v>
      </c>
      <c r="AG42" s="14">
        <v>3528.7067269974827</v>
      </c>
      <c r="AH42" s="14">
        <v>5789.1929841473748</v>
      </c>
      <c r="AI42" s="14">
        <v>3324.6274315084033</v>
      </c>
      <c r="AJ42" s="14">
        <v>2651.6901512450263</v>
      </c>
      <c r="AK42" s="14">
        <v>863.00774233949403</v>
      </c>
      <c r="AL42" s="14">
        <v>2768.0832811190621</v>
      </c>
      <c r="AM42" s="14">
        <v>552.20834196306816</v>
      </c>
      <c r="AN42" s="14">
        <v>1739.7456200999038</v>
      </c>
      <c r="AO42" s="14">
        <v>143954.04429829749</v>
      </c>
      <c r="AP42" s="14"/>
      <c r="AS42" s="15"/>
    </row>
    <row r="43" spans="1:45" x14ac:dyDescent="0.25">
      <c r="AO43" s="14"/>
      <c r="AS43" s="15"/>
    </row>
    <row r="44" spans="1:45" x14ac:dyDescent="0.25">
      <c r="AS44" s="15"/>
    </row>
    <row r="45" spans="1:45" x14ac:dyDescent="0.25">
      <c r="AS45" s="15"/>
    </row>
    <row r="46" spans="1:45" x14ac:dyDescent="0.25">
      <c r="AS46" s="15"/>
    </row>
    <row r="47" spans="1:45" x14ac:dyDescent="0.25">
      <c r="AS47" s="15"/>
    </row>
    <row r="48" spans="1:45" x14ac:dyDescent="0.25">
      <c r="AS48" s="15"/>
    </row>
    <row r="49" spans="45:45" x14ac:dyDescent="0.25">
      <c r="AS49" s="15"/>
    </row>
    <row r="50" spans="45:45" x14ac:dyDescent="0.25">
      <c r="AS50" s="15"/>
    </row>
    <row r="51" spans="45:45" x14ac:dyDescent="0.25">
      <c r="AS51" s="15"/>
    </row>
    <row r="52" spans="45:45" x14ac:dyDescent="0.25">
      <c r="AS52" s="15"/>
    </row>
    <row r="53" spans="45:45" x14ac:dyDescent="0.25">
      <c r="AS53" s="15"/>
    </row>
    <row r="54" spans="45:45" x14ac:dyDescent="0.25">
      <c r="AS54" s="15"/>
    </row>
    <row r="55" spans="45:45" x14ac:dyDescent="0.25">
      <c r="AS55" s="15"/>
    </row>
    <row r="56" spans="45:45" x14ac:dyDescent="0.25">
      <c r="AS56" s="15"/>
    </row>
    <row r="57" spans="45:45" x14ac:dyDescent="0.25">
      <c r="AS57" s="15"/>
    </row>
    <row r="58" spans="45:45" x14ac:dyDescent="0.25">
      <c r="AS58" s="15"/>
    </row>
    <row r="59" spans="45:45" x14ac:dyDescent="0.25">
      <c r="AS59" s="15"/>
    </row>
  </sheetData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59"/>
  <sheetViews>
    <sheetView workbookViewId="0">
      <pane xSplit="1" ySplit="2" topLeftCell="W37" activePane="bottomRight" state="frozen"/>
      <selection pane="topRight" activeCell="B1" sqref="B1"/>
      <selection pane="bottomLeft" activeCell="A3" sqref="A3"/>
      <selection pane="bottomRight" activeCell="AO37" sqref="AO37"/>
    </sheetView>
  </sheetViews>
  <sheetFormatPr defaultColWidth="9.109375" defaultRowHeight="13.2" x14ac:dyDescent="0.25"/>
  <cols>
    <col min="1" max="40" width="7.6640625" style="9" customWidth="1"/>
    <col min="41" max="41" width="8.6640625" style="11" customWidth="1"/>
    <col min="42" max="42" width="9.109375" style="11"/>
    <col min="43" max="44" width="9.109375" style="9"/>
    <col min="45" max="45" width="8.6640625" style="9" customWidth="1"/>
    <col min="46" max="16384" width="9.109375" style="9"/>
  </cols>
  <sheetData>
    <row r="1" spans="1:51" ht="26.25" customHeight="1" x14ac:dyDescent="0.25">
      <c r="A1" s="7" t="s">
        <v>0</v>
      </c>
      <c r="B1" s="8" t="s">
        <v>1</v>
      </c>
      <c r="D1" s="9" t="s">
        <v>53</v>
      </c>
      <c r="G1" s="19">
        <f>'Wkdy Adj OD'!G1</f>
        <v>36982</v>
      </c>
    </row>
    <row r="2" spans="1:51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1" t="s">
        <v>38</v>
      </c>
    </row>
    <row r="3" spans="1:51" x14ac:dyDescent="0.25">
      <c r="A3" s="1" t="s">
        <v>3</v>
      </c>
      <c r="B3" s="12">
        <v>5.7654478727742289</v>
      </c>
      <c r="C3" s="12">
        <v>77.390050292238683</v>
      </c>
      <c r="D3" s="12">
        <v>47.675818947940733</v>
      </c>
      <c r="E3" s="12">
        <v>40.136387114312903</v>
      </c>
      <c r="F3" s="12">
        <v>193.14250373793664</v>
      </c>
      <c r="G3" s="12">
        <v>74.950822346064967</v>
      </c>
      <c r="H3" s="12">
        <v>72.289846404784555</v>
      </c>
      <c r="I3" s="12">
        <v>35.479679217072174</v>
      </c>
      <c r="J3" s="12">
        <v>70.959358434144349</v>
      </c>
      <c r="K3" s="12">
        <v>27.275003398124234</v>
      </c>
      <c r="L3" s="12">
        <v>90.473182003534035</v>
      </c>
      <c r="M3" s="12">
        <v>87.812206062253637</v>
      </c>
      <c r="N3" s="12">
        <v>14.41361968193557</v>
      </c>
      <c r="O3" s="12">
        <v>11.530895745548458</v>
      </c>
      <c r="P3" s="12">
        <v>21.953051515563409</v>
      </c>
      <c r="Q3" s="12">
        <v>6.8741878483077343</v>
      </c>
      <c r="R3" s="12">
        <v>10.20040777490825</v>
      </c>
      <c r="S3" s="12">
        <v>18.40508359385619</v>
      </c>
      <c r="T3" s="12">
        <v>19.735571564496396</v>
      </c>
      <c r="U3" s="12">
        <v>3.7697159168139183</v>
      </c>
      <c r="V3" s="12">
        <v>12.196139730868559</v>
      </c>
      <c r="W3" s="12">
        <v>2.6609759412804128</v>
      </c>
      <c r="X3" s="12">
        <v>1.9957319559603099</v>
      </c>
      <c r="Y3" s="12">
        <v>11.752643740655158</v>
      </c>
      <c r="Z3" s="12">
        <v>16.409351637895881</v>
      </c>
      <c r="AA3" s="12">
        <v>65.85915454669022</v>
      </c>
      <c r="AB3" s="12">
        <v>70.072366453717549</v>
      </c>
      <c r="AC3" s="12">
        <v>160.54554845725161</v>
      </c>
      <c r="AD3" s="12">
        <v>80.494522223732488</v>
      </c>
      <c r="AE3" s="12">
        <v>86.48171809161343</v>
      </c>
      <c r="AF3" s="12">
        <v>91.138425988854152</v>
      </c>
      <c r="AG3" s="12">
        <v>16.187603642789178</v>
      </c>
      <c r="AH3" s="12">
        <v>27.275003398124234</v>
      </c>
      <c r="AI3" s="12">
        <v>16.187603642789178</v>
      </c>
      <c r="AJ3" s="12">
        <v>13.304879706402065</v>
      </c>
      <c r="AK3" s="12">
        <v>1.7739839608536088</v>
      </c>
      <c r="AL3" s="12">
        <v>5.1002038874541249</v>
      </c>
      <c r="AM3" s="12">
        <v>2.8827239363871144</v>
      </c>
      <c r="AN3" s="12">
        <v>18.848579584069594</v>
      </c>
      <c r="AO3" s="13">
        <v>1631.4</v>
      </c>
      <c r="AP3" s="14"/>
      <c r="AR3" s="9" t="s">
        <v>39</v>
      </c>
      <c r="AS3" s="12">
        <v>25755.56198165107</v>
      </c>
      <c r="AU3" s="9" t="s">
        <v>40</v>
      </c>
      <c r="AV3" s="15">
        <v>56349.663269307785</v>
      </c>
      <c r="AW3" s="16">
        <v>0.59684094246681385</v>
      </c>
    </row>
    <row r="4" spans="1:51" x14ac:dyDescent="0.25">
      <c r="A4" s="1" t="s">
        <v>4</v>
      </c>
      <c r="B4" s="12">
        <v>81.2</v>
      </c>
      <c r="C4" s="12">
        <v>12.2</v>
      </c>
      <c r="D4" s="12">
        <v>30.4</v>
      </c>
      <c r="E4" s="12">
        <v>48.2</v>
      </c>
      <c r="F4" s="12">
        <v>268.2</v>
      </c>
      <c r="G4" s="12">
        <v>80.400000000000006</v>
      </c>
      <c r="H4" s="12">
        <v>74.599999999999994</v>
      </c>
      <c r="I4" s="12">
        <v>51.6</v>
      </c>
      <c r="J4" s="12">
        <v>108</v>
      </c>
      <c r="K4" s="12">
        <v>27</v>
      </c>
      <c r="L4" s="12">
        <v>67.8</v>
      </c>
      <c r="M4" s="12">
        <v>128.80000000000001</v>
      </c>
      <c r="N4" s="12">
        <v>17.600000000000001</v>
      </c>
      <c r="O4" s="12">
        <v>21.6</v>
      </c>
      <c r="P4" s="12">
        <v>21.6</v>
      </c>
      <c r="Q4" s="12">
        <v>9.4</v>
      </c>
      <c r="R4" s="12">
        <v>15</v>
      </c>
      <c r="S4" s="12">
        <v>36.200000000000003</v>
      </c>
      <c r="T4" s="12">
        <v>17.600000000000001</v>
      </c>
      <c r="U4" s="12">
        <v>4.8</v>
      </c>
      <c r="V4" s="12">
        <v>10.199999999999999</v>
      </c>
      <c r="W4" s="12">
        <v>6.8</v>
      </c>
      <c r="X4" s="12">
        <v>3.4</v>
      </c>
      <c r="Y4" s="12">
        <v>11.2</v>
      </c>
      <c r="Z4" s="12">
        <v>14</v>
      </c>
      <c r="AA4" s="12">
        <v>160.4</v>
      </c>
      <c r="AB4" s="12">
        <v>111.8</v>
      </c>
      <c r="AC4" s="12">
        <v>327</v>
      </c>
      <c r="AD4" s="12">
        <v>109.8</v>
      </c>
      <c r="AE4" s="12">
        <v>47.6</v>
      </c>
      <c r="AF4" s="12">
        <v>70.599999999999994</v>
      </c>
      <c r="AG4" s="12">
        <v>23.6</v>
      </c>
      <c r="AH4" s="12">
        <v>37.6</v>
      </c>
      <c r="AI4" s="12">
        <v>35.6</v>
      </c>
      <c r="AJ4" s="12">
        <v>20</v>
      </c>
      <c r="AK4" s="12">
        <v>3.8</v>
      </c>
      <c r="AL4" s="12">
        <v>8.8000000000000007</v>
      </c>
      <c r="AM4" s="12">
        <v>1</v>
      </c>
      <c r="AN4" s="12">
        <v>16.399999999999999</v>
      </c>
      <c r="AO4" s="13">
        <v>2141.8000000000002</v>
      </c>
      <c r="AP4" s="14"/>
      <c r="AR4" s="9" t="s">
        <v>41</v>
      </c>
      <c r="AS4" s="12">
        <v>27018.409238789918</v>
      </c>
      <c r="AU4" s="9" t="s">
        <v>42</v>
      </c>
      <c r="AV4" s="15">
        <v>38063.536730692205</v>
      </c>
      <c r="AW4" s="16">
        <v>0.40315905753318609</v>
      </c>
    </row>
    <row r="5" spans="1:51" x14ac:dyDescent="0.25">
      <c r="A5" s="1" t="s">
        <v>5</v>
      </c>
      <c r="B5" s="12">
        <v>46.012961443806404</v>
      </c>
      <c r="C5" s="12">
        <v>18.530106644790813</v>
      </c>
      <c r="D5" s="12">
        <v>5.4132895816242828</v>
      </c>
      <c r="E5" s="12">
        <v>14.782444626743231</v>
      </c>
      <c r="F5" s="12">
        <v>198.41788351107465</v>
      </c>
      <c r="G5" s="12">
        <v>36.435602953240362</v>
      </c>
      <c r="H5" s="12">
        <v>23.73519278096801</v>
      </c>
      <c r="I5" s="12">
        <v>20.195734208367515</v>
      </c>
      <c r="J5" s="12">
        <v>38.517637407711241</v>
      </c>
      <c r="K5" s="12">
        <v>12.908613617719443</v>
      </c>
      <c r="L5" s="12">
        <v>22.902378999179657</v>
      </c>
      <c r="M5" s="12">
        <v>51.42625102543068</v>
      </c>
      <c r="N5" s="12">
        <v>8.5363412633305984</v>
      </c>
      <c r="O5" s="12">
        <v>3.9558654634946677</v>
      </c>
      <c r="P5" s="12">
        <v>8.1199343724364237</v>
      </c>
      <c r="Q5" s="12">
        <v>3.5394585726004921</v>
      </c>
      <c r="R5" s="12">
        <v>11.034782608695652</v>
      </c>
      <c r="S5" s="12">
        <v>17.697292863002463</v>
      </c>
      <c r="T5" s="12">
        <v>4.5804757998359316</v>
      </c>
      <c r="U5" s="12">
        <v>4.5804757998359316</v>
      </c>
      <c r="V5" s="12">
        <v>11.034782608695652</v>
      </c>
      <c r="W5" s="12">
        <v>2.7066447908121414</v>
      </c>
      <c r="X5" s="12">
        <v>4.3722723543888433</v>
      </c>
      <c r="Y5" s="12">
        <v>8.7445447087776866</v>
      </c>
      <c r="Z5" s="12">
        <v>2.7066447908121414</v>
      </c>
      <c r="AA5" s="12">
        <v>89.527481542247756</v>
      </c>
      <c r="AB5" s="12">
        <v>55.590319934372438</v>
      </c>
      <c r="AC5" s="12">
        <v>148.6572600492207</v>
      </c>
      <c r="AD5" s="12">
        <v>55.173913043478265</v>
      </c>
      <c r="AE5" s="12">
        <v>22.902378999179657</v>
      </c>
      <c r="AF5" s="12">
        <v>16.448072190319937</v>
      </c>
      <c r="AG5" s="12">
        <v>6.6625102543068095</v>
      </c>
      <c r="AH5" s="12">
        <v>3.3312551271534048</v>
      </c>
      <c r="AI5" s="12">
        <v>9.9937653814602143</v>
      </c>
      <c r="AJ5" s="12">
        <v>9.5773584905660378</v>
      </c>
      <c r="AK5" s="12">
        <v>4.9968826907301072</v>
      </c>
      <c r="AL5" s="12">
        <v>4.7886792452830189</v>
      </c>
      <c r="AM5" s="12">
        <v>2.082034454470878</v>
      </c>
      <c r="AN5" s="12">
        <v>4.5804757998359316</v>
      </c>
      <c r="AO5" s="13">
        <v>1015.2</v>
      </c>
      <c r="AP5" s="14"/>
      <c r="AR5" s="9" t="s">
        <v>43</v>
      </c>
      <c r="AS5" s="12">
        <v>41639.228779558987</v>
      </c>
    </row>
    <row r="6" spans="1:51" x14ac:dyDescent="0.25">
      <c r="A6" s="1" t="s">
        <v>6</v>
      </c>
      <c r="B6" s="12">
        <v>39.200000000000003</v>
      </c>
      <c r="C6" s="12">
        <v>38</v>
      </c>
      <c r="D6" s="12">
        <v>23.2</v>
      </c>
      <c r="E6" s="12">
        <v>3.4</v>
      </c>
      <c r="F6" s="12">
        <v>65.400000000000006</v>
      </c>
      <c r="G6" s="12">
        <v>35</v>
      </c>
      <c r="H6" s="12">
        <v>29</v>
      </c>
      <c r="I6" s="12">
        <v>24</v>
      </c>
      <c r="J6" s="12">
        <v>56</v>
      </c>
      <c r="K6" s="12">
        <v>16.8</v>
      </c>
      <c r="L6" s="12">
        <v>29.6</v>
      </c>
      <c r="M6" s="12">
        <v>67</v>
      </c>
      <c r="N6" s="12">
        <v>9.1999999999999993</v>
      </c>
      <c r="O6" s="12">
        <v>7</v>
      </c>
      <c r="P6" s="12">
        <v>10.4</v>
      </c>
      <c r="Q6" s="12">
        <v>2.2000000000000002</v>
      </c>
      <c r="R6" s="12">
        <v>7.2</v>
      </c>
      <c r="S6" s="12">
        <v>18.2</v>
      </c>
      <c r="T6" s="12">
        <v>10.8</v>
      </c>
      <c r="U6" s="12">
        <v>5.8</v>
      </c>
      <c r="V6" s="12">
        <v>9</v>
      </c>
      <c r="W6" s="12">
        <v>5.4</v>
      </c>
      <c r="X6" s="12">
        <v>2.8</v>
      </c>
      <c r="Y6" s="12">
        <v>6.4</v>
      </c>
      <c r="Z6" s="12">
        <v>8</v>
      </c>
      <c r="AA6" s="12">
        <v>107.6</v>
      </c>
      <c r="AB6" s="12">
        <v>85.2</v>
      </c>
      <c r="AC6" s="12">
        <v>168.4</v>
      </c>
      <c r="AD6" s="12">
        <v>119.8</v>
      </c>
      <c r="AE6" s="12">
        <v>39</v>
      </c>
      <c r="AF6" s="12">
        <v>35.6</v>
      </c>
      <c r="AG6" s="12">
        <v>12.2</v>
      </c>
      <c r="AH6" s="12">
        <v>6.2</v>
      </c>
      <c r="AI6" s="12">
        <v>16.399999999999999</v>
      </c>
      <c r="AJ6" s="12">
        <v>12.2</v>
      </c>
      <c r="AK6" s="12">
        <v>2</v>
      </c>
      <c r="AL6" s="12">
        <v>5.6</v>
      </c>
      <c r="AM6" s="12">
        <v>1.2</v>
      </c>
      <c r="AN6" s="12">
        <v>5.2</v>
      </c>
      <c r="AO6" s="13">
        <v>1145.5999999999999</v>
      </c>
      <c r="AP6" s="14"/>
      <c r="AS6" s="12"/>
    </row>
    <row r="7" spans="1:51" x14ac:dyDescent="0.25">
      <c r="A7" s="1" t="s">
        <v>7</v>
      </c>
      <c r="B7" s="12">
        <v>159.58791888081552</v>
      </c>
      <c r="C7" s="12">
        <v>207.60733109207243</v>
      </c>
      <c r="D7" s="12">
        <v>187.17353866175034</v>
      </c>
      <c r="E7" s="12">
        <v>53.33219824314066</v>
      </c>
      <c r="F7" s="12">
        <v>11.851599609586811</v>
      </c>
      <c r="G7" s="12">
        <v>162.44864982106063</v>
      </c>
      <c r="H7" s="12">
        <v>79.283114629649702</v>
      </c>
      <c r="I7" s="12">
        <v>103.39498969742978</v>
      </c>
      <c r="J7" s="12">
        <v>148.75800889274481</v>
      </c>
      <c r="K7" s="12">
        <v>55.171239561869641</v>
      </c>
      <c r="L7" s="12">
        <v>270.54341177746448</v>
      </c>
      <c r="M7" s="12">
        <v>290.36419043487689</v>
      </c>
      <c r="N7" s="12">
        <v>45.158681271011822</v>
      </c>
      <c r="O7" s="12">
        <v>51.697494848714889</v>
      </c>
      <c r="P7" s="12">
        <v>36.78082637457976</v>
      </c>
      <c r="Q7" s="12">
        <v>17.164385641470556</v>
      </c>
      <c r="R7" s="12">
        <v>43.932653725192495</v>
      </c>
      <c r="S7" s="12">
        <v>122.80709250623576</v>
      </c>
      <c r="T7" s="12">
        <v>19.207764884502765</v>
      </c>
      <c r="U7" s="12">
        <v>21.455482051838196</v>
      </c>
      <c r="V7" s="12">
        <v>20.433792430322089</v>
      </c>
      <c r="W7" s="12">
        <v>9.8082203665546022</v>
      </c>
      <c r="X7" s="12">
        <v>10.421234139464266</v>
      </c>
      <c r="Y7" s="12">
        <v>17.368723565773777</v>
      </c>
      <c r="Z7" s="12">
        <v>19.412102808805987</v>
      </c>
      <c r="AA7" s="12">
        <v>304.66784513610236</v>
      </c>
      <c r="AB7" s="12">
        <v>178.38700791671184</v>
      </c>
      <c r="AC7" s="12">
        <v>490.41101832773018</v>
      </c>
      <c r="AD7" s="12">
        <v>262.57423272963888</v>
      </c>
      <c r="AE7" s="12">
        <v>77.239735386617497</v>
      </c>
      <c r="AF7" s="12">
        <v>68.861880490185456</v>
      </c>
      <c r="AG7" s="12">
        <v>29.62899902396703</v>
      </c>
      <c r="AH7" s="12">
        <v>25.746578462205832</v>
      </c>
      <c r="AI7" s="12">
        <v>67.840190868669339</v>
      </c>
      <c r="AJ7" s="12">
        <v>38.006853920399088</v>
      </c>
      <c r="AK7" s="12">
        <v>16.142696019954453</v>
      </c>
      <c r="AL7" s="12">
        <v>28.607309402450927</v>
      </c>
      <c r="AM7" s="12">
        <v>5.7214618804901844</v>
      </c>
      <c r="AN7" s="12">
        <v>9.3995445179481614</v>
      </c>
      <c r="AO7" s="13">
        <v>3768.4</v>
      </c>
      <c r="AP7" s="14"/>
      <c r="AR7" s="9" t="s">
        <v>44</v>
      </c>
      <c r="AS7" s="12">
        <v>10901.291470426335</v>
      </c>
    </row>
    <row r="8" spans="1:51" x14ac:dyDescent="0.25">
      <c r="A8" s="1" t="s">
        <v>8</v>
      </c>
      <c r="B8" s="12">
        <v>71.8</v>
      </c>
      <c r="C8" s="12">
        <v>69.599999999999994</v>
      </c>
      <c r="D8" s="12">
        <v>49.2</v>
      </c>
      <c r="E8" s="12">
        <v>29</v>
      </c>
      <c r="F8" s="12">
        <v>146.6</v>
      </c>
      <c r="G8" s="12">
        <v>5.6</v>
      </c>
      <c r="H8" s="12">
        <v>64.8</v>
      </c>
      <c r="I8" s="12">
        <v>50.6</v>
      </c>
      <c r="J8" s="12">
        <v>84.2</v>
      </c>
      <c r="K8" s="12">
        <v>45.2</v>
      </c>
      <c r="L8" s="12">
        <v>85.6</v>
      </c>
      <c r="M8" s="12">
        <v>85.2</v>
      </c>
      <c r="N8" s="12">
        <v>18</v>
      </c>
      <c r="O8" s="12">
        <v>21.4</v>
      </c>
      <c r="P8" s="12">
        <v>13.6</v>
      </c>
      <c r="Q8" s="12">
        <v>9.1999999999999993</v>
      </c>
      <c r="R8" s="12">
        <v>11.2</v>
      </c>
      <c r="S8" s="12">
        <v>23</v>
      </c>
      <c r="T8" s="12">
        <v>8.4</v>
      </c>
      <c r="U8" s="12">
        <v>9.4</v>
      </c>
      <c r="V8" s="12">
        <v>6.6</v>
      </c>
      <c r="W8" s="12">
        <v>3</v>
      </c>
      <c r="X8" s="12">
        <v>3.4</v>
      </c>
      <c r="Y8" s="12">
        <v>12</v>
      </c>
      <c r="Z8" s="12">
        <v>28.4</v>
      </c>
      <c r="AA8" s="12">
        <v>88</v>
      </c>
      <c r="AB8" s="12">
        <v>82</v>
      </c>
      <c r="AC8" s="12">
        <v>177</v>
      </c>
      <c r="AD8" s="12">
        <v>120.2</v>
      </c>
      <c r="AE8" s="12">
        <v>57.2</v>
      </c>
      <c r="AF8" s="12">
        <v>54.8</v>
      </c>
      <c r="AG8" s="12">
        <v>11.8</v>
      </c>
      <c r="AH8" s="12">
        <v>11.4</v>
      </c>
      <c r="AI8" s="12">
        <v>17.2</v>
      </c>
      <c r="AJ8" s="12">
        <v>10.8</v>
      </c>
      <c r="AK8" s="12">
        <v>3</v>
      </c>
      <c r="AL8" s="12">
        <v>10.6</v>
      </c>
      <c r="AM8" s="12">
        <v>1.6</v>
      </c>
      <c r="AN8" s="12">
        <v>7.6</v>
      </c>
      <c r="AO8" s="13">
        <v>1608.2</v>
      </c>
      <c r="AP8" s="14"/>
      <c r="AS8" s="15"/>
    </row>
    <row r="9" spans="1:51" x14ac:dyDescent="0.25">
      <c r="A9" s="1" t="s">
        <v>9</v>
      </c>
      <c r="B9" s="12">
        <v>55.8</v>
      </c>
      <c r="C9" s="12">
        <v>64.599999999999994</v>
      </c>
      <c r="D9" s="12">
        <v>22.6</v>
      </c>
      <c r="E9" s="12">
        <v>27.2</v>
      </c>
      <c r="F9" s="12">
        <v>105.4</v>
      </c>
      <c r="G9" s="12">
        <v>54.4</v>
      </c>
      <c r="H9" s="12">
        <v>9</v>
      </c>
      <c r="I9" s="12">
        <v>25.2</v>
      </c>
      <c r="J9" s="12">
        <v>55.8</v>
      </c>
      <c r="K9" s="12">
        <v>24</v>
      </c>
      <c r="L9" s="12">
        <v>66.8</v>
      </c>
      <c r="M9" s="12">
        <v>109.4</v>
      </c>
      <c r="N9" s="12">
        <v>28</v>
      </c>
      <c r="O9" s="12">
        <v>28.6</v>
      </c>
      <c r="P9" s="12">
        <v>24.4</v>
      </c>
      <c r="Q9" s="12">
        <v>10</v>
      </c>
      <c r="R9" s="12">
        <v>14.2</v>
      </c>
      <c r="S9" s="12">
        <v>30.4</v>
      </c>
      <c r="T9" s="12">
        <v>32</v>
      </c>
      <c r="U9" s="12">
        <v>15</v>
      </c>
      <c r="V9" s="12">
        <v>20.2</v>
      </c>
      <c r="W9" s="12">
        <v>6.4</v>
      </c>
      <c r="X9" s="12">
        <v>7.4</v>
      </c>
      <c r="Y9" s="12">
        <v>24.2</v>
      </c>
      <c r="Z9" s="12">
        <v>32.799999999999997</v>
      </c>
      <c r="AA9" s="12">
        <v>141.4</v>
      </c>
      <c r="AB9" s="12">
        <v>125.2</v>
      </c>
      <c r="AC9" s="12">
        <v>295.39999999999998</v>
      </c>
      <c r="AD9" s="12">
        <v>192.6</v>
      </c>
      <c r="AE9" s="12">
        <v>71.2</v>
      </c>
      <c r="AF9" s="12">
        <v>68.599999999999994</v>
      </c>
      <c r="AG9" s="12">
        <v>18.399999999999999</v>
      </c>
      <c r="AH9" s="12">
        <v>18.399999999999999</v>
      </c>
      <c r="AI9" s="12">
        <v>17</v>
      </c>
      <c r="AJ9" s="12">
        <v>17.2</v>
      </c>
      <c r="AK9" s="12">
        <v>3.2</v>
      </c>
      <c r="AL9" s="12">
        <v>11.4</v>
      </c>
      <c r="AM9" s="12">
        <v>3.6</v>
      </c>
      <c r="AN9" s="12">
        <v>37.4</v>
      </c>
      <c r="AO9" s="13">
        <v>1914.8</v>
      </c>
      <c r="AP9" s="14"/>
      <c r="AS9" s="15"/>
    </row>
    <row r="10" spans="1:51" x14ac:dyDescent="0.25">
      <c r="A10" s="1">
        <v>19</v>
      </c>
      <c r="B10" s="12">
        <v>38</v>
      </c>
      <c r="C10" s="12">
        <v>34.799999999999997</v>
      </c>
      <c r="D10" s="12">
        <v>15.6</v>
      </c>
      <c r="E10" s="12">
        <v>22</v>
      </c>
      <c r="F10" s="12">
        <v>109.8</v>
      </c>
      <c r="G10" s="12">
        <v>49.2</v>
      </c>
      <c r="H10" s="12">
        <v>21.2</v>
      </c>
      <c r="I10" s="12">
        <v>3</v>
      </c>
      <c r="J10" s="12">
        <v>20.399999999999999</v>
      </c>
      <c r="K10" s="12">
        <v>11</v>
      </c>
      <c r="L10" s="12">
        <v>35.799999999999997</v>
      </c>
      <c r="M10" s="12">
        <v>58.4</v>
      </c>
      <c r="N10" s="12">
        <v>18.8</v>
      </c>
      <c r="O10" s="12">
        <v>21</v>
      </c>
      <c r="P10" s="12">
        <v>16.2</v>
      </c>
      <c r="Q10" s="12">
        <v>5.2</v>
      </c>
      <c r="R10" s="12">
        <v>13.2</v>
      </c>
      <c r="S10" s="12">
        <v>23.2</v>
      </c>
      <c r="T10" s="12">
        <v>18.2</v>
      </c>
      <c r="U10" s="12">
        <v>9.4</v>
      </c>
      <c r="V10" s="12">
        <v>19.2</v>
      </c>
      <c r="W10" s="12">
        <v>9.1999999999999993</v>
      </c>
      <c r="X10" s="12">
        <v>4.4000000000000004</v>
      </c>
      <c r="Y10" s="12">
        <v>30.4</v>
      </c>
      <c r="Z10" s="12">
        <v>14.6</v>
      </c>
      <c r="AA10" s="12">
        <v>75.400000000000006</v>
      </c>
      <c r="AB10" s="12">
        <v>76.2</v>
      </c>
      <c r="AC10" s="12">
        <v>193.6</v>
      </c>
      <c r="AD10" s="12">
        <v>125.4</v>
      </c>
      <c r="AE10" s="12">
        <v>47.2</v>
      </c>
      <c r="AF10" s="12">
        <v>43.2</v>
      </c>
      <c r="AG10" s="12">
        <v>12.6</v>
      </c>
      <c r="AH10" s="12">
        <v>9.1999999999999993</v>
      </c>
      <c r="AI10" s="12">
        <v>10</v>
      </c>
      <c r="AJ10" s="12">
        <v>10.199999999999999</v>
      </c>
      <c r="AK10" s="12">
        <v>1.6</v>
      </c>
      <c r="AL10" s="12">
        <v>4.5999999999999996</v>
      </c>
      <c r="AM10" s="12">
        <v>4.5999999999999996</v>
      </c>
      <c r="AN10" s="12">
        <v>15.2</v>
      </c>
      <c r="AO10" s="13">
        <v>1251.2</v>
      </c>
      <c r="AP10" s="14"/>
      <c r="AR10" s="17"/>
      <c r="AS10" s="15" t="s">
        <v>45</v>
      </c>
      <c r="AT10" s="9" t="s">
        <v>46</v>
      </c>
      <c r="AU10" s="9" t="s">
        <v>47</v>
      </c>
      <c r="AV10" s="9" t="s">
        <v>48</v>
      </c>
      <c r="AW10" s="9" t="s">
        <v>49</v>
      </c>
      <c r="AX10" s="9" t="s">
        <v>50</v>
      </c>
      <c r="AY10" s="11" t="s">
        <v>38</v>
      </c>
    </row>
    <row r="11" spans="1:51" x14ac:dyDescent="0.25">
      <c r="A11" s="1">
        <v>12</v>
      </c>
      <c r="B11" s="12">
        <v>62.078742192547928</v>
      </c>
      <c r="C11" s="12">
        <v>88.452064039055216</v>
      </c>
      <c r="D11" s="12">
        <v>47.066235910689926</v>
      </c>
      <c r="E11" s="12">
        <v>47.471979323713114</v>
      </c>
      <c r="F11" s="12">
        <v>167.16628616555388</v>
      </c>
      <c r="G11" s="12">
        <v>65.527561203245028</v>
      </c>
      <c r="H11" s="12">
        <v>56.804077823246466</v>
      </c>
      <c r="I11" s="12">
        <v>21.91014430325221</v>
      </c>
      <c r="J11" s="12">
        <v>10.955072151626105</v>
      </c>
      <c r="K11" s="12">
        <v>20.490042357671047</v>
      </c>
      <c r="L11" s="12">
        <v>93.523856701845077</v>
      </c>
      <c r="M11" s="12">
        <v>116.65123124416685</v>
      </c>
      <c r="N11" s="12">
        <v>67.962021681384158</v>
      </c>
      <c r="O11" s="12">
        <v>81.554426017661001</v>
      </c>
      <c r="P11" s="12">
        <v>57.412692942781248</v>
      </c>
      <c r="Q11" s="12">
        <v>24.141733074879749</v>
      </c>
      <c r="R11" s="12">
        <v>40.574341302318906</v>
      </c>
      <c r="S11" s="12">
        <v>63.904587551152275</v>
      </c>
      <c r="T11" s="12">
        <v>39.357111063249334</v>
      </c>
      <c r="U11" s="12">
        <v>33.676703280924691</v>
      </c>
      <c r="V11" s="12">
        <v>37.734137411156581</v>
      </c>
      <c r="W11" s="12">
        <v>18.664196999066693</v>
      </c>
      <c r="X11" s="12">
        <v>13.592404336276834</v>
      </c>
      <c r="Y11" s="12">
        <v>42.805930073946449</v>
      </c>
      <c r="Z11" s="12">
        <v>42.805930073946449</v>
      </c>
      <c r="AA11" s="12">
        <v>183.39602268648144</v>
      </c>
      <c r="AB11" s="12">
        <v>197.79991384880466</v>
      </c>
      <c r="AC11" s="12">
        <v>509.61372675712539</v>
      </c>
      <c r="AD11" s="12">
        <v>211.18944647856989</v>
      </c>
      <c r="AE11" s="12">
        <v>66.339048029291419</v>
      </c>
      <c r="AF11" s="12">
        <v>65.730432909756615</v>
      </c>
      <c r="AG11" s="12">
        <v>31.242242802785558</v>
      </c>
      <c r="AH11" s="12">
        <v>49.500696388829063</v>
      </c>
      <c r="AI11" s="12">
        <v>41.182956421853689</v>
      </c>
      <c r="AJ11" s="12">
        <v>41.385828128365276</v>
      </c>
      <c r="AK11" s="12">
        <v>4.260305836743485</v>
      </c>
      <c r="AL11" s="12">
        <v>16.026864814415969</v>
      </c>
      <c r="AM11" s="12">
        <v>7.9119965539521857</v>
      </c>
      <c r="AN11" s="12">
        <v>37.937009117668175</v>
      </c>
      <c r="AO11" s="13">
        <v>2825.8</v>
      </c>
      <c r="AP11" s="14"/>
      <c r="AR11" s="18" t="s">
        <v>45</v>
      </c>
      <c r="AS11" s="15">
        <v>1700.9567932228856</v>
      </c>
      <c r="AT11" s="15">
        <v>3975.6347359774663</v>
      </c>
      <c r="AU11" s="15">
        <v>10875.880267309694</v>
      </c>
      <c r="AV11" s="15">
        <v>3739.0178585581698</v>
      </c>
      <c r="AW11" s="15">
        <v>3673.9923513670597</v>
      </c>
      <c r="AX11" s="15">
        <v>5450.1179935647242</v>
      </c>
      <c r="AY11" s="14">
        <v>29415.599999999999</v>
      </c>
    </row>
    <row r="12" spans="1:51" x14ac:dyDescent="0.25">
      <c r="A12" s="1" t="s">
        <v>10</v>
      </c>
      <c r="B12" s="12">
        <v>24.8</v>
      </c>
      <c r="C12" s="12">
        <v>28.2</v>
      </c>
      <c r="D12" s="12">
        <v>14.2</v>
      </c>
      <c r="E12" s="12">
        <v>20.8</v>
      </c>
      <c r="F12" s="12">
        <v>53.2</v>
      </c>
      <c r="G12" s="12">
        <v>38.4</v>
      </c>
      <c r="H12" s="12">
        <v>17.8</v>
      </c>
      <c r="I12" s="12">
        <v>12.6</v>
      </c>
      <c r="J12" s="12">
        <v>23.4</v>
      </c>
      <c r="K12" s="12">
        <v>5.8</v>
      </c>
      <c r="L12" s="12">
        <v>78.400000000000006</v>
      </c>
      <c r="M12" s="12">
        <v>93.8</v>
      </c>
      <c r="N12" s="12">
        <v>67.599999999999994</v>
      </c>
      <c r="O12" s="12">
        <v>63.8</v>
      </c>
      <c r="P12" s="12">
        <v>22</v>
      </c>
      <c r="Q12" s="12">
        <v>16.600000000000001</v>
      </c>
      <c r="R12" s="12">
        <v>28.2</v>
      </c>
      <c r="S12" s="12">
        <v>51.8</v>
      </c>
      <c r="T12" s="12">
        <v>11.6</v>
      </c>
      <c r="U12" s="12">
        <v>5.4</v>
      </c>
      <c r="V12" s="12">
        <v>9.4</v>
      </c>
      <c r="W12" s="12">
        <v>2</v>
      </c>
      <c r="X12" s="12">
        <v>1.6</v>
      </c>
      <c r="Y12" s="12">
        <v>7.8</v>
      </c>
      <c r="Z12" s="12">
        <v>23.2</v>
      </c>
      <c r="AA12" s="12">
        <v>103.2</v>
      </c>
      <c r="AB12" s="12">
        <v>85.8</v>
      </c>
      <c r="AC12" s="12">
        <v>259.2</v>
      </c>
      <c r="AD12" s="12">
        <v>120.4</v>
      </c>
      <c r="AE12" s="12">
        <v>49.2</v>
      </c>
      <c r="AF12" s="12">
        <v>45</v>
      </c>
      <c r="AG12" s="12">
        <v>16</v>
      </c>
      <c r="AH12" s="12">
        <v>19.2</v>
      </c>
      <c r="AI12" s="12">
        <v>18.600000000000001</v>
      </c>
      <c r="AJ12" s="12">
        <v>6.8</v>
      </c>
      <c r="AK12" s="12">
        <v>17</v>
      </c>
      <c r="AL12" s="12">
        <v>37</v>
      </c>
      <c r="AM12" s="12">
        <v>0.8</v>
      </c>
      <c r="AN12" s="12">
        <v>5.8</v>
      </c>
      <c r="AO12" s="13">
        <v>1506.4</v>
      </c>
      <c r="AP12" s="14"/>
      <c r="AR12" s="17" t="s">
        <v>46</v>
      </c>
      <c r="AS12" s="15">
        <v>3582.1991097709815</v>
      </c>
      <c r="AT12" s="15">
        <v>535.96526670974231</v>
      </c>
      <c r="AU12" s="15">
        <v>910.98120468088166</v>
      </c>
      <c r="AV12" s="15">
        <v>1359.7628688348054</v>
      </c>
      <c r="AW12" s="15">
        <v>564.87948883624085</v>
      </c>
      <c r="AX12" s="15">
        <v>1735.4120611673484</v>
      </c>
      <c r="AY12" s="14">
        <v>8689.2000000000007</v>
      </c>
    </row>
    <row r="13" spans="1:51" x14ac:dyDescent="0.25">
      <c r="A13" s="1" t="s">
        <v>11</v>
      </c>
      <c r="B13" s="12">
        <v>83.066183035714289</v>
      </c>
      <c r="C13" s="12">
        <v>72.035714285714292</v>
      </c>
      <c r="D13" s="12">
        <v>20.034933035714289</v>
      </c>
      <c r="E13" s="12">
        <v>34.667187499999997</v>
      </c>
      <c r="F13" s="12">
        <v>143.84631696428571</v>
      </c>
      <c r="G13" s="12">
        <v>90.719977678571425</v>
      </c>
      <c r="H13" s="12">
        <v>76.537946428571431</v>
      </c>
      <c r="I13" s="12">
        <v>52.451004464285717</v>
      </c>
      <c r="J13" s="12">
        <v>112.33069196428572</v>
      </c>
      <c r="K13" s="12">
        <v>79.914620535714292</v>
      </c>
      <c r="L13" s="12">
        <v>13.281584821428574</v>
      </c>
      <c r="M13" s="12">
        <v>194.27131696428572</v>
      </c>
      <c r="N13" s="12">
        <v>108.95401785714286</v>
      </c>
      <c r="O13" s="12">
        <v>162.08035714285714</v>
      </c>
      <c r="P13" s="12">
        <v>132.81584821428572</v>
      </c>
      <c r="Q13" s="12">
        <v>45.247433035714288</v>
      </c>
      <c r="R13" s="12">
        <v>46.823214285714286</v>
      </c>
      <c r="S13" s="12">
        <v>67.758593750000003</v>
      </c>
      <c r="T13" s="12">
        <v>34.216964285714283</v>
      </c>
      <c r="U13" s="12">
        <v>16.433147321428571</v>
      </c>
      <c r="V13" s="12">
        <v>15.982924107142857</v>
      </c>
      <c r="W13" s="12">
        <v>8.3291294642857157</v>
      </c>
      <c r="X13" s="12">
        <v>9.904910714285716</v>
      </c>
      <c r="Y13" s="12">
        <v>26.11294642857143</v>
      </c>
      <c r="Z13" s="12">
        <v>63.481473214285714</v>
      </c>
      <c r="AA13" s="12">
        <v>191.34486607142858</v>
      </c>
      <c r="AB13" s="12">
        <v>142.94587053571431</v>
      </c>
      <c r="AC13" s="12">
        <v>448.42232142857142</v>
      </c>
      <c r="AD13" s="12">
        <v>187.96819196428572</v>
      </c>
      <c r="AE13" s="12">
        <v>122.46071428571429</v>
      </c>
      <c r="AF13" s="12">
        <v>157.1279017857143</v>
      </c>
      <c r="AG13" s="12">
        <v>32.416071428571428</v>
      </c>
      <c r="AH13" s="12">
        <v>42.320982142857147</v>
      </c>
      <c r="AI13" s="12">
        <v>39.619642857142864</v>
      </c>
      <c r="AJ13" s="12">
        <v>22.060937500000001</v>
      </c>
      <c r="AK13" s="12">
        <v>28.138950892857142</v>
      </c>
      <c r="AL13" s="12">
        <v>61.680580357142858</v>
      </c>
      <c r="AM13" s="12">
        <v>4.2771205357142854</v>
      </c>
      <c r="AN13" s="12">
        <v>35.117410714285718</v>
      </c>
      <c r="AO13" s="13">
        <v>3227.2</v>
      </c>
      <c r="AP13" s="14"/>
      <c r="AR13" s="17" t="s">
        <v>47</v>
      </c>
      <c r="AS13" s="15">
        <v>10605.762785031337</v>
      </c>
      <c r="AT13" s="15">
        <v>903.75058714100851</v>
      </c>
      <c r="AU13" s="15">
        <v>3835.8093932260072</v>
      </c>
      <c r="AV13" s="15">
        <v>1074.2817003302566</v>
      </c>
      <c r="AW13" s="15">
        <v>861.37551801740733</v>
      </c>
      <c r="AX13" s="15">
        <v>1358.4200162539814</v>
      </c>
      <c r="AY13" s="14">
        <v>18639.400000000001</v>
      </c>
    </row>
    <row r="14" spans="1:51" x14ac:dyDescent="0.25">
      <c r="A14" s="1" t="s">
        <v>12</v>
      </c>
      <c r="B14" s="12">
        <v>312.25229124568153</v>
      </c>
      <c r="C14" s="12">
        <v>83.892458118766712</v>
      </c>
      <c r="D14" s="12">
        <v>30.160732677139695</v>
      </c>
      <c r="E14" s="12">
        <v>30.414184212241707</v>
      </c>
      <c r="F14" s="12">
        <v>192.87661821263282</v>
      </c>
      <c r="G14" s="12">
        <v>49.423049344892775</v>
      </c>
      <c r="H14" s="12">
        <v>69.445720617951892</v>
      </c>
      <c r="I14" s="12">
        <v>39.538439475914217</v>
      </c>
      <c r="J14" s="12">
        <v>167.53146470243138</v>
      </c>
      <c r="K14" s="12">
        <v>51.704113160810898</v>
      </c>
      <c r="L14" s="12">
        <v>604.22845968320189</v>
      </c>
      <c r="M14" s="12">
        <v>3.5483214914281991</v>
      </c>
      <c r="N14" s="12">
        <v>68.178462942441826</v>
      </c>
      <c r="O14" s="12">
        <v>96.565034873867432</v>
      </c>
      <c r="P14" s="12">
        <v>70.966429828563989</v>
      </c>
      <c r="Q14" s="12">
        <v>44.100567107750472</v>
      </c>
      <c r="R14" s="12">
        <v>41.819503291832348</v>
      </c>
      <c r="S14" s="12">
        <v>114.0531907959064</v>
      </c>
      <c r="T14" s="12">
        <v>28.893475001629625</v>
      </c>
      <c r="U14" s="12">
        <v>27.879668861221564</v>
      </c>
      <c r="V14" s="12">
        <v>29.907281142037682</v>
      </c>
      <c r="W14" s="12">
        <v>15.460543641222868</v>
      </c>
      <c r="X14" s="12">
        <v>13.432931360406753</v>
      </c>
      <c r="Y14" s="12">
        <v>22.050283553875236</v>
      </c>
      <c r="Z14" s="12">
        <v>39.538439475914217</v>
      </c>
      <c r="AA14" s="12">
        <v>666.07063424809348</v>
      </c>
      <c r="AB14" s="12">
        <v>72.487139039176071</v>
      </c>
      <c r="AC14" s="12">
        <v>261.56198422527871</v>
      </c>
      <c r="AD14" s="12">
        <v>123.17744605957893</v>
      </c>
      <c r="AE14" s="12">
        <v>53.985176976729036</v>
      </c>
      <c r="AF14" s="12">
        <v>59.814562284075365</v>
      </c>
      <c r="AG14" s="12">
        <v>26.105508115507469</v>
      </c>
      <c r="AH14" s="12">
        <v>17.488155922038981</v>
      </c>
      <c r="AI14" s="12">
        <v>37.510827195098109</v>
      </c>
      <c r="AJ14" s="12">
        <v>14.446737500814812</v>
      </c>
      <c r="AK14" s="12">
        <v>62.85598070529953</v>
      </c>
      <c r="AL14" s="12">
        <v>186.28687829998046</v>
      </c>
      <c r="AM14" s="12">
        <v>13.686382895508769</v>
      </c>
      <c r="AN14" s="12">
        <v>44.86092171305652</v>
      </c>
      <c r="AO14" s="13">
        <v>3888.2</v>
      </c>
      <c r="AP14" s="14"/>
      <c r="AR14" s="17" t="s">
        <v>48</v>
      </c>
      <c r="AS14" s="15">
        <v>3619.1606703608941</v>
      </c>
      <c r="AT14" s="15">
        <v>1408.6965174880995</v>
      </c>
      <c r="AU14" s="15">
        <v>1146.6148130656029</v>
      </c>
      <c r="AV14" s="15">
        <v>2637.2545553809741</v>
      </c>
      <c r="AW14" s="15">
        <v>400.34001252407853</v>
      </c>
      <c r="AX14" s="15">
        <v>2098.5334311803513</v>
      </c>
      <c r="AY14" s="14">
        <v>11310.6</v>
      </c>
    </row>
    <row r="15" spans="1:51" x14ac:dyDescent="0.25">
      <c r="A15" s="1" t="s">
        <v>13</v>
      </c>
      <c r="B15" s="12">
        <v>15.6</v>
      </c>
      <c r="C15" s="12">
        <v>22.2</v>
      </c>
      <c r="D15" s="12">
        <v>8</v>
      </c>
      <c r="E15" s="12">
        <v>10.4</v>
      </c>
      <c r="F15" s="12">
        <v>49.4</v>
      </c>
      <c r="G15" s="12">
        <v>15.4</v>
      </c>
      <c r="H15" s="12">
        <v>34.200000000000003</v>
      </c>
      <c r="I15" s="12">
        <v>29.8</v>
      </c>
      <c r="J15" s="12">
        <v>77</v>
      </c>
      <c r="K15" s="12">
        <v>70.2</v>
      </c>
      <c r="L15" s="12">
        <v>98</v>
      </c>
      <c r="M15" s="12">
        <v>115.6</v>
      </c>
      <c r="N15" s="12">
        <v>6.2</v>
      </c>
      <c r="O15" s="12">
        <v>68</v>
      </c>
      <c r="P15" s="12">
        <v>66</v>
      </c>
      <c r="Q15" s="12">
        <v>18</v>
      </c>
      <c r="R15" s="12">
        <v>26.2</v>
      </c>
      <c r="S15" s="12">
        <v>40.200000000000003</v>
      </c>
      <c r="T15" s="12">
        <v>11.8</v>
      </c>
      <c r="U15" s="12">
        <v>5.2</v>
      </c>
      <c r="V15" s="12">
        <v>6.4</v>
      </c>
      <c r="W15" s="12">
        <v>1.6</v>
      </c>
      <c r="X15" s="12">
        <v>1</v>
      </c>
      <c r="Y15" s="12">
        <v>10</v>
      </c>
      <c r="Z15" s="12">
        <v>12</v>
      </c>
      <c r="AA15" s="12">
        <v>94</v>
      </c>
      <c r="AB15" s="12">
        <v>66</v>
      </c>
      <c r="AC15" s="12">
        <v>188.2</v>
      </c>
      <c r="AD15" s="12">
        <v>75.8</v>
      </c>
      <c r="AE15" s="12">
        <v>21.2</v>
      </c>
      <c r="AF15" s="12">
        <v>30.4</v>
      </c>
      <c r="AG15" s="12">
        <v>8.6</v>
      </c>
      <c r="AH15" s="12">
        <v>15.6</v>
      </c>
      <c r="AI15" s="12">
        <v>23</v>
      </c>
      <c r="AJ15" s="12">
        <v>10.4</v>
      </c>
      <c r="AK15" s="12">
        <v>17.2</v>
      </c>
      <c r="AL15" s="12">
        <v>31</v>
      </c>
      <c r="AM15" s="12">
        <v>1.2</v>
      </c>
      <c r="AN15" s="12">
        <v>13.8</v>
      </c>
      <c r="AO15" s="13">
        <v>1414.8</v>
      </c>
      <c r="AP15" s="14"/>
      <c r="AR15" s="17" t="s">
        <v>49</v>
      </c>
      <c r="AS15" s="15">
        <v>3567.6</v>
      </c>
      <c r="AT15" s="15">
        <v>591.4</v>
      </c>
      <c r="AU15" s="15">
        <v>913</v>
      </c>
      <c r="AV15" s="15">
        <v>507.8</v>
      </c>
      <c r="AW15" s="15">
        <v>2110.1999999999998</v>
      </c>
      <c r="AX15" s="15">
        <v>831.4</v>
      </c>
      <c r="AY15" s="14">
        <v>8521.4</v>
      </c>
    </row>
    <row r="16" spans="1:51" x14ac:dyDescent="0.25">
      <c r="A16" s="1" t="s">
        <v>14</v>
      </c>
      <c r="B16" s="12">
        <v>18</v>
      </c>
      <c r="C16" s="12">
        <v>18.600000000000001</v>
      </c>
      <c r="D16" s="12">
        <v>8.4</v>
      </c>
      <c r="E16" s="12">
        <v>8.1999999999999993</v>
      </c>
      <c r="F16" s="12">
        <v>41</v>
      </c>
      <c r="G16" s="12">
        <v>20.2</v>
      </c>
      <c r="H16" s="12">
        <v>34</v>
      </c>
      <c r="I16" s="12">
        <v>34.799999999999997</v>
      </c>
      <c r="J16" s="12">
        <v>79.599999999999994</v>
      </c>
      <c r="K16" s="12">
        <v>71.2</v>
      </c>
      <c r="L16" s="12">
        <v>165.8</v>
      </c>
      <c r="M16" s="12">
        <v>160.19999999999999</v>
      </c>
      <c r="N16" s="12">
        <v>74.400000000000006</v>
      </c>
      <c r="O16" s="12">
        <v>7.2</v>
      </c>
      <c r="P16" s="12">
        <v>71.400000000000006</v>
      </c>
      <c r="Q16" s="12">
        <v>63.6</v>
      </c>
      <c r="R16" s="12">
        <v>55.8</v>
      </c>
      <c r="S16" s="12">
        <v>77</v>
      </c>
      <c r="T16" s="12">
        <v>13.8</v>
      </c>
      <c r="U16" s="12">
        <v>4.8</v>
      </c>
      <c r="V16" s="12">
        <v>5.8</v>
      </c>
      <c r="W16" s="12">
        <v>2.4</v>
      </c>
      <c r="X16" s="12">
        <v>0.8</v>
      </c>
      <c r="Y16" s="12">
        <v>5.6</v>
      </c>
      <c r="Z16" s="12">
        <v>21</v>
      </c>
      <c r="AA16" s="12">
        <v>111.6</v>
      </c>
      <c r="AB16" s="12">
        <v>60.8</v>
      </c>
      <c r="AC16" s="12">
        <v>171.4</v>
      </c>
      <c r="AD16" s="12">
        <v>66.2</v>
      </c>
      <c r="AE16" s="12">
        <v>13.6</v>
      </c>
      <c r="AF16" s="12">
        <v>26.6</v>
      </c>
      <c r="AG16" s="12">
        <v>9.8000000000000007</v>
      </c>
      <c r="AH16" s="12">
        <v>19</v>
      </c>
      <c r="AI16" s="12">
        <v>21</v>
      </c>
      <c r="AJ16" s="12">
        <v>8.1999999999999993</v>
      </c>
      <c r="AK16" s="12">
        <v>30.6</v>
      </c>
      <c r="AL16" s="12">
        <v>71.400000000000006</v>
      </c>
      <c r="AM16" s="12">
        <v>2</v>
      </c>
      <c r="AN16" s="12">
        <v>12.4</v>
      </c>
      <c r="AO16" s="13">
        <v>1688.2</v>
      </c>
      <c r="AP16" s="14"/>
      <c r="AR16" s="17" t="s">
        <v>50</v>
      </c>
      <c r="AS16" s="15">
        <v>5559.3407041445835</v>
      </c>
      <c r="AT16" s="15">
        <v>1838.4646893100376</v>
      </c>
      <c r="AU16" s="15">
        <v>1303.7415163259614</v>
      </c>
      <c r="AV16" s="15">
        <v>1937.7131006783823</v>
      </c>
      <c r="AW16" s="15">
        <v>689.32458279370803</v>
      </c>
      <c r="AX16" s="15">
        <v>6508.4154067473273</v>
      </c>
      <c r="AY16" s="14">
        <v>17837</v>
      </c>
    </row>
    <row r="17" spans="1:51" x14ac:dyDescent="0.25">
      <c r="A17" s="1" t="s">
        <v>15</v>
      </c>
      <c r="B17" s="12">
        <v>17.8</v>
      </c>
      <c r="C17" s="12">
        <v>16.399999999999999</v>
      </c>
      <c r="D17" s="12">
        <v>9.1999999999999993</v>
      </c>
      <c r="E17" s="12">
        <v>10.4</v>
      </c>
      <c r="F17" s="12">
        <v>34.4</v>
      </c>
      <c r="G17" s="12">
        <v>19.2</v>
      </c>
      <c r="H17" s="12">
        <v>30</v>
      </c>
      <c r="I17" s="12">
        <v>22</v>
      </c>
      <c r="J17" s="12">
        <v>64</v>
      </c>
      <c r="K17" s="12">
        <v>24</v>
      </c>
      <c r="L17" s="12">
        <v>119.4</v>
      </c>
      <c r="M17" s="12">
        <v>121.2</v>
      </c>
      <c r="N17" s="12">
        <v>66</v>
      </c>
      <c r="O17" s="12">
        <v>76.400000000000006</v>
      </c>
      <c r="P17" s="12">
        <v>13.6</v>
      </c>
      <c r="Q17" s="12">
        <v>59.6</v>
      </c>
      <c r="R17" s="12">
        <v>59.2</v>
      </c>
      <c r="S17" s="12">
        <v>124.4</v>
      </c>
      <c r="T17" s="12">
        <v>10.4</v>
      </c>
      <c r="U17" s="12">
        <v>5.6</v>
      </c>
      <c r="V17" s="12">
        <v>6.2</v>
      </c>
      <c r="W17" s="12">
        <v>1.2</v>
      </c>
      <c r="X17" s="12">
        <v>1.2</v>
      </c>
      <c r="Y17" s="12">
        <v>5.6</v>
      </c>
      <c r="Z17" s="12">
        <v>6.6</v>
      </c>
      <c r="AA17" s="12">
        <v>61</v>
      </c>
      <c r="AB17" s="12">
        <v>37</v>
      </c>
      <c r="AC17" s="12">
        <v>92.4</v>
      </c>
      <c r="AD17" s="12">
        <v>49</v>
      </c>
      <c r="AE17" s="12">
        <v>17.600000000000001</v>
      </c>
      <c r="AF17" s="12">
        <v>22.4</v>
      </c>
      <c r="AG17" s="12">
        <v>5</v>
      </c>
      <c r="AH17" s="12">
        <v>10.8</v>
      </c>
      <c r="AI17" s="12">
        <v>13.8</v>
      </c>
      <c r="AJ17" s="12">
        <v>8.8000000000000007</v>
      </c>
      <c r="AK17" s="12">
        <v>13.2</v>
      </c>
      <c r="AL17" s="12">
        <v>28.2</v>
      </c>
      <c r="AM17" s="12">
        <v>2</v>
      </c>
      <c r="AN17" s="12">
        <v>14.4</v>
      </c>
      <c r="AO17" s="13">
        <v>1299.5999999999999</v>
      </c>
      <c r="AP17" s="14"/>
      <c r="AR17" s="1" t="s">
        <v>51</v>
      </c>
      <c r="AS17" s="14">
        <v>28635.020062530679</v>
      </c>
      <c r="AT17" s="14">
        <v>9253.9117966263548</v>
      </c>
      <c r="AU17" s="14">
        <v>18986.027194608148</v>
      </c>
      <c r="AV17" s="14">
        <v>11255.830083782588</v>
      </c>
      <c r="AW17" s="14">
        <v>8300.1119535384951</v>
      </c>
      <c r="AX17" s="14">
        <v>17982.298908913734</v>
      </c>
      <c r="AY17" s="14">
        <v>94413.2</v>
      </c>
    </row>
    <row r="18" spans="1:51" x14ac:dyDescent="0.25">
      <c r="A18" s="1" t="s">
        <v>16</v>
      </c>
      <c r="B18" s="12">
        <v>7</v>
      </c>
      <c r="C18" s="12">
        <v>7.6</v>
      </c>
      <c r="D18" s="12">
        <v>4.5999999999999996</v>
      </c>
      <c r="E18" s="12">
        <v>5</v>
      </c>
      <c r="F18" s="12">
        <v>19.2</v>
      </c>
      <c r="G18" s="12">
        <v>8.1999999999999993</v>
      </c>
      <c r="H18" s="12">
        <v>12.6</v>
      </c>
      <c r="I18" s="12">
        <v>10.8</v>
      </c>
      <c r="J18" s="12">
        <v>22.6</v>
      </c>
      <c r="K18" s="12">
        <v>17.600000000000001</v>
      </c>
      <c r="L18" s="12">
        <v>42.6</v>
      </c>
      <c r="M18" s="12">
        <v>76.599999999999994</v>
      </c>
      <c r="N18" s="12">
        <v>26.2</v>
      </c>
      <c r="O18" s="12">
        <v>52.8</v>
      </c>
      <c r="P18" s="12">
        <v>55</v>
      </c>
      <c r="Q18" s="12">
        <v>2.2000000000000002</v>
      </c>
      <c r="R18" s="12">
        <v>37.4</v>
      </c>
      <c r="S18" s="12">
        <v>75.400000000000006</v>
      </c>
      <c r="T18" s="12">
        <v>8.8000000000000007</v>
      </c>
      <c r="U18" s="12">
        <v>3</v>
      </c>
      <c r="V18" s="12">
        <v>3.2</v>
      </c>
      <c r="W18" s="12">
        <v>0.2</v>
      </c>
      <c r="X18" s="12">
        <v>0.8</v>
      </c>
      <c r="Y18" s="12">
        <v>1.4</v>
      </c>
      <c r="Z18" s="12">
        <v>5.4</v>
      </c>
      <c r="AA18" s="12">
        <v>40.4</v>
      </c>
      <c r="AB18" s="12">
        <v>27.6</v>
      </c>
      <c r="AC18" s="12">
        <v>71.400000000000006</v>
      </c>
      <c r="AD18" s="12">
        <v>35.6</v>
      </c>
      <c r="AE18" s="12">
        <v>9.1999999999999993</v>
      </c>
      <c r="AF18" s="12">
        <v>13.8</v>
      </c>
      <c r="AG18" s="12">
        <v>4</v>
      </c>
      <c r="AH18" s="12">
        <v>9</v>
      </c>
      <c r="AI18" s="12">
        <v>12</v>
      </c>
      <c r="AJ18" s="12">
        <v>10.4</v>
      </c>
      <c r="AK18" s="12">
        <v>8.1999999999999993</v>
      </c>
      <c r="AL18" s="12">
        <v>15.2</v>
      </c>
      <c r="AM18" s="12">
        <v>2.8</v>
      </c>
      <c r="AN18" s="12">
        <v>11.2</v>
      </c>
      <c r="AO18" s="13">
        <v>777</v>
      </c>
      <c r="AP18" s="14"/>
      <c r="AS18" s="15"/>
    </row>
    <row r="19" spans="1:51" x14ac:dyDescent="0.25">
      <c r="A19" s="1" t="s">
        <v>17</v>
      </c>
      <c r="B19" s="12">
        <v>14.4</v>
      </c>
      <c r="C19" s="12">
        <v>14.8</v>
      </c>
      <c r="D19" s="12">
        <v>7.8</v>
      </c>
      <c r="E19" s="12">
        <v>4.8</v>
      </c>
      <c r="F19" s="12">
        <v>36.200000000000003</v>
      </c>
      <c r="G19" s="12">
        <v>10</v>
      </c>
      <c r="H19" s="12">
        <v>17.2</v>
      </c>
      <c r="I19" s="12">
        <v>11.6</v>
      </c>
      <c r="J19" s="12">
        <v>44.4</v>
      </c>
      <c r="K19" s="12">
        <v>29.2</v>
      </c>
      <c r="L19" s="12">
        <v>51.4</v>
      </c>
      <c r="M19" s="12">
        <v>76.400000000000006</v>
      </c>
      <c r="N19" s="12">
        <v>31.8</v>
      </c>
      <c r="O19" s="12">
        <v>65.2</v>
      </c>
      <c r="P19" s="12">
        <v>88</v>
      </c>
      <c r="Q19" s="12">
        <v>40.6</v>
      </c>
      <c r="R19" s="12">
        <v>8.6</v>
      </c>
      <c r="S19" s="12">
        <v>76.8</v>
      </c>
      <c r="T19" s="12">
        <v>15.6</v>
      </c>
      <c r="U19" s="12">
        <v>3.4</v>
      </c>
      <c r="V19" s="12">
        <v>5</v>
      </c>
      <c r="W19" s="12">
        <v>1.4</v>
      </c>
      <c r="X19" s="12">
        <v>1.2</v>
      </c>
      <c r="Y19" s="12">
        <v>2.6</v>
      </c>
      <c r="Z19" s="12">
        <v>3.6</v>
      </c>
      <c r="AA19" s="12">
        <v>81.599999999999994</v>
      </c>
      <c r="AB19" s="12">
        <v>51.4</v>
      </c>
      <c r="AC19" s="12">
        <v>132.4</v>
      </c>
      <c r="AD19" s="12">
        <v>44.2</v>
      </c>
      <c r="AE19" s="12">
        <v>14.4</v>
      </c>
      <c r="AF19" s="12">
        <v>12.6</v>
      </c>
      <c r="AG19" s="12">
        <v>8.8000000000000007</v>
      </c>
      <c r="AH19" s="12">
        <v>7.8</v>
      </c>
      <c r="AI19" s="12">
        <v>14</v>
      </c>
      <c r="AJ19" s="12">
        <v>6</v>
      </c>
      <c r="AK19" s="12">
        <v>2.4</v>
      </c>
      <c r="AL19" s="12">
        <v>17.600000000000001</v>
      </c>
      <c r="AM19" s="12">
        <v>1</v>
      </c>
      <c r="AN19" s="12">
        <v>4</v>
      </c>
      <c r="AO19" s="13">
        <v>1060.2</v>
      </c>
      <c r="AP19" s="14"/>
      <c r="AS19" s="15" t="s">
        <v>45</v>
      </c>
      <c r="AT19" s="9" t="s">
        <v>46</v>
      </c>
      <c r="AU19" s="9" t="s">
        <v>47</v>
      </c>
      <c r="AV19" s="9" t="s">
        <v>48</v>
      </c>
      <c r="AW19" s="9" t="s">
        <v>49</v>
      </c>
      <c r="AX19" s="9" t="s">
        <v>50</v>
      </c>
    </row>
    <row r="20" spans="1:51" x14ac:dyDescent="0.25">
      <c r="A20" s="1" t="s">
        <v>18</v>
      </c>
      <c r="B20" s="12">
        <v>16.2</v>
      </c>
      <c r="C20" s="12">
        <v>40.799999999999997</v>
      </c>
      <c r="D20" s="12">
        <v>23.2</v>
      </c>
      <c r="E20" s="12">
        <v>17</v>
      </c>
      <c r="F20" s="12">
        <v>101.8</v>
      </c>
      <c r="G20" s="12">
        <v>24.2</v>
      </c>
      <c r="H20" s="12">
        <v>34.799999999999997</v>
      </c>
      <c r="I20" s="12">
        <v>23.2</v>
      </c>
      <c r="J20" s="12">
        <v>71</v>
      </c>
      <c r="K20" s="12">
        <v>46.8</v>
      </c>
      <c r="L20" s="12">
        <v>72.8</v>
      </c>
      <c r="M20" s="12">
        <v>208.2</v>
      </c>
      <c r="N20" s="12">
        <v>43.2</v>
      </c>
      <c r="O20" s="12">
        <v>82</v>
      </c>
      <c r="P20" s="12">
        <v>119.6</v>
      </c>
      <c r="Q20" s="12">
        <v>76.599999999999994</v>
      </c>
      <c r="R20" s="12">
        <v>70.599999999999994</v>
      </c>
      <c r="S20" s="12">
        <v>20.8</v>
      </c>
      <c r="T20" s="12">
        <v>24.8</v>
      </c>
      <c r="U20" s="12">
        <v>11.4</v>
      </c>
      <c r="V20" s="12">
        <v>8.8000000000000007</v>
      </c>
      <c r="W20" s="12">
        <v>5</v>
      </c>
      <c r="X20" s="12">
        <v>5.6</v>
      </c>
      <c r="Y20" s="12">
        <v>10.6</v>
      </c>
      <c r="Z20" s="12">
        <v>5.6</v>
      </c>
      <c r="AA20" s="12">
        <v>146.19999999999999</v>
      </c>
      <c r="AB20" s="12">
        <v>115.4</v>
      </c>
      <c r="AC20" s="12">
        <v>270.60000000000002</v>
      </c>
      <c r="AD20" s="12">
        <v>77.8</v>
      </c>
      <c r="AE20" s="12">
        <v>21.6</v>
      </c>
      <c r="AF20" s="12">
        <v>22.2</v>
      </c>
      <c r="AG20" s="12">
        <v>14.2</v>
      </c>
      <c r="AH20" s="12">
        <v>14.8</v>
      </c>
      <c r="AI20" s="12">
        <v>26.4</v>
      </c>
      <c r="AJ20" s="12">
        <v>10.8</v>
      </c>
      <c r="AK20" s="12">
        <v>12</v>
      </c>
      <c r="AL20" s="12">
        <v>28.2</v>
      </c>
      <c r="AM20" s="12">
        <v>3.2</v>
      </c>
      <c r="AN20" s="12">
        <v>26.4</v>
      </c>
      <c r="AO20" s="13">
        <v>1954.4</v>
      </c>
      <c r="AP20" s="14"/>
      <c r="AR20" s="18" t="s">
        <v>45</v>
      </c>
      <c r="AS20" s="15">
        <v>1700.9567932228856</v>
      </c>
    </row>
    <row r="21" spans="1:51" x14ac:dyDescent="0.25">
      <c r="A21" s="1" t="s">
        <v>19</v>
      </c>
      <c r="B21" s="12">
        <v>21.6</v>
      </c>
      <c r="C21" s="12">
        <v>17.8</v>
      </c>
      <c r="D21" s="12">
        <v>10.199999999999999</v>
      </c>
      <c r="E21" s="12">
        <v>11</v>
      </c>
      <c r="F21" s="12">
        <v>22.6</v>
      </c>
      <c r="G21" s="12">
        <v>8.1999999999999993</v>
      </c>
      <c r="H21" s="12">
        <v>32.799999999999997</v>
      </c>
      <c r="I21" s="12">
        <v>17.2</v>
      </c>
      <c r="J21" s="12">
        <v>47.8</v>
      </c>
      <c r="K21" s="12">
        <v>10.6</v>
      </c>
      <c r="L21" s="12">
        <v>30.4</v>
      </c>
      <c r="M21" s="12">
        <v>50.2</v>
      </c>
      <c r="N21" s="12">
        <v>13.2</v>
      </c>
      <c r="O21" s="12">
        <v>7.8</v>
      </c>
      <c r="P21" s="12">
        <v>12.4</v>
      </c>
      <c r="Q21" s="12">
        <v>7.4</v>
      </c>
      <c r="R21" s="12">
        <v>16.399999999999999</v>
      </c>
      <c r="S21" s="12">
        <v>24.8</v>
      </c>
      <c r="T21" s="12">
        <v>10</v>
      </c>
      <c r="U21" s="12">
        <v>89.2</v>
      </c>
      <c r="V21" s="12">
        <v>220.6</v>
      </c>
      <c r="W21" s="12">
        <v>50</v>
      </c>
      <c r="X21" s="12">
        <v>22.6</v>
      </c>
      <c r="Y21" s="12">
        <v>35.200000000000003</v>
      </c>
      <c r="Z21" s="12">
        <v>5</v>
      </c>
      <c r="AA21" s="12">
        <v>130.80000000000001</v>
      </c>
      <c r="AB21" s="12">
        <v>60</v>
      </c>
      <c r="AC21" s="12">
        <v>134.80000000000001</v>
      </c>
      <c r="AD21" s="12">
        <v>74.400000000000006</v>
      </c>
      <c r="AE21" s="12">
        <v>37</v>
      </c>
      <c r="AF21" s="12">
        <v>53</v>
      </c>
      <c r="AG21" s="12">
        <v>24.4</v>
      </c>
      <c r="AH21" s="12">
        <v>24.2</v>
      </c>
      <c r="AI21" s="12">
        <v>43</v>
      </c>
      <c r="AJ21" s="12">
        <v>28.2</v>
      </c>
      <c r="AK21" s="12">
        <v>4.5999999999999996</v>
      </c>
      <c r="AL21" s="12">
        <v>7</v>
      </c>
      <c r="AM21" s="12">
        <v>14.2</v>
      </c>
      <c r="AN21" s="12">
        <v>130</v>
      </c>
      <c r="AO21" s="13">
        <v>1560.6</v>
      </c>
      <c r="AP21" s="14"/>
      <c r="AR21" s="17" t="s">
        <v>46</v>
      </c>
      <c r="AS21" s="15">
        <v>7557.8338457484479</v>
      </c>
      <c r="AT21" s="15">
        <v>535.96526670974231</v>
      </c>
    </row>
    <row r="22" spans="1:51" x14ac:dyDescent="0.25">
      <c r="A22" s="1" t="s">
        <v>20</v>
      </c>
      <c r="B22" s="12">
        <v>6.6</v>
      </c>
      <c r="C22" s="12">
        <v>6.8</v>
      </c>
      <c r="D22" s="12">
        <v>4.5999999999999996</v>
      </c>
      <c r="E22" s="12">
        <v>7</v>
      </c>
      <c r="F22" s="12">
        <v>29</v>
      </c>
      <c r="G22" s="12">
        <v>6.2</v>
      </c>
      <c r="H22" s="12">
        <v>15</v>
      </c>
      <c r="I22" s="12">
        <v>10.4</v>
      </c>
      <c r="J22" s="12">
        <v>38.4</v>
      </c>
      <c r="K22" s="12">
        <v>4.5999999999999996</v>
      </c>
      <c r="L22" s="12">
        <v>11</v>
      </c>
      <c r="M22" s="12">
        <v>61.4</v>
      </c>
      <c r="N22" s="12">
        <v>5</v>
      </c>
      <c r="O22" s="12">
        <v>4</v>
      </c>
      <c r="P22" s="12">
        <v>4.2</v>
      </c>
      <c r="Q22" s="12">
        <v>1.8</v>
      </c>
      <c r="R22" s="12">
        <v>4.4000000000000004</v>
      </c>
      <c r="S22" s="12">
        <v>17</v>
      </c>
      <c r="T22" s="12">
        <v>74.599999999999994</v>
      </c>
      <c r="U22" s="12">
        <v>8</v>
      </c>
      <c r="V22" s="12">
        <v>54.8</v>
      </c>
      <c r="W22" s="12">
        <v>12</v>
      </c>
      <c r="X22" s="12">
        <v>14</v>
      </c>
      <c r="Y22" s="12">
        <v>37.4</v>
      </c>
      <c r="Z22" s="12">
        <v>2</v>
      </c>
      <c r="AA22" s="12">
        <v>174.8</v>
      </c>
      <c r="AB22" s="12">
        <v>90.6</v>
      </c>
      <c r="AC22" s="12">
        <v>174.8</v>
      </c>
      <c r="AD22" s="12">
        <v>86.4</v>
      </c>
      <c r="AE22" s="12">
        <v>13</v>
      </c>
      <c r="AF22" s="12">
        <v>20.399999999999999</v>
      </c>
      <c r="AG22" s="12">
        <v>11.2</v>
      </c>
      <c r="AH22" s="12">
        <v>12</v>
      </c>
      <c r="AI22" s="12">
        <v>27.6</v>
      </c>
      <c r="AJ22" s="12">
        <v>26</v>
      </c>
      <c r="AK22" s="12">
        <v>0.6</v>
      </c>
      <c r="AL22" s="12">
        <v>2.8</v>
      </c>
      <c r="AM22" s="12">
        <v>4.5999999999999996</v>
      </c>
      <c r="AN22" s="12">
        <v>33.799999999999997</v>
      </c>
      <c r="AO22" s="13">
        <v>1118.8</v>
      </c>
      <c r="AP22" s="14"/>
      <c r="AR22" s="17" t="s">
        <v>47</v>
      </c>
      <c r="AS22" s="15">
        <v>21481.643052341031</v>
      </c>
      <c r="AT22" s="15">
        <v>1814.7317918218901</v>
      </c>
      <c r="AU22" s="15">
        <v>3835.8093932260072</v>
      </c>
    </row>
    <row r="23" spans="1:51" x14ac:dyDescent="0.25">
      <c r="A23" s="1" t="s">
        <v>21</v>
      </c>
      <c r="B23" s="12">
        <v>13</v>
      </c>
      <c r="C23" s="12">
        <v>6.8</v>
      </c>
      <c r="D23" s="12">
        <v>13</v>
      </c>
      <c r="E23" s="12">
        <v>7.6</v>
      </c>
      <c r="F23" s="12">
        <v>29.4</v>
      </c>
      <c r="G23" s="12">
        <v>7.8</v>
      </c>
      <c r="H23" s="12">
        <v>22.6</v>
      </c>
      <c r="I23" s="12">
        <v>19</v>
      </c>
      <c r="J23" s="12">
        <v>43.6</v>
      </c>
      <c r="K23" s="12">
        <v>7.8</v>
      </c>
      <c r="L23" s="12">
        <v>10.8</v>
      </c>
      <c r="M23" s="12">
        <v>57.2</v>
      </c>
      <c r="N23" s="12">
        <v>5.8</v>
      </c>
      <c r="O23" s="12">
        <v>5.4</v>
      </c>
      <c r="P23" s="12">
        <v>5</v>
      </c>
      <c r="Q23" s="12">
        <v>2.4</v>
      </c>
      <c r="R23" s="12">
        <v>7.6</v>
      </c>
      <c r="S23" s="12">
        <v>9.6</v>
      </c>
      <c r="T23" s="12">
        <v>273.8</v>
      </c>
      <c r="U23" s="12">
        <v>56</v>
      </c>
      <c r="V23" s="12">
        <v>8.4</v>
      </c>
      <c r="W23" s="12">
        <v>30.6</v>
      </c>
      <c r="X23" s="12">
        <v>12</v>
      </c>
      <c r="Y23" s="12">
        <v>46.2</v>
      </c>
      <c r="Z23" s="12">
        <v>4.8</v>
      </c>
      <c r="AA23" s="12">
        <v>201.4</v>
      </c>
      <c r="AB23" s="12">
        <v>96</v>
      </c>
      <c r="AC23" s="12">
        <v>204.6</v>
      </c>
      <c r="AD23" s="12">
        <v>108</v>
      </c>
      <c r="AE23" s="12">
        <v>22</v>
      </c>
      <c r="AF23" s="12">
        <v>24.6</v>
      </c>
      <c r="AG23" s="12">
        <v>15.4</v>
      </c>
      <c r="AH23" s="12">
        <v>11.8</v>
      </c>
      <c r="AI23" s="12">
        <v>21.4</v>
      </c>
      <c r="AJ23" s="12">
        <v>22</v>
      </c>
      <c r="AK23" s="12">
        <v>1.6</v>
      </c>
      <c r="AL23" s="12">
        <v>3.6</v>
      </c>
      <c r="AM23" s="12">
        <v>17.600000000000001</v>
      </c>
      <c r="AN23" s="12">
        <v>53.2</v>
      </c>
      <c r="AO23" s="13">
        <v>1509.4</v>
      </c>
      <c r="AP23" s="14"/>
      <c r="AR23" s="17" t="s">
        <v>48</v>
      </c>
      <c r="AS23" s="15">
        <v>7358.1785289190639</v>
      </c>
      <c r="AT23" s="15">
        <v>2768.4593863229047</v>
      </c>
      <c r="AU23" s="15">
        <v>2220.8965133958595</v>
      </c>
      <c r="AV23" s="15">
        <v>2637.2545553809741</v>
      </c>
    </row>
    <row r="24" spans="1:51" x14ac:dyDescent="0.25">
      <c r="A24" s="1" t="s">
        <v>22</v>
      </c>
      <c r="B24" s="12">
        <v>2.8</v>
      </c>
      <c r="C24" s="12">
        <v>6.8</v>
      </c>
      <c r="D24" s="12">
        <v>3.6</v>
      </c>
      <c r="E24" s="12">
        <v>6</v>
      </c>
      <c r="F24" s="12">
        <v>16.600000000000001</v>
      </c>
      <c r="G24" s="12">
        <v>2.6</v>
      </c>
      <c r="H24" s="12">
        <v>10.4</v>
      </c>
      <c r="I24" s="12">
        <v>8.1999999999999993</v>
      </c>
      <c r="J24" s="12">
        <v>20</v>
      </c>
      <c r="K24" s="12">
        <v>3.2</v>
      </c>
      <c r="L24" s="12">
        <v>9.1999999999999993</v>
      </c>
      <c r="M24" s="12">
        <v>26.4</v>
      </c>
      <c r="N24" s="12">
        <v>1</v>
      </c>
      <c r="O24" s="12">
        <v>1.8</v>
      </c>
      <c r="P24" s="12">
        <v>1</v>
      </c>
      <c r="Q24" s="12">
        <v>1.2</v>
      </c>
      <c r="R24" s="12">
        <v>1</v>
      </c>
      <c r="S24" s="12">
        <v>4</v>
      </c>
      <c r="T24" s="12">
        <v>54.4</v>
      </c>
      <c r="U24" s="12">
        <v>13.4</v>
      </c>
      <c r="V24" s="12">
        <v>33</v>
      </c>
      <c r="W24" s="12">
        <v>4.2</v>
      </c>
      <c r="X24" s="12">
        <v>7</v>
      </c>
      <c r="Y24" s="12">
        <v>26</v>
      </c>
      <c r="Z24" s="12">
        <v>1.8</v>
      </c>
      <c r="AA24" s="12">
        <v>139.80000000000001</v>
      </c>
      <c r="AB24" s="12">
        <v>58</v>
      </c>
      <c r="AC24" s="12">
        <v>101</v>
      </c>
      <c r="AD24" s="12">
        <v>48.8</v>
      </c>
      <c r="AE24" s="12">
        <v>10.199999999999999</v>
      </c>
      <c r="AF24" s="12">
        <v>10</v>
      </c>
      <c r="AG24" s="12">
        <v>4.5999999999999996</v>
      </c>
      <c r="AH24" s="12">
        <v>1.2</v>
      </c>
      <c r="AI24" s="12">
        <v>11.2</v>
      </c>
      <c r="AJ24" s="12">
        <v>8.6</v>
      </c>
      <c r="AK24" s="12">
        <v>2.2000000000000002</v>
      </c>
      <c r="AL24" s="12">
        <v>1</v>
      </c>
      <c r="AM24" s="12">
        <v>3</v>
      </c>
      <c r="AN24" s="12">
        <v>13.4</v>
      </c>
      <c r="AO24" s="13">
        <v>678.6</v>
      </c>
      <c r="AP24" s="14"/>
      <c r="AR24" s="17" t="s">
        <v>49</v>
      </c>
      <c r="AS24" s="15">
        <v>7241.5923513670587</v>
      </c>
      <c r="AT24" s="15">
        <v>1156.2794888362409</v>
      </c>
      <c r="AU24" s="15">
        <v>1774.3755180174071</v>
      </c>
      <c r="AV24" s="15">
        <v>908.14001252407866</v>
      </c>
      <c r="AW24" s="15">
        <v>2110.1999999999998</v>
      </c>
    </row>
    <row r="25" spans="1:51" x14ac:dyDescent="0.25">
      <c r="A25" s="1" t="s">
        <v>23</v>
      </c>
      <c r="B25" s="12">
        <v>2.4</v>
      </c>
      <c r="C25" s="12">
        <v>2.4</v>
      </c>
      <c r="D25" s="12">
        <v>5</v>
      </c>
      <c r="E25" s="12">
        <v>2.6</v>
      </c>
      <c r="F25" s="12">
        <v>16.600000000000001</v>
      </c>
      <c r="G25" s="12">
        <v>2.8</v>
      </c>
      <c r="H25" s="12">
        <v>10.4</v>
      </c>
      <c r="I25" s="12">
        <v>8.1999999999999993</v>
      </c>
      <c r="J25" s="12">
        <v>17.2</v>
      </c>
      <c r="K25" s="12">
        <v>1.6</v>
      </c>
      <c r="L25" s="12">
        <v>10</v>
      </c>
      <c r="M25" s="12">
        <v>20.399999999999999</v>
      </c>
      <c r="N25" s="12">
        <v>1.2</v>
      </c>
      <c r="O25" s="12">
        <v>1</v>
      </c>
      <c r="P25" s="12">
        <v>0.8</v>
      </c>
      <c r="Q25" s="12">
        <v>0.8</v>
      </c>
      <c r="R25" s="12">
        <v>0.4</v>
      </c>
      <c r="S25" s="12">
        <v>4.2</v>
      </c>
      <c r="T25" s="12">
        <v>24.8</v>
      </c>
      <c r="U25" s="12">
        <v>16.8</v>
      </c>
      <c r="V25" s="12">
        <v>14</v>
      </c>
      <c r="W25" s="12">
        <v>7.8</v>
      </c>
      <c r="X25" s="12">
        <v>3</v>
      </c>
      <c r="Y25" s="12">
        <v>20.8</v>
      </c>
      <c r="Z25" s="12">
        <v>1</v>
      </c>
      <c r="AA25" s="12">
        <v>118.2</v>
      </c>
      <c r="AB25" s="12">
        <v>52</v>
      </c>
      <c r="AC25" s="12">
        <v>87.2</v>
      </c>
      <c r="AD25" s="12">
        <v>41.2</v>
      </c>
      <c r="AE25" s="12">
        <v>9.6</v>
      </c>
      <c r="AF25" s="12">
        <v>7.6</v>
      </c>
      <c r="AG25" s="12">
        <v>7.2</v>
      </c>
      <c r="AH25" s="12">
        <v>3</v>
      </c>
      <c r="AI25" s="12">
        <v>6.6</v>
      </c>
      <c r="AJ25" s="12">
        <v>5.4</v>
      </c>
      <c r="AK25" s="12">
        <v>0.4</v>
      </c>
      <c r="AL25" s="12">
        <v>1.6</v>
      </c>
      <c r="AM25" s="12">
        <v>2.2000000000000002</v>
      </c>
      <c r="AN25" s="12">
        <v>7</v>
      </c>
      <c r="AO25" s="13">
        <v>545.4</v>
      </c>
      <c r="AP25" s="14"/>
      <c r="AR25" s="17" t="s">
        <v>50</v>
      </c>
      <c r="AS25" s="15">
        <v>11009.458697709308</v>
      </c>
      <c r="AT25" s="15">
        <v>3573.8767504773859</v>
      </c>
      <c r="AU25" s="15">
        <v>2662.161532579943</v>
      </c>
      <c r="AV25" s="15">
        <v>4036.2465318587338</v>
      </c>
      <c r="AW25" s="15">
        <v>1520.7245827937077</v>
      </c>
      <c r="AX25" s="15">
        <v>6508.4154067473273</v>
      </c>
      <c r="AY25" s="14">
        <v>94413.2</v>
      </c>
    </row>
    <row r="26" spans="1:51" x14ac:dyDescent="0.25">
      <c r="A26" s="1" t="s">
        <v>24</v>
      </c>
      <c r="B26" s="12">
        <v>39.200000000000003</v>
      </c>
      <c r="C26" s="12">
        <v>14</v>
      </c>
      <c r="D26" s="12">
        <v>16.2</v>
      </c>
      <c r="E26" s="12">
        <v>22.4</v>
      </c>
      <c r="F26" s="12">
        <v>17.399999999999999</v>
      </c>
      <c r="G26" s="12">
        <v>10</v>
      </c>
      <c r="H26" s="12">
        <v>16.2</v>
      </c>
      <c r="I26" s="12">
        <v>22.8</v>
      </c>
      <c r="J26" s="12">
        <v>37.6</v>
      </c>
      <c r="K26" s="12">
        <v>4.4000000000000004</v>
      </c>
      <c r="L26" s="12">
        <v>26</v>
      </c>
      <c r="M26" s="12">
        <v>51.6</v>
      </c>
      <c r="N26" s="12">
        <v>10.4</v>
      </c>
      <c r="O26" s="12">
        <v>7.8</v>
      </c>
      <c r="P26" s="12">
        <v>3.8</v>
      </c>
      <c r="Q26" s="12">
        <v>1</v>
      </c>
      <c r="R26" s="12">
        <v>3.4</v>
      </c>
      <c r="S26" s="12">
        <v>9</v>
      </c>
      <c r="T26" s="12">
        <v>38.4</v>
      </c>
      <c r="U26" s="12">
        <v>24.2</v>
      </c>
      <c r="V26" s="12">
        <v>35.799999999999997</v>
      </c>
      <c r="W26" s="12">
        <v>20.399999999999999</v>
      </c>
      <c r="X26" s="12">
        <v>16</v>
      </c>
      <c r="Y26" s="12">
        <v>5.6</v>
      </c>
      <c r="Z26" s="12">
        <v>5.8</v>
      </c>
      <c r="AA26" s="12">
        <v>213.2</v>
      </c>
      <c r="AB26" s="12">
        <v>169.6</v>
      </c>
      <c r="AC26" s="12">
        <v>300.2</v>
      </c>
      <c r="AD26" s="12">
        <v>174</v>
      </c>
      <c r="AE26" s="12">
        <v>33</v>
      </c>
      <c r="AF26" s="12">
        <v>40</v>
      </c>
      <c r="AG26" s="12">
        <v>16.600000000000001</v>
      </c>
      <c r="AH26" s="12">
        <v>5.4</v>
      </c>
      <c r="AI26" s="12">
        <v>14</v>
      </c>
      <c r="AJ26" s="12">
        <v>15.4</v>
      </c>
      <c r="AK26" s="12">
        <v>2.4</v>
      </c>
      <c r="AL26" s="12">
        <v>2.8</v>
      </c>
      <c r="AM26" s="12">
        <v>5</v>
      </c>
      <c r="AN26" s="12">
        <v>15.4</v>
      </c>
      <c r="AO26" s="13">
        <v>1466.4</v>
      </c>
      <c r="AP26" s="14"/>
      <c r="AS26" s="15"/>
    </row>
    <row r="27" spans="1:51" x14ac:dyDescent="0.25">
      <c r="A27" s="1" t="s">
        <v>25</v>
      </c>
      <c r="B27" s="12">
        <v>24.4</v>
      </c>
      <c r="C27" s="12">
        <v>21.4</v>
      </c>
      <c r="D27" s="12">
        <v>4.2</v>
      </c>
      <c r="E27" s="12">
        <v>9</v>
      </c>
      <c r="F27" s="12">
        <v>23.6</v>
      </c>
      <c r="G27" s="12">
        <v>20.399999999999999</v>
      </c>
      <c r="H27" s="12">
        <v>24.6</v>
      </c>
      <c r="I27" s="12">
        <v>13.4</v>
      </c>
      <c r="J27" s="12">
        <v>27.6</v>
      </c>
      <c r="K27" s="12">
        <v>14.2</v>
      </c>
      <c r="L27" s="12">
        <v>54</v>
      </c>
      <c r="M27" s="12">
        <v>53.2</v>
      </c>
      <c r="N27" s="12">
        <v>13</v>
      </c>
      <c r="O27" s="12">
        <v>19</v>
      </c>
      <c r="P27" s="12">
        <v>7.6</v>
      </c>
      <c r="Q27" s="12">
        <v>4.5999999999999996</v>
      </c>
      <c r="R27" s="12">
        <v>4.4000000000000004</v>
      </c>
      <c r="S27" s="12">
        <v>4</v>
      </c>
      <c r="T27" s="12">
        <v>5.8</v>
      </c>
      <c r="U27" s="12">
        <v>3</v>
      </c>
      <c r="V27" s="12">
        <v>5.2</v>
      </c>
      <c r="W27" s="12">
        <v>0.6</v>
      </c>
      <c r="X27" s="12">
        <v>2.2000000000000002</v>
      </c>
      <c r="Y27" s="12">
        <v>3.8</v>
      </c>
      <c r="Z27" s="12">
        <v>3.4</v>
      </c>
      <c r="AA27" s="12">
        <v>183.8</v>
      </c>
      <c r="AB27" s="12">
        <v>106.4</v>
      </c>
      <c r="AC27" s="12">
        <v>308.2</v>
      </c>
      <c r="AD27" s="12">
        <v>88</v>
      </c>
      <c r="AE27" s="12">
        <v>41.6</v>
      </c>
      <c r="AF27" s="12">
        <v>44.2</v>
      </c>
      <c r="AG27" s="12">
        <v>10.199999999999999</v>
      </c>
      <c r="AH27" s="12">
        <v>9.6</v>
      </c>
      <c r="AI27" s="12">
        <v>5.4</v>
      </c>
      <c r="AJ27" s="12">
        <v>6.6</v>
      </c>
      <c r="AK27" s="12">
        <v>1.6</v>
      </c>
      <c r="AL27" s="12">
        <v>7.4</v>
      </c>
      <c r="AM27" s="12">
        <v>0.8</v>
      </c>
      <c r="AN27" s="12">
        <v>10.6</v>
      </c>
      <c r="AO27" s="13">
        <v>1191</v>
      </c>
      <c r="AP27" s="14"/>
      <c r="AS27" s="15"/>
    </row>
    <row r="28" spans="1:51" x14ac:dyDescent="0.25">
      <c r="A28" s="1" t="s">
        <v>26</v>
      </c>
      <c r="B28" s="12">
        <v>62</v>
      </c>
      <c r="C28" s="12">
        <v>177.6</v>
      </c>
      <c r="D28" s="12">
        <v>104.2</v>
      </c>
      <c r="E28" s="12">
        <v>136.80000000000001</v>
      </c>
      <c r="F28" s="12">
        <v>260.8</v>
      </c>
      <c r="G28" s="12">
        <v>105</v>
      </c>
      <c r="H28" s="12">
        <v>182.8</v>
      </c>
      <c r="I28" s="12">
        <v>118.8</v>
      </c>
      <c r="J28" s="12">
        <v>258.2</v>
      </c>
      <c r="K28" s="12">
        <v>119.2</v>
      </c>
      <c r="L28" s="12">
        <v>183.6</v>
      </c>
      <c r="M28" s="12">
        <v>230</v>
      </c>
      <c r="N28" s="12">
        <v>116.4</v>
      </c>
      <c r="O28" s="12">
        <v>114</v>
      </c>
      <c r="P28" s="12">
        <v>75.599999999999994</v>
      </c>
      <c r="Q28" s="12">
        <v>48.8</v>
      </c>
      <c r="R28" s="12">
        <v>90.2</v>
      </c>
      <c r="S28" s="12">
        <v>166.6</v>
      </c>
      <c r="T28" s="12">
        <v>150</v>
      </c>
      <c r="U28" s="12">
        <v>189.4</v>
      </c>
      <c r="V28" s="12">
        <v>222.6</v>
      </c>
      <c r="W28" s="12">
        <v>143.4</v>
      </c>
      <c r="X28" s="12">
        <v>135.4</v>
      </c>
      <c r="Y28" s="12">
        <v>209.8</v>
      </c>
      <c r="Z28" s="12">
        <v>196</v>
      </c>
      <c r="AA28" s="12">
        <v>43.2</v>
      </c>
      <c r="AB28" s="12">
        <v>37.799999999999997</v>
      </c>
      <c r="AC28" s="12">
        <v>158.4</v>
      </c>
      <c r="AD28" s="12">
        <v>70.8</v>
      </c>
      <c r="AE28" s="12">
        <v>294.60000000000002</v>
      </c>
      <c r="AF28" s="12">
        <v>324.2</v>
      </c>
      <c r="AG28" s="12">
        <v>177.6</v>
      </c>
      <c r="AH28" s="12">
        <v>185.8</v>
      </c>
      <c r="AI28" s="12">
        <v>163</v>
      </c>
      <c r="AJ28" s="12">
        <v>79.8</v>
      </c>
      <c r="AK28" s="12">
        <v>80.599999999999994</v>
      </c>
      <c r="AL28" s="12">
        <v>427</v>
      </c>
      <c r="AM28" s="12">
        <v>61.8</v>
      </c>
      <c r="AN28" s="12">
        <v>141</v>
      </c>
      <c r="AO28" s="13">
        <v>6042.8</v>
      </c>
      <c r="AP28" s="14"/>
      <c r="AS28" s="15"/>
    </row>
    <row r="29" spans="1:51" x14ac:dyDescent="0.25">
      <c r="A29" s="1" t="s">
        <v>27</v>
      </c>
      <c r="B29" s="12">
        <v>101.6</v>
      </c>
      <c r="C29" s="12">
        <v>136.19999999999999</v>
      </c>
      <c r="D29" s="12">
        <v>98.8</v>
      </c>
      <c r="E29" s="12">
        <v>113</v>
      </c>
      <c r="F29" s="12">
        <v>174.8</v>
      </c>
      <c r="G29" s="12">
        <v>82.6</v>
      </c>
      <c r="H29" s="12">
        <v>132.19999999999999</v>
      </c>
      <c r="I29" s="12">
        <v>94.8</v>
      </c>
      <c r="J29" s="12">
        <v>280.2</v>
      </c>
      <c r="K29" s="12">
        <v>124.4</v>
      </c>
      <c r="L29" s="12">
        <v>148.19999999999999</v>
      </c>
      <c r="M29" s="12">
        <v>141.4</v>
      </c>
      <c r="N29" s="12">
        <v>84.6</v>
      </c>
      <c r="O29" s="12">
        <v>101</v>
      </c>
      <c r="P29" s="12">
        <v>36.799999999999997</v>
      </c>
      <c r="Q29" s="12">
        <v>27.8</v>
      </c>
      <c r="R29" s="12">
        <v>62.4</v>
      </c>
      <c r="S29" s="12">
        <v>115.8</v>
      </c>
      <c r="T29" s="12">
        <v>81.2</v>
      </c>
      <c r="U29" s="12">
        <v>91.4</v>
      </c>
      <c r="V29" s="12">
        <v>93</v>
      </c>
      <c r="W29" s="12">
        <v>58.4</v>
      </c>
      <c r="X29" s="12">
        <v>42.8</v>
      </c>
      <c r="Y29" s="12">
        <v>150.80000000000001</v>
      </c>
      <c r="Z29" s="12">
        <v>120.2</v>
      </c>
      <c r="AA29" s="12">
        <v>87.2</v>
      </c>
      <c r="AB29" s="12">
        <v>103.6</v>
      </c>
      <c r="AC29" s="12">
        <v>132.80000000000001</v>
      </c>
      <c r="AD29" s="12">
        <v>280.60000000000002</v>
      </c>
      <c r="AE29" s="12">
        <v>275</v>
      </c>
      <c r="AF29" s="12">
        <v>341.6</v>
      </c>
      <c r="AG29" s="12">
        <v>283.60000000000002</v>
      </c>
      <c r="AH29" s="12">
        <v>655.6</v>
      </c>
      <c r="AI29" s="12">
        <v>210</v>
      </c>
      <c r="AJ29" s="12">
        <v>110.2</v>
      </c>
      <c r="AK29" s="12">
        <v>54.6</v>
      </c>
      <c r="AL29" s="12">
        <v>182.4</v>
      </c>
      <c r="AM29" s="12">
        <v>23.4</v>
      </c>
      <c r="AN29" s="12">
        <v>82.4</v>
      </c>
      <c r="AO29" s="13">
        <v>5517.4</v>
      </c>
      <c r="AP29" s="14"/>
      <c r="AS29" s="15"/>
    </row>
    <row r="30" spans="1:51" x14ac:dyDescent="0.25">
      <c r="A30" s="1" t="s">
        <v>28</v>
      </c>
      <c r="B30" s="12">
        <v>143.16307838517432</v>
      </c>
      <c r="C30" s="12">
        <v>308.14381768863723</v>
      </c>
      <c r="D30" s="12">
        <v>148.55620805036926</v>
      </c>
      <c r="E30" s="12">
        <v>173.07043380125526</v>
      </c>
      <c r="F30" s="12">
        <v>586.38027996119342</v>
      </c>
      <c r="G30" s="12">
        <v>208.86120339754885</v>
      </c>
      <c r="H30" s="12">
        <v>347.61172114756374</v>
      </c>
      <c r="I30" s="12">
        <v>231.414291088364</v>
      </c>
      <c r="J30" s="12">
        <v>496.16792919793295</v>
      </c>
      <c r="K30" s="12">
        <v>251.02567168907282</v>
      </c>
      <c r="L30" s="12">
        <v>418.21269131011542</v>
      </c>
      <c r="M30" s="12">
        <v>327.26491377432831</v>
      </c>
      <c r="N30" s="12">
        <v>197.09437503712357</v>
      </c>
      <c r="O30" s="12">
        <v>158.60704060823252</v>
      </c>
      <c r="P30" s="12">
        <v>105.9014552438276</v>
      </c>
      <c r="Q30" s="12">
        <v>66.923836299918818</v>
      </c>
      <c r="R30" s="12">
        <v>129.92539647969588</v>
      </c>
      <c r="S30" s="12">
        <v>266.95991842714875</v>
      </c>
      <c r="T30" s="12">
        <v>129.92539647969588</v>
      </c>
      <c r="U30" s="12">
        <v>182.87612410160966</v>
      </c>
      <c r="V30" s="12">
        <v>215.97032886530579</v>
      </c>
      <c r="W30" s="12">
        <v>109.82373136396934</v>
      </c>
      <c r="X30" s="12">
        <v>109.08830459144276</v>
      </c>
      <c r="Y30" s="12">
        <v>301.27983447838915</v>
      </c>
      <c r="Z30" s="12">
        <v>377.76421882115346</v>
      </c>
      <c r="AA30" s="12">
        <v>122.08084423941236</v>
      </c>
      <c r="AB30" s="12">
        <v>51.725016334369499</v>
      </c>
      <c r="AC30" s="12">
        <v>134.33795711485536</v>
      </c>
      <c r="AD30" s="12">
        <v>142.91793612766546</v>
      </c>
      <c r="AE30" s="12">
        <v>1063.4271130734353</v>
      </c>
      <c r="AF30" s="12">
        <v>1343.1344288910448</v>
      </c>
      <c r="AG30" s="12">
        <v>677.57319975448945</v>
      </c>
      <c r="AH30" s="12">
        <v>1158.2971667293643</v>
      </c>
      <c r="AI30" s="12">
        <v>672.18007008929453</v>
      </c>
      <c r="AJ30" s="12">
        <v>340.50259567980675</v>
      </c>
      <c r="AK30" s="12">
        <v>109.82373136396934</v>
      </c>
      <c r="AL30" s="12">
        <v>381.44135268378636</v>
      </c>
      <c r="AM30" s="12">
        <v>47.067313441701145</v>
      </c>
      <c r="AN30" s="12">
        <v>144.87907418773636</v>
      </c>
      <c r="AO30" s="13">
        <v>12381.4</v>
      </c>
      <c r="AP30" s="14"/>
      <c r="AS30" s="15"/>
    </row>
    <row r="31" spans="1:51" x14ac:dyDescent="0.25">
      <c r="A31" s="1" t="s">
        <v>29</v>
      </c>
      <c r="B31" s="12">
        <v>65.474826147426981</v>
      </c>
      <c r="C31" s="12">
        <v>87.045989800649039</v>
      </c>
      <c r="D31" s="12">
        <v>50.248122392211407</v>
      </c>
      <c r="E31" s="12">
        <v>103.03402874362541</v>
      </c>
      <c r="F31" s="12">
        <v>219.77209086694481</v>
      </c>
      <c r="G31" s="12">
        <v>91.867779323133988</v>
      </c>
      <c r="H31" s="12">
        <v>153.53592953175706</v>
      </c>
      <c r="I31" s="12">
        <v>129.42698191933241</v>
      </c>
      <c r="J31" s="12">
        <v>170.53908205841446</v>
      </c>
      <c r="K31" s="12">
        <v>96.182012053778394</v>
      </c>
      <c r="L31" s="12">
        <v>145.92257765414928</v>
      </c>
      <c r="M31" s="12">
        <v>162.92573018080668</v>
      </c>
      <c r="N31" s="12">
        <v>63.698377375985167</v>
      </c>
      <c r="O31" s="12">
        <v>72.834399629114515</v>
      </c>
      <c r="P31" s="12">
        <v>41.619656930922574</v>
      </c>
      <c r="Q31" s="12">
        <v>26.64673157162726</v>
      </c>
      <c r="R31" s="12">
        <v>35.528975428836347</v>
      </c>
      <c r="S31" s="12">
        <v>84.508205841446454</v>
      </c>
      <c r="T31" s="12">
        <v>76.894853963838671</v>
      </c>
      <c r="U31" s="12">
        <v>86.030876216968011</v>
      </c>
      <c r="V31" s="12">
        <v>100.49624478442281</v>
      </c>
      <c r="W31" s="12">
        <v>43.903662494204916</v>
      </c>
      <c r="X31" s="12">
        <v>42.380992118683352</v>
      </c>
      <c r="Y31" s="12">
        <v>140.84700973574408</v>
      </c>
      <c r="Z31" s="12">
        <v>95.166898470097365</v>
      </c>
      <c r="AA31" s="12">
        <v>61.668150208623089</v>
      </c>
      <c r="AB31" s="12">
        <v>39.84320815948076</v>
      </c>
      <c r="AC31" s="12">
        <v>133.48743625405658</v>
      </c>
      <c r="AD31" s="12">
        <v>100.49624478442281</v>
      </c>
      <c r="AE31" s="12">
        <v>538.26397774687064</v>
      </c>
      <c r="AF31" s="12">
        <v>717.17774687065378</v>
      </c>
      <c r="AG31" s="12">
        <v>247.18015762633289</v>
      </c>
      <c r="AH31" s="12">
        <v>596.37923041261013</v>
      </c>
      <c r="AI31" s="12">
        <v>257.07751506722298</v>
      </c>
      <c r="AJ31" s="12">
        <v>163.68706536856746</v>
      </c>
      <c r="AK31" s="12">
        <v>41.619656930922574</v>
      </c>
      <c r="AL31" s="12">
        <v>124.85897079276775</v>
      </c>
      <c r="AM31" s="12">
        <v>15.734260547056097</v>
      </c>
      <c r="AN31" s="12">
        <v>49.994343996291143</v>
      </c>
      <c r="AO31" s="13">
        <v>5474</v>
      </c>
      <c r="AP31" s="14"/>
      <c r="AS31" s="15"/>
    </row>
    <row r="32" spans="1:51" x14ac:dyDescent="0.25">
      <c r="A32" s="1">
        <v>16</v>
      </c>
      <c r="B32" s="12">
        <v>64.586881083368596</v>
      </c>
      <c r="C32" s="12">
        <v>40.031485399915354</v>
      </c>
      <c r="D32" s="12">
        <v>20.428438425730004</v>
      </c>
      <c r="E32" s="12">
        <v>33.634701650444349</v>
      </c>
      <c r="F32" s="12">
        <v>95.539060516292835</v>
      </c>
      <c r="G32" s="12">
        <v>55.094879390605158</v>
      </c>
      <c r="H32" s="12">
        <v>75.936013542107489</v>
      </c>
      <c r="I32" s="12">
        <v>46.840964875158697</v>
      </c>
      <c r="J32" s="12">
        <v>67.269403300888698</v>
      </c>
      <c r="K32" s="12">
        <v>43.333051206093948</v>
      </c>
      <c r="L32" s="12">
        <v>105.44375793482861</v>
      </c>
      <c r="M32" s="12">
        <v>82.332797291578501</v>
      </c>
      <c r="N32" s="12">
        <v>17.333220482437579</v>
      </c>
      <c r="O32" s="12">
        <v>11.968176047397375</v>
      </c>
      <c r="P32" s="12">
        <v>16.920524756665255</v>
      </c>
      <c r="Q32" s="12">
        <v>10.730088870080406</v>
      </c>
      <c r="R32" s="12">
        <v>9.2856538298772744</v>
      </c>
      <c r="S32" s="12">
        <v>18.984003385526872</v>
      </c>
      <c r="T32" s="12">
        <v>36.936267456622936</v>
      </c>
      <c r="U32" s="12">
        <v>11.968176047397375</v>
      </c>
      <c r="V32" s="12">
        <v>17.126872619551417</v>
      </c>
      <c r="W32" s="12">
        <v>7.0158273381294958</v>
      </c>
      <c r="X32" s="12">
        <v>9.2856538298772744</v>
      </c>
      <c r="Y32" s="12">
        <v>43.745746931866272</v>
      </c>
      <c r="Z32" s="12">
        <v>38.587050359712229</v>
      </c>
      <c r="AA32" s="12">
        <v>211.71290732120184</v>
      </c>
      <c r="AB32" s="12">
        <v>251.95074058400337</v>
      </c>
      <c r="AC32" s="12">
        <v>1017.5013118916631</v>
      </c>
      <c r="AD32" s="12">
        <v>499.36182818451118</v>
      </c>
      <c r="AE32" s="12">
        <v>65.412272534913242</v>
      </c>
      <c r="AF32" s="12">
        <v>234.41117223867963</v>
      </c>
      <c r="AG32" s="12">
        <v>121.95158696572155</v>
      </c>
      <c r="AH32" s="12">
        <v>252.77613203554802</v>
      </c>
      <c r="AI32" s="12">
        <v>128.96741430385103</v>
      </c>
      <c r="AJ32" s="12">
        <v>71.809056284384255</v>
      </c>
      <c r="AK32" s="12">
        <v>8.0475666525603042</v>
      </c>
      <c r="AL32" s="12">
        <v>24.349047820567076</v>
      </c>
      <c r="AM32" s="12">
        <v>3.71426153195091</v>
      </c>
      <c r="AN32" s="12">
        <v>28.47600507829031</v>
      </c>
      <c r="AO32" s="13">
        <v>3900.8</v>
      </c>
      <c r="AP32" s="14"/>
      <c r="AS32" s="15"/>
    </row>
    <row r="33" spans="1:45" x14ac:dyDescent="0.25">
      <c r="A33" s="1">
        <v>24</v>
      </c>
      <c r="B33" s="12">
        <v>72.8</v>
      </c>
      <c r="C33" s="12">
        <v>68.400000000000006</v>
      </c>
      <c r="D33" s="12">
        <v>19</v>
      </c>
      <c r="E33" s="12">
        <v>35.6</v>
      </c>
      <c r="F33" s="12">
        <v>75.599999999999994</v>
      </c>
      <c r="G33" s="12">
        <v>52.8</v>
      </c>
      <c r="H33" s="12">
        <v>74.2</v>
      </c>
      <c r="I33" s="12">
        <v>43.2</v>
      </c>
      <c r="J33" s="12">
        <v>61.2</v>
      </c>
      <c r="K33" s="12">
        <v>43.4</v>
      </c>
      <c r="L33" s="12">
        <v>135.4</v>
      </c>
      <c r="M33" s="12">
        <v>107</v>
      </c>
      <c r="N33" s="12">
        <v>32</v>
      </c>
      <c r="O33" s="12">
        <v>23.6</v>
      </c>
      <c r="P33" s="12">
        <v>18.8</v>
      </c>
      <c r="Q33" s="12">
        <v>15.6</v>
      </c>
      <c r="R33" s="12">
        <v>10</v>
      </c>
      <c r="S33" s="12">
        <v>19</v>
      </c>
      <c r="T33" s="12">
        <v>62.4</v>
      </c>
      <c r="U33" s="12">
        <v>18.399999999999999</v>
      </c>
      <c r="V33" s="12">
        <v>21.4</v>
      </c>
      <c r="W33" s="12">
        <v>10.6</v>
      </c>
      <c r="X33" s="12">
        <v>7.2</v>
      </c>
      <c r="Y33" s="12">
        <v>45.2</v>
      </c>
      <c r="Z33" s="12">
        <v>45</v>
      </c>
      <c r="AA33" s="12">
        <v>305.39999999999998</v>
      </c>
      <c r="AB33" s="12">
        <v>306.8</v>
      </c>
      <c r="AC33" s="12">
        <v>1351.2</v>
      </c>
      <c r="AD33" s="12">
        <v>626.6</v>
      </c>
      <c r="AE33" s="12">
        <v>227.4</v>
      </c>
      <c r="AF33" s="12">
        <v>72</v>
      </c>
      <c r="AG33" s="12">
        <v>117.8</v>
      </c>
      <c r="AH33" s="12">
        <v>320.39999999999998</v>
      </c>
      <c r="AI33" s="12">
        <v>170.8</v>
      </c>
      <c r="AJ33" s="12">
        <v>112.8</v>
      </c>
      <c r="AK33" s="12">
        <v>7.4</v>
      </c>
      <c r="AL33" s="12">
        <v>27.4</v>
      </c>
      <c r="AM33" s="12">
        <v>7.2</v>
      </c>
      <c r="AN33" s="12">
        <v>52.8</v>
      </c>
      <c r="AO33" s="13">
        <v>4823.8</v>
      </c>
      <c r="AP33" s="14"/>
      <c r="AS33" s="15"/>
    </row>
    <row r="34" spans="1:45" x14ac:dyDescent="0.25">
      <c r="A34" s="1" t="s">
        <v>30</v>
      </c>
      <c r="B34" s="12">
        <v>14.6</v>
      </c>
      <c r="C34" s="12">
        <v>18.399999999999999</v>
      </c>
      <c r="D34" s="12">
        <v>6.8</v>
      </c>
      <c r="E34" s="12">
        <v>12.2</v>
      </c>
      <c r="F34" s="12">
        <v>37.6</v>
      </c>
      <c r="G34" s="12">
        <v>10</v>
      </c>
      <c r="H34" s="12">
        <v>22.8</v>
      </c>
      <c r="I34" s="12">
        <v>13.6</v>
      </c>
      <c r="J34" s="12">
        <v>29</v>
      </c>
      <c r="K34" s="12">
        <v>14.4</v>
      </c>
      <c r="L34" s="12">
        <v>28.6</v>
      </c>
      <c r="M34" s="12">
        <v>46.2</v>
      </c>
      <c r="N34" s="12">
        <v>6.6</v>
      </c>
      <c r="O34" s="12">
        <v>9.8000000000000007</v>
      </c>
      <c r="P34" s="12">
        <v>4.5999999999999996</v>
      </c>
      <c r="Q34" s="12">
        <v>3.2</v>
      </c>
      <c r="R34" s="12">
        <v>5.6</v>
      </c>
      <c r="S34" s="12">
        <v>15.4</v>
      </c>
      <c r="T34" s="12">
        <v>19.600000000000001</v>
      </c>
      <c r="U34" s="12">
        <v>8.1999999999999993</v>
      </c>
      <c r="V34" s="12">
        <v>16.399999999999999</v>
      </c>
      <c r="W34" s="12">
        <v>6.8</v>
      </c>
      <c r="X34" s="12">
        <v>7.6</v>
      </c>
      <c r="Y34" s="12">
        <v>15.2</v>
      </c>
      <c r="Z34" s="12">
        <v>11.4</v>
      </c>
      <c r="AA34" s="12">
        <v>170</v>
      </c>
      <c r="AB34" s="12">
        <v>162</v>
      </c>
      <c r="AC34" s="12">
        <v>874</v>
      </c>
      <c r="AD34" s="12">
        <v>222.2</v>
      </c>
      <c r="AE34" s="12">
        <v>123</v>
      </c>
      <c r="AF34" s="12">
        <v>120.2</v>
      </c>
      <c r="AG34" s="12">
        <v>22.6</v>
      </c>
      <c r="AH34" s="12">
        <v>46</v>
      </c>
      <c r="AI34" s="12">
        <v>28.6</v>
      </c>
      <c r="AJ34" s="12">
        <v>39.4</v>
      </c>
      <c r="AK34" s="12">
        <v>5.6</v>
      </c>
      <c r="AL34" s="12">
        <v>16.8</v>
      </c>
      <c r="AM34" s="12">
        <v>4.2</v>
      </c>
      <c r="AN34" s="12">
        <v>22.4</v>
      </c>
      <c r="AO34" s="13">
        <v>2241.6</v>
      </c>
      <c r="AP34" s="14"/>
      <c r="AS34" s="15"/>
    </row>
    <row r="35" spans="1:45" x14ac:dyDescent="0.25">
      <c r="A35" s="1" t="s">
        <v>31</v>
      </c>
      <c r="B35" s="12">
        <v>23.477109476417137</v>
      </c>
      <c r="C35" s="12">
        <v>26.351857575570254</v>
      </c>
      <c r="D35" s="12">
        <v>5.7494961983062369</v>
      </c>
      <c r="E35" s="12">
        <v>5.7494961983062369</v>
      </c>
      <c r="F35" s="12">
        <v>22.518860110032762</v>
      </c>
      <c r="G35" s="12">
        <v>9.3429313222476349</v>
      </c>
      <c r="H35" s="12">
        <v>19.88367435247574</v>
      </c>
      <c r="I35" s="12">
        <v>9.8220560054398209</v>
      </c>
      <c r="J35" s="12">
        <v>44.558595536873341</v>
      </c>
      <c r="K35" s="12">
        <v>12.457241762996848</v>
      </c>
      <c r="L35" s="12">
        <v>35.215664214625704</v>
      </c>
      <c r="M35" s="12">
        <v>36.173913581010076</v>
      </c>
      <c r="N35" s="12">
        <v>13.41549112938122</v>
      </c>
      <c r="O35" s="12">
        <v>18.68586264449527</v>
      </c>
      <c r="P35" s="12">
        <v>8.6242442974593558</v>
      </c>
      <c r="Q35" s="12">
        <v>5.9890585399023308</v>
      </c>
      <c r="R35" s="12">
        <v>9.8220560054398209</v>
      </c>
      <c r="S35" s="12">
        <v>12.936366446189034</v>
      </c>
      <c r="T35" s="12">
        <v>27.54966928355072</v>
      </c>
      <c r="U35" s="12">
        <v>10.061618347035916</v>
      </c>
      <c r="V35" s="12">
        <v>8.3846819558632628</v>
      </c>
      <c r="W35" s="12">
        <v>1.4373740495765592</v>
      </c>
      <c r="X35" s="12">
        <v>2.8747480991531185</v>
      </c>
      <c r="Y35" s="12">
        <v>7.4264325894788898</v>
      </c>
      <c r="Z35" s="12">
        <v>10.061618347035916</v>
      </c>
      <c r="AA35" s="12">
        <v>185.66081473697224</v>
      </c>
      <c r="AB35" s="12">
        <v>250.5822093095135</v>
      </c>
      <c r="AC35" s="12">
        <v>1782.1042591333373</v>
      </c>
      <c r="AD35" s="12">
        <v>457.32451010694194</v>
      </c>
      <c r="AE35" s="12">
        <v>247.46789886876428</v>
      </c>
      <c r="AF35" s="12">
        <v>332.03340545218521</v>
      </c>
      <c r="AG35" s="12">
        <v>46.475094269642078</v>
      </c>
      <c r="AH35" s="12">
        <v>35.215664214625704</v>
      </c>
      <c r="AI35" s="12">
        <v>29.945292699511651</v>
      </c>
      <c r="AJ35" s="12">
        <v>77.618198677134203</v>
      </c>
      <c r="AK35" s="12">
        <v>3.3538727823453049</v>
      </c>
      <c r="AL35" s="12">
        <v>9.3429313222476349</v>
      </c>
      <c r="AM35" s="12">
        <v>5.0308091735179579</v>
      </c>
      <c r="AN35" s="12">
        <v>24.674921184397604</v>
      </c>
      <c r="AO35" s="13">
        <v>3875.4</v>
      </c>
      <c r="AP35" s="14"/>
      <c r="AS35" s="15"/>
    </row>
    <row r="36" spans="1:45" x14ac:dyDescent="0.25">
      <c r="A36" s="1" t="s">
        <v>32</v>
      </c>
      <c r="B36" s="12">
        <v>16.389444699403395</v>
      </c>
      <c r="C36" s="12">
        <v>35.33308857273979</v>
      </c>
      <c r="D36" s="12">
        <v>10.642496558054154</v>
      </c>
      <c r="E36" s="12">
        <v>14.260945387792566</v>
      </c>
      <c r="F36" s="12">
        <v>52.7867829279486</v>
      </c>
      <c r="G36" s="12">
        <v>15.963744837081229</v>
      </c>
      <c r="H36" s="12">
        <v>15.325195043597981</v>
      </c>
      <c r="I36" s="12">
        <v>12.558145938503902</v>
      </c>
      <c r="J36" s="12">
        <v>42.144286369894445</v>
      </c>
      <c r="K36" s="12">
        <v>20.007893529141807</v>
      </c>
      <c r="L36" s="12">
        <v>36.184488297384121</v>
      </c>
      <c r="M36" s="12">
        <v>74.071776044056904</v>
      </c>
      <c r="N36" s="12">
        <v>15.963744837081229</v>
      </c>
      <c r="O36" s="12">
        <v>20.433593391463972</v>
      </c>
      <c r="P36" s="12">
        <v>11.281046351537402</v>
      </c>
      <c r="Q36" s="12">
        <v>8.5139972464433225</v>
      </c>
      <c r="R36" s="12">
        <v>12.345296007342817</v>
      </c>
      <c r="S36" s="12">
        <v>25.75484167049105</v>
      </c>
      <c r="T36" s="12">
        <v>31.076089949518124</v>
      </c>
      <c r="U36" s="12">
        <v>23.8391922900413</v>
      </c>
      <c r="V36" s="12">
        <v>18.73079394217531</v>
      </c>
      <c r="W36" s="12">
        <v>8.3011473152822397</v>
      </c>
      <c r="X36" s="12">
        <v>7.8754474529600733</v>
      </c>
      <c r="Y36" s="12">
        <v>16.17659476824231</v>
      </c>
      <c r="Z36" s="12">
        <v>9.3653969710876552</v>
      </c>
      <c r="AA36" s="12">
        <v>168.1514456172556</v>
      </c>
      <c r="AB36" s="12">
        <v>154.52905002294628</v>
      </c>
      <c r="AC36" s="12">
        <v>688.9952271684258</v>
      </c>
      <c r="AD36" s="12">
        <v>213.48848095456628</v>
      </c>
      <c r="AE36" s="12">
        <v>135.79825608077098</v>
      </c>
      <c r="AF36" s="12">
        <v>185.39229004130334</v>
      </c>
      <c r="AG36" s="12">
        <v>33.41743919229004</v>
      </c>
      <c r="AH36" s="12">
        <v>55.128132170720505</v>
      </c>
      <c r="AI36" s="12">
        <v>10.855346489215234</v>
      </c>
      <c r="AJ36" s="12">
        <v>28.734740706746212</v>
      </c>
      <c r="AK36" s="12">
        <v>12.132446076181735</v>
      </c>
      <c r="AL36" s="12">
        <v>36.184488297384121</v>
      </c>
      <c r="AM36" s="12">
        <v>5.3212482790270768</v>
      </c>
      <c r="AN36" s="12">
        <v>35.545938503900871</v>
      </c>
      <c r="AO36" s="13">
        <v>2319</v>
      </c>
      <c r="AP36" s="14"/>
      <c r="AS36" s="15"/>
    </row>
    <row r="37" spans="1:45" x14ac:dyDescent="0.25">
      <c r="A37" s="1" t="s">
        <v>33</v>
      </c>
      <c r="B37" s="12">
        <v>14.2</v>
      </c>
      <c r="C37" s="12">
        <v>22</v>
      </c>
      <c r="D37" s="12">
        <v>8</v>
      </c>
      <c r="E37" s="12">
        <v>8.4</v>
      </c>
      <c r="F37" s="12">
        <v>37.200000000000003</v>
      </c>
      <c r="G37" s="12">
        <v>12.8</v>
      </c>
      <c r="H37" s="12">
        <v>15.4</v>
      </c>
      <c r="I37" s="12">
        <v>10</v>
      </c>
      <c r="J37" s="12">
        <v>41.2</v>
      </c>
      <c r="K37" s="12">
        <v>5.2</v>
      </c>
      <c r="L37" s="12">
        <v>15.8</v>
      </c>
      <c r="M37" s="12">
        <v>26.2</v>
      </c>
      <c r="N37" s="12">
        <v>9.4</v>
      </c>
      <c r="O37" s="12">
        <v>6.8</v>
      </c>
      <c r="P37" s="12">
        <v>9.6</v>
      </c>
      <c r="Q37" s="12">
        <v>3.8</v>
      </c>
      <c r="R37" s="12">
        <v>7</v>
      </c>
      <c r="S37" s="12">
        <v>12.4</v>
      </c>
      <c r="T37" s="12">
        <v>32.799999999999997</v>
      </c>
      <c r="U37" s="12">
        <v>17.2</v>
      </c>
      <c r="V37" s="12">
        <v>20</v>
      </c>
      <c r="W37" s="12">
        <v>8.8000000000000007</v>
      </c>
      <c r="X37" s="12">
        <v>5.8</v>
      </c>
      <c r="Y37" s="12">
        <v>13.2</v>
      </c>
      <c r="Z37" s="12">
        <v>5.6</v>
      </c>
      <c r="AA37" s="12">
        <v>85.2</v>
      </c>
      <c r="AB37" s="12">
        <v>95.4</v>
      </c>
      <c r="AC37" s="12">
        <v>375.8</v>
      </c>
      <c r="AD37" s="12">
        <v>149.80000000000001</v>
      </c>
      <c r="AE37" s="12">
        <v>75.2</v>
      </c>
      <c r="AF37" s="12">
        <v>124.2</v>
      </c>
      <c r="AG37" s="12">
        <v>39.4</v>
      </c>
      <c r="AH37" s="12">
        <v>63</v>
      </c>
      <c r="AI37" s="12">
        <v>27.8</v>
      </c>
      <c r="AJ37" s="12">
        <v>11.8</v>
      </c>
      <c r="AK37" s="12">
        <v>3.4</v>
      </c>
      <c r="AL37" s="12">
        <v>13.6</v>
      </c>
      <c r="AM37" s="12">
        <v>5.2</v>
      </c>
      <c r="AN37" s="12">
        <v>40.200000000000003</v>
      </c>
      <c r="AO37" s="13">
        <v>1478.8</v>
      </c>
      <c r="AP37" s="14"/>
      <c r="AS37" s="15"/>
    </row>
    <row r="38" spans="1:45" x14ac:dyDescent="0.25">
      <c r="A38" s="1" t="s">
        <v>34</v>
      </c>
      <c r="B38" s="12">
        <v>1.6</v>
      </c>
      <c r="C38" s="12">
        <v>4.2</v>
      </c>
      <c r="D38" s="12">
        <v>1.8</v>
      </c>
      <c r="E38" s="12">
        <v>1.4</v>
      </c>
      <c r="F38" s="12">
        <v>15</v>
      </c>
      <c r="G38" s="12">
        <v>4</v>
      </c>
      <c r="H38" s="12">
        <v>4.4000000000000004</v>
      </c>
      <c r="I38" s="12">
        <v>2.8</v>
      </c>
      <c r="J38" s="12">
        <v>8</v>
      </c>
      <c r="K38" s="12">
        <v>21.4</v>
      </c>
      <c r="L38" s="12">
        <v>20.6</v>
      </c>
      <c r="M38" s="12">
        <v>83</v>
      </c>
      <c r="N38" s="12">
        <v>17.8</v>
      </c>
      <c r="O38" s="12">
        <v>34.799999999999997</v>
      </c>
      <c r="P38" s="12">
        <v>12.4</v>
      </c>
      <c r="Q38" s="12">
        <v>8.4</v>
      </c>
      <c r="R38" s="12">
        <v>5</v>
      </c>
      <c r="S38" s="12">
        <v>11</v>
      </c>
      <c r="T38" s="12">
        <v>3.6</v>
      </c>
      <c r="U38" s="12">
        <v>1.6</v>
      </c>
      <c r="V38" s="12">
        <v>1.4</v>
      </c>
      <c r="W38" s="12">
        <v>1</v>
      </c>
      <c r="X38" s="12">
        <v>0</v>
      </c>
      <c r="Y38" s="12">
        <v>0.8</v>
      </c>
      <c r="Z38" s="12">
        <v>0.8</v>
      </c>
      <c r="AA38" s="12">
        <v>76.8</v>
      </c>
      <c r="AB38" s="12">
        <v>43.2</v>
      </c>
      <c r="AC38" s="12">
        <v>115.4</v>
      </c>
      <c r="AD38" s="12">
        <v>46.6</v>
      </c>
      <c r="AE38" s="12">
        <v>6.2</v>
      </c>
      <c r="AF38" s="12">
        <v>7.8</v>
      </c>
      <c r="AG38" s="12">
        <v>4</v>
      </c>
      <c r="AH38" s="12">
        <v>3.8</v>
      </c>
      <c r="AI38" s="12">
        <v>9.4</v>
      </c>
      <c r="AJ38" s="12">
        <v>3.6</v>
      </c>
      <c r="AK38" s="12">
        <v>5</v>
      </c>
      <c r="AL38" s="12">
        <v>41.4</v>
      </c>
      <c r="AM38" s="12">
        <v>0.6</v>
      </c>
      <c r="AN38" s="12">
        <v>2.6</v>
      </c>
      <c r="AO38" s="13">
        <v>633.20000000000005</v>
      </c>
      <c r="AP38" s="14"/>
      <c r="AS38" s="15"/>
    </row>
    <row r="39" spans="1:45" x14ac:dyDescent="0.25">
      <c r="A39" s="1" t="s">
        <v>35</v>
      </c>
      <c r="B39" s="12">
        <v>5.1635590448151785</v>
      </c>
      <c r="C39" s="12">
        <v>10.740202813215571</v>
      </c>
      <c r="D39" s="12">
        <v>4.5439319594373568</v>
      </c>
      <c r="E39" s="12">
        <v>5.1635590448151785</v>
      </c>
      <c r="F39" s="12">
        <v>24.991625776905462</v>
      </c>
      <c r="G39" s="12">
        <v>10.12057572783775</v>
      </c>
      <c r="H39" s="12">
        <v>15.490677134445534</v>
      </c>
      <c r="I39" s="12">
        <v>4.7504743212299632</v>
      </c>
      <c r="J39" s="12">
        <v>21.686947988223746</v>
      </c>
      <c r="K39" s="12">
        <v>33.666404972194961</v>
      </c>
      <c r="L39" s="12">
        <v>54.527183513248275</v>
      </c>
      <c r="M39" s="12">
        <v>290.39856068040558</v>
      </c>
      <c r="N39" s="12">
        <v>33.046777886817139</v>
      </c>
      <c r="O39" s="12">
        <v>72.496368989205109</v>
      </c>
      <c r="P39" s="12">
        <v>26.437422309453712</v>
      </c>
      <c r="Q39" s="12">
        <v>14.871050049067714</v>
      </c>
      <c r="R39" s="12">
        <v>15.490677134445534</v>
      </c>
      <c r="S39" s="12">
        <v>25.817795224075891</v>
      </c>
      <c r="T39" s="12">
        <v>8.468236833496892</v>
      </c>
      <c r="U39" s="12">
        <v>2.2719659797186784</v>
      </c>
      <c r="V39" s="12">
        <v>2.4785083415112852</v>
      </c>
      <c r="W39" s="12">
        <v>1.4457965325482498</v>
      </c>
      <c r="X39" s="12">
        <v>1.2392541707556426</v>
      </c>
      <c r="Y39" s="12">
        <v>4.5439319594373568</v>
      </c>
      <c r="Z39" s="12">
        <v>6.1962708537782136</v>
      </c>
      <c r="AA39" s="12">
        <v>394.08282630029441</v>
      </c>
      <c r="AB39" s="12">
        <v>147.47124631992151</v>
      </c>
      <c r="AC39" s="12">
        <v>343.68649002289828</v>
      </c>
      <c r="AD39" s="12">
        <v>130.1216879293425</v>
      </c>
      <c r="AE39" s="12">
        <v>25.611252862283283</v>
      </c>
      <c r="AF39" s="12">
        <v>23.752371606149818</v>
      </c>
      <c r="AG39" s="12">
        <v>16.52338894340857</v>
      </c>
      <c r="AH39" s="12">
        <v>13.012168792934249</v>
      </c>
      <c r="AI39" s="12">
        <v>32.014066077854103</v>
      </c>
      <c r="AJ39" s="12">
        <v>14.871050049067714</v>
      </c>
      <c r="AK39" s="12">
        <v>35.318743866535819</v>
      </c>
      <c r="AL39" s="12">
        <v>17.556100752371606</v>
      </c>
      <c r="AM39" s="12">
        <v>1.4457965325482498</v>
      </c>
      <c r="AN39" s="12">
        <v>2.6850507033038928</v>
      </c>
      <c r="AO39" s="13">
        <v>1894.2</v>
      </c>
      <c r="AP39" s="14"/>
      <c r="AS39" s="15"/>
    </row>
    <row r="40" spans="1:45" x14ac:dyDescent="0.25">
      <c r="A40" s="1" t="s">
        <v>36</v>
      </c>
      <c r="B40" s="12">
        <v>1.8</v>
      </c>
      <c r="C40" s="12">
        <v>1.8</v>
      </c>
      <c r="D40" s="12">
        <v>0.8</v>
      </c>
      <c r="E40" s="12">
        <v>1</v>
      </c>
      <c r="F40" s="12">
        <v>5.8</v>
      </c>
      <c r="G40" s="12">
        <v>1</v>
      </c>
      <c r="H40" s="12">
        <v>5.8</v>
      </c>
      <c r="I40" s="12">
        <v>1.6</v>
      </c>
      <c r="J40" s="12">
        <v>10.6</v>
      </c>
      <c r="K40" s="12">
        <v>1</v>
      </c>
      <c r="L40" s="12">
        <v>3.6</v>
      </c>
      <c r="M40" s="12">
        <v>20.8</v>
      </c>
      <c r="N40" s="12">
        <v>1</v>
      </c>
      <c r="O40" s="12">
        <v>1.8</v>
      </c>
      <c r="P40" s="12">
        <v>1.8</v>
      </c>
      <c r="Q40" s="12">
        <v>1.6</v>
      </c>
      <c r="R40" s="12">
        <v>0.6</v>
      </c>
      <c r="S40" s="12">
        <v>2</v>
      </c>
      <c r="T40" s="12">
        <v>16.399999999999999</v>
      </c>
      <c r="U40" s="12">
        <v>6.6</v>
      </c>
      <c r="V40" s="12">
        <v>9.4</v>
      </c>
      <c r="W40" s="12">
        <v>2.4</v>
      </c>
      <c r="X40" s="12">
        <v>1.6</v>
      </c>
      <c r="Y40" s="12">
        <v>5.6</v>
      </c>
      <c r="Z40" s="12">
        <v>0.2</v>
      </c>
      <c r="AA40" s="12">
        <v>59.4</v>
      </c>
      <c r="AB40" s="12">
        <v>18.2</v>
      </c>
      <c r="AC40" s="12">
        <v>45</v>
      </c>
      <c r="AD40" s="12">
        <v>14.6</v>
      </c>
      <c r="AE40" s="12">
        <v>4.2</v>
      </c>
      <c r="AF40" s="12">
        <v>6</v>
      </c>
      <c r="AG40" s="12">
        <v>5.4</v>
      </c>
      <c r="AH40" s="12">
        <v>4.8</v>
      </c>
      <c r="AI40" s="12">
        <v>5.8</v>
      </c>
      <c r="AJ40" s="12">
        <v>8.8000000000000007</v>
      </c>
      <c r="AK40" s="12">
        <v>0.4</v>
      </c>
      <c r="AL40" s="12">
        <v>1.2</v>
      </c>
      <c r="AM40" s="12">
        <v>2.2000000000000002</v>
      </c>
      <c r="AN40" s="12">
        <v>20</v>
      </c>
      <c r="AO40" s="13">
        <v>302.60000000000002</v>
      </c>
      <c r="AP40" s="14"/>
      <c r="AS40" s="15"/>
    </row>
    <row r="41" spans="1:45" x14ac:dyDescent="0.25">
      <c r="A41" s="1" t="s">
        <v>37</v>
      </c>
      <c r="B41" s="12">
        <v>17.8</v>
      </c>
      <c r="C41" s="12">
        <v>23</v>
      </c>
      <c r="D41" s="12">
        <v>5.6</v>
      </c>
      <c r="E41" s="12">
        <v>4.8</v>
      </c>
      <c r="F41" s="12">
        <v>16.600000000000001</v>
      </c>
      <c r="G41" s="12">
        <v>9.1999999999999993</v>
      </c>
      <c r="H41" s="12">
        <v>48.8</v>
      </c>
      <c r="I41" s="12">
        <v>18.399999999999999</v>
      </c>
      <c r="J41" s="12">
        <v>41.6</v>
      </c>
      <c r="K41" s="12">
        <v>5.6</v>
      </c>
      <c r="L41" s="12">
        <v>29.6</v>
      </c>
      <c r="M41" s="12">
        <v>69</v>
      </c>
      <c r="N41" s="12">
        <v>14.6</v>
      </c>
      <c r="O41" s="12">
        <v>15</v>
      </c>
      <c r="P41" s="12">
        <v>13.2</v>
      </c>
      <c r="Q41" s="12">
        <v>8.8000000000000007</v>
      </c>
      <c r="R41" s="12">
        <v>8.8000000000000007</v>
      </c>
      <c r="S41" s="12">
        <v>25.8</v>
      </c>
      <c r="T41" s="12">
        <v>156.6</v>
      </c>
      <c r="U41" s="12">
        <v>33</v>
      </c>
      <c r="V41" s="12">
        <v>57.2</v>
      </c>
      <c r="W41" s="12">
        <v>14.6</v>
      </c>
      <c r="X41" s="12">
        <v>9.8000000000000007</v>
      </c>
      <c r="Y41" s="12">
        <v>23.2</v>
      </c>
      <c r="Z41" s="12">
        <v>7.4</v>
      </c>
      <c r="AA41" s="12">
        <v>116</v>
      </c>
      <c r="AB41" s="12">
        <v>71.599999999999994</v>
      </c>
      <c r="AC41" s="12">
        <v>148</v>
      </c>
      <c r="AD41" s="12">
        <v>55</v>
      </c>
      <c r="AE41" s="12">
        <v>33.799999999999997</v>
      </c>
      <c r="AF41" s="12">
        <v>63</v>
      </c>
      <c r="AG41" s="12">
        <v>21</v>
      </c>
      <c r="AH41" s="12">
        <v>26.8</v>
      </c>
      <c r="AI41" s="12">
        <v>40</v>
      </c>
      <c r="AJ41" s="12">
        <v>46.6</v>
      </c>
      <c r="AK41" s="12">
        <v>2</v>
      </c>
      <c r="AL41" s="12">
        <v>6.6</v>
      </c>
      <c r="AM41" s="12">
        <v>19.8</v>
      </c>
      <c r="AN41" s="12">
        <v>11.4</v>
      </c>
      <c r="AO41" s="13">
        <v>1339.6</v>
      </c>
      <c r="AP41" s="14"/>
      <c r="AS41" s="15"/>
    </row>
    <row r="42" spans="1:45" x14ac:dyDescent="0.25">
      <c r="A42" s="11" t="s">
        <v>51</v>
      </c>
      <c r="B42" s="14">
        <v>1783.2184435079453</v>
      </c>
      <c r="C42" s="14">
        <v>1950.9541663233654</v>
      </c>
      <c r="D42" s="14">
        <v>1095.8932423989675</v>
      </c>
      <c r="E42" s="14">
        <v>1140.9175458463906</v>
      </c>
      <c r="F42" s="14">
        <v>3718.4899083603887</v>
      </c>
      <c r="G42" s="14">
        <v>1566.3567773455302</v>
      </c>
      <c r="H42" s="14">
        <v>2003.4791094371199</v>
      </c>
      <c r="I42" s="14">
        <v>1409.3829055143503</v>
      </c>
      <c r="J42" s="14">
        <v>3060.0184780051704</v>
      </c>
      <c r="K42" s="14">
        <v>1473.9359078451882</v>
      </c>
      <c r="L42" s="14">
        <v>3521.2592369110052</v>
      </c>
      <c r="M42" s="14">
        <v>4062.0412087746272</v>
      </c>
      <c r="N42" s="14">
        <v>1392.7551314460729</v>
      </c>
      <c r="O42" s="14">
        <v>1631.0095154020521</v>
      </c>
      <c r="P42" s="14">
        <v>1268.2331331380763</v>
      </c>
      <c r="Q42" s="14">
        <v>725.14252785776296</v>
      </c>
      <c r="R42" s="14">
        <v>980.78295787429931</v>
      </c>
      <c r="S42" s="14">
        <v>1877.5869720550309</v>
      </c>
      <c r="T42" s="14">
        <v>1645.0418765661511</v>
      </c>
      <c r="U42" s="14">
        <v>1084.4431462148339</v>
      </c>
      <c r="V42" s="14">
        <v>1413.6764879390537</v>
      </c>
      <c r="W42" s="14">
        <v>645.75725029693319</v>
      </c>
      <c r="X42" s="14">
        <v>547.06388512365481</v>
      </c>
      <c r="Y42" s="14">
        <v>1409.4546225347576</v>
      </c>
      <c r="Z42" s="14">
        <v>1307.0953958245254</v>
      </c>
      <c r="AA42" s="14">
        <v>5960.2229926548025</v>
      </c>
      <c r="AB42" s="14">
        <v>4008.9840884587315</v>
      </c>
      <c r="AC42" s="14">
        <v>12977.724540830412</v>
      </c>
      <c r="AD42" s="14">
        <v>5688.0884405867364</v>
      </c>
      <c r="AE42" s="14">
        <v>4120.189542936183</v>
      </c>
      <c r="AF42" s="14">
        <v>4999.6226907489217</v>
      </c>
      <c r="AG42" s="14">
        <v>2191.3638020198123</v>
      </c>
      <c r="AH42" s="14">
        <v>3828.8711657970121</v>
      </c>
      <c r="AI42" s="14">
        <v>2352.9746910939639</v>
      </c>
      <c r="AJ42" s="14">
        <v>1493.0053020122534</v>
      </c>
      <c r="AK42" s="14">
        <v>615.06481777895317</v>
      </c>
      <c r="AL42" s="14">
        <v>1908.4234076758516</v>
      </c>
      <c r="AM42" s="14">
        <v>311.67540976232488</v>
      </c>
      <c r="AN42" s="14">
        <v>1242.9992751007844</v>
      </c>
      <c r="AO42" s="14">
        <v>94413.2</v>
      </c>
      <c r="AP42" s="14"/>
      <c r="AS42" s="15"/>
    </row>
    <row r="43" spans="1:45" x14ac:dyDescent="0.25">
      <c r="AO43" s="14"/>
      <c r="AS43" s="15"/>
    </row>
    <row r="44" spans="1:45" x14ac:dyDescent="0.25">
      <c r="AS44" s="15"/>
    </row>
    <row r="45" spans="1:45" x14ac:dyDescent="0.25">
      <c r="AS45" s="15"/>
    </row>
    <row r="46" spans="1:45" x14ac:dyDescent="0.25">
      <c r="AS46" s="15"/>
    </row>
    <row r="47" spans="1:45" x14ac:dyDescent="0.25">
      <c r="AS47" s="15"/>
    </row>
    <row r="48" spans="1:45" x14ac:dyDescent="0.25">
      <c r="AS48" s="15"/>
    </row>
    <row r="49" spans="45:45" x14ac:dyDescent="0.25">
      <c r="AS49" s="15"/>
    </row>
    <row r="50" spans="45:45" x14ac:dyDescent="0.25">
      <c r="AS50" s="15"/>
    </row>
    <row r="51" spans="45:45" x14ac:dyDescent="0.25">
      <c r="AS51" s="15"/>
    </row>
    <row r="52" spans="45:45" x14ac:dyDescent="0.25">
      <c r="AS52" s="15"/>
    </row>
    <row r="53" spans="45:45" x14ac:dyDescent="0.25">
      <c r="AS53" s="15"/>
    </row>
    <row r="54" spans="45:45" x14ac:dyDescent="0.25">
      <c r="AS54" s="15"/>
    </row>
    <row r="55" spans="45:45" x14ac:dyDescent="0.25">
      <c r="AS55" s="15"/>
    </row>
    <row r="56" spans="45:45" x14ac:dyDescent="0.25">
      <c r="AS56" s="15"/>
    </row>
    <row r="57" spans="45:45" x14ac:dyDescent="0.25">
      <c r="AS57" s="15"/>
    </row>
    <row r="58" spans="45:45" x14ac:dyDescent="0.25">
      <c r="AS58" s="15"/>
    </row>
    <row r="59" spans="45:45" x14ac:dyDescent="0.25">
      <c r="AS59" s="15"/>
    </row>
  </sheetData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B7" sqref="B7"/>
    </sheetView>
  </sheetViews>
  <sheetFormatPr defaultRowHeight="13.2" x14ac:dyDescent="0.25"/>
  <cols>
    <col min="1" max="10" width="8.109375" customWidth="1"/>
  </cols>
  <sheetData>
    <row r="1" spans="1:10" x14ac:dyDescent="0.25">
      <c r="A1" s="2" t="s">
        <v>54</v>
      </c>
      <c r="D1" s="10"/>
      <c r="G1" s="20">
        <f>'Wkdy Adj OD'!G1</f>
        <v>36982</v>
      </c>
    </row>
    <row r="3" spans="1:10" x14ac:dyDescent="0.25">
      <c r="A3" t="s">
        <v>55</v>
      </c>
    </row>
    <row r="4" spans="1:10" x14ac:dyDescent="0.25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 x14ac:dyDescent="0.25">
      <c r="A5" s="1" t="s">
        <v>26</v>
      </c>
      <c r="B5" s="4">
        <v>73.19047619047619</v>
      </c>
      <c r="C5" s="4">
        <v>56.714285714285715</v>
      </c>
      <c r="D5" s="4">
        <v>174.14285714285714</v>
      </c>
      <c r="E5" s="4">
        <v>170.8095238095238</v>
      </c>
      <c r="F5" s="4">
        <v>644.95238095238096</v>
      </c>
      <c r="G5" s="4">
        <v>1126.7619047619048</v>
      </c>
      <c r="H5" s="4">
        <v>837.90476190476193</v>
      </c>
      <c r="I5" s="4">
        <v>1217.5238095238096</v>
      </c>
      <c r="J5" s="5">
        <v>4302</v>
      </c>
    </row>
    <row r="6" spans="1:10" x14ac:dyDescent="0.25">
      <c r="A6" s="1" t="s">
        <v>27</v>
      </c>
      <c r="B6" s="4">
        <v>48.045842486298042</v>
      </c>
      <c r="C6" s="4">
        <v>70.412838089309929</v>
      </c>
      <c r="D6" s="4">
        <v>102.71538753314466</v>
      </c>
      <c r="E6" s="4">
        <v>151.76918475691753</v>
      </c>
      <c r="F6" s="4">
        <v>807.56373609586876</v>
      </c>
      <c r="G6" s="4">
        <v>1496.3808045482797</v>
      </c>
      <c r="H6" s="4">
        <v>1149.3563877891038</v>
      </c>
      <c r="I6" s="4">
        <v>1977.70319061481</v>
      </c>
      <c r="J6" s="5">
        <v>5803.9473719137322</v>
      </c>
    </row>
    <row r="7" spans="1:10" x14ac:dyDescent="0.25">
      <c r="A7" s="1" t="s">
        <v>28</v>
      </c>
      <c r="B7" s="4">
        <v>278.25357755056513</v>
      </c>
      <c r="C7" s="4">
        <v>171.2461832209342</v>
      </c>
      <c r="D7" s="4">
        <v>112.84728422884031</v>
      </c>
      <c r="E7" s="4">
        <v>142.67652577284122</v>
      </c>
      <c r="F7" s="4">
        <v>980.98699542209522</v>
      </c>
      <c r="G7" s="4">
        <v>1320.2731478016526</v>
      </c>
      <c r="H7" s="4">
        <v>782.659754139141</v>
      </c>
      <c r="I7" s="4">
        <v>1918.2320704226611</v>
      </c>
      <c r="J7" s="5">
        <v>5707.1755385587312</v>
      </c>
    </row>
    <row r="8" spans="1:10" x14ac:dyDescent="0.25">
      <c r="A8" s="1" t="s">
        <v>29</v>
      </c>
      <c r="B8" s="4">
        <v>166.73316671268566</v>
      </c>
      <c r="C8" s="4">
        <v>184.15304980207074</v>
      </c>
      <c r="D8" s="4">
        <v>146.03567495839889</v>
      </c>
      <c r="E8" s="4">
        <v>91.287470963188667</v>
      </c>
      <c r="F8" s="4">
        <v>522.17161748425008</v>
      </c>
      <c r="G8" s="4">
        <v>859.27973831506768</v>
      </c>
      <c r="H8" s="4">
        <v>582.80737778493187</v>
      </c>
      <c r="I8" s="4">
        <v>1364.8205266477794</v>
      </c>
      <c r="J8" s="5">
        <v>3917.2886226683727</v>
      </c>
    </row>
    <row r="9" spans="1:10" x14ac:dyDescent="0.25">
      <c r="A9" s="1">
        <v>16</v>
      </c>
      <c r="B9" s="4">
        <v>554.63920764095474</v>
      </c>
      <c r="C9" s="4">
        <v>736.51425355141225</v>
      </c>
      <c r="D9" s="4">
        <v>1022.2254086413069</v>
      </c>
      <c r="E9" s="4">
        <v>505.28592984871386</v>
      </c>
      <c r="F9" s="4">
        <v>51.444940423193515</v>
      </c>
      <c r="G9" s="4">
        <v>277.89232096942868</v>
      </c>
      <c r="H9" s="4">
        <v>236.45748028008018</v>
      </c>
      <c r="I9" s="4">
        <v>597.07007815456632</v>
      </c>
      <c r="J9" s="5">
        <v>3981.5296195096562</v>
      </c>
    </row>
    <row r="10" spans="1:10" x14ac:dyDescent="0.25">
      <c r="A10" s="1">
        <v>24</v>
      </c>
      <c r="B10" s="4">
        <v>936.24500003615105</v>
      </c>
      <c r="C10" s="4">
        <v>1252.104895125022</v>
      </c>
      <c r="D10" s="4">
        <v>1350.4395865466292</v>
      </c>
      <c r="E10" s="4">
        <v>754.18476704553234</v>
      </c>
      <c r="F10" s="4">
        <v>271.02491795504403</v>
      </c>
      <c r="G10" s="4">
        <v>61.408805759702354</v>
      </c>
      <c r="H10" s="4">
        <v>181.65722196020235</v>
      </c>
      <c r="I10" s="4">
        <v>534.7956373625924</v>
      </c>
      <c r="J10" s="5">
        <v>5341.8608317908756</v>
      </c>
    </row>
    <row r="11" spans="1:10" x14ac:dyDescent="0.25">
      <c r="A11" s="1" t="s">
        <v>30</v>
      </c>
      <c r="B11" s="4">
        <v>805.23157839738803</v>
      </c>
      <c r="C11" s="4">
        <v>1003.7390554059773</v>
      </c>
      <c r="D11" s="4">
        <v>920.96565051101004</v>
      </c>
      <c r="E11" s="4">
        <v>495.74826093380989</v>
      </c>
      <c r="F11" s="4">
        <v>212.8813018107092</v>
      </c>
      <c r="G11" s="4">
        <v>184.62930133757666</v>
      </c>
      <c r="H11" s="4">
        <v>36.826730441293812</v>
      </c>
      <c r="I11" s="4">
        <v>125.69661964888441</v>
      </c>
      <c r="J11" s="5">
        <v>3785.7184984866494</v>
      </c>
    </row>
    <row r="12" spans="1:10" x14ac:dyDescent="0.25">
      <c r="A12" s="1" t="s">
        <v>31</v>
      </c>
      <c r="B12" s="4">
        <v>1075.3766888388807</v>
      </c>
      <c r="C12" s="4">
        <v>1528.7760321443707</v>
      </c>
      <c r="D12" s="4">
        <v>2435.7760059221891</v>
      </c>
      <c r="E12" s="4">
        <v>1157.4515311175992</v>
      </c>
      <c r="F12" s="4">
        <v>542.6702017987127</v>
      </c>
      <c r="G12" s="4">
        <v>579.5057533303019</v>
      </c>
      <c r="H12" s="4">
        <v>132.19534682170053</v>
      </c>
      <c r="I12" s="4">
        <v>52.334663378214131</v>
      </c>
      <c r="J12" s="5">
        <v>7504.0862233519683</v>
      </c>
    </row>
    <row r="13" spans="1:10" s="3" customFormat="1" x14ac:dyDescent="0.25">
      <c r="A13" s="3" t="s">
        <v>51</v>
      </c>
      <c r="B13" s="5">
        <v>3937.7155378533998</v>
      </c>
      <c r="C13" s="5">
        <v>5003.6605930533824</v>
      </c>
      <c r="D13" s="5">
        <v>6265.1478554843761</v>
      </c>
      <c r="E13" s="5">
        <v>3469.2131942481265</v>
      </c>
      <c r="F13" s="5">
        <v>4033.696091942255</v>
      </c>
      <c r="G13" s="5">
        <v>5906.1317768239151</v>
      </c>
      <c r="H13" s="5">
        <v>3939.8650611212156</v>
      </c>
      <c r="I13" s="5">
        <v>7788.176595753318</v>
      </c>
      <c r="J13" s="5">
        <v>40343.606706279985</v>
      </c>
    </row>
    <row r="14" spans="1:10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t="s">
        <v>56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 x14ac:dyDescent="0.25">
      <c r="A17" s="1" t="s">
        <v>26</v>
      </c>
      <c r="B17" s="4">
        <v>25</v>
      </c>
      <c r="C17" s="4">
        <v>7.5</v>
      </c>
      <c r="D17" s="4">
        <v>53</v>
      </c>
      <c r="E17" s="4">
        <v>30</v>
      </c>
      <c r="F17" s="4">
        <v>217.25</v>
      </c>
      <c r="G17" s="4">
        <v>280.25</v>
      </c>
      <c r="H17" s="4">
        <v>122.75</v>
      </c>
      <c r="I17" s="4">
        <v>204.5</v>
      </c>
      <c r="J17" s="5">
        <v>940.25</v>
      </c>
    </row>
    <row r="18" spans="1:10" x14ac:dyDescent="0.25">
      <c r="A18" s="1" t="s">
        <v>27</v>
      </c>
      <c r="B18" s="4">
        <v>8.25</v>
      </c>
      <c r="C18" s="4">
        <v>28.25</v>
      </c>
      <c r="D18" s="4">
        <v>28.5</v>
      </c>
      <c r="E18" s="4">
        <v>26.5</v>
      </c>
      <c r="F18" s="4">
        <v>251.75</v>
      </c>
      <c r="G18" s="4">
        <v>354.25</v>
      </c>
      <c r="H18" s="4">
        <v>267</v>
      </c>
      <c r="I18" s="4">
        <v>690.25</v>
      </c>
      <c r="J18" s="5">
        <v>1654.75</v>
      </c>
    </row>
    <row r="19" spans="1:10" x14ac:dyDescent="0.25">
      <c r="A19" s="1" t="s">
        <v>28</v>
      </c>
      <c r="B19" s="4">
        <v>55.201757867665918</v>
      </c>
      <c r="C19" s="4">
        <v>40.787965535553155</v>
      </c>
      <c r="D19" s="4">
        <v>89.242841886059907</v>
      </c>
      <c r="E19" s="4">
        <v>63.482021547815812</v>
      </c>
      <c r="F19" s="4">
        <v>823.11954509341854</v>
      </c>
      <c r="G19" s="4">
        <v>1063.5538682503634</v>
      </c>
      <c r="H19" s="4">
        <v>599.85910216196964</v>
      </c>
      <c r="I19" s="4">
        <v>1195.4247342675653</v>
      </c>
      <c r="J19" s="5">
        <v>3930.6718366104114</v>
      </c>
    </row>
    <row r="20" spans="1:10" x14ac:dyDescent="0.25">
      <c r="A20" s="1" t="s">
        <v>29</v>
      </c>
      <c r="B20" s="4">
        <v>29.386710731248627</v>
      </c>
      <c r="C20" s="4">
        <v>29.386710731248627</v>
      </c>
      <c r="D20" s="4">
        <v>68.138417190038027</v>
      </c>
      <c r="E20" s="4">
        <v>65.554970092785396</v>
      </c>
      <c r="F20" s="4">
        <v>353.2863905492967</v>
      </c>
      <c r="G20" s="4">
        <v>527.02320783953576</v>
      </c>
      <c r="H20" s="4">
        <v>200.54008092423513</v>
      </c>
      <c r="I20" s="4">
        <v>476.00012766879644</v>
      </c>
      <c r="J20" s="5">
        <v>1749.3166157271846</v>
      </c>
    </row>
    <row r="21" spans="1:10" x14ac:dyDescent="0.25">
      <c r="A21" s="1">
        <v>16</v>
      </c>
      <c r="B21" s="4">
        <v>168.75</v>
      </c>
      <c r="C21" s="4">
        <v>228.25</v>
      </c>
      <c r="D21" s="4">
        <v>787.75</v>
      </c>
      <c r="E21" s="4">
        <v>362.75</v>
      </c>
      <c r="F21" s="4">
        <v>57.75</v>
      </c>
      <c r="G21" s="4">
        <v>216</v>
      </c>
      <c r="H21" s="4">
        <v>141.25</v>
      </c>
      <c r="I21" s="4">
        <v>294</v>
      </c>
      <c r="J21" s="5">
        <v>2256.5</v>
      </c>
    </row>
    <row r="22" spans="1:10" x14ac:dyDescent="0.25">
      <c r="A22" s="1">
        <v>24</v>
      </c>
      <c r="B22" s="4">
        <v>221.25</v>
      </c>
      <c r="C22" s="4">
        <v>299.5</v>
      </c>
      <c r="D22" s="4">
        <v>1039.25</v>
      </c>
      <c r="E22" s="4">
        <v>449</v>
      </c>
      <c r="F22" s="4">
        <v>218.5</v>
      </c>
      <c r="G22" s="4">
        <v>67.75</v>
      </c>
      <c r="H22" s="4">
        <v>126.75</v>
      </c>
      <c r="I22" s="4">
        <v>320.75</v>
      </c>
      <c r="J22" s="5">
        <v>2742.75</v>
      </c>
    </row>
    <row r="23" spans="1:10" x14ac:dyDescent="0.25">
      <c r="A23" s="1" t="s">
        <v>30</v>
      </c>
      <c r="B23" s="4">
        <v>111.25</v>
      </c>
      <c r="C23" s="4">
        <v>171.75</v>
      </c>
      <c r="D23" s="4">
        <v>649</v>
      </c>
      <c r="E23" s="4">
        <v>174</v>
      </c>
      <c r="F23" s="4">
        <v>108.25</v>
      </c>
      <c r="G23" s="4">
        <v>110.75</v>
      </c>
      <c r="H23" s="4">
        <v>23</v>
      </c>
      <c r="I23" s="4">
        <v>60.75</v>
      </c>
      <c r="J23" s="5">
        <v>1408.75</v>
      </c>
    </row>
    <row r="24" spans="1:10" x14ac:dyDescent="0.25">
      <c r="A24" s="1" t="s">
        <v>31</v>
      </c>
      <c r="B24" s="4">
        <v>171</v>
      </c>
      <c r="C24" s="4">
        <v>319.5</v>
      </c>
      <c r="D24" s="4">
        <v>1692</v>
      </c>
      <c r="E24" s="4">
        <v>395</v>
      </c>
      <c r="F24" s="4">
        <v>255.25</v>
      </c>
      <c r="G24" s="4">
        <v>314.25</v>
      </c>
      <c r="H24" s="4">
        <v>58.5</v>
      </c>
      <c r="I24" s="4">
        <v>36.5</v>
      </c>
      <c r="J24" s="5">
        <v>3242</v>
      </c>
    </row>
    <row r="25" spans="1:10" s="3" customFormat="1" x14ac:dyDescent="0.25">
      <c r="A25" s="3" t="s">
        <v>51</v>
      </c>
      <c r="B25" s="5">
        <v>790.08846859891457</v>
      </c>
      <c r="C25" s="5">
        <v>1124.9246762668017</v>
      </c>
      <c r="D25" s="5">
        <v>4406.8812590760981</v>
      </c>
      <c r="E25" s="5">
        <v>1566.2869916406012</v>
      </c>
      <c r="F25" s="5">
        <v>2285.1559356427151</v>
      </c>
      <c r="G25" s="5">
        <v>2933.827076089899</v>
      </c>
      <c r="H25" s="5">
        <v>1539.6491830862049</v>
      </c>
      <c r="I25" s="5">
        <v>3278.1748619363616</v>
      </c>
      <c r="J25" s="5">
        <v>17924.988452337595</v>
      </c>
    </row>
    <row r="26" spans="1:10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t="s">
        <v>57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 x14ac:dyDescent="0.25">
      <c r="A29" s="1" t="s">
        <v>26</v>
      </c>
      <c r="B29" s="4">
        <v>20.2</v>
      </c>
      <c r="C29" s="4">
        <v>5.8</v>
      </c>
      <c r="D29" s="4">
        <v>32</v>
      </c>
      <c r="E29" s="4">
        <v>23.2</v>
      </c>
      <c r="F29" s="4">
        <v>138.19999999999999</v>
      </c>
      <c r="G29" s="4">
        <v>151.6</v>
      </c>
      <c r="H29" s="4">
        <v>69.400000000000006</v>
      </c>
      <c r="I29" s="4">
        <v>111.8</v>
      </c>
      <c r="J29" s="5">
        <v>552.20000000000005</v>
      </c>
    </row>
    <row r="30" spans="1:10" x14ac:dyDescent="0.25">
      <c r="A30" s="1" t="s">
        <v>27</v>
      </c>
      <c r="B30" s="4">
        <v>3.8</v>
      </c>
      <c r="C30" s="4">
        <v>23</v>
      </c>
      <c r="D30" s="4">
        <v>21.4</v>
      </c>
      <c r="E30" s="4">
        <v>26</v>
      </c>
      <c r="F30" s="4">
        <v>150.19999999999999</v>
      </c>
      <c r="G30" s="4">
        <v>199</v>
      </c>
      <c r="H30" s="4">
        <v>162.6</v>
      </c>
      <c r="I30" s="4">
        <v>441.8</v>
      </c>
      <c r="J30" s="5">
        <v>1027.8</v>
      </c>
    </row>
    <row r="31" spans="1:10" x14ac:dyDescent="0.25">
      <c r="A31" s="1" t="s">
        <v>28</v>
      </c>
      <c r="B31" s="4">
        <v>36.364596073015818</v>
      </c>
      <c r="C31" s="4">
        <v>21.818757643809491</v>
      </c>
      <c r="D31" s="4">
        <v>102.57323995767911</v>
      </c>
      <c r="E31" s="4">
        <v>49.405692595752527</v>
      </c>
      <c r="F31" s="4">
        <v>509.85671597545632</v>
      </c>
      <c r="G31" s="4">
        <v>654.81351963202974</v>
      </c>
      <c r="H31" s="4">
        <v>323.01792925547846</v>
      </c>
      <c r="I31" s="4">
        <v>707.47948635846649</v>
      </c>
      <c r="J31" s="5">
        <v>2405.3299374916883</v>
      </c>
    </row>
    <row r="32" spans="1:10" x14ac:dyDescent="0.25">
      <c r="A32" s="1" t="s">
        <v>29</v>
      </c>
      <c r="B32" s="4">
        <v>25.261594578037958</v>
      </c>
      <c r="C32" s="4">
        <v>15.757232261548427</v>
      </c>
      <c r="D32" s="4">
        <v>47.52181158244764</v>
      </c>
      <c r="E32" s="4">
        <v>70.282258182462044</v>
      </c>
      <c r="F32" s="4">
        <v>260.61961931005499</v>
      </c>
      <c r="G32" s="4">
        <v>359.66507923978799</v>
      </c>
      <c r="H32" s="4">
        <v>124.55716930557328</v>
      </c>
      <c r="I32" s="4">
        <v>332.65268107713348</v>
      </c>
      <c r="J32" s="5">
        <v>1236.3174455370458</v>
      </c>
    </row>
    <row r="33" spans="1:10" x14ac:dyDescent="0.25">
      <c r="A33" s="1">
        <v>16</v>
      </c>
      <c r="B33" s="4">
        <v>120.09054354233835</v>
      </c>
      <c r="C33" s="4">
        <v>141.41696765416739</v>
      </c>
      <c r="D33" s="4">
        <v>534.19586610212582</v>
      </c>
      <c r="E33" s="4">
        <v>241.83750837491587</v>
      </c>
      <c r="F33" s="4">
        <v>56.525376529410984</v>
      </c>
      <c r="G33" s="4">
        <v>132.09959789657219</v>
      </c>
      <c r="H33" s="4">
        <v>71.22611548028344</v>
      </c>
      <c r="I33" s="4">
        <v>153.01191668584147</v>
      </c>
      <c r="J33" s="5">
        <v>1450.4038922656555</v>
      </c>
    </row>
    <row r="34" spans="1:10" x14ac:dyDescent="0.25">
      <c r="A34" s="1">
        <v>24</v>
      </c>
      <c r="B34" s="4">
        <v>161.19999999999999</v>
      </c>
      <c r="C34" s="4">
        <v>168</v>
      </c>
      <c r="D34" s="4">
        <v>682.6</v>
      </c>
      <c r="E34" s="4">
        <v>306</v>
      </c>
      <c r="F34" s="4">
        <v>130</v>
      </c>
      <c r="G34" s="4">
        <v>61.4</v>
      </c>
      <c r="H34" s="4">
        <v>67</v>
      </c>
      <c r="I34" s="4">
        <v>189.2</v>
      </c>
      <c r="J34" s="5">
        <v>1765.4</v>
      </c>
    </row>
    <row r="35" spans="1:10" x14ac:dyDescent="0.25">
      <c r="A35" s="1" t="s">
        <v>30</v>
      </c>
      <c r="B35" s="4">
        <v>73.400000000000006</v>
      </c>
      <c r="C35" s="4">
        <v>88.4</v>
      </c>
      <c r="D35" s="4">
        <v>467</v>
      </c>
      <c r="E35" s="4">
        <v>114.2</v>
      </c>
      <c r="F35" s="4">
        <v>68.2</v>
      </c>
      <c r="G35" s="4">
        <v>62</v>
      </c>
      <c r="H35" s="4">
        <v>17.2</v>
      </c>
      <c r="I35" s="4">
        <v>26.8</v>
      </c>
      <c r="J35" s="5">
        <v>917.2</v>
      </c>
    </row>
    <row r="36" spans="1:10" x14ac:dyDescent="0.25">
      <c r="A36" s="1" t="s">
        <v>31</v>
      </c>
      <c r="B36" s="4">
        <v>132.07166751411054</v>
      </c>
      <c r="C36" s="4">
        <v>177.54689369113029</v>
      </c>
      <c r="D36" s="4">
        <v>1211.3826207155048</v>
      </c>
      <c r="E36" s="4">
        <v>315.18201972689752</v>
      </c>
      <c r="F36" s="4">
        <v>163.03352363463463</v>
      </c>
      <c r="G36" s="4">
        <v>220.84511435967568</v>
      </c>
      <c r="H36" s="4">
        <v>32.413193126173645</v>
      </c>
      <c r="I36" s="4">
        <v>30.719966619582486</v>
      </c>
      <c r="J36" s="5">
        <v>2283.1949993877097</v>
      </c>
    </row>
    <row r="37" spans="1:10" s="3" customFormat="1" x14ac:dyDescent="0.25">
      <c r="A37" s="3" t="s">
        <v>51</v>
      </c>
      <c r="B37" s="5">
        <v>572.38840170750268</v>
      </c>
      <c r="C37" s="5">
        <v>641.73985125065565</v>
      </c>
      <c r="D37" s="5">
        <v>3098.6735383577575</v>
      </c>
      <c r="E37" s="5">
        <v>1146.1074788800281</v>
      </c>
      <c r="F37" s="5">
        <v>1476.6352354495568</v>
      </c>
      <c r="G37" s="5">
        <v>1841.423311128066</v>
      </c>
      <c r="H37" s="5">
        <v>867.4144071675089</v>
      </c>
      <c r="I37" s="5">
        <v>1993.4640507410238</v>
      </c>
      <c r="J37" s="5">
        <v>11637.846274682101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Wkdy Adj OD</vt:lpstr>
      <vt:lpstr>Sat Adj OD</vt:lpstr>
      <vt:lpstr>Sun Adj OD</vt:lpstr>
      <vt:lpstr>Fast Pass Adj OD</vt:lpstr>
      <vt:lpstr>'Sat Adj OD'!Print_Area</vt:lpstr>
      <vt:lpstr>'Sun Adj OD'!Print_Area</vt:lpstr>
      <vt:lpstr>'Sat Adj OD'!Print_Titles</vt:lpstr>
      <vt:lpstr>'Sun Adj OD'!Print_Titles</vt:lpstr>
      <vt:lpstr>'Wkdy Adj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milam</cp:lastModifiedBy>
  <dcterms:created xsi:type="dcterms:W3CDTF">2000-11-03T22:31:11Z</dcterms:created>
  <dcterms:modified xsi:type="dcterms:W3CDTF">2019-10-05T07:49:06Z</dcterms:modified>
</cp:coreProperties>
</file>