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8055DC5A-1D8F-4537-BC3C-56E99FD83F2B}" xr6:coauthVersionLast="41" xr6:coauthVersionMax="41" xr10:uidLastSave="{00000000-0000-0000-0000-000000000000}"/>
  <bookViews>
    <workbookView xWindow="2304" yWindow="2304" windowWidth="17280" windowHeight="8964" activeTab="3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OD'!$A$1:$AO$42</definedName>
    <definedName name="_xlnm.Print_Area" localSheetId="2">'Sun Adj OD'!$A$1:$AO$42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AO3" i="2"/>
  <c r="AO42" i="2" s="1"/>
  <c r="AS3" i="2"/>
  <c r="AO4" i="2"/>
  <c r="AS4" i="2"/>
  <c r="AO5" i="2"/>
  <c r="AS5" i="2"/>
  <c r="AO6" i="2"/>
  <c r="AO7" i="2"/>
  <c r="AS7" i="2"/>
  <c r="AO8" i="2"/>
  <c r="AO9" i="2"/>
  <c r="AO10" i="2"/>
  <c r="AO11" i="2"/>
  <c r="AS11" i="2"/>
  <c r="AY11" i="2" s="1"/>
  <c r="AT11" i="2"/>
  <c r="AS21" i="2" s="1"/>
  <c r="AU11" i="2"/>
  <c r="AU17" i="2" s="1"/>
  <c r="AV11" i="2"/>
  <c r="AS23" i="2" s="1"/>
  <c r="AW11" i="2"/>
  <c r="AW17" i="2" s="1"/>
  <c r="AX11" i="2"/>
  <c r="AO12" i="2"/>
  <c r="AS12" i="2"/>
  <c r="AT12" i="2"/>
  <c r="AU12" i="2"/>
  <c r="AV12" i="2"/>
  <c r="AW12" i="2"/>
  <c r="AX12" i="2"/>
  <c r="AV4" i="2" s="1"/>
  <c r="AY12" i="2"/>
  <c r="AO13" i="2"/>
  <c r="AS13" i="2"/>
  <c r="AS22" i="2" s="1"/>
  <c r="AT13" i="2"/>
  <c r="AT17" i="2" s="1"/>
  <c r="AU13" i="2"/>
  <c r="AV13" i="2"/>
  <c r="AW13" i="2"/>
  <c r="AX13" i="2"/>
  <c r="AO14" i="2"/>
  <c r="AS14" i="2"/>
  <c r="AY14" i="2" s="1"/>
  <c r="AT14" i="2"/>
  <c r="AT23" i="2" s="1"/>
  <c r="AU14" i="2"/>
  <c r="AU23" i="2" s="1"/>
  <c r="AV14" i="2"/>
  <c r="AV23" i="2" s="1"/>
  <c r="AW14" i="2"/>
  <c r="AV24" i="2" s="1"/>
  <c r="AX14" i="2"/>
  <c r="AO15" i="2"/>
  <c r="AS15" i="2"/>
  <c r="AT15" i="2"/>
  <c r="AU15" i="2"/>
  <c r="AV15" i="2"/>
  <c r="AW15" i="2"/>
  <c r="AX15" i="2"/>
  <c r="AY15" i="2"/>
  <c r="AO16" i="2"/>
  <c r="AS16" i="2"/>
  <c r="AS25" i="2" s="1"/>
  <c r="AT16" i="2"/>
  <c r="AU16" i="2"/>
  <c r="AV16" i="2"/>
  <c r="AV25" i="2" s="1"/>
  <c r="AW16" i="2"/>
  <c r="AW25" i="2" s="1"/>
  <c r="AX16" i="2"/>
  <c r="AO17" i="2"/>
  <c r="AX17" i="2"/>
  <c r="AO18" i="2"/>
  <c r="AO19" i="2"/>
  <c r="AO20" i="2"/>
  <c r="AS20" i="2"/>
  <c r="AO21" i="2"/>
  <c r="AT21" i="2"/>
  <c r="AO22" i="2"/>
  <c r="AT22" i="2"/>
  <c r="AU22" i="2"/>
  <c r="AO23" i="2"/>
  <c r="AO24" i="2"/>
  <c r="AT24" i="2"/>
  <c r="AU24" i="2"/>
  <c r="AW24" i="2"/>
  <c r="AO25" i="2"/>
  <c r="AT25" i="2"/>
  <c r="AU25" i="2"/>
  <c r="AX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G1" i="3"/>
  <c r="AO3" i="3"/>
  <c r="AS3" i="3"/>
  <c r="AO4" i="3"/>
  <c r="AO42" i="3" s="1"/>
  <c r="AS4" i="3"/>
  <c r="AO5" i="3"/>
  <c r="AS5" i="3"/>
  <c r="AO6" i="3"/>
  <c r="AO7" i="3"/>
  <c r="AS7" i="3"/>
  <c r="AO8" i="3"/>
  <c r="AO9" i="3"/>
  <c r="AO10" i="3"/>
  <c r="AO11" i="3"/>
  <c r="AS11" i="3"/>
  <c r="AY11" i="3" s="1"/>
  <c r="AT11" i="3"/>
  <c r="AS21" i="3" s="1"/>
  <c r="AU11" i="3"/>
  <c r="AV11" i="3"/>
  <c r="AW11" i="3"/>
  <c r="AX11" i="3"/>
  <c r="AO12" i="3"/>
  <c r="AS12" i="3"/>
  <c r="AT12" i="3"/>
  <c r="AU12" i="3"/>
  <c r="AV12" i="3"/>
  <c r="AY12" i="3" s="1"/>
  <c r="AW12" i="3"/>
  <c r="AW17" i="3" s="1"/>
  <c r="AX12" i="3"/>
  <c r="AX17" i="3" s="1"/>
  <c r="AO13" i="3"/>
  <c r="AS13" i="3"/>
  <c r="AS22" i="3" s="1"/>
  <c r="AT13" i="3"/>
  <c r="AU13" i="3"/>
  <c r="AV13" i="3"/>
  <c r="AW13" i="3"/>
  <c r="AX13" i="3"/>
  <c r="AO14" i="3"/>
  <c r="AS14" i="3"/>
  <c r="AY14" i="3" s="1"/>
  <c r="AT14" i="3"/>
  <c r="AT23" i="3" s="1"/>
  <c r="AU14" i="3"/>
  <c r="AU23" i="3" s="1"/>
  <c r="AV14" i="3"/>
  <c r="AW14" i="3"/>
  <c r="AX14" i="3"/>
  <c r="AO15" i="3"/>
  <c r="AS15" i="3"/>
  <c r="AT15" i="3"/>
  <c r="AU15" i="3"/>
  <c r="AV15" i="3"/>
  <c r="AY15" i="3" s="1"/>
  <c r="AW15" i="3"/>
  <c r="AW24" i="3" s="1"/>
  <c r="AX15" i="3"/>
  <c r="AO16" i="3"/>
  <c r="AS16" i="3"/>
  <c r="AS25" i="3" s="1"/>
  <c r="AT16" i="3"/>
  <c r="AT25" i="3" s="1"/>
  <c r="AU16" i="3"/>
  <c r="AV16" i="3"/>
  <c r="AW16" i="3"/>
  <c r="AW25" i="3" s="1"/>
  <c r="AX16" i="3"/>
  <c r="AO17" i="3"/>
  <c r="AS17" i="3"/>
  <c r="AU17" i="3"/>
  <c r="AO18" i="3"/>
  <c r="AO19" i="3"/>
  <c r="AO20" i="3"/>
  <c r="AO21" i="3"/>
  <c r="AT21" i="3"/>
  <c r="AO22" i="3"/>
  <c r="AT22" i="3"/>
  <c r="AU22" i="3"/>
  <c r="AO23" i="3"/>
  <c r="AV23" i="3"/>
  <c r="AO24" i="3"/>
  <c r="AS24" i="3"/>
  <c r="AT24" i="3"/>
  <c r="AU24" i="3"/>
  <c r="AO25" i="3"/>
  <c r="AU25" i="3"/>
  <c r="AV25" i="3"/>
  <c r="AX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3" i="1"/>
  <c r="AS3" i="1"/>
  <c r="AO4" i="1"/>
  <c r="AO42" i="1" s="1"/>
  <c r="AS4" i="1"/>
  <c r="AO5" i="1"/>
  <c r="AS5" i="1"/>
  <c r="AO6" i="1"/>
  <c r="AO7" i="1"/>
  <c r="AS7" i="1"/>
  <c r="AO8" i="1"/>
  <c r="AO9" i="1"/>
  <c r="AO10" i="1"/>
  <c r="AO11" i="1"/>
  <c r="AS11" i="1"/>
  <c r="AY11" i="1" s="1"/>
  <c r="AT11" i="1"/>
  <c r="AU11" i="1"/>
  <c r="AV11" i="1"/>
  <c r="AW11" i="1"/>
  <c r="AX11" i="1"/>
  <c r="AO12" i="1"/>
  <c r="AS12" i="1"/>
  <c r="AT12" i="1"/>
  <c r="AV4" i="1" s="1"/>
  <c r="AU12" i="1"/>
  <c r="AU17" i="1" s="1"/>
  <c r="AV12" i="1"/>
  <c r="AV17" i="1" s="1"/>
  <c r="AW12" i="1"/>
  <c r="AW17" i="1" s="1"/>
  <c r="AX12" i="1"/>
  <c r="AO13" i="1"/>
  <c r="AS13" i="1"/>
  <c r="AS22" i="1" s="1"/>
  <c r="AT13" i="1"/>
  <c r="AU13" i="1"/>
  <c r="AU22" i="1" s="1"/>
  <c r="AV13" i="1"/>
  <c r="AW13" i="1"/>
  <c r="AX13" i="1"/>
  <c r="AX17" i="1" s="1"/>
  <c r="AY13" i="1"/>
  <c r="AO14" i="1"/>
  <c r="AS14" i="1"/>
  <c r="AY14" i="1" s="1"/>
  <c r="AT14" i="1"/>
  <c r="AU14" i="1"/>
  <c r="AU23" i="1" s="1"/>
  <c r="AV14" i="1"/>
  <c r="AW14" i="1"/>
  <c r="AX14" i="1"/>
  <c r="AO15" i="1"/>
  <c r="AS15" i="1"/>
  <c r="AT15" i="1"/>
  <c r="AT24" i="1" s="1"/>
  <c r="AU15" i="1"/>
  <c r="AU24" i="1" s="1"/>
  <c r="AV15" i="1"/>
  <c r="AV24" i="1" s="1"/>
  <c r="AW15" i="1"/>
  <c r="AW24" i="1" s="1"/>
  <c r="AX15" i="1"/>
  <c r="AO16" i="1"/>
  <c r="AS16" i="1"/>
  <c r="AS25" i="1" s="1"/>
  <c r="AT16" i="1"/>
  <c r="AU16" i="1"/>
  <c r="AV16" i="1"/>
  <c r="AW16" i="1"/>
  <c r="AX16" i="1"/>
  <c r="AY16" i="1"/>
  <c r="AO17" i="1"/>
  <c r="AS17" i="1"/>
  <c r="AO18" i="1"/>
  <c r="AO19" i="1"/>
  <c r="AO20" i="1"/>
  <c r="AS20" i="1"/>
  <c r="AO21" i="1"/>
  <c r="AS21" i="1"/>
  <c r="AO22" i="1"/>
  <c r="AO23" i="1"/>
  <c r="AV23" i="1"/>
  <c r="AO24" i="1"/>
  <c r="AS24" i="1"/>
  <c r="AO25" i="1"/>
  <c r="AT25" i="1"/>
  <c r="AV25" i="1"/>
  <c r="AW25" i="1"/>
  <c r="AX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V4" i="3" l="1"/>
  <c r="AS20" i="3"/>
  <c r="AY25" i="3" s="1"/>
  <c r="AY16" i="3"/>
  <c r="AY13" i="3"/>
  <c r="AY17" i="3" s="1"/>
  <c r="AV3" i="1"/>
  <c r="AS23" i="1"/>
  <c r="AV3" i="3"/>
  <c r="AS24" i="2"/>
  <c r="AY25" i="2" s="1"/>
  <c r="AS17" i="2"/>
  <c r="AU25" i="1"/>
  <c r="AT17" i="3"/>
  <c r="AT23" i="1"/>
  <c r="AS23" i="3"/>
  <c r="AY16" i="2"/>
  <c r="AY13" i="2"/>
  <c r="AY17" i="2" s="1"/>
  <c r="AW4" i="2" s="1"/>
  <c r="AV17" i="2"/>
  <c r="AT22" i="1"/>
  <c r="AY25" i="1" s="1"/>
  <c r="AV3" i="2"/>
  <c r="AY15" i="1"/>
  <c r="AY12" i="1"/>
  <c r="AY17" i="1" s="1"/>
  <c r="AW4" i="1" s="1"/>
  <c r="AT21" i="1"/>
  <c r="AT17" i="1"/>
  <c r="AV24" i="3"/>
  <c r="AV17" i="3"/>
  <c r="AW3" i="1" l="1"/>
  <c r="AW4" i="3"/>
  <c r="AW3" i="2"/>
  <c r="AW3" i="3"/>
</calcChain>
</file>

<file path=xl/sharedStrings.xml><?xml version="1.0" encoding="utf-8"?>
<sst xmlns="http://schemas.openxmlformats.org/spreadsheetml/2006/main" count="367" uniqueCount="58">
  <si>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</si>
  <si>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</si>
  <si>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</si>
  <si>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</si>
  <si>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</si>
  <si>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</si>
  <si>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</si>
  <si>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</si>
  <si>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</si>
  <si>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</si>
  <si>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</si>
  <si>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</si>
  <si>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</si>
  <si>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</si>
  <si>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</si>
  <si>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</si>
  <si>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</si>
  <si>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</si>
  <si>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</si>
  <si>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</si>
  <si>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</si>
  <si>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</si>
  <si>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</si>
  <si>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</si>
  <si>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</si>
  <si>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</si>
  <si>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</si>
  <si>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</si>
  <si>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</si>
  <si>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</si>
  <si>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</si>
  <si>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</si>
  <si>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</si>
  <si>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</si>
  <si>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</si>
  <si>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</si>
  <si>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</si>
  <si>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</si>
  <si>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</si>
  <si>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</si>
  <si>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</si>
  <si>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</si>
  <si>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</si>
  <si>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</si>
  <si>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Extensions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</si>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</sst>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9"/>
  <sheetViews>
    <sheetView workbookViewId="0">
      <pane xSplit="1" ySplit="2" topLeftCell="B3" activePane="bottomRight" state="frozen"/>
      <selection activeCell="AA30" sqref="AA30"/>
      <selection pane="topRight" activeCell="AA30" sqref="AA30"/>
      <selection pane="bottomLeft" activeCell="AA30" sqref="AA30"/>
      <selection pane="bottomRight" activeCell="B3" sqref="B3:AN41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2" ht="26.25" customHeight="1" x14ac:dyDescent="0.25">
      <c r="A1" s="7" t="s">
        <v>0</v>
      </c>
      <c r="B1" s="8" t="s">
        <v>1</v>
      </c>
      <c r="D1" s="9" t="s">
        <v>2</v>
      </c>
      <c r="G1" s="21">
        <v>37104</v>
      </c>
    </row>
    <row r="2" spans="1:52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2" x14ac:dyDescent="0.25">
      <c r="A3" s="1" t="s">
        <v>3</v>
      </c>
      <c r="B3" s="12">
        <v>8.7420475458395845</v>
      </c>
      <c r="C3" s="12">
        <v>168.58243960556564</v>
      </c>
      <c r="D3" s="12">
        <v>98.099681267233976</v>
      </c>
      <c r="E3" s="12">
        <v>102.52037576484605</v>
      </c>
      <c r="F3" s="12">
        <v>482.74977328417577</v>
      </c>
      <c r="G3" s="12">
        <v>131.13071318759378</v>
      </c>
      <c r="H3" s="12">
        <v>179.55966976255738</v>
      </c>
      <c r="I3" s="12">
        <v>180.45374280701824</v>
      </c>
      <c r="J3" s="12">
        <v>273.88437595317879</v>
      </c>
      <c r="K3" s="12">
        <v>47.137517732964582</v>
      </c>
      <c r="L3" s="12">
        <v>134.50832246666818</v>
      </c>
      <c r="M3" s="12">
        <v>133.06787145059232</v>
      </c>
      <c r="N3" s="12">
        <v>49.819736866347185</v>
      </c>
      <c r="O3" s="12">
        <v>43.213530482275225</v>
      </c>
      <c r="P3" s="12">
        <v>51.260187882423025</v>
      </c>
      <c r="Q3" s="12">
        <v>32.534324673437091</v>
      </c>
      <c r="R3" s="12">
        <v>17.33508291760236</v>
      </c>
      <c r="S3" s="12">
        <v>40.133945551354458</v>
      </c>
      <c r="T3" s="12">
        <v>36.706665547587804</v>
      </c>
      <c r="U3" s="12">
        <v>22.053801763368046</v>
      </c>
      <c r="V3" s="12">
        <v>31.888605252437578</v>
      </c>
      <c r="W3" s="12">
        <v>15.596607553372897</v>
      </c>
      <c r="X3" s="12">
        <v>13.46076639160527</v>
      </c>
      <c r="Y3" s="12">
        <v>23.941289301674317</v>
      </c>
      <c r="Z3" s="12">
        <v>35.365555980896502</v>
      </c>
      <c r="AA3" s="12">
        <v>276.36791218779234</v>
      </c>
      <c r="AB3" s="12">
        <v>335.52574529628635</v>
      </c>
      <c r="AC3" s="12">
        <v>375.56034939825628</v>
      </c>
      <c r="AD3" s="12">
        <v>298.12368960300677</v>
      </c>
      <c r="AE3" s="12">
        <v>140.46880942974062</v>
      </c>
      <c r="AF3" s="12">
        <v>188.84809528001196</v>
      </c>
      <c r="AG3" s="12">
        <v>39.587567579739485</v>
      </c>
      <c r="AH3" s="12">
        <v>52.60129744911432</v>
      </c>
      <c r="AI3" s="12">
        <v>40.332628450123536</v>
      </c>
      <c r="AJ3" s="12">
        <v>35.713251053742397</v>
      </c>
      <c r="AK3" s="12">
        <v>6.7055478334565004</v>
      </c>
      <c r="AL3" s="12">
        <v>30.944861483284438</v>
      </c>
      <c r="AM3" s="12">
        <v>8.3446817483014222</v>
      </c>
      <c r="AN3" s="12">
        <v>36.955019171049159</v>
      </c>
      <c r="AO3" s="13">
        <f>SUM(B3:AN3)</f>
        <v>4219.8260869565229</v>
      </c>
      <c r="AP3" s="14"/>
      <c r="AR3" s="9" t="s">
        <v>39</v>
      </c>
      <c r="AS3" s="12">
        <f>SUM(B3:Z27,AK3:AN27,B38:Z41,AK38:AN41)</f>
        <v>80257.008115694553</v>
      </c>
      <c r="AU3" s="9" t="s">
        <v>40</v>
      </c>
      <c r="AV3" s="15">
        <f>SUM(AS11:AS16,AT11:AX11)</f>
        <v>211732.09616570247</v>
      </c>
      <c r="AW3" s="16">
        <f>AV3/AY$17</f>
        <v>0.65804782907418879</v>
      </c>
    </row>
    <row r="4" spans="1:52" x14ac:dyDescent="0.25">
      <c r="A4" s="1" t="s">
        <v>4</v>
      </c>
      <c r="B4" s="12">
        <v>190.98621683835259</v>
      </c>
      <c r="C4" s="12">
        <v>18.985405960219271</v>
      </c>
      <c r="D4" s="12">
        <v>86.610028566229659</v>
      </c>
      <c r="E4" s="12">
        <v>110.08051896200533</v>
      </c>
      <c r="F4" s="12">
        <v>1071.1513789344813</v>
      </c>
      <c r="G4" s="12">
        <v>186.0221428028824</v>
      </c>
      <c r="H4" s="12">
        <v>237.09985195732554</v>
      </c>
      <c r="I4" s="12">
        <v>480.29593518628116</v>
      </c>
      <c r="J4" s="12">
        <v>709.77549805406909</v>
      </c>
      <c r="K4" s="12">
        <v>103.41820907229535</v>
      </c>
      <c r="L4" s="12">
        <v>136.51203597542988</v>
      </c>
      <c r="M4" s="12">
        <v>209.53617770774113</v>
      </c>
      <c r="N4" s="12">
        <v>67.102088497013526</v>
      </c>
      <c r="O4" s="12">
        <v>41.280194610751998</v>
      </c>
      <c r="P4" s="12">
        <v>60.657501152718922</v>
      </c>
      <c r="Q4" s="12">
        <v>29.784444212821061</v>
      </c>
      <c r="R4" s="12">
        <v>35.445230393620385</v>
      </c>
      <c r="S4" s="12">
        <v>78.336571840446041</v>
      </c>
      <c r="T4" s="12">
        <v>58.610909225814545</v>
      </c>
      <c r="U4" s="12">
        <v>28.870009522076554</v>
      </c>
      <c r="V4" s="12">
        <v>41.541461665250431</v>
      </c>
      <c r="W4" s="12">
        <v>12.236007052343155</v>
      </c>
      <c r="X4" s="12">
        <v>13.977787415666025</v>
      </c>
      <c r="Y4" s="12">
        <v>22.773778250446515</v>
      </c>
      <c r="Z4" s="12">
        <v>40.452848938173631</v>
      </c>
      <c r="AA4" s="12">
        <v>1047.7244330477888</v>
      </c>
      <c r="AB4" s="12">
        <v>1168.0814561533991</v>
      </c>
      <c r="AC4" s="12">
        <v>869.54030187985938</v>
      </c>
      <c r="AD4" s="12">
        <v>680.90548853199255</v>
      </c>
      <c r="AE4" s="12">
        <v>144.04523604680128</v>
      </c>
      <c r="AF4" s="12">
        <v>187.15430003904228</v>
      </c>
      <c r="AG4" s="12">
        <v>68.974502387585602</v>
      </c>
      <c r="AH4" s="12">
        <v>94.143228637601069</v>
      </c>
      <c r="AI4" s="12">
        <v>95.667286455508588</v>
      </c>
      <c r="AJ4" s="12">
        <v>65.926386751770593</v>
      </c>
      <c r="AK4" s="12">
        <v>6.3574983261284714</v>
      </c>
      <c r="AL4" s="12">
        <v>41.280194610751998</v>
      </c>
      <c r="AM4" s="12">
        <v>6.0091422534638985</v>
      </c>
      <c r="AN4" s="12">
        <v>26.039616431676894</v>
      </c>
      <c r="AO4" s="13">
        <f t="shared" ref="AO4:AO41" si="0">SUM(B4:AN4)</f>
        <v>8573.391304347826</v>
      </c>
      <c r="AP4" s="14"/>
      <c r="AR4" s="9" t="s">
        <v>41</v>
      </c>
      <c r="AS4" s="12">
        <f>SUM(AA28:AJ37)</f>
        <v>84414.483554487058</v>
      </c>
      <c r="AU4" s="9" t="s">
        <v>42</v>
      </c>
      <c r="AV4" s="15">
        <f>SUM(AT12:AX16)</f>
        <v>110025.81687777572</v>
      </c>
      <c r="AW4" s="16">
        <f>AV4/AY$17</f>
        <v>0.34195217092581104</v>
      </c>
    </row>
    <row r="5" spans="1:52" x14ac:dyDescent="0.25">
      <c r="A5" s="1" t="s">
        <v>5</v>
      </c>
      <c r="B5" s="12">
        <v>119.90365847795779</v>
      </c>
      <c r="C5" s="12">
        <v>55.50263051734553</v>
      </c>
      <c r="D5" s="12">
        <v>11.999354128041501</v>
      </c>
      <c r="E5" s="12">
        <v>29.616383409660486</v>
      </c>
      <c r="F5" s="12">
        <v>666.57086302288974</v>
      </c>
      <c r="G5" s="12">
        <v>60.581008856179572</v>
      </c>
      <c r="H5" s="12">
        <v>97.702606271019576</v>
      </c>
      <c r="I5" s="12">
        <v>153.38500239327959</v>
      </c>
      <c r="J5" s="12">
        <v>287.53508506070989</v>
      </c>
      <c r="K5" s="12">
        <v>44.042573204047464</v>
      </c>
      <c r="L5" s="12">
        <v>59.906887837750276</v>
      </c>
      <c r="M5" s="12">
        <v>91.006337487955221</v>
      </c>
      <c r="N5" s="12">
        <v>25.706481502770561</v>
      </c>
      <c r="O5" s="12">
        <v>12.98806495507114</v>
      </c>
      <c r="P5" s="12">
        <v>25.257067490484364</v>
      </c>
      <c r="Q5" s="12">
        <v>9.3927528567815521</v>
      </c>
      <c r="R5" s="12">
        <v>19.6843337381355</v>
      </c>
      <c r="S5" s="12">
        <v>30.694977039147364</v>
      </c>
      <c r="T5" s="12">
        <v>21.976345200795112</v>
      </c>
      <c r="U5" s="12">
        <v>24.358239465911964</v>
      </c>
      <c r="V5" s="12">
        <v>23.639177046254048</v>
      </c>
      <c r="W5" s="12">
        <v>8.5388662334377727</v>
      </c>
      <c r="X5" s="12">
        <v>5.9772063634064416</v>
      </c>
      <c r="Y5" s="12">
        <v>19.819157941821359</v>
      </c>
      <c r="Z5" s="12">
        <v>6.3816789744640205</v>
      </c>
      <c r="AA5" s="12">
        <v>521.05060584461864</v>
      </c>
      <c r="AB5" s="12">
        <v>461.8178390252977</v>
      </c>
      <c r="AC5" s="12">
        <v>378.63130535112231</v>
      </c>
      <c r="AD5" s="12">
        <v>229.20114626596128</v>
      </c>
      <c r="AE5" s="12">
        <v>50.648959184654586</v>
      </c>
      <c r="AF5" s="12">
        <v>35.323941365695205</v>
      </c>
      <c r="AG5" s="12">
        <v>29.032145193688429</v>
      </c>
      <c r="AH5" s="12">
        <v>22.605524817995789</v>
      </c>
      <c r="AI5" s="12">
        <v>34.784644550951768</v>
      </c>
      <c r="AJ5" s="12">
        <v>18.965271318477583</v>
      </c>
      <c r="AK5" s="12">
        <v>12.763357948928041</v>
      </c>
      <c r="AL5" s="12">
        <v>18.740564312334481</v>
      </c>
      <c r="AM5" s="12">
        <v>4.1795503142616477</v>
      </c>
      <c r="AN5" s="12">
        <v>9.3927528567815521</v>
      </c>
      <c r="AO5" s="13">
        <f t="shared" si="0"/>
        <v>3739.3043478260861</v>
      </c>
      <c r="AP5" s="14"/>
      <c r="AR5" s="9" t="s">
        <v>43</v>
      </c>
      <c r="AS5" s="12">
        <f>SUM(AA3:AJ27,B28:Z37,AA38:AJ41,AK28:AN37)</f>
        <v>157086.42137329679</v>
      </c>
    </row>
    <row r="6" spans="1:52" x14ac:dyDescent="0.25">
      <c r="A6" s="1" t="s">
        <v>6</v>
      </c>
      <c r="B6" s="12">
        <v>105.44531311947588</v>
      </c>
      <c r="C6" s="12">
        <v>95.729249713979144</v>
      </c>
      <c r="D6" s="12">
        <v>37.476244564058895</v>
      </c>
      <c r="E6" s="12">
        <v>6.332791326796988</v>
      </c>
      <c r="F6" s="12">
        <v>209.11223963348138</v>
      </c>
      <c r="G6" s="12">
        <v>49.577948537869581</v>
      </c>
      <c r="H6" s="12">
        <v>74.995864411178047</v>
      </c>
      <c r="I6" s="12">
        <v>176.62415262135161</v>
      </c>
      <c r="J6" s="12">
        <v>242.46783230681621</v>
      </c>
      <c r="K6" s="12">
        <v>53.394973447171871</v>
      </c>
      <c r="L6" s="12">
        <v>62.417032323704568</v>
      </c>
      <c r="M6" s="12">
        <v>125.31119276107191</v>
      </c>
      <c r="N6" s="12">
        <v>21.861142662367687</v>
      </c>
      <c r="O6" s="12">
        <v>15.962104166173232</v>
      </c>
      <c r="P6" s="12">
        <v>21.600890964006165</v>
      </c>
      <c r="Q6" s="12">
        <v>8.2413037814481349</v>
      </c>
      <c r="R6" s="12">
        <v>17.436863790221846</v>
      </c>
      <c r="S6" s="12">
        <v>34.873727580443692</v>
      </c>
      <c r="T6" s="12">
        <v>20.169506623017803</v>
      </c>
      <c r="U6" s="12">
        <v>17.480239073282096</v>
      </c>
      <c r="V6" s="12">
        <v>26.892675497357075</v>
      </c>
      <c r="W6" s="12">
        <v>6.9834205727007888</v>
      </c>
      <c r="X6" s="12">
        <v>8.1979284983878831</v>
      </c>
      <c r="Y6" s="12">
        <v>14.747596240486137</v>
      </c>
      <c r="Z6" s="12">
        <v>12.535456804413217</v>
      </c>
      <c r="AA6" s="12">
        <v>573.72486903797096</v>
      </c>
      <c r="AB6" s="12">
        <v>596.36676679542325</v>
      </c>
      <c r="AC6" s="12">
        <v>400.18036151389737</v>
      </c>
      <c r="AD6" s="12">
        <v>333.29567503498669</v>
      </c>
      <c r="AE6" s="12">
        <v>84.972179515036316</v>
      </c>
      <c r="AF6" s="12">
        <v>61.853153643921274</v>
      </c>
      <c r="AG6" s="12">
        <v>30.145821726876076</v>
      </c>
      <c r="AH6" s="12">
        <v>25.201039458007195</v>
      </c>
      <c r="AI6" s="12">
        <v>37.085867016516609</v>
      </c>
      <c r="AJ6" s="12">
        <v>21.037012284222872</v>
      </c>
      <c r="AK6" s="12">
        <v>5.0749081180496418</v>
      </c>
      <c r="AL6" s="12">
        <v>16.265731147595005</v>
      </c>
      <c r="AM6" s="12">
        <v>4.7712811366278682</v>
      </c>
      <c r="AN6" s="12">
        <v>6.8532947235200288</v>
      </c>
      <c r="AO6" s="13">
        <f t="shared" si="0"/>
        <v>3662.6956521739125</v>
      </c>
      <c r="AP6" s="14"/>
      <c r="AS6" s="12"/>
    </row>
    <row r="7" spans="1:52" x14ac:dyDescent="0.25">
      <c r="A7" s="1" t="s">
        <v>7</v>
      </c>
      <c r="B7" s="12">
        <v>439.64973039919551</v>
      </c>
      <c r="C7" s="12">
        <v>1049.0682441382642</v>
      </c>
      <c r="D7" s="12">
        <v>646.42221955635409</v>
      </c>
      <c r="E7" s="12">
        <v>212.13407123519758</v>
      </c>
      <c r="F7" s="12">
        <v>22.764750134624474</v>
      </c>
      <c r="G7" s="12">
        <v>424.92735338162947</v>
      </c>
      <c r="H7" s="12">
        <v>389.7694381158002</v>
      </c>
      <c r="I7" s="12">
        <v>497.22081664699101</v>
      </c>
      <c r="J7" s="12">
        <v>659.1230164461349</v>
      </c>
      <c r="K7" s="12">
        <v>237.84329677333528</v>
      </c>
      <c r="L7" s="12">
        <v>310.09281264461453</v>
      </c>
      <c r="M7" s="12">
        <v>320.64018722436327</v>
      </c>
      <c r="N7" s="12">
        <v>146.56455926442592</v>
      </c>
      <c r="O7" s="12">
        <v>137.51139608347486</v>
      </c>
      <c r="P7" s="12">
        <v>149.11350812119855</v>
      </c>
      <c r="Q7" s="12">
        <v>84.906365366977781</v>
      </c>
      <c r="R7" s="12">
        <v>151.22298303714831</v>
      </c>
      <c r="S7" s="12">
        <v>303.45675613818918</v>
      </c>
      <c r="T7" s="12">
        <v>128.72191726701755</v>
      </c>
      <c r="U7" s="12">
        <v>168.36246672924008</v>
      </c>
      <c r="V7" s="12">
        <v>138.96166008819034</v>
      </c>
      <c r="W7" s="12">
        <v>74.578727757640422</v>
      </c>
      <c r="X7" s="12">
        <v>58.450034129441228</v>
      </c>
      <c r="Y7" s="12">
        <v>43.771604505957484</v>
      </c>
      <c r="Z7" s="12">
        <v>58.757665888017229</v>
      </c>
      <c r="AA7" s="12">
        <v>776.72624301033397</v>
      </c>
      <c r="AB7" s="12">
        <v>814.16942276844225</v>
      </c>
      <c r="AC7" s="12">
        <v>1031.0058651704444</v>
      </c>
      <c r="AD7" s="12">
        <v>725.52752890447005</v>
      </c>
      <c r="AE7" s="12">
        <v>204.1795929063037</v>
      </c>
      <c r="AF7" s="12">
        <v>208.61827970861466</v>
      </c>
      <c r="AG7" s="12">
        <v>131.49060309420162</v>
      </c>
      <c r="AH7" s="12">
        <v>96.244793040207725</v>
      </c>
      <c r="AI7" s="12">
        <v>144.76271610705217</v>
      </c>
      <c r="AJ7" s="12">
        <v>116.02112037723671</v>
      </c>
      <c r="AK7" s="12">
        <v>43.947394082286635</v>
      </c>
      <c r="AL7" s="12">
        <v>140.98324021597551</v>
      </c>
      <c r="AM7" s="12">
        <v>35.509494418487598</v>
      </c>
      <c r="AN7" s="12">
        <v>81.038994687736562</v>
      </c>
      <c r="AO7" s="13">
        <f t="shared" si="0"/>
        <v>11404.260869565216</v>
      </c>
      <c r="AP7" s="14"/>
      <c r="AR7" s="9" t="s">
        <v>44</v>
      </c>
      <c r="AS7" s="12">
        <f>SUM(AJ3:AN41,B37:AI41)</f>
        <v>42954.56844929629</v>
      </c>
    </row>
    <row r="8" spans="1:52" x14ac:dyDescent="0.25">
      <c r="A8" s="1" t="s">
        <v>8</v>
      </c>
      <c r="B8" s="12">
        <v>118.33203410332149</v>
      </c>
      <c r="C8" s="12">
        <v>158.58932405599788</v>
      </c>
      <c r="D8" s="12">
        <v>68.751086088012258</v>
      </c>
      <c r="E8" s="12">
        <v>48.099619164236721</v>
      </c>
      <c r="F8" s="12">
        <v>371.76997312357963</v>
      </c>
      <c r="G8" s="12">
        <v>6.7966853166856236</v>
      </c>
      <c r="H8" s="12">
        <v>77.682627690067093</v>
      </c>
      <c r="I8" s="12">
        <v>180.06859239654923</v>
      </c>
      <c r="J8" s="12">
        <v>234.18066395631553</v>
      </c>
      <c r="K8" s="12">
        <v>74.066442553625393</v>
      </c>
      <c r="L8" s="12">
        <v>108.83410205820952</v>
      </c>
      <c r="M8" s="12">
        <v>145.69304935254311</v>
      </c>
      <c r="N8" s="12">
        <v>49.27596854597077</v>
      </c>
      <c r="O8" s="12">
        <v>43.56849561977964</v>
      </c>
      <c r="P8" s="12">
        <v>40.605837917634624</v>
      </c>
      <c r="Q8" s="12">
        <v>21.78424780988982</v>
      </c>
      <c r="R8" s="12">
        <v>29.190892065252356</v>
      </c>
      <c r="S8" s="12">
        <v>49.36310553721033</v>
      </c>
      <c r="T8" s="12">
        <v>28.145248170377645</v>
      </c>
      <c r="U8" s="12">
        <v>27.796700205419409</v>
      </c>
      <c r="V8" s="12">
        <v>27.53528923170073</v>
      </c>
      <c r="W8" s="12">
        <v>6.4917058473471663</v>
      </c>
      <c r="X8" s="12">
        <v>9.7593430188306396</v>
      </c>
      <c r="Y8" s="12">
        <v>12.939843199074552</v>
      </c>
      <c r="Z8" s="12">
        <v>36.597536320614893</v>
      </c>
      <c r="AA8" s="12">
        <v>518.81364584033588</v>
      </c>
      <c r="AB8" s="12">
        <v>552.53566145004538</v>
      </c>
      <c r="AC8" s="12">
        <v>396.60401562685405</v>
      </c>
      <c r="AD8" s="12">
        <v>353.38406797203265</v>
      </c>
      <c r="AE8" s="12">
        <v>108.44198559763151</v>
      </c>
      <c r="AF8" s="12">
        <v>87.485539204517508</v>
      </c>
      <c r="AG8" s="12">
        <v>34.767659504584152</v>
      </c>
      <c r="AH8" s="12">
        <v>32.066412776157811</v>
      </c>
      <c r="AI8" s="12">
        <v>42.697125707384046</v>
      </c>
      <c r="AJ8" s="12">
        <v>27.578857727320507</v>
      </c>
      <c r="AK8" s="12">
        <v>9.1929525757735036</v>
      </c>
      <c r="AL8" s="12">
        <v>28.145248170377645</v>
      </c>
      <c r="AM8" s="12">
        <v>6.7095483254460646</v>
      </c>
      <c r="AN8" s="12">
        <v>24.224083564597478</v>
      </c>
      <c r="AO8" s="13">
        <f t="shared" si="0"/>
        <v>4198.565217391304</v>
      </c>
      <c r="AP8" s="14"/>
      <c r="AS8" s="15"/>
    </row>
    <row r="9" spans="1:52" x14ac:dyDescent="0.25">
      <c r="A9" s="1" t="s">
        <v>9</v>
      </c>
      <c r="B9" s="12">
        <v>166.74415473416053</v>
      </c>
      <c r="C9" s="12">
        <v>222.73219728273548</v>
      </c>
      <c r="D9" s="12">
        <v>69.582026420291186</v>
      </c>
      <c r="E9" s="12">
        <v>68.013489819708539</v>
      </c>
      <c r="F9" s="12">
        <v>374.70596569474276</v>
      </c>
      <c r="G9" s="12">
        <v>79.951796168587549</v>
      </c>
      <c r="H9" s="12">
        <v>11.371890354224169</v>
      </c>
      <c r="I9" s="12">
        <v>131.45208122105103</v>
      </c>
      <c r="J9" s="12">
        <v>220.4229628429888</v>
      </c>
      <c r="K9" s="12">
        <v>64.963557540797837</v>
      </c>
      <c r="L9" s="12">
        <v>149.9259567390244</v>
      </c>
      <c r="M9" s="12">
        <v>229.35490737408441</v>
      </c>
      <c r="N9" s="12">
        <v>97.249269236123936</v>
      </c>
      <c r="O9" s="12">
        <v>78.078266340113842</v>
      </c>
      <c r="P9" s="12">
        <v>89.668008999974489</v>
      </c>
      <c r="Q9" s="12">
        <v>43.439749743913787</v>
      </c>
      <c r="R9" s="12">
        <v>54.855210559265245</v>
      </c>
      <c r="S9" s="12">
        <v>97.118557852742057</v>
      </c>
      <c r="T9" s="12">
        <v>102.91342918267237</v>
      </c>
      <c r="U9" s="12">
        <v>93.720061884812978</v>
      </c>
      <c r="V9" s="12">
        <v>92.630800356630601</v>
      </c>
      <c r="W9" s="12">
        <v>29.061497571906212</v>
      </c>
      <c r="X9" s="12">
        <v>26.272988059759285</v>
      </c>
      <c r="Y9" s="12">
        <v>39.474837781329875</v>
      </c>
      <c r="Z9" s="12">
        <v>57.469438226902987</v>
      </c>
      <c r="AA9" s="12">
        <v>725.31746638609093</v>
      </c>
      <c r="AB9" s="12">
        <v>810.4105769676994</v>
      </c>
      <c r="AC9" s="12">
        <v>628.85246545025836</v>
      </c>
      <c r="AD9" s="12">
        <v>554.3905473837101</v>
      </c>
      <c r="AE9" s="12">
        <v>179.81529307234922</v>
      </c>
      <c r="AF9" s="12">
        <v>127.66145110297632</v>
      </c>
      <c r="AG9" s="12">
        <v>60.214377277922615</v>
      </c>
      <c r="AH9" s="12">
        <v>67.18565105828992</v>
      </c>
      <c r="AI9" s="12">
        <v>58.994404366358339</v>
      </c>
      <c r="AJ9" s="12">
        <v>47.666084473261463</v>
      </c>
      <c r="AK9" s="12">
        <v>18.256023212336885</v>
      </c>
      <c r="AL9" s="12">
        <v>55.378056092792797</v>
      </c>
      <c r="AM9" s="12">
        <v>33.549255068017665</v>
      </c>
      <c r="AN9" s="12">
        <v>105.00481131678256</v>
      </c>
      <c r="AO9" s="13">
        <f t="shared" si="0"/>
        <v>6163.8695652173901</v>
      </c>
      <c r="AP9" s="14"/>
      <c r="AS9" s="15"/>
    </row>
    <row r="10" spans="1:52" x14ac:dyDescent="0.25">
      <c r="A10" s="1">
        <v>19</v>
      </c>
      <c r="B10" s="12">
        <v>176.32793323862796</v>
      </c>
      <c r="C10" s="12">
        <v>478.81314467837376</v>
      </c>
      <c r="D10" s="12">
        <v>172.1654958392229</v>
      </c>
      <c r="E10" s="12">
        <v>180.84462062947179</v>
      </c>
      <c r="F10" s="12">
        <v>439.71280187332394</v>
      </c>
      <c r="G10" s="12">
        <v>178.4091519383305</v>
      </c>
      <c r="H10" s="12">
        <v>127.48571566901305</v>
      </c>
      <c r="I10" s="12">
        <v>11.247437228179685</v>
      </c>
      <c r="J10" s="12">
        <v>81.477498030907952</v>
      </c>
      <c r="K10" s="12">
        <v>39.764561538997469</v>
      </c>
      <c r="L10" s="12">
        <v>132.97659053631335</v>
      </c>
      <c r="M10" s="12">
        <v>198.95565144177689</v>
      </c>
      <c r="N10" s="12">
        <v>171.45699585634546</v>
      </c>
      <c r="O10" s="12">
        <v>167.20599595908067</v>
      </c>
      <c r="P10" s="12">
        <v>170.61565212667844</v>
      </c>
      <c r="Q10" s="12">
        <v>138.15749666110477</v>
      </c>
      <c r="R10" s="12">
        <v>159.50105864528828</v>
      </c>
      <c r="S10" s="12">
        <v>258.55821250134323</v>
      </c>
      <c r="T10" s="12">
        <v>210.73446365711465</v>
      </c>
      <c r="U10" s="12">
        <v>303.81364890764098</v>
      </c>
      <c r="V10" s="12">
        <v>215.73824478618673</v>
      </c>
      <c r="W10" s="12">
        <v>105.61077869767146</v>
      </c>
      <c r="X10" s="12">
        <v>88.651060357542235</v>
      </c>
      <c r="Y10" s="12">
        <v>89.448122838279389</v>
      </c>
      <c r="Z10" s="12">
        <v>46.052498887034936</v>
      </c>
      <c r="AA10" s="12">
        <v>695.87982693245567</v>
      </c>
      <c r="AB10" s="12">
        <v>724.44123249220343</v>
      </c>
      <c r="AC10" s="12">
        <v>521.45598739781087</v>
      </c>
      <c r="AD10" s="12">
        <v>542.40101814162585</v>
      </c>
      <c r="AE10" s="12">
        <v>148.82927765319653</v>
      </c>
      <c r="AF10" s="12">
        <v>151.35330884219749</v>
      </c>
      <c r="AG10" s="12">
        <v>106.85065366770702</v>
      </c>
      <c r="AH10" s="12">
        <v>98.747185113546053</v>
      </c>
      <c r="AI10" s="12">
        <v>133.99505926169971</v>
      </c>
      <c r="AJ10" s="12">
        <v>159.41249614742861</v>
      </c>
      <c r="AK10" s="12">
        <v>45.831092642385727</v>
      </c>
      <c r="AL10" s="12">
        <v>151.1319025975483</v>
      </c>
      <c r="AM10" s="12">
        <v>109.9503410927959</v>
      </c>
      <c r="AN10" s="12">
        <v>217.95230723267878</v>
      </c>
      <c r="AO10" s="13">
        <f t="shared" si="0"/>
        <v>8151.95652173913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2" x14ac:dyDescent="0.25">
      <c r="A11" s="1">
        <v>12</v>
      </c>
      <c r="B11" s="12">
        <v>277.74043708375649</v>
      </c>
      <c r="C11" s="12">
        <v>734.59912422056414</v>
      </c>
      <c r="D11" s="12">
        <v>393.86370936391256</v>
      </c>
      <c r="E11" s="12">
        <v>284.92838281120942</v>
      </c>
      <c r="F11" s="12">
        <v>558.24890295696696</v>
      </c>
      <c r="G11" s="12">
        <v>230.46071953485793</v>
      </c>
      <c r="H11" s="12">
        <v>212.37924115213465</v>
      </c>
      <c r="I11" s="12">
        <v>89.291251272707441</v>
      </c>
      <c r="J11" s="12">
        <v>21.11738092599531</v>
      </c>
      <c r="K11" s="12">
        <v>67.102375331439632</v>
      </c>
      <c r="L11" s="12">
        <v>366.22806709500958</v>
      </c>
      <c r="M11" s="12">
        <v>450.02790641444551</v>
      </c>
      <c r="N11" s="12">
        <v>336.80659980065246</v>
      </c>
      <c r="O11" s="12">
        <v>344.17312803065084</v>
      </c>
      <c r="P11" s="12">
        <v>309.21560315738589</v>
      </c>
      <c r="Q11" s="12">
        <v>202.91436851722767</v>
      </c>
      <c r="R11" s="12">
        <v>247.42605727667234</v>
      </c>
      <c r="S11" s="12">
        <v>342.87840488719661</v>
      </c>
      <c r="T11" s="12">
        <v>351.09320000428568</v>
      </c>
      <c r="U11" s="12">
        <v>417.88305595627082</v>
      </c>
      <c r="V11" s="12">
        <v>294.92900295375267</v>
      </c>
      <c r="W11" s="12">
        <v>164.02802858796355</v>
      </c>
      <c r="X11" s="12">
        <v>148.49135086651248</v>
      </c>
      <c r="Y11" s="12">
        <v>166.66212050050845</v>
      </c>
      <c r="Z11" s="12">
        <v>85.45172746798103</v>
      </c>
      <c r="AA11" s="12">
        <v>890.72487707089306</v>
      </c>
      <c r="AB11" s="12">
        <v>893.04644960398343</v>
      </c>
      <c r="AC11" s="12">
        <v>921.53035875997716</v>
      </c>
      <c r="AD11" s="12">
        <v>727.81298912383829</v>
      </c>
      <c r="AE11" s="12">
        <v>172.15353245377995</v>
      </c>
      <c r="AF11" s="12">
        <v>197.60153906650157</v>
      </c>
      <c r="AG11" s="12">
        <v>135.5441194319699</v>
      </c>
      <c r="AH11" s="12">
        <v>128.89192121215319</v>
      </c>
      <c r="AI11" s="12">
        <v>174.38581373559765</v>
      </c>
      <c r="AJ11" s="12">
        <v>193.36020463104799</v>
      </c>
      <c r="AK11" s="12">
        <v>71.075836013075133</v>
      </c>
      <c r="AL11" s="12">
        <v>217.78136185413345</v>
      </c>
      <c r="AM11" s="12">
        <v>95.005891354160724</v>
      </c>
      <c r="AN11" s="12">
        <v>221.71017691013259</v>
      </c>
      <c r="AO11" s="13">
        <f t="shared" si="0"/>
        <v>12138.565217391304</v>
      </c>
      <c r="AP11" s="14"/>
      <c r="AR11" s="18" t="s">
        <v>45</v>
      </c>
      <c r="AS11" s="15">
        <f>SUM(AA28:AD31)</f>
        <v>6394.1659988282308</v>
      </c>
      <c r="AT11" s="15">
        <f>SUM(Z28:Z31,H28:K31)</f>
        <v>14569.61215813486</v>
      </c>
      <c r="AU11" s="15">
        <f>SUM(AE28:AJ31)</f>
        <v>36051.974102885943</v>
      </c>
      <c r="AV11" s="15">
        <f>SUM(B28:G31)</f>
        <v>13370.902435518399</v>
      </c>
      <c r="AW11" s="15">
        <f>SUM(AM28:AN31,T28:Y31)</f>
        <v>19198.775287957818</v>
      </c>
      <c r="AX11" s="15">
        <f>SUM(AK28:AL31,L28:S31)</f>
        <v>20926.483060153008</v>
      </c>
      <c r="AY11" s="14">
        <f t="shared" ref="AY11:AY16" si="1">SUM(AS11:AX11)</f>
        <v>110511.91304347826</v>
      </c>
      <c r="AZ11" s="15"/>
    </row>
    <row r="12" spans="1:52" x14ac:dyDescent="0.25">
      <c r="A12" s="1" t="s">
        <v>10</v>
      </c>
      <c r="B12" s="12">
        <v>36.323927382174936</v>
      </c>
      <c r="C12" s="12">
        <v>84.564574561661217</v>
      </c>
      <c r="D12" s="12">
        <v>47.490335192248153</v>
      </c>
      <c r="E12" s="12">
        <v>61.878670947520369</v>
      </c>
      <c r="F12" s="12">
        <v>201.30429257606306</v>
      </c>
      <c r="G12" s="12">
        <v>65.541958885212367</v>
      </c>
      <c r="H12" s="12">
        <v>56.008583047363295</v>
      </c>
      <c r="I12" s="12">
        <v>33.984719421961969</v>
      </c>
      <c r="J12" s="12">
        <v>67.13085485818722</v>
      </c>
      <c r="K12" s="12">
        <v>8.3858398573672392</v>
      </c>
      <c r="L12" s="12">
        <v>139.16080563304686</v>
      </c>
      <c r="M12" s="12">
        <v>234.45042801228828</v>
      </c>
      <c r="N12" s="12">
        <v>197.90582063386685</v>
      </c>
      <c r="O12" s="12">
        <v>167.58438914959689</v>
      </c>
      <c r="P12" s="12">
        <v>110.56067811949966</v>
      </c>
      <c r="Q12" s="12">
        <v>77.105590688529304</v>
      </c>
      <c r="R12" s="12">
        <v>106.58843818706255</v>
      </c>
      <c r="S12" s="12">
        <v>120.00578195885014</v>
      </c>
      <c r="T12" s="12">
        <v>27.540863531563986</v>
      </c>
      <c r="U12" s="12">
        <v>25.201655571351019</v>
      </c>
      <c r="V12" s="12">
        <v>21.273551638163205</v>
      </c>
      <c r="W12" s="12">
        <v>9.1802878438546607</v>
      </c>
      <c r="X12" s="12">
        <v>9.930599831092783</v>
      </c>
      <c r="Y12" s="12">
        <v>20.126015657681375</v>
      </c>
      <c r="Z12" s="12">
        <v>21.935591626902728</v>
      </c>
      <c r="AA12" s="12">
        <v>506.46059138573196</v>
      </c>
      <c r="AB12" s="12">
        <v>530.51471097660112</v>
      </c>
      <c r="AC12" s="12">
        <v>468.85672002532732</v>
      </c>
      <c r="AD12" s="12">
        <v>353.61762598540167</v>
      </c>
      <c r="AE12" s="12">
        <v>78.91516665775066</v>
      </c>
      <c r="AF12" s="12">
        <v>87.609958509863006</v>
      </c>
      <c r="AG12" s="12">
        <v>37.780415357401878</v>
      </c>
      <c r="AH12" s="12">
        <v>51.286031127688062</v>
      </c>
      <c r="AI12" s="12">
        <v>55.964447048113996</v>
      </c>
      <c r="AJ12" s="12">
        <v>21.40595963591111</v>
      </c>
      <c r="AK12" s="12">
        <v>49.432319159217414</v>
      </c>
      <c r="AL12" s="12">
        <v>152.88710139957956</v>
      </c>
      <c r="AM12" s="12">
        <v>7.0176238806389</v>
      </c>
      <c r="AN12" s="12">
        <v>23.347943602880367</v>
      </c>
      <c r="AO12" s="13">
        <f t="shared" si="0"/>
        <v>4376.2608695652179</v>
      </c>
      <c r="AP12" s="14"/>
      <c r="AR12" s="17" t="s">
        <v>46</v>
      </c>
      <c r="AS12" s="15">
        <f>SUM(AA27:AD27,AA9:AD12)</f>
        <v>13942.831815163287</v>
      </c>
      <c r="AT12" s="15">
        <f>SUM(Z27,Z9:Z12,H9:K12,H27:K27)</f>
        <v>1655.0402483972171</v>
      </c>
      <c r="AU12" s="15">
        <f>SUM(AE9:AJ12,AE27:AJ27)</f>
        <v>2999.2667621298283</v>
      </c>
      <c r="AV12" s="15">
        <f>SUM(B9:G12,B27:G27)</f>
        <v>5795.7291904041613</v>
      </c>
      <c r="AW12" s="15">
        <f>SUM(T9:Y12,AM9:AN12,T27:Y27,AM27:AN27)</f>
        <v>3967.3493610109958</v>
      </c>
      <c r="AX12" s="15">
        <f>SUM(L9:S12,AK9:AL12,L27:S27,AK27:AL27)</f>
        <v>7169.2608837640746</v>
      </c>
      <c r="AY12" s="14">
        <f t="shared" si="1"/>
        <v>35529.47826086956</v>
      </c>
      <c r="AZ12" s="15"/>
    </row>
    <row r="13" spans="1:52" x14ac:dyDescent="0.25">
      <c r="A13" s="1" t="s">
        <v>11</v>
      </c>
      <c r="B13" s="12">
        <v>122.53825362166207</v>
      </c>
      <c r="C13" s="12">
        <v>140.21424749365156</v>
      </c>
      <c r="D13" s="12">
        <v>47.013552532252511</v>
      </c>
      <c r="E13" s="12">
        <v>67.168776713559993</v>
      </c>
      <c r="F13" s="12">
        <v>334.87973844750962</v>
      </c>
      <c r="G13" s="12">
        <v>108.25972350688616</v>
      </c>
      <c r="H13" s="12">
        <v>162.61914362230314</v>
      </c>
      <c r="I13" s="12">
        <v>150.31481542050267</v>
      </c>
      <c r="J13" s="12">
        <v>303.61388954666592</v>
      </c>
      <c r="K13" s="12">
        <v>135.7608152713581</v>
      </c>
      <c r="L13" s="12">
        <v>16.987318786067803</v>
      </c>
      <c r="M13" s="12">
        <v>360.86574502295389</v>
      </c>
      <c r="N13" s="12">
        <v>305.037151390904</v>
      </c>
      <c r="O13" s="12">
        <v>287.1775108293354</v>
      </c>
      <c r="P13" s="12">
        <v>294.43155506771035</v>
      </c>
      <c r="Q13" s="12">
        <v>137.32181213278054</v>
      </c>
      <c r="R13" s="12">
        <v>134.79667015106776</v>
      </c>
      <c r="S13" s="12">
        <v>166.42981243106968</v>
      </c>
      <c r="T13" s="12">
        <v>52.431129874836301</v>
      </c>
      <c r="U13" s="12">
        <v>34.341930951293826</v>
      </c>
      <c r="V13" s="12">
        <v>51.604719771730302</v>
      </c>
      <c r="W13" s="12">
        <v>25.710536541075594</v>
      </c>
      <c r="X13" s="12">
        <v>42.376473620379954</v>
      </c>
      <c r="Y13" s="12">
        <v>50.594662979045182</v>
      </c>
      <c r="Z13" s="12">
        <v>104.90817142206737</v>
      </c>
      <c r="AA13" s="12">
        <v>725.03713045833172</v>
      </c>
      <c r="AB13" s="12">
        <v>847.43764906280944</v>
      </c>
      <c r="AC13" s="12">
        <v>827.4660715710811</v>
      </c>
      <c r="AD13" s="12">
        <v>586.47570317089219</v>
      </c>
      <c r="AE13" s="12">
        <v>199.80759826207318</v>
      </c>
      <c r="AF13" s="12">
        <v>229.46653862909969</v>
      </c>
      <c r="AG13" s="12">
        <v>67.719716782297326</v>
      </c>
      <c r="AH13" s="12">
        <v>76.534757882094667</v>
      </c>
      <c r="AI13" s="12">
        <v>88.83908608389514</v>
      </c>
      <c r="AJ13" s="12">
        <v>45.498467343224846</v>
      </c>
      <c r="AK13" s="12">
        <v>60.603407561106756</v>
      </c>
      <c r="AL13" s="12">
        <v>185.25359811292861</v>
      </c>
      <c r="AM13" s="12">
        <v>10.054656254456349</v>
      </c>
      <c r="AN13" s="12">
        <v>41.320505155300062</v>
      </c>
      <c r="AO13" s="13">
        <f t="shared" si="0"/>
        <v>7628.9130434782601</v>
      </c>
      <c r="AP13" s="14"/>
      <c r="AR13" s="17" t="s">
        <v>47</v>
      </c>
      <c r="AS13" s="15">
        <f>SUM(AA32:AD37)</f>
        <v>33544.544536066816</v>
      </c>
      <c r="AT13" s="15">
        <f>SUM(H32:K37,Z32:Z37)</f>
        <v>3072.6142213800485</v>
      </c>
      <c r="AU13" s="15">
        <f>SUM(AE32:AJ37)</f>
        <v>8423.7989167060769</v>
      </c>
      <c r="AV13" s="15">
        <f>SUM(B32:G37)</f>
        <v>2545.1173611190625</v>
      </c>
      <c r="AW13" s="15">
        <f>SUM(T32:Y37,AM32:AN37)</f>
        <v>2020.1958126163056</v>
      </c>
      <c r="AX13" s="15">
        <f>SUM(L32:S37,AK32:AL37)</f>
        <v>2909.2943695029944</v>
      </c>
      <c r="AY13" s="14">
        <f t="shared" si="1"/>
        <v>52515.565217391311</v>
      </c>
      <c r="AZ13" s="15"/>
    </row>
    <row r="14" spans="1:52" x14ac:dyDescent="0.25">
      <c r="A14" s="1" t="s">
        <v>12</v>
      </c>
      <c r="B14" s="12">
        <v>431.11814221267872</v>
      </c>
      <c r="C14" s="12">
        <v>132.14770656019874</v>
      </c>
      <c r="D14" s="12">
        <v>69.015251743165678</v>
      </c>
      <c r="E14" s="12">
        <v>71.932736397589181</v>
      </c>
      <c r="F14" s="12">
        <v>244.59043479871744</v>
      </c>
      <c r="G14" s="12">
        <v>86.328849200564136</v>
      </c>
      <c r="H14" s="12">
        <v>179.40139243840224</v>
      </c>
      <c r="I14" s="12">
        <v>150.65699444973797</v>
      </c>
      <c r="J14" s="12">
        <v>376.06855471691733</v>
      </c>
      <c r="K14" s="12">
        <v>135.20867406647912</v>
      </c>
      <c r="L14" s="12">
        <v>857.31003984493736</v>
      </c>
      <c r="M14" s="12">
        <v>8.7524539632704901</v>
      </c>
      <c r="N14" s="12">
        <v>189.39736445109915</v>
      </c>
      <c r="O14" s="12">
        <v>177.15349442597758</v>
      </c>
      <c r="P14" s="12">
        <v>195.51929946365991</v>
      </c>
      <c r="Q14" s="12">
        <v>106.36862084324356</v>
      </c>
      <c r="R14" s="12">
        <v>144.1046108816065</v>
      </c>
      <c r="S14" s="12">
        <v>237.4641198231584</v>
      </c>
      <c r="T14" s="12">
        <v>74.419772496441993</v>
      </c>
      <c r="U14" s="12">
        <v>90.442024287128405</v>
      </c>
      <c r="V14" s="12">
        <v>72.88928874330179</v>
      </c>
      <c r="W14" s="12">
        <v>52.466896162337321</v>
      </c>
      <c r="X14" s="12">
        <v>41.610027038499055</v>
      </c>
      <c r="Y14" s="12">
        <v>62.1280748540348</v>
      </c>
      <c r="Z14" s="12">
        <v>68.106527014738688</v>
      </c>
      <c r="AA14" s="12">
        <v>1396.6142523577139</v>
      </c>
      <c r="AB14" s="12">
        <v>423.80051676797717</v>
      </c>
      <c r="AC14" s="12">
        <v>469.33240842389802</v>
      </c>
      <c r="AD14" s="12">
        <v>296.86602049191225</v>
      </c>
      <c r="AE14" s="12">
        <v>107.27734557167055</v>
      </c>
      <c r="AF14" s="12">
        <v>98.572719225685688</v>
      </c>
      <c r="AG14" s="12">
        <v>58.780141644040619</v>
      </c>
      <c r="AH14" s="12">
        <v>46.918892557204103</v>
      </c>
      <c r="AI14" s="12">
        <v>74.850221052012671</v>
      </c>
      <c r="AJ14" s="12">
        <v>38.070783359362352</v>
      </c>
      <c r="AK14" s="12">
        <v>95.224786015691507</v>
      </c>
      <c r="AL14" s="12">
        <v>278.69152592337241</v>
      </c>
      <c r="AM14" s="12">
        <v>32.666262606086036</v>
      </c>
      <c r="AN14" s="12">
        <v>73.080599212444326</v>
      </c>
      <c r="AO14" s="13">
        <f t="shared" si="0"/>
        <v>7745.3478260869579</v>
      </c>
      <c r="AP14" s="14"/>
      <c r="AR14" s="17" t="s">
        <v>48</v>
      </c>
      <c r="AS14" s="15">
        <f>SUM(AA3:AD8)</f>
        <v>13714.864395710616</v>
      </c>
      <c r="AT14" s="15">
        <f>SUM(H3:K8,Z3:Z8)</f>
        <v>5881.818527726663</v>
      </c>
      <c r="AU14" s="15">
        <f>SUM(AE3:AJ8)</f>
        <v>2839.4728353880382</v>
      </c>
      <c r="AV14" s="15">
        <f>SUM(B3:G8)</f>
        <v>7670.813498724262</v>
      </c>
      <c r="AW14" s="15">
        <f>SUM(T3:Y8,AM3:AN8)</f>
        <v>1495.9800474806891</v>
      </c>
      <c r="AX14" s="15">
        <f>SUM(L3:S8,AK3:AL8)</f>
        <v>4195.0941732306001</v>
      </c>
      <c r="AY14" s="14">
        <f t="shared" si="1"/>
        <v>35798.043478260872</v>
      </c>
      <c r="AZ14" s="15"/>
    </row>
    <row r="15" spans="1:52" x14ac:dyDescent="0.25">
      <c r="A15" s="1" t="s">
        <v>13</v>
      </c>
      <c r="B15" s="12">
        <v>43.295615037198985</v>
      </c>
      <c r="C15" s="12">
        <v>76.064625807978274</v>
      </c>
      <c r="D15" s="12">
        <v>22.682850197515236</v>
      </c>
      <c r="E15" s="12">
        <v>25.545734203026864</v>
      </c>
      <c r="F15" s="12">
        <v>152.34947346253438</v>
      </c>
      <c r="G15" s="12">
        <v>57.962390019281656</v>
      </c>
      <c r="H15" s="12">
        <v>106.71950685161052</v>
      </c>
      <c r="I15" s="12">
        <v>185.69106103441601</v>
      </c>
      <c r="J15" s="12">
        <v>344.38292367839153</v>
      </c>
      <c r="K15" s="12">
        <v>203.70520808448148</v>
      </c>
      <c r="L15" s="12">
        <v>307.91418588510487</v>
      </c>
      <c r="M15" s="12">
        <v>256.77867310973556</v>
      </c>
      <c r="N15" s="12">
        <v>7.8839421074858782</v>
      </c>
      <c r="O15" s="12">
        <v>135.87687933851359</v>
      </c>
      <c r="P15" s="12">
        <v>181.90324527327752</v>
      </c>
      <c r="Q15" s="12">
        <v>96.236946954506394</v>
      </c>
      <c r="R15" s="12">
        <v>75.007560944404744</v>
      </c>
      <c r="S15" s="12">
        <v>128.52146966281447</v>
      </c>
      <c r="T15" s="12">
        <v>34.22247495819289</v>
      </c>
      <c r="U15" s="12">
        <v>20.832986686261567</v>
      </c>
      <c r="V15" s="12">
        <v>23.035205152039744</v>
      </c>
      <c r="W15" s="12">
        <v>6.2983448121255901</v>
      </c>
      <c r="X15" s="12">
        <v>9.5135837721617307</v>
      </c>
      <c r="Y15" s="12">
        <v>19.203345021585712</v>
      </c>
      <c r="Z15" s="12">
        <v>36.909181486442264</v>
      </c>
      <c r="AA15" s="12">
        <v>621.2017848267086</v>
      </c>
      <c r="AB15" s="12">
        <v>658.37523252904418</v>
      </c>
      <c r="AC15" s="12">
        <v>437.8450753660174</v>
      </c>
      <c r="AD15" s="12">
        <v>332.44689959387375</v>
      </c>
      <c r="AE15" s="12">
        <v>59.195632360117429</v>
      </c>
      <c r="AF15" s="12">
        <v>65.714199018820835</v>
      </c>
      <c r="AG15" s="12">
        <v>31.40363532199682</v>
      </c>
      <c r="AH15" s="12">
        <v>48.316673139173233</v>
      </c>
      <c r="AI15" s="12">
        <v>51.708089576471622</v>
      </c>
      <c r="AJ15" s="12">
        <v>27.65986393017392</v>
      </c>
      <c r="AK15" s="12">
        <v>43.383703775830114</v>
      </c>
      <c r="AL15" s="12">
        <v>101.21396068716507</v>
      </c>
      <c r="AM15" s="12">
        <v>6.7828328745967896</v>
      </c>
      <c r="AN15" s="12">
        <v>30.258481719792169</v>
      </c>
      <c r="AO15" s="13">
        <f t="shared" si="0"/>
        <v>5074.04347826087</v>
      </c>
      <c r="AP15" s="14"/>
      <c r="AR15" s="17" t="s">
        <v>49</v>
      </c>
      <c r="AS15" s="15">
        <f>SUM(AA21:AD26,AA40:AD41)</f>
        <v>19399.274131495491</v>
      </c>
      <c r="AT15" s="15">
        <f>SUM(H21:K26,H40:K41,Z21:Z26,Z40:Z41)</f>
        <v>3967.8332664910686</v>
      </c>
      <c r="AU15" s="15">
        <f>SUM(AE21:AJ26,AE40:AJ41)</f>
        <v>2091.1096717640289</v>
      </c>
      <c r="AV15" s="15">
        <f>SUM(B21:G26,B40:G41)</f>
        <v>1571.2432382143224</v>
      </c>
      <c r="AW15" s="15">
        <f>SUM(T21:Y26,T40:Y41,AM21:AN26,AM40:AN41)</f>
        <v>6443.934800627263</v>
      </c>
      <c r="AX15" s="15">
        <f>SUM(L21:S26,L40:S41,AK21:AL26,AK40:AL41)</f>
        <v>1916.0831522773949</v>
      </c>
      <c r="AY15" s="14">
        <f t="shared" si="1"/>
        <v>35389.478260869568</v>
      </c>
      <c r="AZ15" s="15"/>
    </row>
    <row r="16" spans="1:52" x14ac:dyDescent="0.25">
      <c r="A16" s="1" t="s">
        <v>14</v>
      </c>
      <c r="B16" s="12">
        <v>42.784773243940109</v>
      </c>
      <c r="C16" s="12">
        <v>42.301577652889449</v>
      </c>
      <c r="D16" s="12">
        <v>14.100525884296482</v>
      </c>
      <c r="E16" s="12">
        <v>15.462258913621065</v>
      </c>
      <c r="F16" s="12">
        <v>132.35166507596668</v>
      </c>
      <c r="G16" s="12">
        <v>45.420385558761879</v>
      </c>
      <c r="H16" s="12">
        <v>77.355221440019008</v>
      </c>
      <c r="I16" s="12">
        <v>183.87788583073231</v>
      </c>
      <c r="J16" s="12">
        <v>354.4898563435284</v>
      </c>
      <c r="K16" s="12">
        <v>167.53708947883734</v>
      </c>
      <c r="L16" s="12">
        <v>286.31535113347184</v>
      </c>
      <c r="M16" s="12">
        <v>311.17796063662394</v>
      </c>
      <c r="N16" s="12">
        <v>127.25614793397791</v>
      </c>
      <c r="O16" s="12">
        <v>10.630303003114483</v>
      </c>
      <c r="P16" s="12">
        <v>162.09015736153901</v>
      </c>
      <c r="Q16" s="12">
        <v>122.24848453581654</v>
      </c>
      <c r="R16" s="12">
        <v>157.43390893868721</v>
      </c>
      <c r="S16" s="12">
        <v>278.14495295752437</v>
      </c>
      <c r="T16" s="12">
        <v>31.715201521688659</v>
      </c>
      <c r="U16" s="12">
        <v>18.097871228442838</v>
      </c>
      <c r="V16" s="12">
        <v>17.966090612701748</v>
      </c>
      <c r="W16" s="12">
        <v>7.6432757129831392</v>
      </c>
      <c r="X16" s="12">
        <v>4.4805409351970136</v>
      </c>
      <c r="Y16" s="12">
        <v>10.893864234596659</v>
      </c>
      <c r="Z16" s="12">
        <v>37.51354861429656</v>
      </c>
      <c r="AA16" s="12">
        <v>594.37450386422336</v>
      </c>
      <c r="AB16" s="12">
        <v>617.17255038743167</v>
      </c>
      <c r="AC16" s="12">
        <v>390.72952567232778</v>
      </c>
      <c r="AD16" s="12">
        <v>273.13728955936301</v>
      </c>
      <c r="AE16" s="12">
        <v>54.996443635947649</v>
      </c>
      <c r="AF16" s="12">
        <v>69.272677007898906</v>
      </c>
      <c r="AG16" s="12">
        <v>26.531830635872506</v>
      </c>
      <c r="AH16" s="12">
        <v>27.805709921369697</v>
      </c>
      <c r="AI16" s="12">
        <v>44.058652529437296</v>
      </c>
      <c r="AJ16" s="12">
        <v>24.335487040187697</v>
      </c>
      <c r="AK16" s="12">
        <v>45.068970583452305</v>
      </c>
      <c r="AL16" s="12">
        <v>263.69301209791831</v>
      </c>
      <c r="AM16" s="12">
        <v>4.4366140632833169</v>
      </c>
      <c r="AN16" s="12">
        <v>13.836964652814304</v>
      </c>
      <c r="AO16" s="13">
        <f t="shared" si="0"/>
        <v>5108.7391304347839</v>
      </c>
      <c r="AP16" s="14"/>
      <c r="AR16" s="17" t="s">
        <v>50</v>
      </c>
      <c r="AS16" s="15">
        <f>SUM(AA13:AD20,AA38:AD39)</f>
        <v>20618.668243788048</v>
      </c>
      <c r="AT16" s="15">
        <f>SUM(H13:K20,H38:K39,Z13:Z20,Z38:Z39)</f>
        <v>6883.0758298578467</v>
      </c>
      <c r="AU16" s="15">
        <f>SUM(AE13:AJ20,AE38:AJ39)</f>
        <v>2867.9388114748722</v>
      </c>
      <c r="AV16" s="15">
        <f>SUM(B13:G20,B38:G39)</f>
        <v>4377.1326572659964</v>
      </c>
      <c r="AW16" s="15">
        <f>SUM(T13:Y20,T38:Y39,AM13:AN20,AM38:AN39)</f>
        <v>1698.2447948409692</v>
      </c>
      <c r="AX16" s="15">
        <f>SUM(L13:S20,L38:S39,AK13:AL20,AK38:AL39)</f>
        <v>15568.37444538096</v>
      </c>
      <c r="AY16" s="14">
        <f t="shared" si="1"/>
        <v>52013.434782608689</v>
      </c>
      <c r="AZ16" s="15"/>
    </row>
    <row r="17" spans="1:51" x14ac:dyDescent="0.25">
      <c r="A17" s="1" t="s">
        <v>15</v>
      </c>
      <c r="B17" s="12">
        <v>121.07934326791806</v>
      </c>
      <c r="C17" s="12">
        <v>91.131172983621724</v>
      </c>
      <c r="D17" s="12">
        <v>24.57968346296321</v>
      </c>
      <c r="E17" s="12">
        <v>23.559227290313114</v>
      </c>
      <c r="F17" s="12">
        <v>144.50546757918985</v>
      </c>
      <c r="G17" s="12">
        <v>46.275469046697886</v>
      </c>
      <c r="H17" s="12">
        <v>99.694131301946456</v>
      </c>
      <c r="I17" s="12">
        <v>179.68902170577798</v>
      </c>
      <c r="J17" s="12">
        <v>242.91293675040356</v>
      </c>
      <c r="K17" s="12">
        <v>96.588395124315724</v>
      </c>
      <c r="L17" s="12">
        <v>302.45433604155272</v>
      </c>
      <c r="M17" s="12">
        <v>296.15412836693037</v>
      </c>
      <c r="N17" s="12">
        <v>211.58936901601365</v>
      </c>
      <c r="O17" s="12">
        <v>171.74721062297942</v>
      </c>
      <c r="P17" s="12">
        <v>12.289841731481605</v>
      </c>
      <c r="Q17" s="12">
        <v>157.9488684623629</v>
      </c>
      <c r="R17" s="12">
        <v>254.75910188508078</v>
      </c>
      <c r="S17" s="12">
        <v>415.41439758795042</v>
      </c>
      <c r="T17" s="12">
        <v>33.852524336174959</v>
      </c>
      <c r="U17" s="12">
        <v>24.224742185519698</v>
      </c>
      <c r="V17" s="12">
        <v>21.473947285332482</v>
      </c>
      <c r="W17" s="12">
        <v>5.679060439096193</v>
      </c>
      <c r="X17" s="12">
        <v>6.4333106536636562</v>
      </c>
      <c r="Y17" s="12">
        <v>16.1498281236798</v>
      </c>
      <c r="Z17" s="12">
        <v>33.098274121607496</v>
      </c>
      <c r="AA17" s="12">
        <v>464.44066153483556</v>
      </c>
      <c r="AB17" s="12">
        <v>387.7289779473565</v>
      </c>
      <c r="AC17" s="12">
        <v>310.5292501033926</v>
      </c>
      <c r="AD17" s="12">
        <v>212.52108986930287</v>
      </c>
      <c r="AE17" s="12">
        <v>51.200279271226613</v>
      </c>
      <c r="AF17" s="12">
        <v>48.582587350080715</v>
      </c>
      <c r="AG17" s="12">
        <v>24.757154101684968</v>
      </c>
      <c r="AH17" s="12">
        <v>34.961715828185937</v>
      </c>
      <c r="AI17" s="12">
        <v>28.129096237398333</v>
      </c>
      <c r="AJ17" s="12">
        <v>21.163373667569406</v>
      </c>
      <c r="AK17" s="12">
        <v>23.869800908076186</v>
      </c>
      <c r="AL17" s="12">
        <v>98.185630872811529</v>
      </c>
      <c r="AM17" s="12">
        <v>7.8087081037572661</v>
      </c>
      <c r="AN17" s="12">
        <v>24.446580483921892</v>
      </c>
      <c r="AO17" s="13">
        <f t="shared" si="0"/>
        <v>4771.6086956521758</v>
      </c>
      <c r="AP17" s="14"/>
      <c r="AR17" s="1" t="s">
        <v>51</v>
      </c>
      <c r="AS17" s="14">
        <f>SUM(AS11:AS16)</f>
        <v>107614.3491210525</v>
      </c>
      <c r="AT17" s="14">
        <f t="shared" ref="AT17:AY17" si="2">SUM(AT11:AT16)</f>
        <v>36029.9942519877</v>
      </c>
      <c r="AU17" s="14">
        <f t="shared" si="2"/>
        <v>55273.561100348787</v>
      </c>
      <c r="AV17" s="14">
        <f t="shared" si="2"/>
        <v>35330.938381246204</v>
      </c>
      <c r="AW17" s="14">
        <f t="shared" si="2"/>
        <v>34824.480104534043</v>
      </c>
      <c r="AX17" s="14">
        <f t="shared" si="2"/>
        <v>52684.590084309035</v>
      </c>
      <c r="AY17" s="14">
        <f t="shared" si="2"/>
        <v>321757.91304347827</v>
      </c>
    </row>
    <row r="18" spans="1:51" x14ac:dyDescent="0.25">
      <c r="A18" s="1" t="s">
        <v>16</v>
      </c>
      <c r="B18" s="12">
        <v>25.00129924090885</v>
      </c>
      <c r="C18" s="12">
        <v>29.160807433201647</v>
      </c>
      <c r="D18" s="12">
        <v>9.4695186505389284</v>
      </c>
      <c r="E18" s="12">
        <v>7.9650156873691911</v>
      </c>
      <c r="F18" s="12">
        <v>83.499914455920347</v>
      </c>
      <c r="G18" s="12">
        <v>23.142795580522705</v>
      </c>
      <c r="H18" s="12">
        <v>44.604087849267472</v>
      </c>
      <c r="I18" s="12">
        <v>135.62651712103653</v>
      </c>
      <c r="J18" s="12">
        <v>195.58538521206569</v>
      </c>
      <c r="K18" s="12">
        <v>76.065899814375783</v>
      </c>
      <c r="L18" s="12">
        <v>134.69726529084343</v>
      </c>
      <c r="M18" s="12">
        <v>156.20280764674024</v>
      </c>
      <c r="N18" s="12">
        <v>87.57092247390905</v>
      </c>
      <c r="O18" s="12">
        <v>113.76697406792327</v>
      </c>
      <c r="P18" s="12">
        <v>145.09603577157543</v>
      </c>
      <c r="Q18" s="12">
        <v>8.8500174304102117</v>
      </c>
      <c r="R18" s="12">
        <v>94.031435198108511</v>
      </c>
      <c r="S18" s="12">
        <v>204.61240299108411</v>
      </c>
      <c r="T18" s="12">
        <v>15.266280067457616</v>
      </c>
      <c r="U18" s="12">
        <v>12.390024402574298</v>
      </c>
      <c r="V18" s="12">
        <v>14.469778498720697</v>
      </c>
      <c r="W18" s="12">
        <v>2.9205057520353699</v>
      </c>
      <c r="X18" s="12">
        <v>4.9117596738776683</v>
      </c>
      <c r="Y18" s="12">
        <v>4.8675095867256166</v>
      </c>
      <c r="Z18" s="12">
        <v>18.186785819492986</v>
      </c>
      <c r="AA18" s="12">
        <v>331.21190233310216</v>
      </c>
      <c r="AB18" s="12">
        <v>333.73415730076908</v>
      </c>
      <c r="AC18" s="12">
        <v>245.67648386818749</v>
      </c>
      <c r="AD18" s="12">
        <v>190.629375451036</v>
      </c>
      <c r="AE18" s="12">
        <v>34.559318065751881</v>
      </c>
      <c r="AF18" s="12">
        <v>40.134829046910312</v>
      </c>
      <c r="AG18" s="12">
        <v>16.947783379235556</v>
      </c>
      <c r="AH18" s="12">
        <v>20.266539915639388</v>
      </c>
      <c r="AI18" s="12">
        <v>20.664790700007845</v>
      </c>
      <c r="AJ18" s="12">
        <v>14.248528062960442</v>
      </c>
      <c r="AK18" s="12">
        <v>14.071527714352237</v>
      </c>
      <c r="AL18" s="12">
        <v>59.826117829573036</v>
      </c>
      <c r="AM18" s="12">
        <v>2.787755490579217</v>
      </c>
      <c r="AN18" s="12">
        <v>18.496536429557345</v>
      </c>
      <c r="AO18" s="13">
        <f t="shared" si="0"/>
        <v>2991.217391304348</v>
      </c>
      <c r="AP18" s="14"/>
      <c r="AS18" s="15"/>
    </row>
    <row r="19" spans="1:51" x14ac:dyDescent="0.25">
      <c r="A19" s="1" t="s">
        <v>17</v>
      </c>
      <c r="B19" s="12">
        <v>19.131778034860549</v>
      </c>
      <c r="C19" s="12">
        <v>39.103056722520989</v>
      </c>
      <c r="D19" s="12">
        <v>14.890090525976918</v>
      </c>
      <c r="E19" s="12">
        <v>19.352699259281575</v>
      </c>
      <c r="F19" s="12">
        <v>156.14712142077872</v>
      </c>
      <c r="G19" s="12">
        <v>31.591735092206218</v>
      </c>
      <c r="H19" s="12">
        <v>57.483702594350063</v>
      </c>
      <c r="I19" s="12">
        <v>162.11199448014634</v>
      </c>
      <c r="J19" s="12">
        <v>250.65722122809214</v>
      </c>
      <c r="K19" s="12">
        <v>113.7302463319424</v>
      </c>
      <c r="L19" s="12">
        <v>155.48435774751565</v>
      </c>
      <c r="M19" s="12">
        <v>197.50357463239413</v>
      </c>
      <c r="N19" s="12">
        <v>87.219699401419689</v>
      </c>
      <c r="O19" s="12">
        <v>168.82799970254541</v>
      </c>
      <c r="P19" s="12">
        <v>270.49594718109995</v>
      </c>
      <c r="Q19" s="12">
        <v>105.865450742554</v>
      </c>
      <c r="R19" s="12">
        <v>13.43201044479817</v>
      </c>
      <c r="S19" s="12">
        <v>241.90874074101967</v>
      </c>
      <c r="T19" s="12">
        <v>23.638571013049408</v>
      </c>
      <c r="U19" s="12">
        <v>27.615153052627814</v>
      </c>
      <c r="V19" s="12">
        <v>16.745828811113508</v>
      </c>
      <c r="W19" s="12">
        <v>4.9928196719151083</v>
      </c>
      <c r="X19" s="12">
        <v>2.8719759174732928</v>
      </c>
      <c r="Y19" s="12">
        <v>12.459957057345669</v>
      </c>
      <c r="Z19" s="12">
        <v>15.817959668545212</v>
      </c>
      <c r="AA19" s="12">
        <v>551.37519190998808</v>
      </c>
      <c r="AB19" s="12">
        <v>499.90054661988978</v>
      </c>
      <c r="AC19" s="12">
        <v>329.74701957081817</v>
      </c>
      <c r="AD19" s="12">
        <v>228.21162482691625</v>
      </c>
      <c r="AE19" s="12">
        <v>42.77034904790996</v>
      </c>
      <c r="AF19" s="12">
        <v>33.712578846648036</v>
      </c>
      <c r="AG19" s="12">
        <v>17.45277672926078</v>
      </c>
      <c r="AH19" s="12">
        <v>23.417649788628388</v>
      </c>
      <c r="AI19" s="12">
        <v>28.852311909385541</v>
      </c>
      <c r="AJ19" s="12">
        <v>16.348170607155666</v>
      </c>
      <c r="AK19" s="12">
        <v>14.845906281092713</v>
      </c>
      <c r="AL19" s="12">
        <v>58.632492961339381</v>
      </c>
      <c r="AM19" s="12">
        <v>4.7718984474940873</v>
      </c>
      <c r="AN19" s="12">
        <v>22.533964890944297</v>
      </c>
      <c r="AO19" s="13">
        <f t="shared" si="0"/>
        <v>4081.652173913043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35.037571273996647</v>
      </c>
      <c r="C20" s="12">
        <v>92.856225011314322</v>
      </c>
      <c r="D20" s="12">
        <v>35.659277228161351</v>
      </c>
      <c r="E20" s="12">
        <v>41.876336769808418</v>
      </c>
      <c r="F20" s="12">
        <v>326.61766377724382</v>
      </c>
      <c r="G20" s="12">
        <v>50.53581255995968</v>
      </c>
      <c r="H20" s="12">
        <v>99.29532239373448</v>
      </c>
      <c r="I20" s="12">
        <v>261.73820670334123</v>
      </c>
      <c r="J20" s="12">
        <v>341.36097640457825</v>
      </c>
      <c r="K20" s="12">
        <v>125.40697246865213</v>
      </c>
      <c r="L20" s="12">
        <v>167.28330923846056</v>
      </c>
      <c r="M20" s="12">
        <v>373.77850115745218</v>
      </c>
      <c r="N20" s="12">
        <v>130.51384280643364</v>
      </c>
      <c r="O20" s="12">
        <v>281.05549885060174</v>
      </c>
      <c r="P20" s="12">
        <v>416.4097665858892</v>
      </c>
      <c r="Q20" s="12">
        <v>211.86850766570092</v>
      </c>
      <c r="R20" s="12">
        <v>231.98513603974459</v>
      </c>
      <c r="S20" s="12">
        <v>35.570462091852114</v>
      </c>
      <c r="T20" s="12">
        <v>37.479987522500856</v>
      </c>
      <c r="U20" s="12">
        <v>32.284302048410098</v>
      </c>
      <c r="V20" s="12">
        <v>29.61984795913278</v>
      </c>
      <c r="W20" s="12">
        <v>8.7482909264605073</v>
      </c>
      <c r="X20" s="12">
        <v>11.146299606810087</v>
      </c>
      <c r="Y20" s="12">
        <v>24.601792757660508</v>
      </c>
      <c r="Z20" s="12">
        <v>18.162695375240343</v>
      </c>
      <c r="AA20" s="12">
        <v>790.94319640197</v>
      </c>
      <c r="AB20" s="12">
        <v>766.38581121246409</v>
      </c>
      <c r="AC20" s="12">
        <v>556.95971979526746</v>
      </c>
      <c r="AD20" s="12">
        <v>306.3678126987362</v>
      </c>
      <c r="AE20" s="12">
        <v>43.075341109983199</v>
      </c>
      <c r="AF20" s="12">
        <v>44.85164383616808</v>
      </c>
      <c r="AG20" s="12">
        <v>29.486625254668915</v>
      </c>
      <c r="AH20" s="12">
        <v>30.285961481452109</v>
      </c>
      <c r="AI20" s="12">
        <v>55.420645056968084</v>
      </c>
      <c r="AJ20" s="12">
        <v>25.8007970978353</v>
      </c>
      <c r="AK20" s="12">
        <v>26.378095483845385</v>
      </c>
      <c r="AL20" s="12">
        <v>86.195089788121038</v>
      </c>
      <c r="AM20" s="12">
        <v>7.5936941544403389</v>
      </c>
      <c r="AN20" s="12">
        <v>42.276004883200009</v>
      </c>
      <c r="AO20" s="13">
        <f t="shared" si="0"/>
        <v>6232.913043478261</v>
      </c>
      <c r="AP20" s="14"/>
      <c r="AR20" s="18" t="s">
        <v>45</v>
      </c>
      <c r="AS20" s="15">
        <f>AS11</f>
        <v>6394.1659988282308</v>
      </c>
    </row>
    <row r="21" spans="1:51" x14ac:dyDescent="0.25">
      <c r="A21" s="1" t="s">
        <v>19</v>
      </c>
      <c r="B21" s="12">
        <v>45.75372674793919</v>
      </c>
      <c r="C21" s="12">
        <v>55.572336954196302</v>
      </c>
      <c r="D21" s="12">
        <v>29.156786653098507</v>
      </c>
      <c r="E21" s="12">
        <v>20.135627021968883</v>
      </c>
      <c r="F21" s="12">
        <v>127.29304805472408</v>
      </c>
      <c r="G21" s="12">
        <v>24.372083202333624</v>
      </c>
      <c r="H21" s="12">
        <v>117.1255532218487</v>
      </c>
      <c r="I21" s="12">
        <v>207.43683085503588</v>
      </c>
      <c r="J21" s="12">
        <v>319.12975203382859</v>
      </c>
      <c r="K21" s="12">
        <v>25.468577743133906</v>
      </c>
      <c r="L21" s="12">
        <v>57.316760087287662</v>
      </c>
      <c r="M21" s="12">
        <v>106.75869574519146</v>
      </c>
      <c r="N21" s="12">
        <v>36.78240777775504</v>
      </c>
      <c r="O21" s="12">
        <v>26.166346996370454</v>
      </c>
      <c r="P21" s="12">
        <v>35.835435219791158</v>
      </c>
      <c r="Q21" s="12">
        <v>12.51000589731235</v>
      </c>
      <c r="R21" s="12">
        <v>26.81427558866153</v>
      </c>
      <c r="S21" s="12">
        <v>35.835435219791158</v>
      </c>
      <c r="T21" s="12">
        <v>88.217969873477543</v>
      </c>
      <c r="U21" s="12">
        <v>215.21197396252879</v>
      </c>
      <c r="V21" s="12">
        <v>456.14172897291888</v>
      </c>
      <c r="W21" s="12">
        <v>146.83058714534735</v>
      </c>
      <c r="X21" s="12">
        <v>64.992221872889672</v>
      </c>
      <c r="Y21" s="12">
        <v>108.85200350490109</v>
      </c>
      <c r="Z21" s="12">
        <v>14.304269691349182</v>
      </c>
      <c r="AA21" s="12">
        <v>892.09799026292342</v>
      </c>
      <c r="AB21" s="12">
        <v>799.99244883569929</v>
      </c>
      <c r="AC21" s="12">
        <v>464.11623472419365</v>
      </c>
      <c r="AD21" s="12">
        <v>351.37665966554613</v>
      </c>
      <c r="AE21" s="12">
        <v>84.629442285403869</v>
      </c>
      <c r="AF21" s="12">
        <v>85.52657418242228</v>
      </c>
      <c r="AG21" s="12">
        <v>49.790820284522063</v>
      </c>
      <c r="AH21" s="12">
        <v>43.760100310120492</v>
      </c>
      <c r="AI21" s="12">
        <v>70.175650611218288</v>
      </c>
      <c r="AJ21" s="12">
        <v>61.652897589543336</v>
      </c>
      <c r="AK21" s="12">
        <v>7.8249837684384032</v>
      </c>
      <c r="AL21" s="12">
        <v>18.441044549822987</v>
      </c>
      <c r="AM21" s="12">
        <v>62.151304198998012</v>
      </c>
      <c r="AN21" s="12">
        <v>428.57984347007533</v>
      </c>
      <c r="AO21" s="13">
        <f t="shared" si="0"/>
        <v>5824.1304347826081</v>
      </c>
      <c r="AP21" s="14"/>
      <c r="AR21" s="17" t="s">
        <v>46</v>
      </c>
      <c r="AS21" s="15">
        <f>AS12+AT11</f>
        <v>28512.443973298148</v>
      </c>
      <c r="AT21" s="15">
        <f>AT12</f>
        <v>1655.0402483972171</v>
      </c>
    </row>
    <row r="22" spans="1:51" x14ac:dyDescent="0.25">
      <c r="A22" s="1" t="s">
        <v>20</v>
      </c>
      <c r="B22" s="12">
        <v>21.202571025826721</v>
      </c>
      <c r="C22" s="12">
        <v>29.654620979174503</v>
      </c>
      <c r="D22" s="12">
        <v>22.023627307009075</v>
      </c>
      <c r="E22" s="12">
        <v>23.5691450127641</v>
      </c>
      <c r="F22" s="12">
        <v>166.33634308188434</v>
      </c>
      <c r="G22" s="12">
        <v>26.418693282749924</v>
      </c>
      <c r="H22" s="12">
        <v>93.600416054788582</v>
      </c>
      <c r="I22" s="12">
        <v>272.15600849779855</v>
      </c>
      <c r="J22" s="12">
        <v>398.93675779801532</v>
      </c>
      <c r="K22" s="12">
        <v>24.100416724117387</v>
      </c>
      <c r="L22" s="12">
        <v>32.166087251026411</v>
      </c>
      <c r="M22" s="12">
        <v>120.64697590550148</v>
      </c>
      <c r="N22" s="12">
        <v>21.299165882436412</v>
      </c>
      <c r="O22" s="12">
        <v>16.083043625513206</v>
      </c>
      <c r="P22" s="12">
        <v>21.202571025826721</v>
      </c>
      <c r="Q22" s="12">
        <v>14.006254208404895</v>
      </c>
      <c r="R22" s="12">
        <v>26.128908712920854</v>
      </c>
      <c r="S22" s="12">
        <v>28.543780128163078</v>
      </c>
      <c r="T22" s="12">
        <v>189.56740609651453</v>
      </c>
      <c r="U22" s="12">
        <v>13.185197927222539</v>
      </c>
      <c r="V22" s="12">
        <v>145.37525919758187</v>
      </c>
      <c r="W22" s="12">
        <v>62.545169654773581</v>
      </c>
      <c r="X22" s="12">
        <v>36.078178943718818</v>
      </c>
      <c r="Y22" s="12">
        <v>117.26615592416236</v>
      </c>
      <c r="Z22" s="12">
        <v>12.267546789430494</v>
      </c>
      <c r="AA22" s="12">
        <v>1451.8689922719295</v>
      </c>
      <c r="AB22" s="12">
        <v>1373.1441841350331</v>
      </c>
      <c r="AC22" s="12">
        <v>539.53057159341756</v>
      </c>
      <c r="AD22" s="12">
        <v>434.38707017377112</v>
      </c>
      <c r="AE22" s="12">
        <v>51.968032856012648</v>
      </c>
      <c r="AF22" s="12">
        <v>57.763724252593981</v>
      </c>
      <c r="AG22" s="12">
        <v>44.5302288970666</v>
      </c>
      <c r="AH22" s="12">
        <v>35.160527805926769</v>
      </c>
      <c r="AI22" s="12">
        <v>63.511118220870472</v>
      </c>
      <c r="AJ22" s="12">
        <v>63.559415649175321</v>
      </c>
      <c r="AK22" s="12">
        <v>2.9944405549003568</v>
      </c>
      <c r="AL22" s="12">
        <v>9.8526753741882711</v>
      </c>
      <c r="AM22" s="12">
        <v>43.129603476226116</v>
      </c>
      <c r="AN22" s="12">
        <v>168.84780935373627</v>
      </c>
      <c r="AO22" s="13">
        <f t="shared" si="0"/>
        <v>6274.6086956521749</v>
      </c>
      <c r="AP22" s="14"/>
      <c r="AR22" s="17" t="s">
        <v>47</v>
      </c>
      <c r="AS22" s="15">
        <f>AS13+AU11</f>
        <v>69596.518638952752</v>
      </c>
      <c r="AT22" s="15">
        <f>AT13+AU12</f>
        <v>6071.8809835098764</v>
      </c>
      <c r="AU22" s="15">
        <f>AU13</f>
        <v>8423.7989167060769</v>
      </c>
    </row>
    <row r="23" spans="1:51" x14ac:dyDescent="0.25">
      <c r="A23" s="1" t="s">
        <v>21</v>
      </c>
      <c r="B23" s="12">
        <v>30.912613300584454</v>
      </c>
      <c r="C23" s="12">
        <v>48.415247873591426</v>
      </c>
      <c r="D23" s="12">
        <v>26.645801887264344</v>
      </c>
      <c r="E23" s="12">
        <v>25.775024047811261</v>
      </c>
      <c r="F23" s="12">
        <v>142.67694899438769</v>
      </c>
      <c r="G23" s="12">
        <v>27.603657510662735</v>
      </c>
      <c r="H23" s="12">
        <v>99.791140401323332</v>
      </c>
      <c r="I23" s="12">
        <v>212.25209836668901</v>
      </c>
      <c r="J23" s="12">
        <v>312.39154990379359</v>
      </c>
      <c r="K23" s="12">
        <v>18.93941800810456</v>
      </c>
      <c r="L23" s="12">
        <v>43.4082752967362</v>
      </c>
      <c r="M23" s="12">
        <v>126.91587010028687</v>
      </c>
      <c r="N23" s="12">
        <v>22.857918285643432</v>
      </c>
      <c r="O23" s="12">
        <v>17.633251248924935</v>
      </c>
      <c r="P23" s="12">
        <v>22.466068257889546</v>
      </c>
      <c r="Q23" s="12">
        <v>16.806012301444508</v>
      </c>
      <c r="R23" s="12">
        <v>18.19925684456944</v>
      </c>
      <c r="S23" s="12">
        <v>30.303068812967293</v>
      </c>
      <c r="T23" s="12">
        <v>635.01473942116093</v>
      </c>
      <c r="U23" s="12">
        <v>169.7146009094059</v>
      </c>
      <c r="V23" s="12">
        <v>13.671212079413406</v>
      </c>
      <c r="W23" s="12">
        <v>79.110166714312598</v>
      </c>
      <c r="X23" s="12">
        <v>51.11465917589598</v>
      </c>
      <c r="Y23" s="12">
        <v>149.07716611436786</v>
      </c>
      <c r="Z23" s="12">
        <v>18.852340224159249</v>
      </c>
      <c r="AA23" s="12">
        <v>1171.1961940643966</v>
      </c>
      <c r="AB23" s="12">
        <v>1120.1250737804735</v>
      </c>
      <c r="AC23" s="12">
        <v>528.51860965604874</v>
      </c>
      <c r="AD23" s="12">
        <v>359.02170320650623</v>
      </c>
      <c r="AE23" s="12">
        <v>47.979858953864877</v>
      </c>
      <c r="AF23" s="12">
        <v>63.653860064020378</v>
      </c>
      <c r="AG23" s="12">
        <v>50.026186876579629</v>
      </c>
      <c r="AH23" s="12">
        <v>34.090952414588202</v>
      </c>
      <c r="AI23" s="12">
        <v>65.090643499117959</v>
      </c>
      <c r="AJ23" s="12">
        <v>73.145338514058977</v>
      </c>
      <c r="AK23" s="12">
        <v>5.529439280527078</v>
      </c>
      <c r="AL23" s="12">
        <v>8.9254728543941013</v>
      </c>
      <c r="AM23" s="12">
        <v>82.636816964097591</v>
      </c>
      <c r="AN23" s="12">
        <v>273.81609161602199</v>
      </c>
      <c r="AO23" s="13">
        <f t="shared" si="0"/>
        <v>6244.3043478260852</v>
      </c>
      <c r="AP23" s="14"/>
      <c r="AR23" s="17" t="s">
        <v>48</v>
      </c>
      <c r="AS23" s="15">
        <f>AS14+AV11</f>
        <v>27085.766831229015</v>
      </c>
      <c r="AT23" s="15">
        <f>AT14+AV12</f>
        <v>11677.547718130823</v>
      </c>
      <c r="AU23" s="15">
        <f>AU14+AV13</f>
        <v>5384.5901965071007</v>
      </c>
      <c r="AV23" s="15">
        <f>AV14</f>
        <v>7670.813498724262</v>
      </c>
    </row>
    <row r="24" spans="1:51" x14ac:dyDescent="0.25">
      <c r="A24" s="1" t="s">
        <v>22</v>
      </c>
      <c r="B24" s="12">
        <v>12</v>
      </c>
      <c r="C24" s="12">
        <v>13.695652173913043</v>
      </c>
      <c r="D24" s="12">
        <v>6.9565217391304346</v>
      </c>
      <c r="E24" s="12">
        <v>6.6956521739130439</v>
      </c>
      <c r="F24" s="12">
        <v>78.347826086956516</v>
      </c>
      <c r="G24" s="12">
        <v>6.8260869565217392</v>
      </c>
      <c r="H24" s="12">
        <v>28.869565217391305</v>
      </c>
      <c r="I24" s="12">
        <v>105.21739130434783</v>
      </c>
      <c r="J24" s="12">
        <v>163.86956521739131</v>
      </c>
      <c r="K24" s="12">
        <v>6.0434782608695654</v>
      </c>
      <c r="L24" s="12">
        <v>26.478260869565219</v>
      </c>
      <c r="M24" s="12">
        <v>72</v>
      </c>
      <c r="N24" s="12">
        <v>6.7391304347826084</v>
      </c>
      <c r="O24" s="12">
        <v>7.3478260869565215</v>
      </c>
      <c r="P24" s="12">
        <v>5.6956521739130439</v>
      </c>
      <c r="Q24" s="12">
        <v>2</v>
      </c>
      <c r="R24" s="12">
        <v>5</v>
      </c>
      <c r="S24" s="12">
        <v>7.9565217391304346</v>
      </c>
      <c r="T24" s="12">
        <v>163.56521739130434</v>
      </c>
      <c r="U24" s="12">
        <v>79.391304347826093</v>
      </c>
      <c r="V24" s="12">
        <v>94.391304347826093</v>
      </c>
      <c r="W24" s="12">
        <v>8.4347826086956523</v>
      </c>
      <c r="X24" s="12">
        <v>18.304347826086957</v>
      </c>
      <c r="Y24" s="12">
        <v>60.043478260869563</v>
      </c>
      <c r="Z24" s="12">
        <v>3.7391304347826089</v>
      </c>
      <c r="AA24" s="12">
        <v>772.17391304347825</v>
      </c>
      <c r="AB24" s="12">
        <v>700.6521739130435</v>
      </c>
      <c r="AC24" s="12">
        <v>273.30434782608694</v>
      </c>
      <c r="AD24" s="12">
        <v>181.43478260869566</v>
      </c>
      <c r="AE24" s="12">
        <v>24</v>
      </c>
      <c r="AF24" s="12">
        <v>26.217391304347824</v>
      </c>
      <c r="AG24" s="12">
        <v>20.565217391304348</v>
      </c>
      <c r="AH24" s="12">
        <v>10</v>
      </c>
      <c r="AI24" s="12">
        <v>18.739130434782609</v>
      </c>
      <c r="AJ24" s="12">
        <v>20.521739130434781</v>
      </c>
      <c r="AK24" s="12">
        <v>1.4782608695652173</v>
      </c>
      <c r="AL24" s="12">
        <v>2.0434782608695654</v>
      </c>
      <c r="AM24" s="12">
        <v>11.608695652173912</v>
      </c>
      <c r="AN24" s="12">
        <v>32.434782608695649</v>
      </c>
      <c r="AO24" s="13">
        <f t="shared" si="0"/>
        <v>3084.782608695652</v>
      </c>
      <c r="AP24" s="14"/>
      <c r="AR24" s="17" t="s">
        <v>49</v>
      </c>
      <c r="AS24" s="15">
        <f>AS15+AW11</f>
        <v>38598.049419453309</v>
      </c>
      <c r="AT24" s="15">
        <f>AT15+AW12</f>
        <v>7935.1826275020649</v>
      </c>
      <c r="AU24" s="15">
        <f>AU15+AW13</f>
        <v>4111.3054843803347</v>
      </c>
      <c r="AV24" s="15">
        <f>AV15+AW14</f>
        <v>3067.2232856950113</v>
      </c>
      <c r="AW24" s="15">
        <f>AW15</f>
        <v>6443.934800627263</v>
      </c>
    </row>
    <row r="25" spans="1:51" x14ac:dyDescent="0.25">
      <c r="A25" s="1" t="s">
        <v>23</v>
      </c>
      <c r="B25" s="12">
        <v>14.263001529407088</v>
      </c>
      <c r="C25" s="12">
        <v>12.736380570602048</v>
      </c>
      <c r="D25" s="12">
        <v>8.0692822108266391</v>
      </c>
      <c r="E25" s="12">
        <v>9.37781446123096</v>
      </c>
      <c r="F25" s="12">
        <v>61.849957702444193</v>
      </c>
      <c r="G25" s="12">
        <v>12.169349928760177</v>
      </c>
      <c r="H25" s="12">
        <v>28.831327250575185</v>
      </c>
      <c r="I25" s="12">
        <v>86.537599493405693</v>
      </c>
      <c r="J25" s="12">
        <v>150.83015072993797</v>
      </c>
      <c r="K25" s="12">
        <v>9.9448451030728311</v>
      </c>
      <c r="L25" s="12">
        <v>34.98142882747549</v>
      </c>
      <c r="M25" s="12">
        <v>67.825588312623921</v>
      </c>
      <c r="N25" s="12">
        <v>9.0724902694699523</v>
      </c>
      <c r="O25" s="12">
        <v>2.7042999841689279</v>
      </c>
      <c r="P25" s="12">
        <v>6.0628660935400163</v>
      </c>
      <c r="Q25" s="12">
        <v>4.5362451347349761</v>
      </c>
      <c r="R25" s="12">
        <v>3.5330370760916643</v>
      </c>
      <c r="S25" s="12">
        <v>10.03208058643312</v>
      </c>
      <c r="T25" s="12">
        <v>75.502310848329259</v>
      </c>
      <c r="U25" s="12">
        <v>55.74347386722404</v>
      </c>
      <c r="V25" s="12">
        <v>55.569002900503456</v>
      </c>
      <c r="W25" s="12">
        <v>17.796038605498754</v>
      </c>
      <c r="X25" s="12">
        <v>6.8916031854627526</v>
      </c>
      <c r="Y25" s="12">
        <v>53.606204524896974</v>
      </c>
      <c r="Z25" s="12">
        <v>4.2745386846541127</v>
      </c>
      <c r="AA25" s="12">
        <v>718.99485385549372</v>
      </c>
      <c r="AB25" s="12">
        <v>636.90626401346265</v>
      </c>
      <c r="AC25" s="12">
        <v>246.96365339297532</v>
      </c>
      <c r="AD25" s="12">
        <v>166.96871515159123</v>
      </c>
      <c r="AE25" s="12">
        <v>24.425935340880642</v>
      </c>
      <c r="AF25" s="12">
        <v>26.868528874968707</v>
      </c>
      <c r="AG25" s="12">
        <v>14.132148304366657</v>
      </c>
      <c r="AH25" s="12">
        <v>12.212967670440321</v>
      </c>
      <c r="AI25" s="12">
        <v>18.842864405822212</v>
      </c>
      <c r="AJ25" s="12">
        <v>20.064161172866239</v>
      </c>
      <c r="AK25" s="12">
        <v>1.8755628922461922</v>
      </c>
      <c r="AL25" s="12">
        <v>2.1808870840072001</v>
      </c>
      <c r="AM25" s="12">
        <v>8.8980193027493772</v>
      </c>
      <c r="AN25" s="12">
        <v>17.185390221976736</v>
      </c>
      <c r="AO25" s="13">
        <f t="shared" si="0"/>
        <v>2719.2608695652175</v>
      </c>
      <c r="AP25" s="14"/>
      <c r="AR25" s="17" t="s">
        <v>50</v>
      </c>
      <c r="AS25" s="15">
        <f>AS16+AX11</f>
        <v>41545.151303941057</v>
      </c>
      <c r="AT25" s="15">
        <f>AT16+AX12</f>
        <v>14052.33671362192</v>
      </c>
      <c r="AU25" s="15">
        <f>AU16+AX13</f>
        <v>5777.2331809778661</v>
      </c>
      <c r="AV25" s="15">
        <f>AV16+AX14</f>
        <v>8572.2268304965964</v>
      </c>
      <c r="AW25" s="15">
        <f>AW16+AX15</f>
        <v>3614.3279471183641</v>
      </c>
      <c r="AX25" s="15">
        <f>AX16</f>
        <v>15568.37444538096</v>
      </c>
      <c r="AY25" s="14">
        <f>SUM(AS20:AX25)</f>
        <v>321757.91304347821</v>
      </c>
    </row>
    <row r="26" spans="1:51" x14ac:dyDescent="0.25">
      <c r="A26" s="1" t="s">
        <v>24</v>
      </c>
      <c r="B26" s="12">
        <v>30.572267088982255</v>
      </c>
      <c r="C26" s="12">
        <v>30.440679138814467</v>
      </c>
      <c r="D26" s="12">
        <v>32.677674291666825</v>
      </c>
      <c r="E26" s="12">
        <v>49.17003071269599</v>
      </c>
      <c r="F26" s="12">
        <v>44.520589806767553</v>
      </c>
      <c r="G26" s="12">
        <v>8.8602553112975819</v>
      </c>
      <c r="H26" s="12">
        <v>27.194843034675749</v>
      </c>
      <c r="I26" s="12">
        <v>73.29448824345674</v>
      </c>
      <c r="J26" s="12">
        <v>186.50398803780854</v>
      </c>
      <c r="K26" s="12">
        <v>21.931325027964313</v>
      </c>
      <c r="L26" s="12">
        <v>54.95990052007857</v>
      </c>
      <c r="M26" s="12">
        <v>86.190107359899756</v>
      </c>
      <c r="N26" s="12">
        <v>20.352269625950886</v>
      </c>
      <c r="O26" s="12">
        <v>16.799394971420664</v>
      </c>
      <c r="P26" s="12">
        <v>12.325404665715944</v>
      </c>
      <c r="Q26" s="12">
        <v>3.5967373045861475</v>
      </c>
      <c r="R26" s="12">
        <v>9.8690962625839411</v>
      </c>
      <c r="S26" s="12">
        <v>16.974845571644376</v>
      </c>
      <c r="T26" s="12">
        <v>123.56108520755095</v>
      </c>
      <c r="U26" s="12">
        <v>61.758611278747509</v>
      </c>
      <c r="V26" s="12">
        <v>88.953454313423265</v>
      </c>
      <c r="W26" s="12">
        <v>37.941192298378262</v>
      </c>
      <c r="X26" s="12">
        <v>29.958189988199251</v>
      </c>
      <c r="Y26" s="12">
        <v>8.9479806114094398</v>
      </c>
      <c r="Z26" s="12">
        <v>13.641284167393804</v>
      </c>
      <c r="AA26" s="12">
        <v>1007.8321103350721</v>
      </c>
      <c r="AB26" s="12">
        <v>1052.9229145925667</v>
      </c>
      <c r="AC26" s="12">
        <v>571.88123142919744</v>
      </c>
      <c r="AD26" s="12">
        <v>433.84547170319007</v>
      </c>
      <c r="AE26" s="12">
        <v>73.557664143792309</v>
      </c>
      <c r="AF26" s="12">
        <v>45.573293408109841</v>
      </c>
      <c r="AG26" s="12">
        <v>25.396474382382674</v>
      </c>
      <c r="AH26" s="12">
        <v>20.966346726733885</v>
      </c>
      <c r="AI26" s="12">
        <v>45.003078957382776</v>
      </c>
      <c r="AJ26" s="12">
        <v>27.019392434452037</v>
      </c>
      <c r="AK26" s="12">
        <v>4.2108144053691481</v>
      </c>
      <c r="AL26" s="12">
        <v>13.158795016778587</v>
      </c>
      <c r="AM26" s="12">
        <v>15.351927519575019</v>
      </c>
      <c r="AN26" s="12">
        <v>37.458703147763046</v>
      </c>
      <c r="AO26" s="13">
        <f t="shared" si="0"/>
        <v>4465.173913043478</v>
      </c>
      <c r="AP26" s="14"/>
      <c r="AS26" s="15"/>
    </row>
    <row r="27" spans="1:51" x14ac:dyDescent="0.25">
      <c r="A27" s="1" t="s">
        <v>25</v>
      </c>
      <c r="B27" s="12">
        <v>48.001875796780347</v>
      </c>
      <c r="C27" s="12">
        <v>48.088993538698283</v>
      </c>
      <c r="D27" s="12">
        <v>6.3595951600090119</v>
      </c>
      <c r="E27" s="12">
        <v>12.327160481387333</v>
      </c>
      <c r="F27" s="12">
        <v>61.461566923100797</v>
      </c>
      <c r="G27" s="12">
        <v>34.54218467045991</v>
      </c>
      <c r="H27" s="12">
        <v>56.147384666106959</v>
      </c>
      <c r="I27" s="12">
        <v>44.865637087734811</v>
      </c>
      <c r="J27" s="12">
        <v>73.61449192065227</v>
      </c>
      <c r="K27" s="12">
        <v>20.341992737837046</v>
      </c>
      <c r="L27" s="12">
        <v>113.20950562235221</v>
      </c>
      <c r="M27" s="12">
        <v>107.37261691385079</v>
      </c>
      <c r="N27" s="12">
        <v>39.072307250192353</v>
      </c>
      <c r="O27" s="12">
        <v>43.341076604171008</v>
      </c>
      <c r="P27" s="12">
        <v>28.835972574835385</v>
      </c>
      <c r="Q27" s="12">
        <v>18.425402415642548</v>
      </c>
      <c r="R27" s="12">
        <v>17.292871770709436</v>
      </c>
      <c r="S27" s="12">
        <v>15.855429029063563</v>
      </c>
      <c r="T27" s="12">
        <v>13.721044352074237</v>
      </c>
      <c r="U27" s="12">
        <v>12.936984674812853</v>
      </c>
      <c r="V27" s="12">
        <v>15.637634674268734</v>
      </c>
      <c r="W27" s="12">
        <v>3.4847096767172667</v>
      </c>
      <c r="X27" s="12">
        <v>3.7896217734300275</v>
      </c>
      <c r="Y27" s="12">
        <v>11.020394352618357</v>
      </c>
      <c r="Z27" s="12">
        <v>5.5755354827476271</v>
      </c>
      <c r="AA27" s="12">
        <v>1270.7429424859101</v>
      </c>
      <c r="AB27" s="12">
        <v>1195.6038900816941</v>
      </c>
      <c r="AC27" s="12">
        <v>587.21713939781853</v>
      </c>
      <c r="AD27" s="12">
        <v>393.55439911425634</v>
      </c>
      <c r="AE27" s="12">
        <v>101.44861046343144</v>
      </c>
      <c r="AF27" s="12">
        <v>94.217837884243096</v>
      </c>
      <c r="AG27" s="12">
        <v>29.532914510178838</v>
      </c>
      <c r="AH27" s="12">
        <v>45.30122579732447</v>
      </c>
      <c r="AI27" s="12">
        <v>28.139030639491928</v>
      </c>
      <c r="AJ27" s="12">
        <v>25.002791930446389</v>
      </c>
      <c r="AK27" s="12">
        <v>6.5773895148038415</v>
      </c>
      <c r="AL27" s="12">
        <v>27.354970962230546</v>
      </c>
      <c r="AM27" s="12">
        <v>3.4411508057583013</v>
      </c>
      <c r="AN27" s="12">
        <v>35.369803218680254</v>
      </c>
      <c r="AO27" s="13">
        <f t="shared" si="0"/>
        <v>4698.826086956522</v>
      </c>
      <c r="AP27" s="14"/>
      <c r="AS27" s="15"/>
    </row>
    <row r="28" spans="1:51" x14ac:dyDescent="0.25">
      <c r="A28" s="1" t="s">
        <v>26</v>
      </c>
      <c r="B28" s="12">
        <v>281.49773290283508</v>
      </c>
      <c r="C28" s="12">
        <v>987.92819558250221</v>
      </c>
      <c r="D28" s="12">
        <v>508.87976509711899</v>
      </c>
      <c r="E28" s="12">
        <v>532.64000818465081</v>
      </c>
      <c r="F28" s="12">
        <v>947.70175461997144</v>
      </c>
      <c r="G28" s="12">
        <v>562.55869663126703</v>
      </c>
      <c r="H28" s="12">
        <v>826.7603702277371</v>
      </c>
      <c r="I28" s="12">
        <v>945.12481649099277</v>
      </c>
      <c r="J28" s="12">
        <v>1301.9215550609322</v>
      </c>
      <c r="K28" s="12">
        <v>567.75624980666464</v>
      </c>
      <c r="L28" s="12">
        <v>781.03063766772652</v>
      </c>
      <c r="M28" s="12">
        <v>693.41474128245306</v>
      </c>
      <c r="N28" s="12">
        <v>712.5889080387517</v>
      </c>
      <c r="O28" s="12">
        <v>640.43464042735002</v>
      </c>
      <c r="P28" s="12">
        <v>504.25001184844547</v>
      </c>
      <c r="Q28" s="12">
        <v>360.50927655236632</v>
      </c>
      <c r="R28" s="12">
        <v>591.07972371979326</v>
      </c>
      <c r="S28" s="12">
        <v>857.24685860107741</v>
      </c>
      <c r="T28" s="12">
        <v>909.87754411665799</v>
      </c>
      <c r="U28" s="12">
        <v>1776.2528784627614</v>
      </c>
      <c r="V28" s="12">
        <v>1307.424846658412</v>
      </c>
      <c r="W28" s="12">
        <v>816.14687928974035</v>
      </c>
      <c r="X28" s="12">
        <v>729.75393659279575</v>
      </c>
      <c r="Y28" s="12">
        <v>948.57529296877772</v>
      </c>
      <c r="Z28" s="12">
        <v>1327.6472594332784</v>
      </c>
      <c r="AA28" s="12">
        <v>132.90885977088087</v>
      </c>
      <c r="AB28" s="12">
        <v>288.04927051888245</v>
      </c>
      <c r="AC28" s="12">
        <v>667.07756006594275</v>
      </c>
      <c r="AD28" s="12">
        <v>407.06887054374289</v>
      </c>
      <c r="AE28" s="12">
        <v>1219.8089502731386</v>
      </c>
      <c r="AF28" s="12">
        <v>1636.3993888188704</v>
      </c>
      <c r="AG28" s="12">
        <v>1314.2821226965416</v>
      </c>
      <c r="AH28" s="12">
        <v>1693.9218890877662</v>
      </c>
      <c r="AI28" s="12">
        <v>1256.3665301706828</v>
      </c>
      <c r="AJ28" s="12">
        <v>1292.094248636861</v>
      </c>
      <c r="AK28" s="12">
        <v>472.75895437397782</v>
      </c>
      <c r="AL28" s="12">
        <v>1520.6555576020335</v>
      </c>
      <c r="AM28" s="12">
        <v>412.92157748074521</v>
      </c>
      <c r="AN28" s="12">
        <v>723.85755273835321</v>
      </c>
      <c r="AO28" s="13">
        <f t="shared" si="0"/>
        <v>33457.173913043473</v>
      </c>
      <c r="AP28" s="14"/>
      <c r="AS28" s="15"/>
    </row>
    <row r="29" spans="1:51" x14ac:dyDescent="0.25">
      <c r="A29" s="1" t="s">
        <v>27</v>
      </c>
      <c r="B29" s="12">
        <v>533.51149750174864</v>
      </c>
      <c r="C29" s="12">
        <v>1088.3503014986804</v>
      </c>
      <c r="D29" s="12">
        <v>613.13657351350037</v>
      </c>
      <c r="E29" s="12">
        <v>596.64784095885443</v>
      </c>
      <c r="F29" s="12">
        <v>758.8575090819096</v>
      </c>
      <c r="G29" s="12">
        <v>522.04924467173839</v>
      </c>
      <c r="H29" s="12">
        <v>738.89251952144093</v>
      </c>
      <c r="I29" s="12">
        <v>638.64478370487564</v>
      </c>
      <c r="J29" s="12">
        <v>945.96469359801995</v>
      </c>
      <c r="K29" s="12">
        <v>527.592465302645</v>
      </c>
      <c r="L29" s="12">
        <v>941.68983700977844</v>
      </c>
      <c r="M29" s="12">
        <v>639.72524196344216</v>
      </c>
      <c r="N29" s="12">
        <v>706.80760688661712</v>
      </c>
      <c r="O29" s="12">
        <v>731.75209972569678</v>
      </c>
      <c r="P29" s="12">
        <v>375.3887801828364</v>
      </c>
      <c r="Q29" s="12">
        <v>336.35135353636701</v>
      </c>
      <c r="R29" s="12">
        <v>457.0338433736473</v>
      </c>
      <c r="S29" s="12">
        <v>715.54522584719871</v>
      </c>
      <c r="T29" s="12">
        <v>848.62949743498189</v>
      </c>
      <c r="U29" s="12">
        <v>1294.435970208742</v>
      </c>
      <c r="V29" s="12">
        <v>971.42592734337063</v>
      </c>
      <c r="W29" s="12">
        <v>582.36700136736624</v>
      </c>
      <c r="X29" s="12">
        <v>518.47903477386637</v>
      </c>
      <c r="Y29" s="12">
        <v>845.15324042915915</v>
      </c>
      <c r="Z29" s="12">
        <v>1185.9203798918418</v>
      </c>
      <c r="AA29" s="12">
        <v>458.3022074163124</v>
      </c>
      <c r="AB29" s="12">
        <v>362.70513975618576</v>
      </c>
      <c r="AC29" s="12">
        <v>434.39119638977456</v>
      </c>
      <c r="AD29" s="12">
        <v>906.03471447708262</v>
      </c>
      <c r="AE29" s="12">
        <v>1173.3306923572402</v>
      </c>
      <c r="AF29" s="12">
        <v>1991.4254998762112</v>
      </c>
      <c r="AG29" s="12">
        <v>1612.5134862415273</v>
      </c>
      <c r="AH29" s="12">
        <v>2544.2912931401079</v>
      </c>
      <c r="AI29" s="12">
        <v>1660.8052727548493</v>
      </c>
      <c r="AJ29" s="12">
        <v>1523.8219561470214</v>
      </c>
      <c r="AK29" s="12">
        <v>387.74358548731476</v>
      </c>
      <c r="AL29" s="12">
        <v>1027.4218510047324</v>
      </c>
      <c r="AM29" s="12">
        <v>351.38381626424933</v>
      </c>
      <c r="AN29" s="12">
        <v>673.17247153298047</v>
      </c>
      <c r="AO29" s="13">
        <f t="shared" si="0"/>
        <v>33221.695652173919</v>
      </c>
      <c r="AP29" s="14"/>
      <c r="AS29" s="15"/>
    </row>
    <row r="30" spans="1:51" x14ac:dyDescent="0.25">
      <c r="A30" s="1" t="s">
        <v>28</v>
      </c>
      <c r="B30" s="12">
        <v>311.89835839644445</v>
      </c>
      <c r="C30" s="12">
        <v>749.93208232086283</v>
      </c>
      <c r="D30" s="12">
        <v>328.50979719816291</v>
      </c>
      <c r="E30" s="12">
        <v>389.31510117012471</v>
      </c>
      <c r="F30" s="12">
        <v>1072.9873772259241</v>
      </c>
      <c r="G30" s="12">
        <v>388.44733944167672</v>
      </c>
      <c r="H30" s="12">
        <v>631.04872552348991</v>
      </c>
      <c r="I30" s="12">
        <v>598.7555926291044</v>
      </c>
      <c r="J30" s="12">
        <v>963.33948453846187</v>
      </c>
      <c r="K30" s="12">
        <v>454.64516272613673</v>
      </c>
      <c r="L30" s="12">
        <v>738.15531600621159</v>
      </c>
      <c r="M30" s="12">
        <v>684.47805480364389</v>
      </c>
      <c r="N30" s="12">
        <v>422.29004685114785</v>
      </c>
      <c r="O30" s="12">
        <v>375.74082841797429</v>
      </c>
      <c r="P30" s="12">
        <v>300.36952400420705</v>
      </c>
      <c r="Q30" s="12">
        <v>230.08082399992088</v>
      </c>
      <c r="R30" s="12">
        <v>303.40669005377498</v>
      </c>
      <c r="S30" s="12">
        <v>536.58666308386717</v>
      </c>
      <c r="T30" s="12">
        <v>435.67837066148815</v>
      </c>
      <c r="U30" s="12">
        <v>584.00364324548889</v>
      </c>
      <c r="V30" s="12">
        <v>517.6818539998219</v>
      </c>
      <c r="W30" s="12">
        <v>257.0434205624116</v>
      </c>
      <c r="X30" s="12">
        <v>231.87833043742023</v>
      </c>
      <c r="Y30" s="12">
        <v>522.14462860326864</v>
      </c>
      <c r="Z30" s="12">
        <v>644.06515145020956</v>
      </c>
      <c r="AA30" s="12">
        <v>697.43249774976016</v>
      </c>
      <c r="AB30" s="12">
        <v>365.9475174826328</v>
      </c>
      <c r="AC30" s="12">
        <v>146.9616470107253</v>
      </c>
      <c r="AD30" s="12">
        <v>371.83590063995837</v>
      </c>
      <c r="AE30" s="12">
        <v>1625.0697854606478</v>
      </c>
      <c r="AF30" s="12">
        <v>2191.1603473117466</v>
      </c>
      <c r="AG30" s="12">
        <v>1465.5875763680303</v>
      </c>
      <c r="AH30" s="12">
        <v>2672.2722427555464</v>
      </c>
      <c r="AI30" s="12">
        <v>1327.4894955835953</v>
      </c>
      <c r="AJ30" s="12">
        <v>1070.4460750211836</v>
      </c>
      <c r="AK30" s="12">
        <v>206.09341050639463</v>
      </c>
      <c r="AL30" s="12">
        <v>737.28755427776366</v>
      </c>
      <c r="AM30" s="12">
        <v>198.22157196975942</v>
      </c>
      <c r="AN30" s="12">
        <v>407.53809746753228</v>
      </c>
      <c r="AO30" s="13">
        <f t="shared" si="0"/>
        <v>26155.826086956517</v>
      </c>
      <c r="AP30" s="14"/>
      <c r="AS30" s="15"/>
    </row>
    <row r="31" spans="1:51" x14ac:dyDescent="0.25">
      <c r="A31" s="1" t="s">
        <v>29</v>
      </c>
      <c r="B31" s="12">
        <v>248.43730999622241</v>
      </c>
      <c r="C31" s="12">
        <v>559.3839155618715</v>
      </c>
      <c r="D31" s="12">
        <v>235.63833174434711</v>
      </c>
      <c r="E31" s="12">
        <v>270.37841557086574</v>
      </c>
      <c r="F31" s="12">
        <v>557.26979861848145</v>
      </c>
      <c r="G31" s="12">
        <v>324.94548802863773</v>
      </c>
      <c r="H31" s="12">
        <v>506.8738217517224</v>
      </c>
      <c r="I31" s="12">
        <v>443.96455811192459</v>
      </c>
      <c r="J31" s="12">
        <v>572.98282995448903</v>
      </c>
      <c r="K31" s="12">
        <v>332.20205159108491</v>
      </c>
      <c r="L31" s="12">
        <v>501.21713047075963</v>
      </c>
      <c r="M31" s="12">
        <v>398.53961297692069</v>
      </c>
      <c r="N31" s="12">
        <v>313.86065864978144</v>
      </c>
      <c r="O31" s="12">
        <v>281.29183006242016</v>
      </c>
      <c r="P31" s="12">
        <v>185.81373783526112</v>
      </c>
      <c r="Q31" s="12">
        <v>186.95650375060714</v>
      </c>
      <c r="R31" s="12">
        <v>213.01156662049613</v>
      </c>
      <c r="S31" s="12">
        <v>315.23197774819664</v>
      </c>
      <c r="T31" s="12">
        <v>402.71070856793364</v>
      </c>
      <c r="U31" s="12">
        <v>425.62316517062118</v>
      </c>
      <c r="V31" s="12">
        <v>314.03207353708336</v>
      </c>
      <c r="W31" s="12">
        <v>167.18665341512116</v>
      </c>
      <c r="X31" s="12">
        <v>148.55956899498119</v>
      </c>
      <c r="Y31" s="12">
        <v>368.25631622025145</v>
      </c>
      <c r="Z31" s="12">
        <v>415.50968681980896</v>
      </c>
      <c r="AA31" s="12">
        <v>389.3974856541526</v>
      </c>
      <c r="AB31" s="12">
        <v>356.77151877102403</v>
      </c>
      <c r="AC31" s="12">
        <v>309.91811624183771</v>
      </c>
      <c r="AD31" s="12">
        <v>99.363496339335498</v>
      </c>
      <c r="AE31" s="12">
        <v>934.49682727419906</v>
      </c>
      <c r="AF31" s="12">
        <v>1406.6877034951699</v>
      </c>
      <c r="AG31" s="12">
        <v>902.78507312334727</v>
      </c>
      <c r="AH31" s="12">
        <v>1935.7311840046052</v>
      </c>
      <c r="AI31" s="12">
        <v>781.53760950513572</v>
      </c>
      <c r="AJ31" s="12">
        <v>819.64885278192503</v>
      </c>
      <c r="AK31" s="12">
        <v>160.55861110611431</v>
      </c>
      <c r="AL31" s="12">
        <v>382.08378379593819</v>
      </c>
      <c r="AM31" s="12">
        <v>155.47330278282456</v>
      </c>
      <c r="AN31" s="12">
        <v>352.8861146588477</v>
      </c>
      <c r="AO31" s="13">
        <f t="shared" si="0"/>
        <v>17677.217391304344</v>
      </c>
      <c r="AP31" s="14"/>
      <c r="AS31" s="15"/>
    </row>
    <row r="32" spans="1:51" x14ac:dyDescent="0.25">
      <c r="A32" s="1">
        <v>16</v>
      </c>
      <c r="B32" s="12">
        <v>103.48011922136919</v>
      </c>
      <c r="C32" s="12">
        <v>108.58002400186632</v>
      </c>
      <c r="D32" s="12">
        <v>44.111996904812813</v>
      </c>
      <c r="E32" s="12">
        <v>84.344579062067979</v>
      </c>
      <c r="F32" s="12">
        <v>193.57843701015187</v>
      </c>
      <c r="G32" s="12">
        <v>101.08272808523805</v>
      </c>
      <c r="H32" s="12">
        <v>177.88642230092992</v>
      </c>
      <c r="I32" s="12">
        <v>137.30512870569206</v>
      </c>
      <c r="J32" s="12">
        <v>186.12473002327144</v>
      </c>
      <c r="K32" s="12">
        <v>75.713970971995906</v>
      </c>
      <c r="L32" s="12">
        <v>162.41235224044718</v>
      </c>
      <c r="M32" s="12">
        <v>121.43875827747875</v>
      </c>
      <c r="N32" s="12">
        <v>51.042636734719174</v>
      </c>
      <c r="O32" s="12">
        <v>48.601656668840207</v>
      </c>
      <c r="P32" s="12">
        <v>52.001593189171629</v>
      </c>
      <c r="Q32" s="12">
        <v>31.296851558948219</v>
      </c>
      <c r="R32" s="12">
        <v>32.778875170374739</v>
      </c>
      <c r="S32" s="12">
        <v>44.504297272543361</v>
      </c>
      <c r="T32" s="12">
        <v>65.470572481253797</v>
      </c>
      <c r="U32" s="12">
        <v>55.92459686647711</v>
      </c>
      <c r="V32" s="12">
        <v>43.458162958595231</v>
      </c>
      <c r="W32" s="12">
        <v>23.886733501815634</v>
      </c>
      <c r="X32" s="12">
        <v>20.007318754257984</v>
      </c>
      <c r="Y32" s="12">
        <v>93.411076449618434</v>
      </c>
      <c r="Z32" s="12">
        <v>100.34171627952479</v>
      </c>
      <c r="AA32" s="12">
        <v>817.64114420995929</v>
      </c>
      <c r="AB32" s="12">
        <v>1127.5584347170927</v>
      </c>
      <c r="AC32" s="12">
        <v>1518.899845993189</v>
      </c>
      <c r="AD32" s="12">
        <v>848.9379957689074</v>
      </c>
      <c r="AE32" s="12">
        <v>49.255490615057788</v>
      </c>
      <c r="AF32" s="12">
        <v>349.19091620993618</v>
      </c>
      <c r="AG32" s="12">
        <v>319.33249933266671</v>
      </c>
      <c r="AH32" s="12">
        <v>757.74995473642878</v>
      </c>
      <c r="AI32" s="12">
        <v>234.6827977623638</v>
      </c>
      <c r="AJ32" s="12">
        <v>199.15782001787522</v>
      </c>
      <c r="AK32" s="12">
        <v>18.307350494092272</v>
      </c>
      <c r="AL32" s="12">
        <v>68.783331142089537</v>
      </c>
      <c r="AM32" s="12">
        <v>18.917595510562016</v>
      </c>
      <c r="AN32" s="12">
        <v>75.147314885274</v>
      </c>
      <c r="AO32" s="13">
        <f t="shared" si="0"/>
        <v>8562.3478260869579</v>
      </c>
      <c r="AP32" s="14"/>
      <c r="AS32" s="15"/>
    </row>
    <row r="33" spans="1:45" x14ac:dyDescent="0.25">
      <c r="A33" s="1">
        <v>24</v>
      </c>
      <c r="B33" s="12">
        <v>140.59359062544431</v>
      </c>
      <c r="C33" s="12">
        <v>139.89346692485074</v>
      </c>
      <c r="D33" s="12">
        <v>36.056370580568355</v>
      </c>
      <c r="E33" s="12">
        <v>59.466756819165525</v>
      </c>
      <c r="F33" s="12">
        <v>203.86727006658731</v>
      </c>
      <c r="G33" s="12">
        <v>82.264534819743332</v>
      </c>
      <c r="H33" s="12">
        <v>118.75848271318266</v>
      </c>
      <c r="I33" s="12">
        <v>142.21262668306693</v>
      </c>
      <c r="J33" s="12">
        <v>210.12462564064228</v>
      </c>
      <c r="K33" s="12">
        <v>82.789627595188492</v>
      </c>
      <c r="L33" s="12">
        <v>193.36541455768392</v>
      </c>
      <c r="M33" s="12">
        <v>158.14044087157041</v>
      </c>
      <c r="N33" s="12">
        <v>61.085792876788133</v>
      </c>
      <c r="O33" s="12">
        <v>64.236349529459162</v>
      </c>
      <c r="P33" s="12">
        <v>48.65859719125244</v>
      </c>
      <c r="Q33" s="12">
        <v>37.762922100765152</v>
      </c>
      <c r="R33" s="12">
        <v>29.62398408136502</v>
      </c>
      <c r="S33" s="12">
        <v>43.757731287097513</v>
      </c>
      <c r="T33" s="12">
        <v>80.514225568259434</v>
      </c>
      <c r="U33" s="12">
        <v>49.139932235410512</v>
      </c>
      <c r="V33" s="12">
        <v>56.928808404513873</v>
      </c>
      <c r="W33" s="12">
        <v>27.917432561168216</v>
      </c>
      <c r="X33" s="12">
        <v>23.454143969884267</v>
      </c>
      <c r="Y33" s="12">
        <v>68.787153583317291</v>
      </c>
      <c r="Z33" s="12">
        <v>90.447230570430563</v>
      </c>
      <c r="AA33" s="12">
        <v>1353.82044829151</v>
      </c>
      <c r="AB33" s="12">
        <v>1826.7102503111728</v>
      </c>
      <c r="AC33" s="12">
        <v>2167.1016419935045</v>
      </c>
      <c r="AD33" s="12">
        <v>1259.566295099102</v>
      </c>
      <c r="AE33" s="12">
        <v>343.14812875341869</v>
      </c>
      <c r="AF33" s="12">
        <v>75.044509157372232</v>
      </c>
      <c r="AG33" s="12">
        <v>257.51424862456889</v>
      </c>
      <c r="AH33" s="12">
        <v>681.17660294624704</v>
      </c>
      <c r="AI33" s="12">
        <v>269.5476247285207</v>
      </c>
      <c r="AJ33" s="12">
        <v>234.2788933111201</v>
      </c>
      <c r="AK33" s="12">
        <v>14.308778130880887</v>
      </c>
      <c r="AL33" s="12">
        <v>53.296916707684773</v>
      </c>
      <c r="AM33" s="12">
        <v>18.728308990877739</v>
      </c>
      <c r="AN33" s="12">
        <v>87.996797618353114</v>
      </c>
      <c r="AO33" s="13">
        <f t="shared" si="0"/>
        <v>10892.08695652174</v>
      </c>
      <c r="AP33" s="14"/>
      <c r="AS33" s="15"/>
    </row>
    <row r="34" spans="1:45" x14ac:dyDescent="0.25">
      <c r="A34" s="1" t="s">
        <v>30</v>
      </c>
      <c r="B34" s="12">
        <v>29.227473297034045</v>
      </c>
      <c r="C34" s="12">
        <v>54.534719177178268</v>
      </c>
      <c r="D34" s="12">
        <v>22.127505864222492</v>
      </c>
      <c r="E34" s="12">
        <v>25.133013550504682</v>
      </c>
      <c r="F34" s="12">
        <v>113.29457234811557</v>
      </c>
      <c r="G34" s="12">
        <v>28.922566720164834</v>
      </c>
      <c r="H34" s="12">
        <v>58.106481934788995</v>
      </c>
      <c r="I34" s="12">
        <v>97.482988433326653</v>
      </c>
      <c r="J34" s="12">
        <v>138.25335356898071</v>
      </c>
      <c r="K34" s="12">
        <v>38.331112520700387</v>
      </c>
      <c r="L34" s="12">
        <v>57.017529874541822</v>
      </c>
      <c r="M34" s="12">
        <v>80.88735903515979</v>
      </c>
      <c r="N34" s="12">
        <v>31.405377417528385</v>
      </c>
      <c r="O34" s="12">
        <v>27.485150000638573</v>
      </c>
      <c r="P34" s="12">
        <v>24.828106973635478</v>
      </c>
      <c r="Q34" s="12">
        <v>15.593793502739475</v>
      </c>
      <c r="R34" s="12">
        <v>16.290722821297663</v>
      </c>
      <c r="S34" s="12">
        <v>29.488821791493365</v>
      </c>
      <c r="T34" s="12">
        <v>45.561754200741596</v>
      </c>
      <c r="U34" s="12">
        <v>44.951941047003181</v>
      </c>
      <c r="V34" s="12">
        <v>45.648870365561372</v>
      </c>
      <c r="W34" s="12">
        <v>19.121998177940306</v>
      </c>
      <c r="X34" s="12">
        <v>14.112818700803324</v>
      </c>
      <c r="Y34" s="12">
        <v>34.018862362121595</v>
      </c>
      <c r="Z34" s="12">
        <v>31.05691275824929</v>
      </c>
      <c r="AA34" s="12">
        <v>1192.1847155586017</v>
      </c>
      <c r="AB34" s="12">
        <v>1442.0338762617123</v>
      </c>
      <c r="AC34" s="12">
        <v>1545.3100896555541</v>
      </c>
      <c r="AD34" s="12">
        <v>753.16280294935257</v>
      </c>
      <c r="AE34" s="12">
        <v>300.85567520508812</v>
      </c>
      <c r="AF34" s="12">
        <v>272.71715396830126</v>
      </c>
      <c r="AG34" s="12">
        <v>36.85013771876423</v>
      </c>
      <c r="AH34" s="12">
        <v>148.88152567699308</v>
      </c>
      <c r="AI34" s="12">
        <v>71.043232410525377</v>
      </c>
      <c r="AJ34" s="12">
        <v>101.44677393262636</v>
      </c>
      <c r="AK34" s="12">
        <v>11.455775673800229</v>
      </c>
      <c r="AL34" s="12">
        <v>63.289893741565521</v>
      </c>
      <c r="AM34" s="12">
        <v>15.071096513820832</v>
      </c>
      <c r="AN34" s="12">
        <v>40.552574723604614</v>
      </c>
      <c r="AO34" s="13">
        <f t="shared" si="0"/>
        <v>7117.7391304347811</v>
      </c>
      <c r="AP34" s="14"/>
      <c r="AS34" s="15"/>
    </row>
    <row r="35" spans="1:45" x14ac:dyDescent="0.25">
      <c r="A35" s="1" t="s">
        <v>31</v>
      </c>
      <c r="B35" s="12">
        <v>45.467733371610315</v>
      </c>
      <c r="C35" s="12">
        <v>73.54683115134624</v>
      </c>
      <c r="D35" s="12">
        <v>24.752190459862003</v>
      </c>
      <c r="E35" s="12">
        <v>24.530396638537077</v>
      </c>
      <c r="F35" s="12">
        <v>88.894963587031285</v>
      </c>
      <c r="G35" s="12">
        <v>33.801378369919078</v>
      </c>
      <c r="H35" s="12">
        <v>64.187131891434262</v>
      </c>
      <c r="I35" s="12">
        <v>99.807219596217749</v>
      </c>
      <c r="J35" s="12">
        <v>152.5941490715507</v>
      </c>
      <c r="K35" s="12">
        <v>46.842855063824864</v>
      </c>
      <c r="L35" s="12">
        <v>75.365540486210648</v>
      </c>
      <c r="M35" s="12">
        <v>71.994274402071738</v>
      </c>
      <c r="N35" s="12">
        <v>44.048252915130767</v>
      </c>
      <c r="O35" s="12">
        <v>27.901662722675987</v>
      </c>
      <c r="P35" s="12">
        <v>33.890095898449054</v>
      </c>
      <c r="Q35" s="12">
        <v>17.122483006284469</v>
      </c>
      <c r="R35" s="12">
        <v>21.957588311167903</v>
      </c>
      <c r="S35" s="12">
        <v>27.812945194146014</v>
      </c>
      <c r="T35" s="12">
        <v>40.49955177393192</v>
      </c>
      <c r="U35" s="12">
        <v>33.04727937741432</v>
      </c>
      <c r="V35" s="12">
        <v>32.160104092114608</v>
      </c>
      <c r="W35" s="12">
        <v>10.601744659331576</v>
      </c>
      <c r="X35" s="12">
        <v>7.5409899250475636</v>
      </c>
      <c r="Y35" s="12">
        <v>30.385753521515184</v>
      </c>
      <c r="Z35" s="12">
        <v>47.774389113389567</v>
      </c>
      <c r="AA35" s="12">
        <v>1439.7080529843749</v>
      </c>
      <c r="AB35" s="12">
        <v>1971.7027128143479</v>
      </c>
      <c r="AC35" s="12">
        <v>3327.3065487523099</v>
      </c>
      <c r="AD35" s="12">
        <v>1581.2568697539441</v>
      </c>
      <c r="AE35" s="12">
        <v>725.17707820398562</v>
      </c>
      <c r="AF35" s="12">
        <v>717.23685940055327</v>
      </c>
      <c r="AG35" s="12">
        <v>158.53822348305877</v>
      </c>
      <c r="AH35" s="12">
        <v>65.251742233793919</v>
      </c>
      <c r="AI35" s="12">
        <v>132.41091133098223</v>
      </c>
      <c r="AJ35" s="12">
        <v>192.78318949562771</v>
      </c>
      <c r="AK35" s="12">
        <v>10.734820952126533</v>
      </c>
      <c r="AL35" s="12">
        <v>37.083926925528019</v>
      </c>
      <c r="AM35" s="12">
        <v>16.279666485249741</v>
      </c>
      <c r="AN35" s="12">
        <v>57.045370844771568</v>
      </c>
      <c r="AO35" s="13">
        <f t="shared" si="0"/>
        <v>11609.043478260868</v>
      </c>
      <c r="AP35" s="14"/>
      <c r="AS35" s="15"/>
    </row>
    <row r="36" spans="1:45" x14ac:dyDescent="0.25">
      <c r="A36" s="1" t="s">
        <v>32</v>
      </c>
      <c r="B36" s="12">
        <v>36.53688822417282</v>
      </c>
      <c r="C36" s="12">
        <v>94.095598500770421</v>
      </c>
      <c r="D36" s="12">
        <v>34.745007342365298</v>
      </c>
      <c r="E36" s="12">
        <v>40.470285281799079</v>
      </c>
      <c r="F36" s="12">
        <v>144.18085436787814</v>
      </c>
      <c r="G36" s="12">
        <v>41.606599987335549</v>
      </c>
      <c r="H36" s="12">
        <v>64.813642627330481</v>
      </c>
      <c r="I36" s="12">
        <v>129.88951172516937</v>
      </c>
      <c r="J36" s="12">
        <v>195.44612935227372</v>
      </c>
      <c r="K36" s="12">
        <v>62.846944098517355</v>
      </c>
      <c r="L36" s="12">
        <v>88.588842620093658</v>
      </c>
      <c r="M36" s="12">
        <v>118.04561614053921</v>
      </c>
      <c r="N36" s="12">
        <v>53.800130865976953</v>
      </c>
      <c r="O36" s="12">
        <v>45.45258822145901</v>
      </c>
      <c r="P36" s="12">
        <v>35.706504400896158</v>
      </c>
      <c r="Q36" s="12">
        <v>22.245545581464071</v>
      </c>
      <c r="R36" s="12">
        <v>30.374566167225005</v>
      </c>
      <c r="S36" s="12">
        <v>54.980149983264837</v>
      </c>
      <c r="T36" s="12">
        <v>62.366195569251921</v>
      </c>
      <c r="U36" s="12">
        <v>64.901051450833293</v>
      </c>
      <c r="V36" s="12">
        <v>59.61281762891354</v>
      </c>
      <c r="W36" s="12">
        <v>18.836601464854645</v>
      </c>
      <c r="X36" s="12">
        <v>18.967714700108854</v>
      </c>
      <c r="Y36" s="12">
        <v>44.665908809933747</v>
      </c>
      <c r="Z36" s="12">
        <v>43.704411751402894</v>
      </c>
      <c r="AA36" s="12">
        <v>1229.2302849199577</v>
      </c>
      <c r="AB36" s="12">
        <v>1615.2713539200993</v>
      </c>
      <c r="AC36" s="12">
        <v>1299.0262304869482</v>
      </c>
      <c r="AD36" s="12">
        <v>718.10718948730096</v>
      </c>
      <c r="AE36" s="12">
        <v>244.08913963158514</v>
      </c>
      <c r="AF36" s="12">
        <v>311.74356902275679</v>
      </c>
      <c r="AG36" s="12">
        <v>80.809457328343953</v>
      </c>
      <c r="AH36" s="12">
        <v>149.42538377804647</v>
      </c>
      <c r="AI36" s="12">
        <v>20.715891170164969</v>
      </c>
      <c r="AJ36" s="12">
        <v>75.827154388684022</v>
      </c>
      <c r="AK36" s="12">
        <v>21.327752934684607</v>
      </c>
      <c r="AL36" s="12">
        <v>101.2631220280005</v>
      </c>
      <c r="AM36" s="12">
        <v>20.497369111407956</v>
      </c>
      <c r="AN36" s="12">
        <v>67.872951449928692</v>
      </c>
      <c r="AO36" s="13">
        <f t="shared" si="0"/>
        <v>7562.0869565217417</v>
      </c>
      <c r="AP36" s="14"/>
      <c r="AS36" s="15"/>
    </row>
    <row r="37" spans="1:45" x14ac:dyDescent="0.25">
      <c r="A37" s="1" t="s">
        <v>33</v>
      </c>
      <c r="B37" s="12">
        <v>28.703077270437412</v>
      </c>
      <c r="C37" s="12">
        <v>70.533159162849614</v>
      </c>
      <c r="D37" s="12">
        <v>21.453835912033426</v>
      </c>
      <c r="E37" s="12">
        <v>19.739488293491938</v>
      </c>
      <c r="F37" s="12">
        <v>125.0494134324688</v>
      </c>
      <c r="G37" s="12">
        <v>26.449934686068605</v>
      </c>
      <c r="H37" s="12">
        <v>47.707845155983001</v>
      </c>
      <c r="I37" s="12">
        <v>162.61811695879217</v>
      </c>
      <c r="J37" s="12">
        <v>216.10576265728645</v>
      </c>
      <c r="K37" s="12">
        <v>23.902903938521256</v>
      </c>
      <c r="L37" s="12">
        <v>41.389249647644391</v>
      </c>
      <c r="M37" s="12">
        <v>64.067619572921728</v>
      </c>
      <c r="N37" s="12">
        <v>26.058083801830552</v>
      </c>
      <c r="O37" s="12">
        <v>25.02947523070566</v>
      </c>
      <c r="P37" s="12">
        <v>18.514954280248023</v>
      </c>
      <c r="Q37" s="12">
        <v>11.412657003433305</v>
      </c>
      <c r="R37" s="12">
        <v>16.555699859057757</v>
      </c>
      <c r="S37" s="12">
        <v>22.972258088455881</v>
      </c>
      <c r="T37" s="12">
        <v>63.871694130802709</v>
      </c>
      <c r="U37" s="12">
        <v>56.965322296107018</v>
      </c>
      <c r="V37" s="12">
        <v>66.173818075701263</v>
      </c>
      <c r="W37" s="12">
        <v>20.621152783027561</v>
      </c>
      <c r="X37" s="12">
        <v>19.935413735610965</v>
      </c>
      <c r="Y37" s="12">
        <v>29.829648562621816</v>
      </c>
      <c r="Z37" s="12">
        <v>29.43779767838376</v>
      </c>
      <c r="AA37" s="12">
        <v>1294.7243028830583</v>
      </c>
      <c r="AB37" s="12">
        <v>1456.8036248760232</v>
      </c>
      <c r="AC37" s="12">
        <v>1038.6497500334901</v>
      </c>
      <c r="AD37" s="12">
        <v>719.83007434530407</v>
      </c>
      <c r="AE37" s="12">
        <v>200.03987640352625</v>
      </c>
      <c r="AF37" s="12">
        <v>255.97659012850838</v>
      </c>
      <c r="AG37" s="12">
        <v>104.13437248626269</v>
      </c>
      <c r="AH37" s="12">
        <v>204.79106837491267</v>
      </c>
      <c r="AI37" s="12">
        <v>65.78196719146321</v>
      </c>
      <c r="AJ37" s="12">
        <v>17.192457545944592</v>
      </c>
      <c r="AK37" s="12">
        <v>8.8166448953562018</v>
      </c>
      <c r="AL37" s="12">
        <v>41.634156450293176</v>
      </c>
      <c r="AM37" s="12">
        <v>19.151711967134858</v>
      </c>
      <c r="AN37" s="12">
        <v>89.635889769454707</v>
      </c>
      <c r="AO37" s="13">
        <f t="shared" si="0"/>
        <v>6772.260869565217</v>
      </c>
      <c r="AP37" s="14"/>
      <c r="AS37" s="15"/>
    </row>
    <row r="38" spans="1:45" x14ac:dyDescent="0.25">
      <c r="A38" s="1" t="s">
        <v>34</v>
      </c>
      <c r="B38" s="12">
        <v>6.4347826086956523</v>
      </c>
      <c r="C38" s="12">
        <v>5.5217391304347823</v>
      </c>
      <c r="D38" s="12">
        <v>2.8260869565217392</v>
      </c>
      <c r="E38" s="12">
        <v>5.1739130434782608</v>
      </c>
      <c r="F38" s="12">
        <v>48.173913043478258</v>
      </c>
      <c r="G38" s="12">
        <v>9.5652173913043477</v>
      </c>
      <c r="H38" s="12">
        <v>16.434782608695652</v>
      </c>
      <c r="I38" s="12">
        <v>48.478260869565219</v>
      </c>
      <c r="J38" s="12">
        <v>85.521739130434781</v>
      </c>
      <c r="K38" s="12">
        <v>50.130434782608695</v>
      </c>
      <c r="L38" s="12">
        <v>57.043478260869563</v>
      </c>
      <c r="M38" s="12">
        <v>135.52173913043478</v>
      </c>
      <c r="N38" s="12">
        <v>43.173913043478258</v>
      </c>
      <c r="O38" s="12">
        <v>54.260869565217391</v>
      </c>
      <c r="P38" s="12">
        <v>25.739130434782609</v>
      </c>
      <c r="Q38" s="12">
        <v>15.956521739130435</v>
      </c>
      <c r="R38" s="12">
        <v>15.869565217391305</v>
      </c>
      <c r="S38" s="12">
        <v>24.391304347826086</v>
      </c>
      <c r="T38" s="12">
        <v>5.1304347826086953</v>
      </c>
      <c r="U38" s="12">
        <v>2.9565217391304346</v>
      </c>
      <c r="V38" s="12">
        <v>5.2173913043478262</v>
      </c>
      <c r="W38" s="12">
        <v>1.0434782608695652</v>
      </c>
      <c r="X38" s="12">
        <v>2.1739130434782608</v>
      </c>
      <c r="Y38" s="12">
        <v>4.9565217391304346</v>
      </c>
      <c r="Z38" s="12">
        <v>8.3478260869565215</v>
      </c>
      <c r="AA38" s="12">
        <v>432.21739130434781</v>
      </c>
      <c r="AB38" s="12">
        <v>393.6521739130435</v>
      </c>
      <c r="AC38" s="12">
        <v>205.52173913043478</v>
      </c>
      <c r="AD38" s="12">
        <v>167.04347826086956</v>
      </c>
      <c r="AE38" s="12">
        <v>20.739130434782609</v>
      </c>
      <c r="AF38" s="12">
        <v>15.217391304347826</v>
      </c>
      <c r="AG38" s="12">
        <v>10.782608695652174</v>
      </c>
      <c r="AH38" s="12">
        <v>11.304347826086957</v>
      </c>
      <c r="AI38" s="12">
        <v>17.304347826086957</v>
      </c>
      <c r="AJ38" s="12">
        <v>9.3478260869565215</v>
      </c>
      <c r="AK38" s="12">
        <v>5.8695652173913047</v>
      </c>
      <c r="AL38" s="12">
        <v>153</v>
      </c>
      <c r="AM38" s="12">
        <v>2.8695652173913042</v>
      </c>
      <c r="AN38" s="12">
        <v>4</v>
      </c>
      <c r="AO38" s="13">
        <f t="shared" si="0"/>
        <v>2128.9130434782605</v>
      </c>
      <c r="AP38" s="14"/>
      <c r="AS38" s="15"/>
    </row>
    <row r="39" spans="1:45" x14ac:dyDescent="0.25">
      <c r="A39" s="1" t="s">
        <v>35</v>
      </c>
      <c r="B39" s="12">
        <v>28.601291328261311</v>
      </c>
      <c r="C39" s="12">
        <v>48.563082891229058</v>
      </c>
      <c r="D39" s="12">
        <v>19.825378408778903</v>
      </c>
      <c r="E39" s="12">
        <v>18.643131072475576</v>
      </c>
      <c r="F39" s="12">
        <v>136.59503839443082</v>
      </c>
      <c r="G39" s="12">
        <v>29.510712356186946</v>
      </c>
      <c r="H39" s="12">
        <v>58.566714198411077</v>
      </c>
      <c r="I39" s="12">
        <v>146.87149600999052</v>
      </c>
      <c r="J39" s="12">
        <v>251.95509578679798</v>
      </c>
      <c r="K39" s="12">
        <v>154.9653431585287</v>
      </c>
      <c r="L39" s="12">
        <v>176.2912662633849</v>
      </c>
      <c r="M39" s="12">
        <v>398.96300495097728</v>
      </c>
      <c r="N39" s="12">
        <v>105.62925239356284</v>
      </c>
      <c r="O39" s="12">
        <v>278.60113190501914</v>
      </c>
      <c r="P39" s="12">
        <v>100.2181972774053</v>
      </c>
      <c r="Q39" s="12">
        <v>64.523421931324009</v>
      </c>
      <c r="R39" s="12">
        <v>65.660198216231052</v>
      </c>
      <c r="S39" s="12">
        <v>78.846803121152817</v>
      </c>
      <c r="T39" s="12">
        <v>18.415775815494168</v>
      </c>
      <c r="U39" s="12">
        <v>10.640226026729964</v>
      </c>
      <c r="V39" s="12">
        <v>10.640226026729964</v>
      </c>
      <c r="W39" s="12">
        <v>2.9101472893620413</v>
      </c>
      <c r="X39" s="12">
        <v>2.1371394156252492</v>
      </c>
      <c r="Y39" s="12">
        <v>16.960702170813146</v>
      </c>
      <c r="Z39" s="12">
        <v>29.146943945016694</v>
      </c>
      <c r="AA39" s="12">
        <v>1351.1722922405165</v>
      </c>
      <c r="AB39" s="12">
        <v>1010.5941172823651</v>
      </c>
      <c r="AC39" s="12">
        <v>667.9242739599847</v>
      </c>
      <c r="AD39" s="12">
        <v>385.86734214884814</v>
      </c>
      <c r="AE39" s="12">
        <v>65.887553473212463</v>
      </c>
      <c r="AF39" s="12">
        <v>57.293524759315183</v>
      </c>
      <c r="AG39" s="12">
        <v>66.47867714136413</v>
      </c>
      <c r="AH39" s="12">
        <v>38.786806841028458</v>
      </c>
      <c r="AI39" s="12">
        <v>100.172726226009</v>
      </c>
      <c r="AJ39" s="12">
        <v>44.197861957185999</v>
      </c>
      <c r="AK39" s="12">
        <v>167.33346913831735</v>
      </c>
      <c r="AL39" s="12">
        <v>25.418317730521579</v>
      </c>
      <c r="AM39" s="12">
        <v>3.455799906117424</v>
      </c>
      <c r="AN39" s="12">
        <v>11.822473363033293</v>
      </c>
      <c r="AO39" s="13">
        <f t="shared" si="0"/>
        <v>6250.0869565217381</v>
      </c>
      <c r="AP39" s="14"/>
      <c r="AS39" s="15"/>
    </row>
    <row r="40" spans="1:45" x14ac:dyDescent="0.25">
      <c r="A40" s="1" t="s">
        <v>36</v>
      </c>
      <c r="B40" s="12">
        <v>5.762126487933644</v>
      </c>
      <c r="C40" s="12">
        <v>6.0260406782206806</v>
      </c>
      <c r="D40" s="12">
        <v>3.2109559818256184</v>
      </c>
      <c r="E40" s="12">
        <v>3.6947986640185193</v>
      </c>
      <c r="F40" s="12">
        <v>35.100587308175939</v>
      </c>
      <c r="G40" s="12">
        <v>4.0026985526867298</v>
      </c>
      <c r="H40" s="12">
        <v>29.206503725098774</v>
      </c>
      <c r="I40" s="12">
        <v>98.308035881921327</v>
      </c>
      <c r="J40" s="12">
        <v>113.04324483961423</v>
      </c>
      <c r="K40" s="12">
        <v>6.5538690587947555</v>
      </c>
      <c r="L40" s="12">
        <v>10.33663911957562</v>
      </c>
      <c r="M40" s="12">
        <v>43.677798492504643</v>
      </c>
      <c r="N40" s="12">
        <v>6.9497403442253107</v>
      </c>
      <c r="O40" s="12">
        <v>3.6947986640185193</v>
      </c>
      <c r="P40" s="12">
        <v>8.5332254859475345</v>
      </c>
      <c r="Q40" s="12">
        <v>2.8150846963950626</v>
      </c>
      <c r="R40" s="12">
        <v>4.8824125203101865</v>
      </c>
      <c r="S40" s="12">
        <v>8.8851110729969154</v>
      </c>
      <c r="T40" s="12">
        <v>69.761317632540141</v>
      </c>
      <c r="U40" s="12">
        <v>39.41118574953088</v>
      </c>
      <c r="V40" s="12">
        <v>67.298118523194461</v>
      </c>
      <c r="W40" s="12">
        <v>11.656210071010806</v>
      </c>
      <c r="X40" s="12">
        <v>8.5772111843287053</v>
      </c>
      <c r="Y40" s="12">
        <v>18.078122034662044</v>
      </c>
      <c r="Z40" s="12">
        <v>4.7944411235478404</v>
      </c>
      <c r="AA40" s="12">
        <v>379.50860563275938</v>
      </c>
      <c r="AB40" s="12">
        <v>351.13783017690287</v>
      </c>
      <c r="AC40" s="12">
        <v>180.03346347414049</v>
      </c>
      <c r="AD40" s="12">
        <v>154.2578442227732</v>
      </c>
      <c r="AE40" s="12">
        <v>20.189435556958337</v>
      </c>
      <c r="AF40" s="12">
        <v>20.189435556958337</v>
      </c>
      <c r="AG40" s="12">
        <v>12.535924038634263</v>
      </c>
      <c r="AH40" s="12">
        <v>17.814207844375005</v>
      </c>
      <c r="AI40" s="12">
        <v>21.201106619725316</v>
      </c>
      <c r="AJ40" s="12">
        <v>19.39769298609723</v>
      </c>
      <c r="AK40" s="12">
        <v>2.8150846963950626</v>
      </c>
      <c r="AL40" s="12">
        <v>1.8913850303904327</v>
      </c>
      <c r="AM40" s="12">
        <v>5.2342981073595691</v>
      </c>
      <c r="AN40" s="12">
        <v>83.924712511277804</v>
      </c>
      <c r="AO40" s="13">
        <f t="shared" si="0"/>
        <v>1884.3913043478262</v>
      </c>
      <c r="AP40" s="14"/>
      <c r="AS40" s="15"/>
    </row>
    <row r="41" spans="1:45" x14ac:dyDescent="0.25">
      <c r="A41" s="1" t="s">
        <v>37</v>
      </c>
      <c r="B41" s="12">
        <v>33.82931388139405</v>
      </c>
      <c r="C41" s="12">
        <v>32.041940338691525</v>
      </c>
      <c r="D41" s="12">
        <v>6.7135494042972725</v>
      </c>
      <c r="E41" s="12">
        <v>6.62636045099471</v>
      </c>
      <c r="F41" s="12">
        <v>81.652454767849292</v>
      </c>
      <c r="G41" s="12">
        <v>19.835486876332851</v>
      </c>
      <c r="H41" s="12">
        <v>113.04047795677161</v>
      </c>
      <c r="I41" s="12">
        <v>215.70547047053833</v>
      </c>
      <c r="J41" s="12">
        <v>274.25285261320874</v>
      </c>
      <c r="K41" s="12">
        <v>23.017883671876362</v>
      </c>
      <c r="L41" s="12">
        <v>46.864062400127061</v>
      </c>
      <c r="M41" s="12">
        <v>111.12232098411523</v>
      </c>
      <c r="N41" s="12">
        <v>33.524152544835076</v>
      </c>
      <c r="O41" s="12">
        <v>18.309680193538014</v>
      </c>
      <c r="P41" s="12">
        <v>23.758989774948137</v>
      </c>
      <c r="Q41" s="12">
        <v>16.783873510743181</v>
      </c>
      <c r="R41" s="12">
        <v>26.069497037466032</v>
      </c>
      <c r="S41" s="12">
        <v>39.060651079547767</v>
      </c>
      <c r="T41" s="12">
        <v>510.75288844640806</v>
      </c>
      <c r="U41" s="12">
        <v>177.82187026057517</v>
      </c>
      <c r="V41" s="12">
        <v>261.08732066452183</v>
      </c>
      <c r="W41" s="12">
        <v>37.752816780009333</v>
      </c>
      <c r="X41" s="12">
        <v>20.184242689543098</v>
      </c>
      <c r="Y41" s="12">
        <v>50.569592915485941</v>
      </c>
      <c r="Z41" s="12">
        <v>32.434290628553057</v>
      </c>
      <c r="AA41" s="12">
        <v>629.06829807798465</v>
      </c>
      <c r="AB41" s="12">
        <v>649.64489105738926</v>
      </c>
      <c r="AC41" s="12">
        <v>437.03462842909192</v>
      </c>
      <c r="AD41" s="12">
        <v>369.33240618965249</v>
      </c>
      <c r="AE41" s="12">
        <v>79.167569598726274</v>
      </c>
      <c r="AF41" s="12">
        <v>104.14720471991028</v>
      </c>
      <c r="AG41" s="12">
        <v>49.872081289065449</v>
      </c>
      <c r="AH41" s="12">
        <v>62.688857424542057</v>
      </c>
      <c r="AI41" s="12">
        <v>69.053651015629072</v>
      </c>
      <c r="AJ41" s="12">
        <v>94.730797763233582</v>
      </c>
      <c r="AK41" s="12">
        <v>3.5747470854050407</v>
      </c>
      <c r="AL41" s="12">
        <v>14.298988341620163</v>
      </c>
      <c r="AM41" s="12">
        <v>94.643608809931038</v>
      </c>
      <c r="AN41" s="12">
        <v>22.756316811968677</v>
      </c>
      <c r="AO41" s="13">
        <f t="shared" si="0"/>
        <v>4892.8260869565211</v>
      </c>
      <c r="AP41" s="14"/>
      <c r="AS41" s="15"/>
    </row>
    <row r="42" spans="1:45" x14ac:dyDescent="0.25">
      <c r="A42" s="11" t="s">
        <v>51</v>
      </c>
      <c r="B42" s="14">
        <f>SUM(B3:B41)</f>
        <v>4516.8695794591495</v>
      </c>
      <c r="C42" s="14">
        <f t="shared" ref="C42:AN42" si="3">SUM(C3:C41)</f>
        <v>7967.6807625504271</v>
      </c>
      <c r="D42" s="14">
        <f t="shared" si="3"/>
        <v>3903.7475658278977</v>
      </c>
      <c r="E42" s="14">
        <f t="shared" si="3"/>
        <v>3601.166251978023</v>
      </c>
      <c r="F42" s="14">
        <f t="shared" si="3"/>
        <v>11162.722644774909</v>
      </c>
      <c r="G42" s="14">
        <f t="shared" si="3"/>
        <v>4178.7515766557935</v>
      </c>
      <c r="H42" s="14">
        <f t="shared" si="3"/>
        <v>6195.0721489060434</v>
      </c>
      <c r="I42" s="14">
        <f t="shared" si="3"/>
        <v>8250.6588880607105</v>
      </c>
      <c r="J42" s="14">
        <f t="shared" si="3"/>
        <v>12419.09341379334</v>
      </c>
      <c r="K42" s="14">
        <f t="shared" si="3"/>
        <v>4368.1835755846714</v>
      </c>
      <c r="L42" s="14">
        <f t="shared" si="3"/>
        <v>8062.2962923773039</v>
      </c>
      <c r="M42" s="14">
        <f t="shared" si="3"/>
        <v>8506.9839909845541</v>
      </c>
      <c r="N42" s="14">
        <f t="shared" si="3"/>
        <v>5078.6573453377314</v>
      </c>
      <c r="O42" s="14">
        <f t="shared" si="3"/>
        <v>5150.6694370904997</v>
      </c>
      <c r="P42" s="14">
        <f t="shared" si="3"/>
        <v>4576.8862031572353</v>
      </c>
      <c r="Q42" s="14">
        <f t="shared" si="3"/>
        <v>3016.26112281212</v>
      </c>
      <c r="R42" s="14">
        <f t="shared" si="3"/>
        <v>3875.6689645189026</v>
      </c>
      <c r="S42" s="14">
        <f t="shared" si="3"/>
        <v>6008.2983587794533</v>
      </c>
      <c r="T42" s="14">
        <f t="shared" si="3"/>
        <v>6138.0287945733571</v>
      </c>
      <c r="U42" s="14">
        <f t="shared" si="3"/>
        <v>6613.7866450262263</v>
      </c>
      <c r="V42" s="14">
        <f t="shared" si="3"/>
        <v>5791.3651114188151</v>
      </c>
      <c r="W42" s="14">
        <f t="shared" si="3"/>
        <v>2900.0005746240195</v>
      </c>
      <c r="X42" s="14">
        <f t="shared" si="3"/>
        <v>2483.403635833743</v>
      </c>
      <c r="Y42" s="14">
        <f t="shared" si="3"/>
        <v>4239.2096044958362</v>
      </c>
      <c r="Z42" s="14">
        <f t="shared" si="3"/>
        <v>4796.9862256429433</v>
      </c>
      <c r="AA42" s="14">
        <f t="shared" si="3"/>
        <v>31090.212677444266</v>
      </c>
      <c r="AB42" s="14">
        <f t="shared" si="3"/>
        <v>31519.374964567967</v>
      </c>
      <c r="AC42" s="14">
        <f t="shared" si="3"/>
        <v>26717.191804581467</v>
      </c>
      <c r="AD42" s="14">
        <f t="shared" si="3"/>
        <v>18287.569674458795</v>
      </c>
      <c r="AE42" s="14">
        <f t="shared" si="3"/>
        <v>9314.6172171268772</v>
      </c>
      <c r="AF42" s="14">
        <f t="shared" si="3"/>
        <v>11768.068643425318</v>
      </c>
      <c r="AG42" s="14">
        <f t="shared" si="3"/>
        <v>7573.4580082849625</v>
      </c>
      <c r="AH42" s="14">
        <f t="shared" si="3"/>
        <v>12163.060212600121</v>
      </c>
      <c r="AI42" s="14">
        <f t="shared" si="3"/>
        <v>7548.8075669093032</v>
      </c>
      <c r="AJ42" s="14">
        <f t="shared" si="3"/>
        <v>6905.5494520022103</v>
      </c>
      <c r="AK42" s="14">
        <f t="shared" si="3"/>
        <v>2114.2725702131861</v>
      </c>
      <c r="AL42" s="14">
        <f t="shared" si="3"/>
        <v>6294.5957990380557</v>
      </c>
      <c r="AM42" s="14">
        <f t="shared" si="3"/>
        <v>1948.0160386239045</v>
      </c>
      <c r="AN42" s="14">
        <f t="shared" si="3"/>
        <v>4710.6696999381402</v>
      </c>
      <c r="AO42" s="14">
        <f>SUM(AO3:AO41)</f>
        <v>321757.91304347821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:AN41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1" ht="27" customHeight="1" x14ac:dyDescent="0.25">
      <c r="A1" s="7" t="s">
        <v>0</v>
      </c>
      <c r="B1" s="8" t="s">
        <v>1</v>
      </c>
      <c r="D1" s="9" t="s">
        <v>52</v>
      </c>
      <c r="G1" s="19">
        <f>'Wkdy Adj OD'!G1</f>
        <v>37104</v>
      </c>
    </row>
    <row r="2" spans="1:5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1" x14ac:dyDescent="0.25">
      <c r="A3" s="1" t="s">
        <v>3</v>
      </c>
      <c r="B3" s="12">
        <v>19.032331404275421</v>
      </c>
      <c r="C3" s="12">
        <v>131.04228179992913</v>
      </c>
      <c r="D3" s="12">
        <v>78.001358214243524</v>
      </c>
      <c r="E3" s="12">
        <v>78.62536907995748</v>
      </c>
      <c r="F3" s="12">
        <v>338.21388921695996</v>
      </c>
      <c r="G3" s="12">
        <v>126.98621117278847</v>
      </c>
      <c r="H3" s="12">
        <v>98.905722215660802</v>
      </c>
      <c r="I3" s="12">
        <v>56.784988779969289</v>
      </c>
      <c r="J3" s="12">
        <v>116.06602102279437</v>
      </c>
      <c r="K3" s="12">
        <v>29.016505255698593</v>
      </c>
      <c r="L3" s="12">
        <v>108.88989606708397</v>
      </c>
      <c r="M3" s="12">
        <v>124.80217314278966</v>
      </c>
      <c r="N3" s="12">
        <v>23.712412897130033</v>
      </c>
      <c r="O3" s="12">
        <v>30.576532419983465</v>
      </c>
      <c r="P3" s="12">
        <v>30.88853785284044</v>
      </c>
      <c r="Q3" s="12">
        <v>15.600271642848707</v>
      </c>
      <c r="R3" s="12">
        <v>9.3601629857092234</v>
      </c>
      <c r="S3" s="12">
        <v>27.768483524270696</v>
      </c>
      <c r="T3" s="12">
        <v>36.816641077122945</v>
      </c>
      <c r="U3" s="12">
        <v>14.35224991142081</v>
      </c>
      <c r="V3" s="12">
        <v>13.728239045706861</v>
      </c>
      <c r="W3" s="12">
        <v>7.4881303885673791</v>
      </c>
      <c r="X3" s="12">
        <v>5.6160977914255339</v>
      </c>
      <c r="Y3" s="12">
        <v>18.096315105704498</v>
      </c>
      <c r="Z3" s="12">
        <v>26.520461792842802</v>
      </c>
      <c r="AA3" s="12">
        <v>108.57789063422699</v>
      </c>
      <c r="AB3" s="12">
        <v>102.02577654423054</v>
      </c>
      <c r="AC3" s="12">
        <v>297.96518837841029</v>
      </c>
      <c r="AD3" s="12">
        <v>117.62604818707925</v>
      </c>
      <c r="AE3" s="12">
        <v>106.39385260422817</v>
      </c>
      <c r="AF3" s="12">
        <v>171.91499350419275</v>
      </c>
      <c r="AG3" s="12">
        <v>24.336423762843982</v>
      </c>
      <c r="AH3" s="12">
        <v>47.112820361403095</v>
      </c>
      <c r="AI3" s="12">
        <v>29.952521554269516</v>
      </c>
      <c r="AJ3" s="12">
        <v>19.344336837132396</v>
      </c>
      <c r="AK3" s="12">
        <v>3.7440651942836896</v>
      </c>
      <c r="AL3" s="12">
        <v>16.53628794141963</v>
      </c>
      <c r="AM3" s="12">
        <v>5.9281032242825082</v>
      </c>
      <c r="AN3" s="12">
        <v>23.400407464273059</v>
      </c>
      <c r="AO3" s="13">
        <f>SUM(B3:AN3)</f>
        <v>2641.7499999999991</v>
      </c>
      <c r="AP3" s="14"/>
      <c r="AR3" s="9" t="s">
        <v>39</v>
      </c>
      <c r="AS3" s="12">
        <f>SUM(B3:Z27,AK3:AN27,B38:Z41,AK38:AN41)</f>
        <v>44834.199740423312</v>
      </c>
      <c r="AU3" s="9" t="s">
        <v>40</v>
      </c>
      <c r="AV3" s="15">
        <f>SUM(AS11:AS16,AT11:AX11)</f>
        <v>85702.035126823146</v>
      </c>
      <c r="AW3" s="16">
        <f>AV3/AY$17</f>
        <v>0.58131647845092094</v>
      </c>
    </row>
    <row r="4" spans="1:51" x14ac:dyDescent="0.25">
      <c r="A4" s="1" t="s">
        <v>4</v>
      </c>
      <c r="B4" s="12">
        <v>114.25</v>
      </c>
      <c r="C4" s="12">
        <v>23.5</v>
      </c>
      <c r="D4" s="12">
        <v>58.5</v>
      </c>
      <c r="E4" s="12">
        <v>74.25</v>
      </c>
      <c r="F4" s="12">
        <v>490.25</v>
      </c>
      <c r="G4" s="12">
        <v>128</v>
      </c>
      <c r="H4" s="12">
        <v>117.75</v>
      </c>
      <c r="I4" s="12">
        <v>87.5</v>
      </c>
      <c r="J4" s="12">
        <v>202.75</v>
      </c>
      <c r="K4" s="12">
        <v>52.75</v>
      </c>
      <c r="L4" s="12">
        <v>100</v>
      </c>
      <c r="M4" s="12">
        <v>284.25</v>
      </c>
      <c r="N4" s="12">
        <v>33.75</v>
      </c>
      <c r="O4" s="12">
        <v>29.5</v>
      </c>
      <c r="P4" s="12">
        <v>33.75</v>
      </c>
      <c r="Q4" s="12">
        <v>16.25</v>
      </c>
      <c r="R4" s="12">
        <v>25.25</v>
      </c>
      <c r="S4" s="12">
        <v>44.5</v>
      </c>
      <c r="T4" s="12">
        <v>26</v>
      </c>
      <c r="U4" s="12">
        <v>15.75</v>
      </c>
      <c r="V4" s="12">
        <v>23.25</v>
      </c>
      <c r="W4" s="12">
        <v>5</v>
      </c>
      <c r="X4" s="12">
        <v>7.75</v>
      </c>
      <c r="Y4" s="12">
        <v>19.75</v>
      </c>
      <c r="Z4" s="12">
        <v>29.75</v>
      </c>
      <c r="AA4" s="12">
        <v>237.25</v>
      </c>
      <c r="AB4" s="12">
        <v>249.25</v>
      </c>
      <c r="AC4" s="12">
        <v>668.25</v>
      </c>
      <c r="AD4" s="12">
        <v>205.5</v>
      </c>
      <c r="AE4" s="12">
        <v>86.5</v>
      </c>
      <c r="AF4" s="12">
        <v>131.5</v>
      </c>
      <c r="AG4" s="12">
        <v>34.5</v>
      </c>
      <c r="AH4" s="12">
        <v>57.5</v>
      </c>
      <c r="AI4" s="12">
        <v>51</v>
      </c>
      <c r="AJ4" s="12">
        <v>41.5</v>
      </c>
      <c r="AK4" s="12">
        <v>1.5</v>
      </c>
      <c r="AL4" s="12">
        <v>17.25</v>
      </c>
      <c r="AM4" s="12">
        <v>6</v>
      </c>
      <c r="AN4" s="12">
        <v>20.5</v>
      </c>
      <c r="AO4" s="13">
        <f t="shared" ref="AO4:AO41" si="0">SUM(B4:AN4)</f>
        <v>3852</v>
      </c>
      <c r="AP4" s="14"/>
      <c r="AR4" s="9" t="s">
        <v>41</v>
      </c>
      <c r="AS4" s="12">
        <f>SUM(AA28:AJ37)</f>
        <v>38363.653126786507</v>
      </c>
      <c r="AU4" s="9" t="s">
        <v>42</v>
      </c>
      <c r="AV4" s="15">
        <f>SUM(AT12:AX16)</f>
        <v>61725.464873176839</v>
      </c>
      <c r="AW4" s="16">
        <f>AV4/AY$17</f>
        <v>0.41868352154907895</v>
      </c>
    </row>
    <row r="5" spans="1:51" x14ac:dyDescent="0.25">
      <c r="A5" s="1" t="s">
        <v>5</v>
      </c>
      <c r="B5" s="12">
        <v>74.5</v>
      </c>
      <c r="C5" s="12">
        <v>45.25</v>
      </c>
      <c r="D5" s="12">
        <v>10.5</v>
      </c>
      <c r="E5" s="12">
        <v>27</v>
      </c>
      <c r="F5" s="12">
        <v>318.75</v>
      </c>
      <c r="G5" s="12">
        <v>58.25</v>
      </c>
      <c r="H5" s="12">
        <v>37.75</v>
      </c>
      <c r="I5" s="12">
        <v>35.75</v>
      </c>
      <c r="J5" s="12">
        <v>109.75</v>
      </c>
      <c r="K5" s="12">
        <v>26.75</v>
      </c>
      <c r="L5" s="12">
        <v>29</v>
      </c>
      <c r="M5" s="12">
        <v>138</v>
      </c>
      <c r="N5" s="12">
        <v>12.75</v>
      </c>
      <c r="O5" s="12">
        <v>11.25</v>
      </c>
      <c r="P5" s="12">
        <v>7.75</v>
      </c>
      <c r="Q5" s="12">
        <v>6.25</v>
      </c>
      <c r="R5" s="12">
        <v>9</v>
      </c>
      <c r="S5" s="12">
        <v>27</v>
      </c>
      <c r="T5" s="12">
        <v>11.25</v>
      </c>
      <c r="U5" s="12">
        <v>5.5</v>
      </c>
      <c r="V5" s="12">
        <v>10</v>
      </c>
      <c r="W5" s="12">
        <v>3.75</v>
      </c>
      <c r="X5" s="12">
        <v>4.75</v>
      </c>
      <c r="Y5" s="12">
        <v>14</v>
      </c>
      <c r="Z5" s="12">
        <v>6.5</v>
      </c>
      <c r="AA5" s="12">
        <v>132.5</v>
      </c>
      <c r="AB5" s="12">
        <v>120.25</v>
      </c>
      <c r="AC5" s="12">
        <v>299</v>
      </c>
      <c r="AD5" s="12">
        <v>86.5</v>
      </c>
      <c r="AE5" s="12">
        <v>34</v>
      </c>
      <c r="AF5" s="12">
        <v>25.5</v>
      </c>
      <c r="AG5" s="12">
        <v>9.75</v>
      </c>
      <c r="AH5" s="12">
        <v>12.25</v>
      </c>
      <c r="AI5" s="12">
        <v>13.5</v>
      </c>
      <c r="AJ5" s="12">
        <v>15.25</v>
      </c>
      <c r="AK5" s="12">
        <v>2</v>
      </c>
      <c r="AL5" s="12">
        <v>8.75</v>
      </c>
      <c r="AM5" s="12">
        <v>1.25</v>
      </c>
      <c r="AN5" s="12">
        <v>7</v>
      </c>
      <c r="AO5" s="13">
        <f t="shared" si="0"/>
        <v>1808.5</v>
      </c>
      <c r="AP5" s="14"/>
      <c r="AR5" s="9" t="s">
        <v>43</v>
      </c>
      <c r="AS5" s="12">
        <f>SUM(AA3:AJ27,B28:Z37,AA38:AJ41,AK28:AN37)</f>
        <v>64229.647132790145</v>
      </c>
    </row>
    <row r="6" spans="1:51" x14ac:dyDescent="0.25">
      <c r="A6" s="1" t="s">
        <v>6</v>
      </c>
      <c r="B6" s="12">
        <v>69.75</v>
      </c>
      <c r="C6" s="12">
        <v>65.25</v>
      </c>
      <c r="D6" s="12">
        <v>25</v>
      </c>
      <c r="E6" s="12">
        <v>11.5</v>
      </c>
      <c r="F6" s="12">
        <v>109.5</v>
      </c>
      <c r="G6" s="12">
        <v>55</v>
      </c>
      <c r="H6" s="12">
        <v>39.25</v>
      </c>
      <c r="I6" s="12">
        <v>40.25</v>
      </c>
      <c r="J6" s="12">
        <v>84</v>
      </c>
      <c r="K6" s="12">
        <v>27.5</v>
      </c>
      <c r="L6" s="12">
        <v>35.25</v>
      </c>
      <c r="M6" s="12">
        <v>135.25</v>
      </c>
      <c r="N6" s="12">
        <v>12</v>
      </c>
      <c r="O6" s="12">
        <v>16</v>
      </c>
      <c r="P6" s="12">
        <v>12.5</v>
      </c>
      <c r="Q6" s="12">
        <v>6.25</v>
      </c>
      <c r="R6" s="12">
        <v>3.25</v>
      </c>
      <c r="S6" s="12">
        <v>17.25</v>
      </c>
      <c r="T6" s="12">
        <v>10.5</v>
      </c>
      <c r="U6" s="12">
        <v>8.75</v>
      </c>
      <c r="V6" s="12">
        <v>17</v>
      </c>
      <c r="W6" s="12">
        <v>5</v>
      </c>
      <c r="X6" s="12">
        <v>4.25</v>
      </c>
      <c r="Y6" s="12">
        <v>7</v>
      </c>
      <c r="Z6" s="12">
        <v>10.25</v>
      </c>
      <c r="AA6" s="12">
        <v>164.25</v>
      </c>
      <c r="AB6" s="12">
        <v>173.25</v>
      </c>
      <c r="AC6" s="12">
        <v>344.5</v>
      </c>
      <c r="AD6" s="12">
        <v>144</v>
      </c>
      <c r="AE6" s="12">
        <v>55.5</v>
      </c>
      <c r="AF6" s="12">
        <v>40.25</v>
      </c>
      <c r="AG6" s="12">
        <v>16.75</v>
      </c>
      <c r="AH6" s="12">
        <v>10.25</v>
      </c>
      <c r="AI6" s="12">
        <v>11</v>
      </c>
      <c r="AJ6" s="12">
        <v>11.25</v>
      </c>
      <c r="AK6" s="12">
        <v>3.25</v>
      </c>
      <c r="AL6" s="12">
        <v>8</v>
      </c>
      <c r="AM6" s="12">
        <v>1.75</v>
      </c>
      <c r="AN6" s="12">
        <v>10.75</v>
      </c>
      <c r="AO6" s="13">
        <f t="shared" si="0"/>
        <v>1822.25</v>
      </c>
      <c r="AP6" s="14"/>
      <c r="AS6" s="12"/>
    </row>
    <row r="7" spans="1:51" x14ac:dyDescent="0.25">
      <c r="A7" s="1" t="s">
        <v>7</v>
      </c>
      <c r="B7" s="12">
        <v>288</v>
      </c>
      <c r="C7" s="12">
        <v>461.75</v>
      </c>
      <c r="D7" s="12">
        <v>340</v>
      </c>
      <c r="E7" s="12">
        <v>122.25</v>
      </c>
      <c r="F7" s="12">
        <v>36</v>
      </c>
      <c r="G7" s="12">
        <v>315</v>
      </c>
      <c r="H7" s="12">
        <v>193.75</v>
      </c>
      <c r="I7" s="12">
        <v>201.75</v>
      </c>
      <c r="J7" s="12">
        <v>343</v>
      </c>
      <c r="K7" s="12">
        <v>101.5</v>
      </c>
      <c r="L7" s="12">
        <v>188.5</v>
      </c>
      <c r="M7" s="12">
        <v>250.25</v>
      </c>
      <c r="N7" s="12">
        <v>68.5</v>
      </c>
      <c r="O7" s="12">
        <v>53.5</v>
      </c>
      <c r="P7" s="12">
        <v>58</v>
      </c>
      <c r="Q7" s="12">
        <v>23.25</v>
      </c>
      <c r="R7" s="12">
        <v>50.25</v>
      </c>
      <c r="S7" s="12">
        <v>161.75</v>
      </c>
      <c r="T7" s="12">
        <v>59.5</v>
      </c>
      <c r="U7" s="12">
        <v>51.5</v>
      </c>
      <c r="V7" s="12">
        <v>50.75</v>
      </c>
      <c r="W7" s="12">
        <v>26.75</v>
      </c>
      <c r="X7" s="12">
        <v>30.75</v>
      </c>
      <c r="Y7" s="12">
        <v>29.25</v>
      </c>
      <c r="Z7" s="12">
        <v>33.75</v>
      </c>
      <c r="AA7" s="12">
        <v>440</v>
      </c>
      <c r="AB7" s="12">
        <v>369.25</v>
      </c>
      <c r="AC7" s="12">
        <v>1100.75</v>
      </c>
      <c r="AD7" s="12">
        <v>443</v>
      </c>
      <c r="AE7" s="12">
        <v>124.75</v>
      </c>
      <c r="AF7" s="12">
        <v>107.25</v>
      </c>
      <c r="AG7" s="12">
        <v>45.25</v>
      </c>
      <c r="AH7" s="12">
        <v>31</v>
      </c>
      <c r="AI7" s="12">
        <v>62.75</v>
      </c>
      <c r="AJ7" s="12">
        <v>55.5</v>
      </c>
      <c r="AK7" s="12">
        <v>19</v>
      </c>
      <c r="AL7" s="12">
        <v>47.75</v>
      </c>
      <c r="AM7" s="12">
        <v>13.25</v>
      </c>
      <c r="AN7" s="12">
        <v>24.75</v>
      </c>
      <c r="AO7" s="13">
        <f t="shared" si="0"/>
        <v>6423.5</v>
      </c>
      <c r="AP7" s="14"/>
      <c r="AR7" s="9" t="s">
        <v>44</v>
      </c>
      <c r="AS7" s="12">
        <f>SUM(AJ3:AN41,B37:AI41)</f>
        <v>17355.616154797273</v>
      </c>
    </row>
    <row r="8" spans="1:51" x14ac:dyDescent="0.25">
      <c r="A8" s="1" t="s">
        <v>8</v>
      </c>
      <c r="B8" s="12">
        <v>95.25</v>
      </c>
      <c r="C8" s="12">
        <v>126.75</v>
      </c>
      <c r="D8" s="12">
        <v>54.5</v>
      </c>
      <c r="E8" s="12">
        <v>42.75</v>
      </c>
      <c r="F8" s="12">
        <v>232</v>
      </c>
      <c r="G8" s="12">
        <v>10</v>
      </c>
      <c r="H8" s="12">
        <v>84.25</v>
      </c>
      <c r="I8" s="12">
        <v>78</v>
      </c>
      <c r="J8" s="12">
        <v>135.25</v>
      </c>
      <c r="K8" s="12">
        <v>57.25</v>
      </c>
      <c r="L8" s="12">
        <v>88.75</v>
      </c>
      <c r="M8" s="12">
        <v>148</v>
      </c>
      <c r="N8" s="12">
        <v>29</v>
      </c>
      <c r="O8" s="12">
        <v>32</v>
      </c>
      <c r="P8" s="12">
        <v>26.25</v>
      </c>
      <c r="Q8" s="12">
        <v>11.75</v>
      </c>
      <c r="R8" s="12">
        <v>16.25</v>
      </c>
      <c r="S8" s="12">
        <v>26.75</v>
      </c>
      <c r="T8" s="12">
        <v>15.75</v>
      </c>
      <c r="U8" s="12">
        <v>10.75</v>
      </c>
      <c r="V8" s="12">
        <v>15</v>
      </c>
      <c r="W8" s="12">
        <v>5.75</v>
      </c>
      <c r="X8" s="12">
        <v>5.25</v>
      </c>
      <c r="Y8" s="12">
        <v>10.25</v>
      </c>
      <c r="Z8" s="12">
        <v>28.75</v>
      </c>
      <c r="AA8" s="12">
        <v>137.75</v>
      </c>
      <c r="AB8" s="12">
        <v>135</v>
      </c>
      <c r="AC8" s="12">
        <v>336.75</v>
      </c>
      <c r="AD8" s="12">
        <v>161</v>
      </c>
      <c r="AE8" s="12">
        <v>75</v>
      </c>
      <c r="AF8" s="12">
        <v>62.75</v>
      </c>
      <c r="AG8" s="12">
        <v>18</v>
      </c>
      <c r="AH8" s="12">
        <v>13.5</v>
      </c>
      <c r="AI8" s="12">
        <v>18.25</v>
      </c>
      <c r="AJ8" s="12">
        <v>13.25</v>
      </c>
      <c r="AK8" s="12">
        <v>8</v>
      </c>
      <c r="AL8" s="12">
        <v>15.25</v>
      </c>
      <c r="AM8" s="12">
        <v>2.25</v>
      </c>
      <c r="AN8" s="12">
        <v>12.75</v>
      </c>
      <c r="AO8" s="13">
        <f t="shared" si="0"/>
        <v>2395.75</v>
      </c>
      <c r="AP8" s="14"/>
      <c r="AS8" s="15"/>
    </row>
    <row r="9" spans="1:51" x14ac:dyDescent="0.25">
      <c r="A9" s="1" t="s">
        <v>9</v>
      </c>
      <c r="B9" s="12">
        <v>87.5</v>
      </c>
      <c r="C9" s="12">
        <v>113</v>
      </c>
      <c r="D9" s="12">
        <v>36.5</v>
      </c>
      <c r="E9" s="12">
        <v>38</v>
      </c>
      <c r="F9" s="12">
        <v>170.5</v>
      </c>
      <c r="G9" s="12">
        <v>68.5</v>
      </c>
      <c r="H9" s="12">
        <v>15.25</v>
      </c>
      <c r="I9" s="12">
        <v>43</v>
      </c>
      <c r="J9" s="12">
        <v>92.25</v>
      </c>
      <c r="K9" s="12">
        <v>33</v>
      </c>
      <c r="L9" s="12">
        <v>86</v>
      </c>
      <c r="M9" s="12">
        <v>210</v>
      </c>
      <c r="N9" s="12">
        <v>32.25</v>
      </c>
      <c r="O9" s="12">
        <v>44</v>
      </c>
      <c r="P9" s="12">
        <v>35.5</v>
      </c>
      <c r="Q9" s="12">
        <v>14</v>
      </c>
      <c r="R9" s="12">
        <v>14</v>
      </c>
      <c r="S9" s="12">
        <v>31.25</v>
      </c>
      <c r="T9" s="12">
        <v>53.5</v>
      </c>
      <c r="U9" s="12">
        <v>30.75</v>
      </c>
      <c r="V9" s="12">
        <v>31.75</v>
      </c>
      <c r="W9" s="12">
        <v>10</v>
      </c>
      <c r="X9" s="12">
        <v>9</v>
      </c>
      <c r="Y9" s="12">
        <v>20.5</v>
      </c>
      <c r="Z9" s="12">
        <v>41</v>
      </c>
      <c r="AA9" s="12">
        <v>222.75</v>
      </c>
      <c r="AB9" s="12">
        <v>244.25</v>
      </c>
      <c r="AC9" s="12">
        <v>556.5</v>
      </c>
      <c r="AD9" s="12">
        <v>246.75</v>
      </c>
      <c r="AE9" s="12">
        <v>99.75</v>
      </c>
      <c r="AF9" s="12">
        <v>82.5</v>
      </c>
      <c r="AG9" s="12">
        <v>21.75</v>
      </c>
      <c r="AH9" s="12">
        <v>30.25</v>
      </c>
      <c r="AI9" s="12">
        <v>21.75</v>
      </c>
      <c r="AJ9" s="12">
        <v>21</v>
      </c>
      <c r="AK9" s="12">
        <v>5.25</v>
      </c>
      <c r="AL9" s="12">
        <v>15.5</v>
      </c>
      <c r="AM9" s="12">
        <v>7.25</v>
      </c>
      <c r="AN9" s="12">
        <v>45.25</v>
      </c>
      <c r="AO9" s="13">
        <f t="shared" si="0"/>
        <v>2981.5</v>
      </c>
      <c r="AP9" s="14"/>
      <c r="AS9" s="15"/>
    </row>
    <row r="10" spans="1:51" x14ac:dyDescent="0.25">
      <c r="A10" s="1">
        <v>19</v>
      </c>
      <c r="B10" s="12">
        <v>53.081874919572776</v>
      </c>
      <c r="C10" s="12">
        <v>81.546068717024838</v>
      </c>
      <c r="D10" s="12">
        <v>35.900784969759364</v>
      </c>
      <c r="E10" s="12">
        <v>41.542336893578693</v>
      </c>
      <c r="F10" s="12">
        <v>164.63074250418222</v>
      </c>
      <c r="G10" s="12">
        <v>81.289634538669418</v>
      </c>
      <c r="H10" s="12">
        <v>38.977995110024452</v>
      </c>
      <c r="I10" s="12">
        <v>12.052406382704929</v>
      </c>
      <c r="J10" s="12">
        <v>35.900784969759364</v>
      </c>
      <c r="K10" s="12">
        <v>16.924655771457985</v>
      </c>
      <c r="L10" s="12">
        <v>67.95505726418736</v>
      </c>
      <c r="M10" s="12">
        <v>94.111343456440622</v>
      </c>
      <c r="N10" s="12">
        <v>37.182955861536485</v>
      </c>
      <c r="O10" s="12">
        <v>38.208692574958178</v>
      </c>
      <c r="P10" s="12">
        <v>32.823574829494277</v>
      </c>
      <c r="Q10" s="12">
        <v>16.155353236391715</v>
      </c>
      <c r="R10" s="12">
        <v>29.233496332518339</v>
      </c>
      <c r="S10" s="12">
        <v>39.747297645090725</v>
      </c>
      <c r="T10" s="12">
        <v>22.30977351692189</v>
      </c>
      <c r="U10" s="12">
        <v>20.514734268433923</v>
      </c>
      <c r="V10" s="12">
        <v>36.413653326470211</v>
      </c>
      <c r="W10" s="12">
        <v>14.616748166259169</v>
      </c>
      <c r="X10" s="12">
        <v>11.795972204349505</v>
      </c>
      <c r="Y10" s="12">
        <v>30.515667224295459</v>
      </c>
      <c r="Z10" s="12">
        <v>25.899852013897828</v>
      </c>
      <c r="AA10" s="12">
        <v>108.21522326598894</v>
      </c>
      <c r="AB10" s="12">
        <v>115.90824861665166</v>
      </c>
      <c r="AC10" s="12">
        <v>286.43697722300863</v>
      </c>
      <c r="AD10" s="12">
        <v>163.60500579076052</v>
      </c>
      <c r="AE10" s="12">
        <v>54.876914168060743</v>
      </c>
      <c r="AF10" s="12">
        <v>57.184821773259557</v>
      </c>
      <c r="AG10" s="12">
        <v>15.386050701325441</v>
      </c>
      <c r="AH10" s="12">
        <v>14.103879809548321</v>
      </c>
      <c r="AI10" s="12">
        <v>17.181089949813408</v>
      </c>
      <c r="AJ10" s="12">
        <v>22.053339338566467</v>
      </c>
      <c r="AK10" s="12">
        <v>6.6672886372410245</v>
      </c>
      <c r="AL10" s="12">
        <v>16.924655771457985</v>
      </c>
      <c r="AM10" s="12">
        <v>3.5900784969759365</v>
      </c>
      <c r="AN10" s="12">
        <v>31.284969759361729</v>
      </c>
      <c r="AO10" s="13">
        <f t="shared" si="0"/>
        <v>1992.75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1" x14ac:dyDescent="0.25">
      <c r="A11" s="1">
        <v>12</v>
      </c>
      <c r="B11" s="12">
        <v>94.613089731729872</v>
      </c>
      <c r="C11" s="12">
        <v>182.86777289546714</v>
      </c>
      <c r="D11" s="12">
        <v>121.06406105457908</v>
      </c>
      <c r="E11" s="12">
        <v>95.12176225716928</v>
      </c>
      <c r="F11" s="12">
        <v>273.92015494912118</v>
      </c>
      <c r="G11" s="12">
        <v>120.30105226641997</v>
      </c>
      <c r="H11" s="12">
        <v>91.815390841813127</v>
      </c>
      <c r="I11" s="12">
        <v>31.792032839962996</v>
      </c>
      <c r="J11" s="12">
        <v>14.751503237742829</v>
      </c>
      <c r="K11" s="12">
        <v>31.283360314523588</v>
      </c>
      <c r="L11" s="12">
        <v>166.59025208140611</v>
      </c>
      <c r="M11" s="12">
        <v>219.74653098982424</v>
      </c>
      <c r="N11" s="12">
        <v>112.16229185938946</v>
      </c>
      <c r="O11" s="12">
        <v>144.46299722479185</v>
      </c>
      <c r="P11" s="12">
        <v>87.237338112858467</v>
      </c>
      <c r="Q11" s="12">
        <v>47.815217391304344</v>
      </c>
      <c r="R11" s="12">
        <v>86.983001850138763</v>
      </c>
      <c r="S11" s="12">
        <v>152.09308510638297</v>
      </c>
      <c r="T11" s="12">
        <v>81.896276595744681</v>
      </c>
      <c r="U11" s="12">
        <v>51.630261332099906</v>
      </c>
      <c r="V11" s="12">
        <v>63.329729417206288</v>
      </c>
      <c r="W11" s="12">
        <v>33.063714153561513</v>
      </c>
      <c r="X11" s="12">
        <v>36.370085568917666</v>
      </c>
      <c r="Y11" s="12">
        <v>71.214153561517108</v>
      </c>
      <c r="Z11" s="12">
        <v>49.341234967622569</v>
      </c>
      <c r="AA11" s="12">
        <v>253.06458140610545</v>
      </c>
      <c r="AB11" s="12">
        <v>265.27272201665124</v>
      </c>
      <c r="AC11" s="12">
        <v>695.8640148011101</v>
      </c>
      <c r="AD11" s="12">
        <v>249.50387372802959</v>
      </c>
      <c r="AE11" s="12">
        <v>67.65344588344125</v>
      </c>
      <c r="AF11" s="12">
        <v>83.422294172062905</v>
      </c>
      <c r="AG11" s="12">
        <v>35.607076780758554</v>
      </c>
      <c r="AH11" s="12">
        <v>56.716986586493981</v>
      </c>
      <c r="AI11" s="12">
        <v>54.173623959296947</v>
      </c>
      <c r="AJ11" s="12">
        <v>57.479995374653093</v>
      </c>
      <c r="AK11" s="12">
        <v>11.953804347826086</v>
      </c>
      <c r="AL11" s="12">
        <v>38.150439407955595</v>
      </c>
      <c r="AM11" s="12">
        <v>9.6647779833487508</v>
      </c>
      <c r="AN11" s="12">
        <v>59.006012950971318</v>
      </c>
      <c r="AO11" s="13">
        <f t="shared" si="0"/>
        <v>4399</v>
      </c>
      <c r="AP11" s="14"/>
      <c r="AR11" s="18" t="s">
        <v>45</v>
      </c>
      <c r="AS11" s="15">
        <f>SUM(AA28:AD31)</f>
        <v>2593.7183044048397</v>
      </c>
      <c r="AT11" s="15">
        <f>SUM(Z28:Z31,H28:K31)</f>
        <v>5851.3813364695034</v>
      </c>
      <c r="AU11" s="15">
        <f>SUM(AE28:AJ31)</f>
        <v>15704.075217961832</v>
      </c>
      <c r="AV11" s="15">
        <f>SUM(B28:G31)</f>
        <v>6699.2532221171577</v>
      </c>
      <c r="AW11" s="15">
        <f>SUM(AM28:AN31,T28:Y31)</f>
        <v>5614.9268972319542</v>
      </c>
      <c r="AX11" s="15">
        <f>SUM(AK28:AL31,L28:S31)</f>
        <v>8223.1450218147093</v>
      </c>
      <c r="AY11" s="14">
        <f t="shared" ref="AY11:AY16" si="1">SUM(AS11:AX11)</f>
        <v>44686.499999999993</v>
      </c>
    </row>
    <row r="12" spans="1:51" x14ac:dyDescent="0.25">
      <c r="A12" s="1" t="s">
        <v>10</v>
      </c>
      <c r="B12" s="12">
        <v>29</v>
      </c>
      <c r="C12" s="12">
        <v>48.25</v>
      </c>
      <c r="D12" s="12">
        <v>18.25</v>
      </c>
      <c r="E12" s="12">
        <v>25.25</v>
      </c>
      <c r="F12" s="12">
        <v>108.5</v>
      </c>
      <c r="G12" s="12">
        <v>51.25</v>
      </c>
      <c r="H12" s="12">
        <v>31.75</v>
      </c>
      <c r="I12" s="12">
        <v>15</v>
      </c>
      <c r="J12" s="12">
        <v>35.5</v>
      </c>
      <c r="K12" s="12">
        <v>19</v>
      </c>
      <c r="L12" s="12">
        <v>104</v>
      </c>
      <c r="M12" s="12">
        <v>183.5</v>
      </c>
      <c r="N12" s="12">
        <v>110</v>
      </c>
      <c r="O12" s="12">
        <v>117.75</v>
      </c>
      <c r="P12" s="12">
        <v>47.5</v>
      </c>
      <c r="Q12" s="12">
        <v>29.25</v>
      </c>
      <c r="R12" s="12">
        <v>67.5</v>
      </c>
      <c r="S12" s="12">
        <v>78.5</v>
      </c>
      <c r="T12" s="12">
        <v>12.75</v>
      </c>
      <c r="U12" s="12">
        <v>6</v>
      </c>
      <c r="V12" s="12">
        <v>10.25</v>
      </c>
      <c r="W12" s="12">
        <v>2.5</v>
      </c>
      <c r="X12" s="12">
        <v>7</v>
      </c>
      <c r="Y12" s="12">
        <v>7.75</v>
      </c>
      <c r="Z12" s="12">
        <v>25.5</v>
      </c>
      <c r="AA12" s="12">
        <v>171.25</v>
      </c>
      <c r="AB12" s="12">
        <v>158.75</v>
      </c>
      <c r="AC12" s="12">
        <v>434</v>
      </c>
      <c r="AD12" s="12">
        <v>155.5</v>
      </c>
      <c r="AE12" s="12">
        <v>49.5</v>
      </c>
      <c r="AF12" s="12">
        <v>57.5</v>
      </c>
      <c r="AG12" s="12">
        <v>16.5</v>
      </c>
      <c r="AH12" s="12">
        <v>27</v>
      </c>
      <c r="AI12" s="12">
        <v>18.75</v>
      </c>
      <c r="AJ12" s="12">
        <v>13.25</v>
      </c>
      <c r="AK12" s="12">
        <v>34.25</v>
      </c>
      <c r="AL12" s="12">
        <v>58</v>
      </c>
      <c r="AM12" s="12">
        <v>0.5</v>
      </c>
      <c r="AN12" s="12">
        <v>10</v>
      </c>
      <c r="AO12" s="13">
        <f t="shared" si="0"/>
        <v>2396.25</v>
      </c>
      <c r="AP12" s="14"/>
      <c r="AR12" s="17" t="s">
        <v>46</v>
      </c>
      <c r="AS12" s="15">
        <f>SUM(AA27:AD27,AA9:AD12)</f>
        <v>5540.870646848306</v>
      </c>
      <c r="AT12" s="15">
        <f>SUM(Z27,Z9:Z12,H9:K12,H27:K27)</f>
        <v>874.73921644950963</v>
      </c>
      <c r="AU12" s="15">
        <f>SUM(AE9:AJ12,AE27:AJ27)</f>
        <v>1184.5895184972806</v>
      </c>
      <c r="AV12" s="15">
        <f>SUM(B9:G12,B27:G27)</f>
        <v>2342.3793356972737</v>
      </c>
      <c r="AW12" s="15">
        <f>SUM(T9:Y12,AM9:AN12,T27:Y27,AM27:AN27)</f>
        <v>922.96660852643504</v>
      </c>
      <c r="AX12" s="15">
        <f>SUM(L9:S12,AK9:AL12,L27:S27,AK27:AL27)</f>
        <v>3137.7046739811944</v>
      </c>
      <c r="AY12" s="14">
        <f t="shared" si="1"/>
        <v>14003.249999999998</v>
      </c>
    </row>
    <row r="13" spans="1:51" x14ac:dyDescent="0.25">
      <c r="A13" s="1" t="s">
        <v>11</v>
      </c>
      <c r="B13" s="12">
        <v>113.76327486073249</v>
      </c>
      <c r="C13" s="12">
        <v>103.47173165817233</v>
      </c>
      <c r="D13" s="12">
        <v>40.888022993955197</v>
      </c>
      <c r="E13" s="12">
        <v>50.901416380229939</v>
      </c>
      <c r="F13" s="12">
        <v>198.32081901149698</v>
      </c>
      <c r="G13" s="12">
        <v>101.80283276045988</v>
      </c>
      <c r="H13" s="12">
        <v>99.85578404646202</v>
      </c>
      <c r="I13" s="12">
        <v>77.047499111058428</v>
      </c>
      <c r="J13" s="12">
        <v>155.48574730354392</v>
      </c>
      <c r="K13" s="12">
        <v>92.345739006755963</v>
      </c>
      <c r="L13" s="12">
        <v>28.093131444826362</v>
      </c>
      <c r="M13" s="12">
        <v>415.27767571411641</v>
      </c>
      <c r="N13" s="12">
        <v>164.66469124096244</v>
      </c>
      <c r="O13" s="12">
        <v>242.2684899845917</v>
      </c>
      <c r="P13" s="12">
        <v>200.82416735806567</v>
      </c>
      <c r="Q13" s="12">
        <v>73.153401683062697</v>
      </c>
      <c r="R13" s="12">
        <v>72.597102050491884</v>
      </c>
      <c r="S13" s="12">
        <v>103.47173165817233</v>
      </c>
      <c r="T13" s="12">
        <v>46.172869503377981</v>
      </c>
      <c r="U13" s="12">
        <v>17.24528860969539</v>
      </c>
      <c r="V13" s="12">
        <v>33.656127770534553</v>
      </c>
      <c r="W13" s="12">
        <v>17.24528860969539</v>
      </c>
      <c r="X13" s="12">
        <v>29.762030342538818</v>
      </c>
      <c r="Y13" s="12">
        <v>28.927580893682588</v>
      </c>
      <c r="Z13" s="12">
        <v>84.835693967049906</v>
      </c>
      <c r="AA13" s="12">
        <v>243.10293943344792</v>
      </c>
      <c r="AB13" s="12">
        <v>250.05668484058316</v>
      </c>
      <c r="AC13" s="12">
        <v>699.26863814151955</v>
      </c>
      <c r="AD13" s="12">
        <v>230.02989806803367</v>
      </c>
      <c r="AE13" s="12">
        <v>127.11446604243214</v>
      </c>
      <c r="AF13" s="12">
        <v>192.20152305321798</v>
      </c>
      <c r="AG13" s="12">
        <v>38.106524831101105</v>
      </c>
      <c r="AH13" s="12">
        <v>62.305558847931728</v>
      </c>
      <c r="AI13" s="12">
        <v>52.014015645371579</v>
      </c>
      <c r="AJ13" s="12">
        <v>28.371281261111768</v>
      </c>
      <c r="AK13" s="12">
        <v>48.954367666232073</v>
      </c>
      <c r="AL13" s="12">
        <v>90.120540476472684</v>
      </c>
      <c r="AM13" s="12">
        <v>9.4570937537039228</v>
      </c>
      <c r="AN13" s="12">
        <v>30.318329975109638</v>
      </c>
      <c r="AO13" s="13">
        <f t="shared" si="0"/>
        <v>4693.5000000000009</v>
      </c>
      <c r="AP13" s="14"/>
      <c r="AR13" s="17" t="s">
        <v>47</v>
      </c>
      <c r="AS13" s="15">
        <f>SUM(AA32:AD37)</f>
        <v>14652.932255423602</v>
      </c>
      <c r="AT13" s="15">
        <f>SUM(H32:K37,Z32:Z37)</f>
        <v>1273.8680639625084</v>
      </c>
      <c r="AU13" s="15">
        <f>SUM(AE32:AJ37)</f>
        <v>5412.927348996217</v>
      </c>
      <c r="AV13" s="15">
        <f>SUM(B32:G37)</f>
        <v>1524.8083068737642</v>
      </c>
      <c r="AW13" s="15">
        <f>SUM(T32:Y37,AM32:AN37)</f>
        <v>1013.069179364021</v>
      </c>
      <c r="AX13" s="15">
        <f>SUM(L32:S37,AK32:AL37)</f>
        <v>1854.894845379886</v>
      </c>
      <c r="AY13" s="14">
        <f t="shared" si="1"/>
        <v>25732.500000000004</v>
      </c>
    </row>
    <row r="14" spans="1:51" x14ac:dyDescent="0.25">
      <c r="A14" s="1" t="s">
        <v>12</v>
      </c>
      <c r="B14" s="12">
        <v>654.16735648162773</v>
      </c>
      <c r="C14" s="12">
        <v>243.81611955388456</v>
      </c>
      <c r="D14" s="12">
        <v>111.02341158257244</v>
      </c>
      <c r="E14" s="12">
        <v>97.961833749328619</v>
      </c>
      <c r="F14" s="12">
        <v>203.54292123471615</v>
      </c>
      <c r="G14" s="12">
        <v>117.55420049919435</v>
      </c>
      <c r="H14" s="12">
        <v>175.78706833907302</v>
      </c>
      <c r="I14" s="12">
        <v>63.947308141922846</v>
      </c>
      <c r="J14" s="12">
        <v>261.23155666487634</v>
      </c>
      <c r="K14" s="12">
        <v>128.43884869356418</v>
      </c>
      <c r="L14" s="12">
        <v>1216.9036681305488</v>
      </c>
      <c r="M14" s="12">
        <v>11.156764399229093</v>
      </c>
      <c r="N14" s="12">
        <v>315.65479763672556</v>
      </c>
      <c r="O14" s="12">
        <v>262.86425389403178</v>
      </c>
      <c r="P14" s="12">
        <v>230.4824255157815</v>
      </c>
      <c r="Q14" s="12">
        <v>108.30224953397997</v>
      </c>
      <c r="R14" s="12">
        <v>234.29205238381095</v>
      </c>
      <c r="S14" s="12">
        <v>435.11381156993463</v>
      </c>
      <c r="T14" s="12">
        <v>102.04357682221732</v>
      </c>
      <c r="U14" s="12">
        <v>160.276444662096</v>
      </c>
      <c r="V14" s="12">
        <v>134.96963761018611</v>
      </c>
      <c r="W14" s="12">
        <v>108.84648194369846</v>
      </c>
      <c r="X14" s="12">
        <v>107.213784714543</v>
      </c>
      <c r="Y14" s="12">
        <v>134.96963761018611</v>
      </c>
      <c r="Z14" s="12">
        <v>44.627057596916373</v>
      </c>
      <c r="AA14" s="12">
        <v>1001.1155176771666</v>
      </c>
      <c r="AB14" s="12">
        <v>146.94275062399294</v>
      </c>
      <c r="AC14" s="12">
        <v>429.39937126789044</v>
      </c>
      <c r="AD14" s="12">
        <v>193.74673785978328</v>
      </c>
      <c r="AE14" s="12">
        <v>82.72332627721083</v>
      </c>
      <c r="AF14" s="12">
        <v>95.512787905595403</v>
      </c>
      <c r="AG14" s="12">
        <v>80.002164228618369</v>
      </c>
      <c r="AH14" s="12">
        <v>30.749131149094818</v>
      </c>
      <c r="AI14" s="12">
        <v>99.050298568765612</v>
      </c>
      <c r="AJ14" s="12">
        <v>56.600170610723204</v>
      </c>
      <c r="AK14" s="12">
        <v>186.12748412372437</v>
      </c>
      <c r="AL14" s="12">
        <v>359.46550661906417</v>
      </c>
      <c r="AM14" s="12">
        <v>62.314610912767371</v>
      </c>
      <c r="AN14" s="12">
        <v>123.81287321095701</v>
      </c>
      <c r="AO14" s="13">
        <f t="shared" si="0"/>
        <v>8612.7499999999982</v>
      </c>
      <c r="AP14" s="14"/>
      <c r="AR14" s="17" t="s">
        <v>48</v>
      </c>
      <c r="AS14" s="15">
        <f>SUM(AA3:AD8)</f>
        <v>6574.1949037439472</v>
      </c>
      <c r="AT14" s="15">
        <f>SUM(H3:K8,Z3:Z8)</f>
        <v>2492.7936990669659</v>
      </c>
      <c r="AU14" s="15">
        <f>SUM(AE3:AJ8)</f>
        <v>1684.05494862407</v>
      </c>
      <c r="AV14" s="15">
        <f>SUM(B3:G8)</f>
        <v>4655.151440888154</v>
      </c>
      <c r="AW14" s="15">
        <f>SUM(T3:Y8,AM3:AN8)</f>
        <v>736.17618400850358</v>
      </c>
      <c r="AX14" s="15">
        <f>SUM(L3:S8,AK3:AL8)</f>
        <v>2801.3788236683599</v>
      </c>
      <c r="AY14" s="14">
        <f t="shared" si="1"/>
        <v>18943.750000000004</v>
      </c>
    </row>
    <row r="15" spans="1:51" x14ac:dyDescent="0.25">
      <c r="A15" s="1" t="s">
        <v>13</v>
      </c>
      <c r="B15" s="12">
        <v>20</v>
      </c>
      <c r="C15" s="12">
        <v>43</v>
      </c>
      <c r="D15" s="12">
        <v>15.25</v>
      </c>
      <c r="E15" s="12">
        <v>10.5</v>
      </c>
      <c r="F15" s="12">
        <v>69</v>
      </c>
      <c r="G15" s="12">
        <v>29.75</v>
      </c>
      <c r="H15" s="12">
        <v>42</v>
      </c>
      <c r="I15" s="12">
        <v>33</v>
      </c>
      <c r="J15" s="12">
        <v>136.25</v>
      </c>
      <c r="K15" s="12">
        <v>112.5</v>
      </c>
      <c r="L15" s="12">
        <v>148.5</v>
      </c>
      <c r="M15" s="12">
        <v>398.75</v>
      </c>
      <c r="N15" s="12">
        <v>12</v>
      </c>
      <c r="O15" s="12">
        <v>114.5</v>
      </c>
      <c r="P15" s="12">
        <v>91.75</v>
      </c>
      <c r="Q15" s="12">
        <v>30.5</v>
      </c>
      <c r="R15" s="12">
        <v>30.5</v>
      </c>
      <c r="S15" s="12">
        <v>74.5</v>
      </c>
      <c r="T15" s="12">
        <v>14.5</v>
      </c>
      <c r="U15" s="12">
        <v>6.25</v>
      </c>
      <c r="V15" s="12">
        <v>8.25</v>
      </c>
      <c r="W15" s="12">
        <v>4</v>
      </c>
      <c r="X15" s="12">
        <v>3</v>
      </c>
      <c r="Y15" s="12">
        <v>11</v>
      </c>
      <c r="Z15" s="12">
        <v>21</v>
      </c>
      <c r="AA15" s="12">
        <v>128.5</v>
      </c>
      <c r="AB15" s="12">
        <v>124</v>
      </c>
      <c r="AC15" s="12">
        <v>332.75</v>
      </c>
      <c r="AD15" s="12">
        <v>102.75</v>
      </c>
      <c r="AE15" s="12">
        <v>29.5</v>
      </c>
      <c r="AF15" s="12">
        <v>43.75</v>
      </c>
      <c r="AG15" s="12">
        <v>14</v>
      </c>
      <c r="AH15" s="12">
        <v>22.75</v>
      </c>
      <c r="AI15" s="12">
        <v>21.5</v>
      </c>
      <c r="AJ15" s="12">
        <v>15.5</v>
      </c>
      <c r="AK15" s="12">
        <v>26.75</v>
      </c>
      <c r="AL15" s="12">
        <v>44</v>
      </c>
      <c r="AM15" s="12">
        <v>3.25</v>
      </c>
      <c r="AN15" s="12">
        <v>18</v>
      </c>
      <c r="AO15" s="13">
        <f t="shared" si="0"/>
        <v>2407.25</v>
      </c>
      <c r="AP15" s="14"/>
      <c r="AR15" s="17" t="s">
        <v>49</v>
      </c>
      <c r="AS15" s="15">
        <f>SUM(AA21:AD26,AA40:AD41)</f>
        <v>5666.2984565685565</v>
      </c>
      <c r="AT15" s="15">
        <f>SUM(H21:K26,H40:K41,Z21:Z26,Z40:Z41)</f>
        <v>935.94059583632452</v>
      </c>
      <c r="AU15" s="15">
        <f>SUM(AE21:AJ26,AE40:AJ41)</f>
        <v>1107.0123833452978</v>
      </c>
      <c r="AV15" s="15">
        <f>SUM(B21:G26,B40:G41)</f>
        <v>783.9459798994975</v>
      </c>
      <c r="AW15" s="15">
        <f>SUM(T21:Y26,T40:Y41,AM21:AN26,AM40:AN41)</f>
        <v>3237.9021895190235</v>
      </c>
      <c r="AX15" s="15">
        <f>SUM(L21:S26,L40:S41,AK21:AL26,AK40:AL41)</f>
        <v>1712.9003948312993</v>
      </c>
      <c r="AY15" s="14">
        <f t="shared" si="1"/>
        <v>13444</v>
      </c>
    </row>
    <row r="16" spans="1:51" x14ac:dyDescent="0.25">
      <c r="A16" s="1" t="s">
        <v>14</v>
      </c>
      <c r="B16" s="12">
        <v>35.5</v>
      </c>
      <c r="C16" s="12">
        <v>32.25</v>
      </c>
      <c r="D16" s="12">
        <v>13</v>
      </c>
      <c r="E16" s="12">
        <v>10.5</v>
      </c>
      <c r="F16" s="12">
        <v>65</v>
      </c>
      <c r="G16" s="12">
        <v>28.5</v>
      </c>
      <c r="H16" s="12">
        <v>58</v>
      </c>
      <c r="I16" s="12">
        <v>51</v>
      </c>
      <c r="J16" s="12">
        <v>142</v>
      </c>
      <c r="K16" s="12">
        <v>102.5</v>
      </c>
      <c r="L16" s="12">
        <v>236.75</v>
      </c>
      <c r="M16" s="12">
        <v>470.75</v>
      </c>
      <c r="N16" s="12">
        <v>111.25</v>
      </c>
      <c r="O16" s="12">
        <v>14.75</v>
      </c>
      <c r="P16" s="12">
        <v>132</v>
      </c>
      <c r="Q16" s="12">
        <v>84.75</v>
      </c>
      <c r="R16" s="12">
        <v>85.75</v>
      </c>
      <c r="S16" s="12">
        <v>116</v>
      </c>
      <c r="T16" s="12">
        <v>15.5</v>
      </c>
      <c r="U16" s="12">
        <v>5.5</v>
      </c>
      <c r="V16" s="12">
        <v>6.75</v>
      </c>
      <c r="W16" s="12">
        <v>5.25</v>
      </c>
      <c r="X16" s="12">
        <v>1.25</v>
      </c>
      <c r="Y16" s="12">
        <v>11</v>
      </c>
      <c r="Z16" s="12">
        <v>34.5</v>
      </c>
      <c r="AA16" s="12">
        <v>118.75</v>
      </c>
      <c r="AB16" s="12">
        <v>110.5</v>
      </c>
      <c r="AC16" s="12">
        <v>269.25</v>
      </c>
      <c r="AD16" s="12">
        <v>87.75</v>
      </c>
      <c r="AE16" s="12">
        <v>15.5</v>
      </c>
      <c r="AF16" s="12">
        <v>42</v>
      </c>
      <c r="AG16" s="12">
        <v>19.25</v>
      </c>
      <c r="AH16" s="12">
        <v>23.5</v>
      </c>
      <c r="AI16" s="12">
        <v>19.75</v>
      </c>
      <c r="AJ16" s="12">
        <v>15.25</v>
      </c>
      <c r="AK16" s="12">
        <v>40.25</v>
      </c>
      <c r="AL16" s="12">
        <v>113.25</v>
      </c>
      <c r="AM16" s="12">
        <v>2.75</v>
      </c>
      <c r="AN16" s="12">
        <v>16.25</v>
      </c>
      <c r="AO16" s="13">
        <f t="shared" si="0"/>
        <v>2764</v>
      </c>
      <c r="AP16" s="14"/>
      <c r="AR16" s="17" t="s">
        <v>50</v>
      </c>
      <c r="AS16" s="15">
        <f>SUM(AA13:AD20,AA38:AD39)</f>
        <v>8581.238864238745</v>
      </c>
      <c r="AT16" s="15">
        <f>SUM(H13:K20,H38:K39,Z13:Z20,Z38:Z39)</f>
        <v>2980.2914920604121</v>
      </c>
      <c r="AU16" s="15">
        <f>SUM(AE13:AJ20,AE38:AJ39)</f>
        <v>1836.0405377104642</v>
      </c>
      <c r="AV16" s="15">
        <f>SUM(B13:G20,B38:G39)</f>
        <v>3291.9817085341392</v>
      </c>
      <c r="AW16" s="15">
        <f>SUM(T13:Y20,T38:Y39,AM13:AN20,AM38:AN39)</f>
        <v>1580.5437190070518</v>
      </c>
      <c r="AX16" s="15">
        <f>SUM(L13:S20,L38:S39,AK13:AL20,AK38:AL39)</f>
        <v>12347.403678449195</v>
      </c>
      <c r="AY16" s="14">
        <f t="shared" si="1"/>
        <v>30617.500000000007</v>
      </c>
    </row>
    <row r="17" spans="1:51" x14ac:dyDescent="0.25">
      <c r="A17" s="1" t="s">
        <v>15</v>
      </c>
      <c r="B17" s="12">
        <v>48.25</v>
      </c>
      <c r="C17" s="12">
        <v>43.5</v>
      </c>
      <c r="D17" s="12">
        <v>9.75</v>
      </c>
      <c r="E17" s="12">
        <v>20.5</v>
      </c>
      <c r="F17" s="12">
        <v>59</v>
      </c>
      <c r="G17" s="12">
        <v>25</v>
      </c>
      <c r="H17" s="12">
        <v>45</v>
      </c>
      <c r="I17" s="12">
        <v>39</v>
      </c>
      <c r="J17" s="12">
        <v>85.25</v>
      </c>
      <c r="K17" s="12">
        <v>35.75</v>
      </c>
      <c r="L17" s="12">
        <v>183</v>
      </c>
      <c r="M17" s="12">
        <v>290.75</v>
      </c>
      <c r="N17" s="12">
        <v>112</v>
      </c>
      <c r="O17" s="12">
        <v>143.75</v>
      </c>
      <c r="P17" s="12">
        <v>17.25</v>
      </c>
      <c r="Q17" s="12">
        <v>102.25</v>
      </c>
      <c r="R17" s="12">
        <v>104.75</v>
      </c>
      <c r="S17" s="12">
        <v>158.25</v>
      </c>
      <c r="T17" s="12">
        <v>16.5</v>
      </c>
      <c r="U17" s="12">
        <v>7.5</v>
      </c>
      <c r="V17" s="12">
        <v>5.75</v>
      </c>
      <c r="W17" s="12">
        <v>3.5</v>
      </c>
      <c r="X17" s="12">
        <v>2.25</v>
      </c>
      <c r="Y17" s="12">
        <v>8</v>
      </c>
      <c r="Z17" s="12">
        <v>15.5</v>
      </c>
      <c r="AA17" s="12">
        <v>89.75</v>
      </c>
      <c r="AB17" s="12">
        <v>67</v>
      </c>
      <c r="AC17" s="12">
        <v>175</v>
      </c>
      <c r="AD17" s="12">
        <v>67.75</v>
      </c>
      <c r="AE17" s="12">
        <v>22.25</v>
      </c>
      <c r="AF17" s="12">
        <v>36.25</v>
      </c>
      <c r="AG17" s="12">
        <v>8.25</v>
      </c>
      <c r="AH17" s="12">
        <v>16.25</v>
      </c>
      <c r="AI17" s="12">
        <v>17</v>
      </c>
      <c r="AJ17" s="12">
        <v>10.5</v>
      </c>
      <c r="AK17" s="12">
        <v>11</v>
      </c>
      <c r="AL17" s="12">
        <v>45.25</v>
      </c>
      <c r="AM17" s="12">
        <v>3.5</v>
      </c>
      <c r="AN17" s="12">
        <v>16.75</v>
      </c>
      <c r="AO17" s="13">
        <f t="shared" si="0"/>
        <v>2168.5</v>
      </c>
      <c r="AP17" s="14"/>
      <c r="AR17" s="1" t="s">
        <v>51</v>
      </c>
      <c r="AS17" s="14">
        <f>SUM(AS11:AS16)</f>
        <v>43609.253431227997</v>
      </c>
      <c r="AT17" s="14">
        <f t="shared" ref="AT17:AY17" si="2">SUM(AT11:AT16)</f>
        <v>14409.014403845224</v>
      </c>
      <c r="AU17" s="14">
        <f t="shared" si="2"/>
        <v>26928.699955135162</v>
      </c>
      <c r="AV17" s="14">
        <f t="shared" si="2"/>
        <v>19297.519994009988</v>
      </c>
      <c r="AW17" s="14">
        <f t="shared" si="2"/>
        <v>13105.584777656988</v>
      </c>
      <c r="AX17" s="14">
        <f t="shared" si="2"/>
        <v>30077.427438124643</v>
      </c>
      <c r="AY17" s="14">
        <f t="shared" si="2"/>
        <v>147427.5</v>
      </c>
    </row>
    <row r="18" spans="1:51" x14ac:dyDescent="0.25">
      <c r="A18" s="1" t="s">
        <v>16</v>
      </c>
      <c r="B18" s="12">
        <v>9.5</v>
      </c>
      <c r="C18" s="12">
        <v>10.5</v>
      </c>
      <c r="D18" s="12">
        <v>6.25</v>
      </c>
      <c r="E18" s="12">
        <v>6</v>
      </c>
      <c r="F18" s="12">
        <v>28.5</v>
      </c>
      <c r="G18" s="12">
        <v>8.25</v>
      </c>
      <c r="H18" s="12">
        <v>14.75</v>
      </c>
      <c r="I18" s="12">
        <v>20.5</v>
      </c>
      <c r="J18" s="12">
        <v>50.25</v>
      </c>
      <c r="K18" s="12">
        <v>23.25</v>
      </c>
      <c r="L18" s="12">
        <v>66</v>
      </c>
      <c r="M18" s="12">
        <v>148.25</v>
      </c>
      <c r="N18" s="12">
        <v>31.75</v>
      </c>
      <c r="O18" s="12">
        <v>81.25</v>
      </c>
      <c r="P18" s="12">
        <v>101.25</v>
      </c>
      <c r="Q18" s="12">
        <v>7.5</v>
      </c>
      <c r="R18" s="12">
        <v>48.75</v>
      </c>
      <c r="S18" s="12">
        <v>87.25</v>
      </c>
      <c r="T18" s="12">
        <v>6.25</v>
      </c>
      <c r="U18" s="12">
        <v>4.75</v>
      </c>
      <c r="V18" s="12">
        <v>4.25</v>
      </c>
      <c r="W18" s="12">
        <v>1.25</v>
      </c>
      <c r="X18" s="12">
        <v>2.5</v>
      </c>
      <c r="Y18" s="12">
        <v>3</v>
      </c>
      <c r="Z18" s="12">
        <v>9.5</v>
      </c>
      <c r="AA18" s="12">
        <v>54</v>
      </c>
      <c r="AB18" s="12">
        <v>42.75</v>
      </c>
      <c r="AC18" s="12">
        <v>144.5</v>
      </c>
      <c r="AD18" s="12">
        <v>33.5</v>
      </c>
      <c r="AE18" s="12">
        <v>11.5</v>
      </c>
      <c r="AF18" s="12">
        <v>26.25</v>
      </c>
      <c r="AG18" s="12">
        <v>5.25</v>
      </c>
      <c r="AH18" s="12">
        <v>13.75</v>
      </c>
      <c r="AI18" s="12">
        <v>16.25</v>
      </c>
      <c r="AJ18" s="12">
        <v>11.25</v>
      </c>
      <c r="AK18" s="12">
        <v>7.75</v>
      </c>
      <c r="AL18" s="12">
        <v>21.5</v>
      </c>
      <c r="AM18" s="12">
        <v>1.75</v>
      </c>
      <c r="AN18" s="12">
        <v>11</v>
      </c>
      <c r="AO18" s="13">
        <f t="shared" si="0"/>
        <v>1182.25</v>
      </c>
      <c r="AP18" s="14"/>
      <c r="AS18" s="15"/>
    </row>
    <row r="19" spans="1:51" x14ac:dyDescent="0.25">
      <c r="A19" s="1" t="s">
        <v>17</v>
      </c>
      <c r="B19" s="12">
        <v>9</v>
      </c>
      <c r="C19" s="12">
        <v>24.25</v>
      </c>
      <c r="D19" s="12">
        <v>9</v>
      </c>
      <c r="E19" s="12">
        <v>8.5</v>
      </c>
      <c r="F19" s="12">
        <v>53.75</v>
      </c>
      <c r="G19" s="12">
        <v>17</v>
      </c>
      <c r="H19" s="12">
        <v>16.5</v>
      </c>
      <c r="I19" s="12">
        <v>28.25</v>
      </c>
      <c r="J19" s="12">
        <v>94</v>
      </c>
      <c r="K19" s="12">
        <v>60.25</v>
      </c>
      <c r="L19" s="12">
        <v>76.5</v>
      </c>
      <c r="M19" s="12">
        <v>272.75</v>
      </c>
      <c r="N19" s="12">
        <v>35.25</v>
      </c>
      <c r="O19" s="12">
        <v>99</v>
      </c>
      <c r="P19" s="12">
        <v>117.5</v>
      </c>
      <c r="Q19" s="12">
        <v>62.75</v>
      </c>
      <c r="R19" s="12">
        <v>16.25</v>
      </c>
      <c r="S19" s="12">
        <v>123</v>
      </c>
      <c r="T19" s="12">
        <v>15</v>
      </c>
      <c r="U19" s="12">
        <v>7.25</v>
      </c>
      <c r="V19" s="12">
        <v>8.5</v>
      </c>
      <c r="W19" s="12">
        <v>2</v>
      </c>
      <c r="X19" s="12">
        <v>2.25</v>
      </c>
      <c r="Y19" s="12">
        <v>3.5</v>
      </c>
      <c r="Z19" s="12">
        <v>7.5</v>
      </c>
      <c r="AA19" s="12">
        <v>112.75</v>
      </c>
      <c r="AB19" s="12">
        <v>95.25</v>
      </c>
      <c r="AC19" s="12">
        <v>242.5</v>
      </c>
      <c r="AD19" s="12">
        <v>58.25</v>
      </c>
      <c r="AE19" s="12">
        <v>16</v>
      </c>
      <c r="AF19" s="12">
        <v>17.5</v>
      </c>
      <c r="AG19" s="12">
        <v>8.75</v>
      </c>
      <c r="AH19" s="12">
        <v>16.5</v>
      </c>
      <c r="AI19" s="12">
        <v>17</v>
      </c>
      <c r="AJ19" s="12">
        <v>9.75</v>
      </c>
      <c r="AK19" s="12">
        <v>6.5</v>
      </c>
      <c r="AL19" s="12">
        <v>23.25</v>
      </c>
      <c r="AM19" s="12">
        <v>1</v>
      </c>
      <c r="AN19" s="12">
        <v>10.5</v>
      </c>
      <c r="AO19" s="13">
        <f t="shared" si="0"/>
        <v>1805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20.5</v>
      </c>
      <c r="C20" s="12">
        <v>48</v>
      </c>
      <c r="D20" s="12">
        <v>24</v>
      </c>
      <c r="E20" s="12">
        <v>24</v>
      </c>
      <c r="F20" s="12">
        <v>199</v>
      </c>
      <c r="G20" s="12">
        <v>27.5</v>
      </c>
      <c r="H20" s="12">
        <v>38.25</v>
      </c>
      <c r="I20" s="12">
        <v>53.25</v>
      </c>
      <c r="J20" s="12">
        <v>154.5</v>
      </c>
      <c r="K20" s="12">
        <v>76.25</v>
      </c>
      <c r="L20" s="12">
        <v>88.25</v>
      </c>
      <c r="M20" s="12">
        <v>447.25</v>
      </c>
      <c r="N20" s="12">
        <v>75.5</v>
      </c>
      <c r="O20" s="12">
        <v>116.5</v>
      </c>
      <c r="P20" s="12">
        <v>161</v>
      </c>
      <c r="Q20" s="12">
        <v>101.5</v>
      </c>
      <c r="R20" s="12">
        <v>116.75</v>
      </c>
      <c r="S20" s="12">
        <v>41.75</v>
      </c>
      <c r="T20" s="12">
        <v>28.5</v>
      </c>
      <c r="U20" s="12">
        <v>14.75</v>
      </c>
      <c r="V20" s="12">
        <v>13</v>
      </c>
      <c r="W20" s="12">
        <v>4.75</v>
      </c>
      <c r="X20" s="12">
        <v>6</v>
      </c>
      <c r="Y20" s="12">
        <v>16.75</v>
      </c>
      <c r="Z20" s="12">
        <v>11.5</v>
      </c>
      <c r="AA20" s="12">
        <v>254.5</v>
      </c>
      <c r="AB20" s="12">
        <v>200.5</v>
      </c>
      <c r="AC20" s="12">
        <v>532.25</v>
      </c>
      <c r="AD20" s="12">
        <v>142.25</v>
      </c>
      <c r="AE20" s="12">
        <v>29.5</v>
      </c>
      <c r="AF20" s="12">
        <v>26.75</v>
      </c>
      <c r="AG20" s="12">
        <v>18.75</v>
      </c>
      <c r="AH20" s="12">
        <v>23.25</v>
      </c>
      <c r="AI20" s="12">
        <v>30</v>
      </c>
      <c r="AJ20" s="12">
        <v>20.5</v>
      </c>
      <c r="AK20" s="12">
        <v>14.5</v>
      </c>
      <c r="AL20" s="12">
        <v>37.75</v>
      </c>
      <c r="AM20" s="12">
        <v>3.5</v>
      </c>
      <c r="AN20" s="12">
        <v>22.25</v>
      </c>
      <c r="AO20" s="13">
        <f t="shared" si="0"/>
        <v>3265.25</v>
      </c>
      <c r="AP20" s="14"/>
      <c r="AR20" s="18" t="s">
        <v>45</v>
      </c>
      <c r="AS20" s="15">
        <f>AS11</f>
        <v>2593.7183044048397</v>
      </c>
    </row>
    <row r="21" spans="1:51" x14ac:dyDescent="0.25">
      <c r="A21" s="1" t="s">
        <v>19</v>
      </c>
      <c r="B21" s="12">
        <v>28.908470926058865</v>
      </c>
      <c r="C21" s="12">
        <v>28.908470926058865</v>
      </c>
      <c r="D21" s="12">
        <v>12.773510409188802</v>
      </c>
      <c r="E21" s="12">
        <v>11.09278535534817</v>
      </c>
      <c r="F21" s="12">
        <v>55.463926776740848</v>
      </c>
      <c r="G21" s="12">
        <v>15.798815506101938</v>
      </c>
      <c r="H21" s="12">
        <v>45.715721464465183</v>
      </c>
      <c r="I21" s="12">
        <v>37.312096195262022</v>
      </c>
      <c r="J21" s="12">
        <v>81.010947595118452</v>
      </c>
      <c r="K21" s="12">
        <v>12.101220387652548</v>
      </c>
      <c r="L21" s="12">
        <v>35.967516152189518</v>
      </c>
      <c r="M21" s="12">
        <v>167.0640703517588</v>
      </c>
      <c r="N21" s="12">
        <v>13.78194544149318</v>
      </c>
      <c r="O21" s="12">
        <v>18.151830581478823</v>
      </c>
      <c r="P21" s="12">
        <v>17.479540559942571</v>
      </c>
      <c r="Q21" s="12">
        <v>7.3951902368987792</v>
      </c>
      <c r="R21" s="12">
        <v>12.773510409188802</v>
      </c>
      <c r="S21" s="12">
        <v>19.160265613783203</v>
      </c>
      <c r="T21" s="12">
        <v>21.177135678391959</v>
      </c>
      <c r="U21" s="12">
        <v>66.892857142857139</v>
      </c>
      <c r="V21" s="12">
        <v>299.16905958363242</v>
      </c>
      <c r="W21" s="12">
        <v>68.23743718592965</v>
      </c>
      <c r="X21" s="12">
        <v>33.614501076812637</v>
      </c>
      <c r="Y21" s="12">
        <v>38.656676238334526</v>
      </c>
      <c r="Z21" s="12">
        <v>6.050610193826274</v>
      </c>
      <c r="AA21" s="12">
        <v>214.79666188083274</v>
      </c>
      <c r="AB21" s="12">
        <v>107.90254845656855</v>
      </c>
      <c r="AC21" s="12">
        <v>252.10875807609474</v>
      </c>
      <c r="AD21" s="12">
        <v>98.490488155061016</v>
      </c>
      <c r="AE21" s="12">
        <v>34.286791098348885</v>
      </c>
      <c r="AF21" s="12">
        <v>74.288047379755923</v>
      </c>
      <c r="AG21" s="12">
        <v>26.891600861450108</v>
      </c>
      <c r="AH21" s="12">
        <v>39.328966259870782</v>
      </c>
      <c r="AI21" s="12">
        <v>36.303661162957646</v>
      </c>
      <c r="AJ21" s="12">
        <v>49.413316582914575</v>
      </c>
      <c r="AK21" s="12">
        <v>2.0168700646087578</v>
      </c>
      <c r="AL21" s="12">
        <v>13.109655419956928</v>
      </c>
      <c r="AM21" s="12">
        <v>32.269921033740125</v>
      </c>
      <c r="AN21" s="12">
        <v>205.38460157932519</v>
      </c>
      <c r="AO21" s="13">
        <f t="shared" si="0"/>
        <v>2341.25</v>
      </c>
      <c r="AP21" s="14"/>
      <c r="AR21" s="17" t="s">
        <v>46</v>
      </c>
      <c r="AS21" s="15">
        <f>AS12+AT11</f>
        <v>11392.251983317808</v>
      </c>
      <c r="AT21" s="15">
        <f>AT12</f>
        <v>874.73921644950963</v>
      </c>
    </row>
    <row r="22" spans="1:51" x14ac:dyDescent="0.25">
      <c r="A22" s="1" t="s">
        <v>20</v>
      </c>
      <c r="B22" s="12">
        <v>9.75</v>
      </c>
      <c r="C22" s="12">
        <v>14</v>
      </c>
      <c r="D22" s="12">
        <v>4.5</v>
      </c>
      <c r="E22" s="12">
        <v>9</v>
      </c>
      <c r="F22" s="12">
        <v>50.5</v>
      </c>
      <c r="G22" s="12">
        <v>8.5</v>
      </c>
      <c r="H22" s="12">
        <v>27.25</v>
      </c>
      <c r="I22" s="12">
        <v>20.25</v>
      </c>
      <c r="J22" s="12">
        <v>56.5</v>
      </c>
      <c r="K22" s="12">
        <v>5.75</v>
      </c>
      <c r="L22" s="12">
        <v>14.25</v>
      </c>
      <c r="M22" s="12">
        <v>176.75</v>
      </c>
      <c r="N22" s="12">
        <v>5</v>
      </c>
      <c r="O22" s="12">
        <v>4.25</v>
      </c>
      <c r="P22" s="12">
        <v>7.25</v>
      </c>
      <c r="Q22" s="12">
        <v>2.5</v>
      </c>
      <c r="R22" s="12">
        <v>6.75</v>
      </c>
      <c r="S22" s="12">
        <v>10</v>
      </c>
      <c r="T22" s="12">
        <v>85</v>
      </c>
      <c r="U22" s="12">
        <v>16</v>
      </c>
      <c r="V22" s="12">
        <v>90.25</v>
      </c>
      <c r="W22" s="12">
        <v>15.25</v>
      </c>
      <c r="X22" s="12">
        <v>19.5</v>
      </c>
      <c r="Y22" s="12">
        <v>38.25</v>
      </c>
      <c r="Z22" s="12">
        <v>5.25</v>
      </c>
      <c r="AA22" s="12">
        <v>262.5</v>
      </c>
      <c r="AB22" s="12">
        <v>167</v>
      </c>
      <c r="AC22" s="12">
        <v>315.5</v>
      </c>
      <c r="AD22" s="12">
        <v>96.25</v>
      </c>
      <c r="AE22" s="12">
        <v>17.75</v>
      </c>
      <c r="AF22" s="12">
        <v>26</v>
      </c>
      <c r="AG22" s="12">
        <v>15.5</v>
      </c>
      <c r="AH22" s="12">
        <v>18</v>
      </c>
      <c r="AI22" s="12">
        <v>18</v>
      </c>
      <c r="AJ22" s="12">
        <v>34</v>
      </c>
      <c r="AK22" s="12">
        <v>1.25</v>
      </c>
      <c r="AL22" s="12">
        <v>5.25</v>
      </c>
      <c r="AM22" s="12">
        <v>11.75</v>
      </c>
      <c r="AN22" s="12">
        <v>50.5</v>
      </c>
      <c r="AO22" s="13">
        <f t="shared" si="0"/>
        <v>1741.5</v>
      </c>
      <c r="AP22" s="14"/>
      <c r="AR22" s="17" t="s">
        <v>47</v>
      </c>
      <c r="AS22" s="15">
        <f>AS13+AU11</f>
        <v>30357.007473385434</v>
      </c>
      <c r="AT22" s="15">
        <f>AT13+AU12</f>
        <v>2458.4575824597887</v>
      </c>
      <c r="AU22" s="15">
        <f>AU13</f>
        <v>5412.927348996217</v>
      </c>
    </row>
    <row r="23" spans="1:51" x14ac:dyDescent="0.25">
      <c r="A23" s="1" t="s">
        <v>21</v>
      </c>
      <c r="B23" s="12">
        <v>14.5</v>
      </c>
      <c r="C23" s="12">
        <v>19.25</v>
      </c>
      <c r="D23" s="12">
        <v>14.75</v>
      </c>
      <c r="E23" s="12">
        <v>15.5</v>
      </c>
      <c r="F23" s="12">
        <v>61.25</v>
      </c>
      <c r="G23" s="12">
        <v>17.75</v>
      </c>
      <c r="H23" s="12">
        <v>37.75</v>
      </c>
      <c r="I23" s="12">
        <v>37.5</v>
      </c>
      <c r="J23" s="12">
        <v>72.25</v>
      </c>
      <c r="K23" s="12">
        <v>9.25</v>
      </c>
      <c r="L23" s="12">
        <v>27.25</v>
      </c>
      <c r="M23" s="12">
        <v>161.5</v>
      </c>
      <c r="N23" s="12">
        <v>9</v>
      </c>
      <c r="O23" s="12">
        <v>8.25</v>
      </c>
      <c r="P23" s="12">
        <v>5.25</v>
      </c>
      <c r="Q23" s="12">
        <v>3</v>
      </c>
      <c r="R23" s="12">
        <v>6.75</v>
      </c>
      <c r="S23" s="12">
        <v>11.5</v>
      </c>
      <c r="T23" s="12">
        <v>436.25</v>
      </c>
      <c r="U23" s="12">
        <v>115</v>
      </c>
      <c r="V23" s="12">
        <v>19.75</v>
      </c>
      <c r="W23" s="12">
        <v>49</v>
      </c>
      <c r="X23" s="12">
        <v>20.25</v>
      </c>
      <c r="Y23" s="12">
        <v>73.75</v>
      </c>
      <c r="Z23" s="12">
        <v>8.25</v>
      </c>
      <c r="AA23" s="12">
        <v>274.75</v>
      </c>
      <c r="AB23" s="12">
        <v>174.5</v>
      </c>
      <c r="AC23" s="12">
        <v>406.75</v>
      </c>
      <c r="AD23" s="12">
        <v>131.25</v>
      </c>
      <c r="AE23" s="12">
        <v>20.25</v>
      </c>
      <c r="AF23" s="12">
        <v>25.5</v>
      </c>
      <c r="AG23" s="12">
        <v>20.25</v>
      </c>
      <c r="AH23" s="12">
        <v>22.25</v>
      </c>
      <c r="AI23" s="12">
        <v>24.75</v>
      </c>
      <c r="AJ23" s="12">
        <v>37.5</v>
      </c>
      <c r="AK23" s="12">
        <v>2.5</v>
      </c>
      <c r="AL23" s="12">
        <v>5</v>
      </c>
      <c r="AM23" s="12">
        <v>36</v>
      </c>
      <c r="AN23" s="12">
        <v>105.25</v>
      </c>
      <c r="AO23" s="13">
        <f t="shared" si="0"/>
        <v>2541</v>
      </c>
      <c r="AP23" s="14"/>
      <c r="AR23" s="17" t="s">
        <v>48</v>
      </c>
      <c r="AS23" s="15">
        <f>AS14+AV11</f>
        <v>13273.448125861105</v>
      </c>
      <c r="AT23" s="15">
        <f>AT14+AV12</f>
        <v>4835.1730347642397</v>
      </c>
      <c r="AU23" s="15">
        <f>AU14+AV13</f>
        <v>3208.863255497834</v>
      </c>
      <c r="AV23" s="15">
        <f>AV14</f>
        <v>4655.151440888154</v>
      </c>
    </row>
    <row r="24" spans="1:51" x14ac:dyDescent="0.25">
      <c r="A24" s="1" t="s">
        <v>22</v>
      </c>
      <c r="B24" s="12">
        <v>5.75</v>
      </c>
      <c r="C24" s="12">
        <v>9</v>
      </c>
      <c r="D24" s="12">
        <v>6</v>
      </c>
      <c r="E24" s="12">
        <v>6</v>
      </c>
      <c r="F24" s="12">
        <v>36.5</v>
      </c>
      <c r="G24" s="12">
        <v>5.75</v>
      </c>
      <c r="H24" s="12">
        <v>15.75</v>
      </c>
      <c r="I24" s="12">
        <v>16.75</v>
      </c>
      <c r="J24" s="12">
        <v>39.75</v>
      </c>
      <c r="K24" s="12">
        <v>2.25</v>
      </c>
      <c r="L24" s="12">
        <v>13.75</v>
      </c>
      <c r="M24" s="12">
        <v>111.75</v>
      </c>
      <c r="N24" s="12">
        <v>3</v>
      </c>
      <c r="O24" s="12">
        <v>4.25</v>
      </c>
      <c r="P24" s="12">
        <v>1.75</v>
      </c>
      <c r="Q24" s="12">
        <v>1.25</v>
      </c>
      <c r="R24" s="12">
        <v>2.25</v>
      </c>
      <c r="S24" s="12">
        <v>6</v>
      </c>
      <c r="T24" s="12">
        <v>103</v>
      </c>
      <c r="U24" s="12">
        <v>28.75</v>
      </c>
      <c r="V24" s="12">
        <v>53.25</v>
      </c>
      <c r="W24" s="12">
        <v>6</v>
      </c>
      <c r="X24" s="12">
        <v>10.25</v>
      </c>
      <c r="Y24" s="12">
        <v>38.25</v>
      </c>
      <c r="Z24" s="12">
        <v>2.5</v>
      </c>
      <c r="AA24" s="12">
        <v>161.5</v>
      </c>
      <c r="AB24" s="12">
        <v>103</v>
      </c>
      <c r="AC24" s="12">
        <v>203.25</v>
      </c>
      <c r="AD24" s="12">
        <v>73</v>
      </c>
      <c r="AE24" s="12">
        <v>7.75</v>
      </c>
      <c r="AF24" s="12">
        <v>9.5</v>
      </c>
      <c r="AG24" s="12">
        <v>7.75</v>
      </c>
      <c r="AH24" s="12">
        <v>5.75</v>
      </c>
      <c r="AI24" s="12">
        <v>5.75</v>
      </c>
      <c r="AJ24" s="12">
        <v>9.25</v>
      </c>
      <c r="AK24" s="12">
        <v>1.25</v>
      </c>
      <c r="AL24" s="12">
        <v>1.75</v>
      </c>
      <c r="AM24" s="12">
        <v>5.25</v>
      </c>
      <c r="AN24" s="12">
        <v>17.25</v>
      </c>
      <c r="AO24" s="13">
        <f t="shared" si="0"/>
        <v>1141.5</v>
      </c>
      <c r="AP24" s="14"/>
      <c r="AR24" s="17" t="s">
        <v>49</v>
      </c>
      <c r="AS24" s="15">
        <f>AS15+AW11</f>
        <v>11281.22535380051</v>
      </c>
      <c r="AT24" s="15">
        <f>AT15+AW12</f>
        <v>1858.9072043627596</v>
      </c>
      <c r="AU24" s="15">
        <f>AU15+AW13</f>
        <v>2120.0815627093189</v>
      </c>
      <c r="AV24" s="15">
        <f>AV15+AW14</f>
        <v>1520.1221639080011</v>
      </c>
      <c r="AW24" s="15">
        <f>AW15</f>
        <v>3237.9021895190235</v>
      </c>
    </row>
    <row r="25" spans="1:51" x14ac:dyDescent="0.25">
      <c r="A25" s="1" t="s">
        <v>23</v>
      </c>
      <c r="B25" s="12">
        <v>4.75</v>
      </c>
      <c r="C25" s="12">
        <v>8</v>
      </c>
      <c r="D25" s="12">
        <v>4.5</v>
      </c>
      <c r="E25" s="12">
        <v>2.25</v>
      </c>
      <c r="F25" s="12">
        <v>36.75</v>
      </c>
      <c r="G25" s="12">
        <v>4.5</v>
      </c>
      <c r="H25" s="12">
        <v>9.5</v>
      </c>
      <c r="I25" s="12">
        <v>11.75</v>
      </c>
      <c r="J25" s="12">
        <v>33</v>
      </c>
      <c r="K25" s="12">
        <v>7</v>
      </c>
      <c r="L25" s="12">
        <v>25</v>
      </c>
      <c r="M25" s="12">
        <v>127.75</v>
      </c>
      <c r="N25" s="12">
        <v>3.5</v>
      </c>
      <c r="O25" s="12">
        <v>1.5</v>
      </c>
      <c r="P25" s="12">
        <v>0.5</v>
      </c>
      <c r="Q25" s="12">
        <v>3</v>
      </c>
      <c r="R25" s="12">
        <v>5</v>
      </c>
      <c r="S25" s="12">
        <v>5.5</v>
      </c>
      <c r="T25" s="12">
        <v>32.25</v>
      </c>
      <c r="U25" s="12">
        <v>24.25</v>
      </c>
      <c r="V25" s="12">
        <v>21</v>
      </c>
      <c r="W25" s="12">
        <v>7.75</v>
      </c>
      <c r="X25" s="12">
        <v>4.5</v>
      </c>
      <c r="Y25" s="12">
        <v>38.75</v>
      </c>
      <c r="Z25" s="12">
        <v>3.5</v>
      </c>
      <c r="AA25" s="12">
        <v>146</v>
      </c>
      <c r="AB25" s="12">
        <v>101</v>
      </c>
      <c r="AC25" s="12">
        <v>193.75</v>
      </c>
      <c r="AD25" s="12">
        <v>56.75</v>
      </c>
      <c r="AE25" s="12">
        <v>11</v>
      </c>
      <c r="AF25" s="12">
        <v>14.25</v>
      </c>
      <c r="AG25" s="12">
        <v>8</v>
      </c>
      <c r="AH25" s="12">
        <v>7.5</v>
      </c>
      <c r="AI25" s="12">
        <v>10.25</v>
      </c>
      <c r="AJ25" s="12">
        <v>11.25</v>
      </c>
      <c r="AK25" s="12">
        <v>0.5</v>
      </c>
      <c r="AL25" s="12">
        <v>1</v>
      </c>
      <c r="AM25" s="12">
        <v>2.75</v>
      </c>
      <c r="AN25" s="12">
        <v>8.5</v>
      </c>
      <c r="AO25" s="13">
        <f t="shared" si="0"/>
        <v>998.25</v>
      </c>
      <c r="AP25" s="14"/>
      <c r="AR25" s="17" t="s">
        <v>50</v>
      </c>
      <c r="AS25" s="15">
        <f>AS16+AX11</f>
        <v>16804.383886053452</v>
      </c>
      <c r="AT25" s="15">
        <f>AT16+AX12</f>
        <v>6117.9961660416066</v>
      </c>
      <c r="AU25" s="15">
        <f>AU16+AX13</f>
        <v>3690.9353830903501</v>
      </c>
      <c r="AV25" s="15">
        <f>AV16+AX14</f>
        <v>6093.3605322024996</v>
      </c>
      <c r="AW25" s="15">
        <f>AW16+AX15</f>
        <v>3293.4441138383509</v>
      </c>
      <c r="AX25" s="15">
        <f>AX16</f>
        <v>12347.403678449195</v>
      </c>
      <c r="AY25" s="14">
        <f>SUM(AS20:AX25)</f>
        <v>147427.49999999997</v>
      </c>
    </row>
    <row r="26" spans="1:51" x14ac:dyDescent="0.25">
      <c r="A26" s="1" t="s">
        <v>24</v>
      </c>
      <c r="B26" s="12">
        <v>22</v>
      </c>
      <c r="C26" s="12">
        <v>27</v>
      </c>
      <c r="D26" s="12">
        <v>27.25</v>
      </c>
      <c r="E26" s="12">
        <v>22.75</v>
      </c>
      <c r="F26" s="12">
        <v>32.5</v>
      </c>
      <c r="G26" s="12">
        <v>11.25</v>
      </c>
      <c r="H26" s="12">
        <v>17.75</v>
      </c>
      <c r="I26" s="12">
        <v>24</v>
      </c>
      <c r="J26" s="12">
        <v>73.25</v>
      </c>
      <c r="K26" s="12">
        <v>9</v>
      </c>
      <c r="L26" s="12">
        <v>29.5</v>
      </c>
      <c r="M26" s="12">
        <v>105.5</v>
      </c>
      <c r="N26" s="12">
        <v>13.25</v>
      </c>
      <c r="O26" s="12">
        <v>9.75</v>
      </c>
      <c r="P26" s="12">
        <v>9</v>
      </c>
      <c r="Q26" s="12">
        <v>1.5</v>
      </c>
      <c r="R26" s="12">
        <v>4.75</v>
      </c>
      <c r="S26" s="12">
        <v>12.5</v>
      </c>
      <c r="T26" s="12">
        <v>46</v>
      </c>
      <c r="U26" s="12">
        <v>34</v>
      </c>
      <c r="V26" s="12">
        <v>57.75</v>
      </c>
      <c r="W26" s="12">
        <v>28</v>
      </c>
      <c r="X26" s="12">
        <v>29.5</v>
      </c>
      <c r="Y26" s="12">
        <v>10.75</v>
      </c>
      <c r="Z26" s="12">
        <v>12.75</v>
      </c>
      <c r="AA26" s="12">
        <v>281</v>
      </c>
      <c r="AB26" s="12">
        <v>271.75</v>
      </c>
      <c r="AC26" s="12">
        <v>516.5</v>
      </c>
      <c r="AD26" s="12">
        <v>187.25</v>
      </c>
      <c r="AE26" s="12">
        <v>42.25</v>
      </c>
      <c r="AF26" s="12">
        <v>36.75</v>
      </c>
      <c r="AG26" s="12">
        <v>14</v>
      </c>
      <c r="AH26" s="12">
        <v>8.25</v>
      </c>
      <c r="AI26" s="12">
        <v>18.25</v>
      </c>
      <c r="AJ26" s="12">
        <v>15</v>
      </c>
      <c r="AK26" s="12">
        <v>1.5</v>
      </c>
      <c r="AL26" s="12">
        <v>5.5</v>
      </c>
      <c r="AM26" s="12">
        <v>11</v>
      </c>
      <c r="AN26" s="12">
        <v>17</v>
      </c>
      <c r="AO26" s="13">
        <f t="shared" si="0"/>
        <v>2097.25</v>
      </c>
      <c r="AP26" s="14"/>
      <c r="AS26" s="15"/>
    </row>
    <row r="27" spans="1:51" x14ac:dyDescent="0.25">
      <c r="A27" s="1" t="s">
        <v>25</v>
      </c>
      <c r="B27" s="12">
        <v>46.75</v>
      </c>
      <c r="C27" s="12">
        <v>59</v>
      </c>
      <c r="D27" s="12">
        <v>9.5</v>
      </c>
      <c r="E27" s="12">
        <v>13.75</v>
      </c>
      <c r="F27" s="12">
        <v>40.75</v>
      </c>
      <c r="G27" s="12">
        <v>32.25</v>
      </c>
      <c r="H27" s="12">
        <v>54</v>
      </c>
      <c r="I27" s="12">
        <v>34.75</v>
      </c>
      <c r="J27" s="12">
        <v>59.5</v>
      </c>
      <c r="K27" s="12">
        <v>23.75</v>
      </c>
      <c r="L27" s="12">
        <v>106</v>
      </c>
      <c r="M27" s="12">
        <v>92.75</v>
      </c>
      <c r="N27" s="12">
        <v>38.25</v>
      </c>
      <c r="O27" s="12">
        <v>41.25</v>
      </c>
      <c r="P27" s="12">
        <v>18</v>
      </c>
      <c r="Q27" s="12">
        <v>14.5</v>
      </c>
      <c r="R27" s="12">
        <v>13.5</v>
      </c>
      <c r="S27" s="12">
        <v>24</v>
      </c>
      <c r="T27" s="12">
        <v>13.75</v>
      </c>
      <c r="U27" s="12">
        <v>12</v>
      </c>
      <c r="V27" s="12">
        <v>11.25</v>
      </c>
      <c r="W27" s="12">
        <v>4.5</v>
      </c>
      <c r="X27" s="12">
        <v>2.75</v>
      </c>
      <c r="Y27" s="12">
        <v>9.25</v>
      </c>
      <c r="Z27" s="12">
        <v>2.75</v>
      </c>
      <c r="AA27" s="12">
        <v>242</v>
      </c>
      <c r="AB27" s="12">
        <v>238.5</v>
      </c>
      <c r="AC27" s="12">
        <v>583.75</v>
      </c>
      <c r="AD27" s="12">
        <v>149</v>
      </c>
      <c r="AE27" s="12">
        <v>60.25</v>
      </c>
      <c r="AF27" s="12">
        <v>70.75</v>
      </c>
      <c r="AG27" s="12">
        <v>15.25</v>
      </c>
      <c r="AH27" s="12">
        <v>22.75</v>
      </c>
      <c r="AI27" s="12">
        <v>6.75</v>
      </c>
      <c r="AJ27" s="12">
        <v>13.5</v>
      </c>
      <c r="AK27" s="12">
        <v>8.5</v>
      </c>
      <c r="AL27" s="12">
        <v>16.75</v>
      </c>
      <c r="AM27" s="12">
        <v>4.5</v>
      </c>
      <c r="AN27" s="12">
        <v>23</v>
      </c>
      <c r="AO27" s="13">
        <f t="shared" si="0"/>
        <v>2233.75</v>
      </c>
      <c r="AP27" s="14"/>
      <c r="AS27" s="15"/>
    </row>
    <row r="28" spans="1:51" x14ac:dyDescent="0.25">
      <c r="A28" s="1" t="s">
        <v>26</v>
      </c>
      <c r="B28" s="12">
        <v>85.966955941255009</v>
      </c>
      <c r="C28" s="12">
        <v>267.96906987093899</v>
      </c>
      <c r="D28" s="12">
        <v>140.95482866043614</v>
      </c>
      <c r="E28" s="12">
        <v>190.00504376205311</v>
      </c>
      <c r="F28" s="12">
        <v>528.96784601691138</v>
      </c>
      <c r="G28" s="12">
        <v>177.87156950007417</v>
      </c>
      <c r="H28" s="12">
        <v>261.77325322652422</v>
      </c>
      <c r="I28" s="12">
        <v>167.28704939919893</v>
      </c>
      <c r="J28" s="12">
        <v>345.67493695297435</v>
      </c>
      <c r="K28" s="12">
        <v>160.57491470108292</v>
      </c>
      <c r="L28" s="12">
        <v>224.08203530633438</v>
      </c>
      <c r="M28" s="12">
        <v>345.15861889927311</v>
      </c>
      <c r="N28" s="12">
        <v>141.21298768728676</v>
      </c>
      <c r="O28" s="12">
        <v>147.92512238540274</v>
      </c>
      <c r="P28" s="12">
        <v>106.61967808930426</v>
      </c>
      <c r="Q28" s="12">
        <v>57.827622014537901</v>
      </c>
      <c r="R28" s="12">
        <v>119.78578845868564</v>
      </c>
      <c r="S28" s="12">
        <v>252.99584631360332</v>
      </c>
      <c r="T28" s="12">
        <v>204.46194926568757</v>
      </c>
      <c r="U28" s="12">
        <v>273.64856846165259</v>
      </c>
      <c r="V28" s="12">
        <v>313.92137665034858</v>
      </c>
      <c r="W28" s="12">
        <v>168.83600356030263</v>
      </c>
      <c r="X28" s="12">
        <v>173.48286604361371</v>
      </c>
      <c r="Y28" s="12">
        <v>329.15275923453493</v>
      </c>
      <c r="Z28" s="12">
        <v>269.51802403204272</v>
      </c>
      <c r="AA28" s="12">
        <v>63.248961578400831</v>
      </c>
      <c r="AB28" s="12">
        <v>60.409212283044056</v>
      </c>
      <c r="AC28" s="12">
        <v>255.06111852840823</v>
      </c>
      <c r="AD28" s="12">
        <v>114.36444889482273</v>
      </c>
      <c r="AE28" s="12">
        <v>407.11678534342082</v>
      </c>
      <c r="AF28" s="12">
        <v>450.7456608811749</v>
      </c>
      <c r="AG28" s="12">
        <v>229.24521584334667</v>
      </c>
      <c r="AH28" s="12">
        <v>294.81760866340306</v>
      </c>
      <c r="AI28" s="12">
        <v>207.04353953419374</v>
      </c>
      <c r="AJ28" s="12">
        <v>169.86863966770508</v>
      </c>
      <c r="AK28" s="12">
        <v>103.52176976709687</v>
      </c>
      <c r="AL28" s="12">
        <v>634.03856994511193</v>
      </c>
      <c r="AM28" s="12">
        <v>73.575322652425456</v>
      </c>
      <c r="AN28" s="12">
        <v>182.51843198338526</v>
      </c>
      <c r="AO28" s="13">
        <f t="shared" si="0"/>
        <v>8701.25</v>
      </c>
      <c r="AP28" s="14"/>
      <c r="AS28" s="15"/>
    </row>
    <row r="29" spans="1:51" x14ac:dyDescent="0.25">
      <c r="A29" s="1" t="s">
        <v>27</v>
      </c>
      <c r="B29" s="12">
        <v>179.5</v>
      </c>
      <c r="C29" s="12">
        <v>263.75</v>
      </c>
      <c r="D29" s="12">
        <v>178.75</v>
      </c>
      <c r="E29" s="12">
        <v>233.25</v>
      </c>
      <c r="F29" s="12">
        <v>400.5</v>
      </c>
      <c r="G29" s="12">
        <v>147.25</v>
      </c>
      <c r="H29" s="12">
        <v>238.25</v>
      </c>
      <c r="I29" s="12">
        <v>134</v>
      </c>
      <c r="J29" s="12">
        <v>374.5</v>
      </c>
      <c r="K29" s="12">
        <v>159.5</v>
      </c>
      <c r="L29" s="12">
        <v>264</v>
      </c>
      <c r="M29" s="12">
        <v>215.75</v>
      </c>
      <c r="N29" s="12">
        <v>163.5</v>
      </c>
      <c r="O29" s="12">
        <v>146.5</v>
      </c>
      <c r="P29" s="12">
        <v>60.5</v>
      </c>
      <c r="Q29" s="12">
        <v>37.75</v>
      </c>
      <c r="R29" s="12">
        <v>84.75</v>
      </c>
      <c r="S29" s="12">
        <v>175.5</v>
      </c>
      <c r="T29" s="12">
        <v>134</v>
      </c>
      <c r="U29" s="12">
        <v>136.25</v>
      </c>
      <c r="V29" s="12">
        <v>168.5</v>
      </c>
      <c r="W29" s="12">
        <v>82.5</v>
      </c>
      <c r="X29" s="12">
        <v>98.25</v>
      </c>
      <c r="Y29" s="12">
        <v>249.25</v>
      </c>
      <c r="Z29" s="12">
        <v>250</v>
      </c>
      <c r="AA29" s="12">
        <v>182.75</v>
      </c>
      <c r="AB29" s="12">
        <v>172.5</v>
      </c>
      <c r="AC29" s="12">
        <v>200.75</v>
      </c>
      <c r="AD29" s="12">
        <v>404.5</v>
      </c>
      <c r="AE29" s="12">
        <v>352.5</v>
      </c>
      <c r="AF29" s="12">
        <v>504</v>
      </c>
      <c r="AG29" s="12">
        <v>379.25</v>
      </c>
      <c r="AH29" s="12">
        <v>853.25</v>
      </c>
      <c r="AI29" s="12">
        <v>292.75</v>
      </c>
      <c r="AJ29" s="12">
        <v>221.75</v>
      </c>
      <c r="AK29" s="12">
        <v>72.5</v>
      </c>
      <c r="AL29" s="12">
        <v>240.75</v>
      </c>
      <c r="AM29" s="12">
        <v>43.5</v>
      </c>
      <c r="AN29" s="12">
        <v>105.25</v>
      </c>
      <c r="AO29" s="13">
        <f t="shared" si="0"/>
        <v>8602.25</v>
      </c>
      <c r="AP29" s="14"/>
      <c r="AS29" s="15"/>
    </row>
    <row r="30" spans="1:51" x14ac:dyDescent="0.25">
      <c r="A30" s="1" t="s">
        <v>28</v>
      </c>
      <c r="B30" s="12">
        <v>233.23786125541531</v>
      </c>
      <c r="C30" s="12">
        <v>608.88537818120437</v>
      </c>
      <c r="D30" s="12">
        <v>304.62957840250556</v>
      </c>
      <c r="E30" s="12">
        <v>376.76885279720938</v>
      </c>
      <c r="F30" s="12">
        <v>1129.5590011440145</v>
      </c>
      <c r="G30" s="12">
        <v>339.0172117927271</v>
      </c>
      <c r="H30" s="12">
        <v>597.298240843195</v>
      </c>
      <c r="I30" s="12">
        <v>347.24034151647567</v>
      </c>
      <c r="J30" s="12">
        <v>661.96194276176368</v>
      </c>
      <c r="K30" s="12">
        <v>408.1662571969768</v>
      </c>
      <c r="L30" s="12">
        <v>570.75995855291535</v>
      </c>
      <c r="M30" s="12">
        <v>562.91060745297352</v>
      </c>
      <c r="N30" s="12">
        <v>307.99358601676636</v>
      </c>
      <c r="O30" s="12">
        <v>264.63526565518276</v>
      </c>
      <c r="P30" s="12">
        <v>168.20038071303989</v>
      </c>
      <c r="Q30" s="12">
        <v>136.80297631327244</v>
      </c>
      <c r="R30" s="12">
        <v>225.7622887792802</v>
      </c>
      <c r="S30" s="12">
        <v>515.44072222951559</v>
      </c>
      <c r="T30" s="12">
        <v>232.11652538399505</v>
      </c>
      <c r="U30" s="12">
        <v>348.73545601170269</v>
      </c>
      <c r="V30" s="12">
        <v>395.83156261135389</v>
      </c>
      <c r="W30" s="12">
        <v>224.2671742840532</v>
      </c>
      <c r="X30" s="12">
        <v>189.50576227002495</v>
      </c>
      <c r="Y30" s="12">
        <v>537.4936610341141</v>
      </c>
      <c r="Z30" s="12">
        <v>651.49614129517454</v>
      </c>
      <c r="AA30" s="12">
        <v>243.70366272200445</v>
      </c>
      <c r="AB30" s="12">
        <v>82.978854485099674</v>
      </c>
      <c r="AC30" s="12">
        <v>138.29809080849947</v>
      </c>
      <c r="AD30" s="12">
        <v>241.08721235535717</v>
      </c>
      <c r="AE30" s="12">
        <v>1393.4467095515838</v>
      </c>
      <c r="AF30" s="12">
        <v>1819.5543406912848</v>
      </c>
      <c r="AG30" s="12">
        <v>1092.5549173871457</v>
      </c>
      <c r="AH30" s="12">
        <v>1672.6593415352299</v>
      </c>
      <c r="AI30" s="12">
        <v>1021.1632002400555</v>
      </c>
      <c r="AJ30" s="12">
        <v>722.88785844226481</v>
      </c>
      <c r="AK30" s="12">
        <v>155.11812887980346</v>
      </c>
      <c r="AL30" s="12">
        <v>672.05396560454608</v>
      </c>
      <c r="AM30" s="12">
        <v>78.493510999418618</v>
      </c>
      <c r="AN30" s="12">
        <v>257.53347180285442</v>
      </c>
      <c r="AO30" s="13">
        <f t="shared" si="0"/>
        <v>19930.249999999996</v>
      </c>
      <c r="AP30" s="14"/>
      <c r="AS30" s="15"/>
    </row>
    <row r="31" spans="1:51" x14ac:dyDescent="0.25">
      <c r="A31" s="1" t="s">
        <v>29</v>
      </c>
      <c r="B31" s="12">
        <v>75.081814962024325</v>
      </c>
      <c r="C31" s="12">
        <v>157.78912675612924</v>
      </c>
      <c r="D31" s="12">
        <v>77.721410019282985</v>
      </c>
      <c r="E31" s="12">
        <v>108.80997402699619</v>
      </c>
      <c r="F31" s="12">
        <v>366.31713627956395</v>
      </c>
      <c r="G31" s="12">
        <v>126.70056274841603</v>
      </c>
      <c r="H31" s="12">
        <v>227.88503994333163</v>
      </c>
      <c r="I31" s="12">
        <v>146.05759316831293</v>
      </c>
      <c r="J31" s="12">
        <v>191.81057416079651</v>
      </c>
      <c r="K31" s="12">
        <v>117.02204753846759</v>
      </c>
      <c r="L31" s="12">
        <v>179.19917555389398</v>
      </c>
      <c r="M31" s="12">
        <v>223.1924265082051</v>
      </c>
      <c r="N31" s="12">
        <v>94.145557042225803</v>
      </c>
      <c r="O31" s="12">
        <v>75.961679981110535</v>
      </c>
      <c r="P31" s="12">
        <v>51.912036126087123</v>
      </c>
      <c r="Q31" s="12">
        <v>38.127484160402972</v>
      </c>
      <c r="R31" s="12">
        <v>46.926134351265198</v>
      </c>
      <c r="S31" s="12">
        <v>136.08578961866908</v>
      </c>
      <c r="T31" s="12">
        <v>70.389201526897793</v>
      </c>
      <c r="U31" s="12">
        <v>75.668391641415127</v>
      </c>
      <c r="V31" s="12">
        <v>114.67574082090434</v>
      </c>
      <c r="W31" s="12">
        <v>72.735508244461059</v>
      </c>
      <c r="X31" s="12">
        <v>55.431496202432015</v>
      </c>
      <c r="Y31" s="12">
        <v>135.79250127897367</v>
      </c>
      <c r="Z31" s="12">
        <v>141.3649797331864</v>
      </c>
      <c r="AA31" s="12">
        <v>70.682489866593201</v>
      </c>
      <c r="AB31" s="12">
        <v>60.12410963755854</v>
      </c>
      <c r="AC31" s="12">
        <v>201.19580103104954</v>
      </c>
      <c r="AD31" s="12">
        <v>102.06434221400181</v>
      </c>
      <c r="AE31" s="12">
        <v>641.12831057416076</v>
      </c>
      <c r="AF31" s="12">
        <v>922.39182834205656</v>
      </c>
      <c r="AG31" s="12">
        <v>415.58957734839242</v>
      </c>
      <c r="AH31" s="12">
        <v>923.27169336114275</v>
      </c>
      <c r="AI31" s="12">
        <v>402.0983137224037</v>
      </c>
      <c r="AJ31" s="12">
        <v>314.99167683286765</v>
      </c>
      <c r="AK31" s="12">
        <v>48.392576049742239</v>
      </c>
      <c r="AL31" s="12">
        <v>154.85624335917515</v>
      </c>
      <c r="AM31" s="12">
        <v>24.636220534414228</v>
      </c>
      <c r="AN31" s="12">
        <v>64.523434732989642</v>
      </c>
      <c r="AO31" s="13">
        <f t="shared" si="0"/>
        <v>7452.7499999999991</v>
      </c>
      <c r="AP31" s="14"/>
      <c r="AS31" s="15"/>
    </row>
    <row r="32" spans="1:51" x14ac:dyDescent="0.25">
      <c r="A32" s="1">
        <v>16</v>
      </c>
      <c r="B32" s="12">
        <v>59.25</v>
      </c>
      <c r="C32" s="12">
        <v>69.5</v>
      </c>
      <c r="D32" s="12">
        <v>34.75</v>
      </c>
      <c r="E32" s="12">
        <v>59.5</v>
      </c>
      <c r="F32" s="12">
        <v>133</v>
      </c>
      <c r="G32" s="12">
        <v>83.5</v>
      </c>
      <c r="H32" s="12">
        <v>100.5</v>
      </c>
      <c r="I32" s="12">
        <v>69.75</v>
      </c>
      <c r="J32" s="12">
        <v>71.5</v>
      </c>
      <c r="K32" s="12">
        <v>47.5</v>
      </c>
      <c r="L32" s="12">
        <v>102</v>
      </c>
      <c r="M32" s="12">
        <v>86.5</v>
      </c>
      <c r="N32" s="12">
        <v>31.5</v>
      </c>
      <c r="O32" s="12">
        <v>15</v>
      </c>
      <c r="P32" s="12">
        <v>22.75</v>
      </c>
      <c r="Q32" s="12">
        <v>12</v>
      </c>
      <c r="R32" s="12">
        <v>13.5</v>
      </c>
      <c r="S32" s="12">
        <v>31</v>
      </c>
      <c r="T32" s="12">
        <v>26.5</v>
      </c>
      <c r="U32" s="12">
        <v>21</v>
      </c>
      <c r="V32" s="12">
        <v>19.75</v>
      </c>
      <c r="W32" s="12">
        <v>10.75</v>
      </c>
      <c r="X32" s="12">
        <v>9.75</v>
      </c>
      <c r="Y32" s="12">
        <v>73</v>
      </c>
      <c r="Z32" s="12">
        <v>65</v>
      </c>
      <c r="AA32" s="12">
        <v>282.25</v>
      </c>
      <c r="AB32" s="12">
        <v>334.25</v>
      </c>
      <c r="AC32" s="12">
        <v>1297</v>
      </c>
      <c r="AD32" s="12">
        <v>592.75</v>
      </c>
      <c r="AE32" s="12">
        <v>61.5</v>
      </c>
      <c r="AF32" s="12">
        <v>249.5</v>
      </c>
      <c r="AG32" s="12">
        <v>205.5</v>
      </c>
      <c r="AH32" s="12">
        <v>400.75</v>
      </c>
      <c r="AI32" s="12">
        <v>152.75</v>
      </c>
      <c r="AJ32" s="12">
        <v>116.5</v>
      </c>
      <c r="AK32" s="12">
        <v>7.25</v>
      </c>
      <c r="AL32" s="12">
        <v>23.75</v>
      </c>
      <c r="AM32" s="12">
        <v>4.25</v>
      </c>
      <c r="AN32" s="12">
        <v>31</v>
      </c>
      <c r="AO32" s="13">
        <f t="shared" si="0"/>
        <v>5027.75</v>
      </c>
      <c r="AP32" s="14"/>
      <c r="AS32" s="15"/>
    </row>
    <row r="33" spans="1:45" x14ac:dyDescent="0.25">
      <c r="A33" s="1">
        <v>24</v>
      </c>
      <c r="B33" s="12">
        <v>120.75</v>
      </c>
      <c r="C33" s="12">
        <v>107.5</v>
      </c>
      <c r="D33" s="12">
        <v>25.5</v>
      </c>
      <c r="E33" s="12">
        <v>53.5</v>
      </c>
      <c r="F33" s="12">
        <v>112</v>
      </c>
      <c r="G33" s="12">
        <v>64</v>
      </c>
      <c r="H33" s="12">
        <v>81.5</v>
      </c>
      <c r="I33" s="12">
        <v>65</v>
      </c>
      <c r="J33" s="12">
        <v>84.25</v>
      </c>
      <c r="K33" s="12">
        <v>63.5</v>
      </c>
      <c r="L33" s="12">
        <v>181.5</v>
      </c>
      <c r="M33" s="12">
        <v>150</v>
      </c>
      <c r="N33" s="12">
        <v>40.25</v>
      </c>
      <c r="O33" s="12">
        <v>43.5</v>
      </c>
      <c r="P33" s="12">
        <v>38.25</v>
      </c>
      <c r="Q33" s="12">
        <v>20</v>
      </c>
      <c r="R33" s="12">
        <v>20.25</v>
      </c>
      <c r="S33" s="12">
        <v>31</v>
      </c>
      <c r="T33" s="12">
        <v>58.5</v>
      </c>
      <c r="U33" s="12">
        <v>25.5</v>
      </c>
      <c r="V33" s="12">
        <v>32.5</v>
      </c>
      <c r="W33" s="12">
        <v>12.5</v>
      </c>
      <c r="X33" s="12">
        <v>12.5</v>
      </c>
      <c r="Y33" s="12">
        <v>56.25</v>
      </c>
      <c r="Z33" s="12">
        <v>73.25</v>
      </c>
      <c r="AA33" s="12">
        <v>377.5</v>
      </c>
      <c r="AB33" s="12">
        <v>477.25</v>
      </c>
      <c r="AC33" s="12">
        <v>1831.25</v>
      </c>
      <c r="AD33" s="12">
        <v>788.75</v>
      </c>
      <c r="AE33" s="12">
        <v>234.5</v>
      </c>
      <c r="AF33" s="12">
        <v>110.5</v>
      </c>
      <c r="AG33" s="12">
        <v>204.75</v>
      </c>
      <c r="AH33" s="12">
        <v>428</v>
      </c>
      <c r="AI33" s="12">
        <v>241.5</v>
      </c>
      <c r="AJ33" s="12">
        <v>215.75</v>
      </c>
      <c r="AK33" s="12">
        <v>9.25</v>
      </c>
      <c r="AL33" s="12">
        <v>27.75</v>
      </c>
      <c r="AM33" s="12">
        <v>11.25</v>
      </c>
      <c r="AN33" s="12">
        <v>55.25</v>
      </c>
      <c r="AO33" s="13">
        <f t="shared" si="0"/>
        <v>6586.5</v>
      </c>
      <c r="AP33" s="14"/>
      <c r="AS33" s="15"/>
    </row>
    <row r="34" spans="1:45" x14ac:dyDescent="0.25">
      <c r="A34" s="1" t="s">
        <v>30</v>
      </c>
      <c r="B34" s="12">
        <v>15.89828043459663</v>
      </c>
      <c r="C34" s="12">
        <v>31.00164684746343</v>
      </c>
      <c r="D34" s="12">
        <v>9.803939601334589</v>
      </c>
      <c r="E34" s="12">
        <v>16.428223115749852</v>
      </c>
      <c r="F34" s="12">
        <v>48.489755325519724</v>
      </c>
      <c r="G34" s="12">
        <v>15.89828043459663</v>
      </c>
      <c r="H34" s="12">
        <v>30.471704166310207</v>
      </c>
      <c r="I34" s="12">
        <v>12.453653007100694</v>
      </c>
      <c r="J34" s="12">
        <v>39.745701086491572</v>
      </c>
      <c r="K34" s="12">
        <v>19.607879202669178</v>
      </c>
      <c r="L34" s="12">
        <v>31.00164684746343</v>
      </c>
      <c r="M34" s="12">
        <v>80.286316194712981</v>
      </c>
      <c r="N34" s="12">
        <v>12.718624347677304</v>
      </c>
      <c r="O34" s="12">
        <v>16.693194456326463</v>
      </c>
      <c r="P34" s="12">
        <v>8.2141115578749258</v>
      </c>
      <c r="Q34" s="12">
        <v>4.5045127898023782</v>
      </c>
      <c r="R34" s="12">
        <v>8.7440542390281468</v>
      </c>
      <c r="S34" s="12">
        <v>15.89828043459663</v>
      </c>
      <c r="T34" s="12">
        <v>21.462678586705451</v>
      </c>
      <c r="U34" s="12">
        <v>12.718624347677304</v>
      </c>
      <c r="V34" s="12">
        <v>15.103366412866798</v>
      </c>
      <c r="W34" s="12">
        <v>6.8892548549918731</v>
      </c>
      <c r="X34" s="12">
        <v>6.0943408332620415</v>
      </c>
      <c r="Y34" s="12">
        <v>17.753079818632905</v>
      </c>
      <c r="Z34" s="12">
        <v>15.89828043459663</v>
      </c>
      <c r="AA34" s="12">
        <v>199.25844811361111</v>
      </c>
      <c r="AB34" s="12">
        <v>268.94591068525966</v>
      </c>
      <c r="AC34" s="12">
        <v>1201.6450295149286</v>
      </c>
      <c r="AD34" s="12">
        <v>296.76790144580377</v>
      </c>
      <c r="AE34" s="12">
        <v>175.41102746171615</v>
      </c>
      <c r="AF34" s="12">
        <v>167.46188724441782</v>
      </c>
      <c r="AG34" s="12">
        <v>41.865471811104456</v>
      </c>
      <c r="AH34" s="12">
        <v>83.201000941055696</v>
      </c>
      <c r="AI34" s="12">
        <v>34.446274274959364</v>
      </c>
      <c r="AJ34" s="12">
        <v>63.85809307896313</v>
      </c>
      <c r="AK34" s="12">
        <v>7.1542261955684836</v>
      </c>
      <c r="AL34" s="12">
        <v>16.958165796903071</v>
      </c>
      <c r="AM34" s="12">
        <v>3.179656086919326</v>
      </c>
      <c r="AN34" s="12">
        <v>23.317477970741724</v>
      </c>
      <c r="AO34" s="13">
        <f t="shared" si="0"/>
        <v>3097.2499999999991</v>
      </c>
      <c r="AP34" s="14"/>
      <c r="AS34" s="15"/>
    </row>
    <row r="35" spans="1:45" x14ac:dyDescent="0.25">
      <c r="A35" s="1" t="s">
        <v>31</v>
      </c>
      <c r="B35" s="12">
        <v>22.45635842435625</v>
      </c>
      <c r="C35" s="12">
        <v>43.868235061533142</v>
      </c>
      <c r="D35" s="12">
        <v>11.228179212178125</v>
      </c>
      <c r="E35" s="12">
        <v>5.744649829486483</v>
      </c>
      <c r="F35" s="12">
        <v>40.734789699995055</v>
      </c>
      <c r="G35" s="12">
        <v>14.361624573716206</v>
      </c>
      <c r="H35" s="12">
        <v>29.767730934611773</v>
      </c>
      <c r="I35" s="12">
        <v>18.017310828843968</v>
      </c>
      <c r="J35" s="12">
        <v>64.757870805120348</v>
      </c>
      <c r="K35" s="12">
        <v>22.45635842435625</v>
      </c>
      <c r="L35" s="12">
        <v>48.046162210250579</v>
      </c>
      <c r="M35" s="12">
        <v>46.74055997627638</v>
      </c>
      <c r="N35" s="12">
        <v>19.32291306281817</v>
      </c>
      <c r="O35" s="12">
        <v>20.367394849997527</v>
      </c>
      <c r="P35" s="12">
        <v>15.406106360895567</v>
      </c>
      <c r="Q35" s="12">
        <v>11.489299658972966</v>
      </c>
      <c r="R35" s="12">
        <v>13.839383680126526</v>
      </c>
      <c r="S35" s="12">
        <v>18.017310828843968</v>
      </c>
      <c r="T35" s="12">
        <v>29.245490041022094</v>
      </c>
      <c r="U35" s="12">
        <v>17.495069935254289</v>
      </c>
      <c r="V35" s="12">
        <v>19.32291306281817</v>
      </c>
      <c r="W35" s="12">
        <v>5.744649829486483</v>
      </c>
      <c r="X35" s="12">
        <v>6.5280111698710028</v>
      </c>
      <c r="Y35" s="12">
        <v>10.444817871793605</v>
      </c>
      <c r="Z35" s="12">
        <v>25.589803785894333</v>
      </c>
      <c r="AA35" s="12">
        <v>261.38156724163497</v>
      </c>
      <c r="AB35" s="12">
        <v>418.05383531853903</v>
      </c>
      <c r="AC35" s="12">
        <v>2323.4497355804874</v>
      </c>
      <c r="AD35" s="12">
        <v>546.00285424801064</v>
      </c>
      <c r="AE35" s="12">
        <v>348.07355557752186</v>
      </c>
      <c r="AF35" s="12">
        <v>417.79271487174418</v>
      </c>
      <c r="AG35" s="12">
        <v>71.808122868581037</v>
      </c>
      <c r="AH35" s="12">
        <v>73.635965996144918</v>
      </c>
      <c r="AI35" s="12">
        <v>50.135125784609301</v>
      </c>
      <c r="AJ35" s="12">
        <v>113.58739435575545</v>
      </c>
      <c r="AK35" s="12">
        <v>5.4835293826916427</v>
      </c>
      <c r="AL35" s="12">
        <v>26.634285573073694</v>
      </c>
      <c r="AM35" s="12">
        <v>8.8780951910245633</v>
      </c>
      <c r="AN35" s="12">
        <v>37.340223891662134</v>
      </c>
      <c r="AO35" s="13">
        <f t="shared" si="0"/>
        <v>5283.25</v>
      </c>
      <c r="AP35" s="14"/>
      <c r="AS35" s="15"/>
    </row>
    <row r="36" spans="1:45" x14ac:dyDescent="0.25">
      <c r="A36" s="1" t="s">
        <v>32</v>
      </c>
      <c r="B36" s="12">
        <v>23</v>
      </c>
      <c r="C36" s="12">
        <v>47</v>
      </c>
      <c r="D36" s="12">
        <v>14.75</v>
      </c>
      <c r="E36" s="12">
        <v>12</v>
      </c>
      <c r="F36" s="12">
        <v>62.75</v>
      </c>
      <c r="G36" s="12">
        <v>16.5</v>
      </c>
      <c r="H36" s="12">
        <v>24.5</v>
      </c>
      <c r="I36" s="12">
        <v>23.5</v>
      </c>
      <c r="J36" s="12">
        <v>60.5</v>
      </c>
      <c r="K36" s="12">
        <v>17</v>
      </c>
      <c r="L36" s="12">
        <v>45.5</v>
      </c>
      <c r="M36" s="12">
        <v>124.25</v>
      </c>
      <c r="N36" s="12">
        <v>30.75</v>
      </c>
      <c r="O36" s="12">
        <v>20</v>
      </c>
      <c r="P36" s="12">
        <v>21</v>
      </c>
      <c r="Q36" s="12">
        <v>14</v>
      </c>
      <c r="R36" s="12">
        <v>14.5</v>
      </c>
      <c r="S36" s="12">
        <v>34.5</v>
      </c>
      <c r="T36" s="12">
        <v>29</v>
      </c>
      <c r="U36" s="12">
        <v>18.25</v>
      </c>
      <c r="V36" s="12">
        <v>25</v>
      </c>
      <c r="W36" s="12">
        <v>5</v>
      </c>
      <c r="X36" s="12">
        <v>8</v>
      </c>
      <c r="Y36" s="12">
        <v>15.75</v>
      </c>
      <c r="Z36" s="12">
        <v>15.5</v>
      </c>
      <c r="AA36" s="12">
        <v>212</v>
      </c>
      <c r="AB36" s="12">
        <v>254</v>
      </c>
      <c r="AC36" s="12">
        <v>1073.5</v>
      </c>
      <c r="AD36" s="12">
        <v>324</v>
      </c>
      <c r="AE36" s="12">
        <v>138.75</v>
      </c>
      <c r="AF36" s="12">
        <v>238</v>
      </c>
      <c r="AG36" s="12">
        <v>38</v>
      </c>
      <c r="AH36" s="12">
        <v>61.75</v>
      </c>
      <c r="AI36" s="12">
        <v>21.5</v>
      </c>
      <c r="AJ36" s="12">
        <v>61.25</v>
      </c>
      <c r="AK36" s="12">
        <v>12.5</v>
      </c>
      <c r="AL36" s="12">
        <v>35.75</v>
      </c>
      <c r="AM36" s="12">
        <v>4.75</v>
      </c>
      <c r="AN36" s="12">
        <v>28.25</v>
      </c>
      <c r="AO36" s="13">
        <f t="shared" si="0"/>
        <v>3226.5</v>
      </c>
      <c r="AP36" s="14"/>
      <c r="AS36" s="15"/>
    </row>
    <row r="37" spans="1:45" x14ac:dyDescent="0.25">
      <c r="A37" s="1" t="s">
        <v>33</v>
      </c>
      <c r="B37" s="12">
        <v>17.480422622747046</v>
      </c>
      <c r="C37" s="12">
        <v>32.775792417650713</v>
      </c>
      <c r="D37" s="12">
        <v>11.549564947172156</v>
      </c>
      <c r="E37" s="12">
        <v>9.9888129272840267</v>
      </c>
      <c r="F37" s="12">
        <v>63.054381603480415</v>
      </c>
      <c r="G37" s="12">
        <v>15.295369794903666</v>
      </c>
      <c r="H37" s="12">
        <v>22.162678682411435</v>
      </c>
      <c r="I37" s="12">
        <v>28.093536357986324</v>
      </c>
      <c r="J37" s="12">
        <v>62.117930391547539</v>
      </c>
      <c r="K37" s="12">
        <v>11.861715351149781</v>
      </c>
      <c r="L37" s="12">
        <v>20.91407706650093</v>
      </c>
      <c r="M37" s="12">
        <v>59.308576755748909</v>
      </c>
      <c r="N37" s="12">
        <v>11.549564947172156</v>
      </c>
      <c r="O37" s="12">
        <v>15.607520198881291</v>
      </c>
      <c r="P37" s="12">
        <v>8.7402113113735229</v>
      </c>
      <c r="Q37" s="12">
        <v>7.49160969546302</v>
      </c>
      <c r="R37" s="12">
        <v>9.9888129272840267</v>
      </c>
      <c r="S37" s="12">
        <v>12.79816656308266</v>
      </c>
      <c r="T37" s="12">
        <v>38.394499689247979</v>
      </c>
      <c r="U37" s="12">
        <v>27.469235550031073</v>
      </c>
      <c r="V37" s="12">
        <v>26.220633934120571</v>
      </c>
      <c r="W37" s="12">
        <v>9.0523617153511484</v>
      </c>
      <c r="X37" s="12">
        <v>8.7402113113735229</v>
      </c>
      <c r="Y37" s="12">
        <v>16.543971410814169</v>
      </c>
      <c r="Z37" s="12">
        <v>8.1159105034182719</v>
      </c>
      <c r="AA37" s="12">
        <v>139.53123057799874</v>
      </c>
      <c r="AB37" s="12">
        <v>192.28464885021751</v>
      </c>
      <c r="AC37" s="12">
        <v>687.97949036668729</v>
      </c>
      <c r="AD37" s="12">
        <v>273.1316034804226</v>
      </c>
      <c r="AE37" s="12">
        <v>117.36855189558732</v>
      </c>
      <c r="AF37" s="12">
        <v>200.08840894965817</v>
      </c>
      <c r="AG37" s="12">
        <v>74.291796146674955</v>
      </c>
      <c r="AH37" s="12">
        <v>120.49005593536357</v>
      </c>
      <c r="AI37" s="12">
        <v>60.245027967681786</v>
      </c>
      <c r="AJ37" s="12">
        <v>18.416873834679926</v>
      </c>
      <c r="AK37" s="12">
        <v>6.2430080795525171</v>
      </c>
      <c r="AL37" s="12">
        <v>14.98321939092604</v>
      </c>
      <c r="AM37" s="12">
        <v>7.1794592914853945</v>
      </c>
      <c r="AN37" s="12">
        <v>43.70105655686762</v>
      </c>
      <c r="AO37" s="13">
        <f t="shared" si="0"/>
        <v>2511.25</v>
      </c>
      <c r="AP37" s="14"/>
      <c r="AS37" s="15"/>
    </row>
    <row r="38" spans="1:45" x14ac:dyDescent="0.25">
      <c r="A38" s="1" t="s">
        <v>34</v>
      </c>
      <c r="B38" s="12">
        <v>2.5</v>
      </c>
      <c r="C38" s="12">
        <v>2.75</v>
      </c>
      <c r="D38" s="12">
        <v>2.5</v>
      </c>
      <c r="E38" s="12">
        <v>2.75</v>
      </c>
      <c r="F38" s="12">
        <v>21.25</v>
      </c>
      <c r="G38" s="12">
        <v>6.5</v>
      </c>
      <c r="H38" s="12">
        <v>2.75</v>
      </c>
      <c r="I38" s="12">
        <v>7.5</v>
      </c>
      <c r="J38" s="12">
        <v>19.5</v>
      </c>
      <c r="K38" s="12">
        <v>28.5</v>
      </c>
      <c r="L38" s="12">
        <v>43</v>
      </c>
      <c r="M38" s="12">
        <v>240.25</v>
      </c>
      <c r="N38" s="12">
        <v>27</v>
      </c>
      <c r="O38" s="12">
        <v>53.25</v>
      </c>
      <c r="P38" s="12">
        <v>16.25</v>
      </c>
      <c r="Q38" s="12">
        <v>10.25</v>
      </c>
      <c r="R38" s="12">
        <v>9.25</v>
      </c>
      <c r="S38" s="12">
        <v>17.25</v>
      </c>
      <c r="T38" s="12">
        <v>5.5</v>
      </c>
      <c r="U38" s="12">
        <v>1.75</v>
      </c>
      <c r="V38" s="12">
        <v>1</v>
      </c>
      <c r="W38" s="12">
        <v>0.5</v>
      </c>
      <c r="X38" s="12">
        <v>0.25</v>
      </c>
      <c r="Y38" s="12">
        <v>2.5</v>
      </c>
      <c r="Z38" s="12">
        <v>2.75</v>
      </c>
      <c r="AA38" s="12">
        <v>97.5</v>
      </c>
      <c r="AB38" s="12">
        <v>66.5</v>
      </c>
      <c r="AC38" s="12">
        <v>153</v>
      </c>
      <c r="AD38" s="12">
        <v>49.75</v>
      </c>
      <c r="AE38" s="12">
        <v>6.75</v>
      </c>
      <c r="AF38" s="12">
        <v>12</v>
      </c>
      <c r="AG38" s="12">
        <v>9</v>
      </c>
      <c r="AH38" s="12">
        <v>5.75</v>
      </c>
      <c r="AI38" s="12">
        <v>12</v>
      </c>
      <c r="AJ38" s="12">
        <v>9.25</v>
      </c>
      <c r="AK38" s="12">
        <v>9.75</v>
      </c>
      <c r="AL38" s="12">
        <v>59.5</v>
      </c>
      <c r="AM38" s="12">
        <v>0.75</v>
      </c>
      <c r="AN38" s="12">
        <v>2.75</v>
      </c>
      <c r="AO38" s="13">
        <f t="shared" si="0"/>
        <v>1021.5</v>
      </c>
      <c r="AP38" s="14"/>
      <c r="AS38" s="15"/>
    </row>
    <row r="39" spans="1:45" x14ac:dyDescent="0.25">
      <c r="A39" s="1" t="s">
        <v>35</v>
      </c>
      <c r="B39" s="12">
        <v>12.150900900900901</v>
      </c>
      <c r="C39" s="12">
        <v>15.931181181181181</v>
      </c>
      <c r="D39" s="12">
        <v>7.0205205205205203</v>
      </c>
      <c r="E39" s="12">
        <v>8.9106606606606604</v>
      </c>
      <c r="F39" s="12">
        <v>49.143643643643642</v>
      </c>
      <c r="G39" s="12">
        <v>11.610860860860861</v>
      </c>
      <c r="H39" s="12">
        <v>13.501001001001001</v>
      </c>
      <c r="I39" s="12">
        <v>13.230980980980981</v>
      </c>
      <c r="J39" s="12">
        <v>43.473223223223222</v>
      </c>
      <c r="K39" s="12">
        <v>39.962962962962962</v>
      </c>
      <c r="L39" s="12">
        <v>74.795545545545551</v>
      </c>
      <c r="M39" s="12">
        <v>463.62437437437438</v>
      </c>
      <c r="N39" s="12">
        <v>45.093343343343342</v>
      </c>
      <c r="O39" s="12">
        <v>102.33758758758759</v>
      </c>
      <c r="P39" s="12">
        <v>38.072822822822822</v>
      </c>
      <c r="Q39" s="12">
        <v>18.631381381381381</v>
      </c>
      <c r="R39" s="12">
        <v>20.251501501501501</v>
      </c>
      <c r="S39" s="12">
        <v>29.702202202202201</v>
      </c>
      <c r="T39" s="12">
        <v>9.7207207207207205</v>
      </c>
      <c r="U39" s="12">
        <v>2.7002002002002001</v>
      </c>
      <c r="V39" s="12">
        <v>3.2402402402402402</v>
      </c>
      <c r="W39" s="12">
        <v>1.3501001001001001</v>
      </c>
      <c r="X39" s="12">
        <v>1.0800800800800801</v>
      </c>
      <c r="Y39" s="12">
        <v>4.5903403403403402</v>
      </c>
      <c r="Z39" s="12">
        <v>13.771021021021021</v>
      </c>
      <c r="AA39" s="12">
        <v>528.69919919919926</v>
      </c>
      <c r="AB39" s="12">
        <v>196.57457457457457</v>
      </c>
      <c r="AC39" s="12">
        <v>553.81106106106108</v>
      </c>
      <c r="AD39" s="12">
        <v>154.9914914914915</v>
      </c>
      <c r="AE39" s="12">
        <v>20.791541541541541</v>
      </c>
      <c r="AF39" s="12">
        <v>29.702202202202201</v>
      </c>
      <c r="AG39" s="12">
        <v>12.960960960960961</v>
      </c>
      <c r="AH39" s="12">
        <v>20.521521521521521</v>
      </c>
      <c r="AI39" s="12">
        <v>24.301801801801801</v>
      </c>
      <c r="AJ39" s="12">
        <v>17.011261261261261</v>
      </c>
      <c r="AK39" s="12">
        <v>52.113863863863862</v>
      </c>
      <c r="AL39" s="12">
        <v>36.992742742742742</v>
      </c>
      <c r="AM39" s="12">
        <v>0.54004004004004003</v>
      </c>
      <c r="AN39" s="12">
        <v>4.5903403403403402</v>
      </c>
      <c r="AO39" s="13">
        <f t="shared" si="0"/>
        <v>2697.5000000000005</v>
      </c>
      <c r="AP39" s="14"/>
      <c r="AS39" s="15"/>
    </row>
    <row r="40" spans="1:45" x14ac:dyDescent="0.25">
      <c r="A40" s="1" t="s">
        <v>36</v>
      </c>
      <c r="B40" s="12">
        <v>2</v>
      </c>
      <c r="C40" s="12">
        <v>5</v>
      </c>
      <c r="D40" s="12">
        <v>2</v>
      </c>
      <c r="E40" s="12">
        <v>1.25</v>
      </c>
      <c r="F40" s="12">
        <v>9.75</v>
      </c>
      <c r="G40" s="12">
        <v>1.25</v>
      </c>
      <c r="H40" s="12">
        <v>4.25</v>
      </c>
      <c r="I40" s="12">
        <v>3.75</v>
      </c>
      <c r="J40" s="12">
        <v>10</v>
      </c>
      <c r="K40" s="12">
        <v>0.75</v>
      </c>
      <c r="L40" s="12">
        <v>8</v>
      </c>
      <c r="M40" s="12">
        <v>79.75</v>
      </c>
      <c r="N40" s="12">
        <v>2.75</v>
      </c>
      <c r="O40" s="12">
        <v>2.75</v>
      </c>
      <c r="P40" s="12">
        <v>2.75</v>
      </c>
      <c r="Q40" s="12">
        <v>2.25</v>
      </c>
      <c r="R40" s="12">
        <v>2</v>
      </c>
      <c r="S40" s="12">
        <v>4.25</v>
      </c>
      <c r="T40" s="12">
        <v>38.25</v>
      </c>
      <c r="U40" s="12">
        <v>11.25</v>
      </c>
      <c r="V40" s="12">
        <v>28</v>
      </c>
      <c r="W40" s="12">
        <v>3.25</v>
      </c>
      <c r="X40" s="12">
        <v>1.75</v>
      </c>
      <c r="Y40" s="12">
        <v>6.5</v>
      </c>
      <c r="Z40" s="12">
        <v>1.75</v>
      </c>
      <c r="AA40" s="12">
        <v>67.5</v>
      </c>
      <c r="AB40" s="12">
        <v>40.5</v>
      </c>
      <c r="AC40" s="12">
        <v>84.5</v>
      </c>
      <c r="AD40" s="12">
        <v>31.5</v>
      </c>
      <c r="AE40" s="12">
        <v>6</v>
      </c>
      <c r="AF40" s="12">
        <v>14.75</v>
      </c>
      <c r="AG40" s="12">
        <v>4.5</v>
      </c>
      <c r="AH40" s="12">
        <v>10</v>
      </c>
      <c r="AI40" s="12">
        <v>6.5</v>
      </c>
      <c r="AJ40" s="12">
        <v>13.5</v>
      </c>
      <c r="AK40" s="12">
        <v>1.25</v>
      </c>
      <c r="AL40" s="12">
        <v>0.75</v>
      </c>
      <c r="AM40" s="12">
        <v>3.5</v>
      </c>
      <c r="AN40" s="12">
        <v>41.5</v>
      </c>
      <c r="AO40" s="13">
        <f t="shared" si="0"/>
        <v>561.5</v>
      </c>
      <c r="AP40" s="14"/>
      <c r="AS40" s="15"/>
    </row>
    <row r="41" spans="1:45" x14ac:dyDescent="0.25">
      <c r="A41" s="1" t="s">
        <v>37</v>
      </c>
      <c r="B41" s="12">
        <v>20</v>
      </c>
      <c r="C41" s="12">
        <v>27</v>
      </c>
      <c r="D41" s="12">
        <v>4.75</v>
      </c>
      <c r="E41" s="12">
        <v>10.75</v>
      </c>
      <c r="F41" s="12">
        <v>25</v>
      </c>
      <c r="G41" s="12">
        <v>10.5</v>
      </c>
      <c r="H41" s="12">
        <v>49</v>
      </c>
      <c r="I41" s="12">
        <v>32.25</v>
      </c>
      <c r="J41" s="12">
        <v>66.75</v>
      </c>
      <c r="K41" s="12">
        <v>11.25</v>
      </c>
      <c r="L41" s="12">
        <v>38.25</v>
      </c>
      <c r="M41" s="12">
        <v>175.5</v>
      </c>
      <c r="N41" s="12">
        <v>14.75</v>
      </c>
      <c r="O41" s="12">
        <v>19.75</v>
      </c>
      <c r="P41" s="12">
        <v>12.75</v>
      </c>
      <c r="Q41" s="12">
        <v>9.75</v>
      </c>
      <c r="R41" s="12">
        <v>11.5</v>
      </c>
      <c r="S41" s="12">
        <v>24</v>
      </c>
      <c r="T41" s="12">
        <v>255</v>
      </c>
      <c r="U41" s="12">
        <v>53.75</v>
      </c>
      <c r="V41" s="12">
        <v>99.5</v>
      </c>
      <c r="W41" s="12">
        <v>15.75</v>
      </c>
      <c r="X41" s="12">
        <v>7.25</v>
      </c>
      <c r="Y41" s="12">
        <v>20.75</v>
      </c>
      <c r="Z41" s="12">
        <v>15.5</v>
      </c>
      <c r="AA41" s="12">
        <v>171.25</v>
      </c>
      <c r="AB41" s="12">
        <v>109</v>
      </c>
      <c r="AC41" s="12">
        <v>280</v>
      </c>
      <c r="AD41" s="12">
        <v>85.5</v>
      </c>
      <c r="AE41" s="12">
        <v>38.25</v>
      </c>
      <c r="AF41" s="12">
        <v>67.5</v>
      </c>
      <c r="AG41" s="12">
        <v>32</v>
      </c>
      <c r="AH41" s="12">
        <v>39.5</v>
      </c>
      <c r="AI41" s="12">
        <v>36</v>
      </c>
      <c r="AJ41" s="12">
        <v>55.75</v>
      </c>
      <c r="AK41" s="12">
        <v>3.25</v>
      </c>
      <c r="AL41" s="12">
        <v>3.75</v>
      </c>
      <c r="AM41" s="12">
        <v>46.25</v>
      </c>
      <c r="AN41" s="12">
        <v>22.75</v>
      </c>
      <c r="AO41" s="13">
        <f t="shared" si="0"/>
        <v>2021.75</v>
      </c>
      <c r="AP41" s="14"/>
      <c r="AS41" s="15"/>
    </row>
    <row r="42" spans="1:45" x14ac:dyDescent="0.25">
      <c r="A42" s="11" t="s">
        <v>51</v>
      </c>
      <c r="B42" s="14">
        <f>SUM(B3:B41)</f>
        <v>2837.3389928652923</v>
      </c>
      <c r="C42" s="14">
        <f t="shared" ref="C42:AN42" si="3">SUM(C3:C41)</f>
        <v>3673.8728758666384</v>
      </c>
      <c r="D42" s="14">
        <f t="shared" si="3"/>
        <v>1912.5591705877284</v>
      </c>
      <c r="E42" s="14">
        <f t="shared" si="3"/>
        <v>1955.1517208350517</v>
      </c>
      <c r="F42" s="14">
        <f t="shared" si="3"/>
        <v>6422.6090074063459</v>
      </c>
      <c r="G42" s="14">
        <f t="shared" si="3"/>
        <v>2495.9882264489288</v>
      </c>
      <c r="H42" s="14">
        <f t="shared" si="3"/>
        <v>3130.9173308148838</v>
      </c>
      <c r="I42" s="14">
        <f t="shared" si="3"/>
        <v>2218.3167967097802</v>
      </c>
      <c r="J42" s="14">
        <f t="shared" si="3"/>
        <v>4759.9887401757533</v>
      </c>
      <c r="K42" s="14">
        <f t="shared" si="3"/>
        <v>2203.0124648073188</v>
      </c>
      <c r="L42" s="14">
        <f t="shared" si="3"/>
        <v>5101.6981222231461</v>
      </c>
      <c r="M42" s="14">
        <f t="shared" si="3"/>
        <v>8039.1300382157224</v>
      </c>
      <c r="N42" s="14">
        <f t="shared" si="3"/>
        <v>2357.695671384527</v>
      </c>
      <c r="O42" s="14">
        <f t="shared" si="3"/>
        <v>2623.8105617943256</v>
      </c>
      <c r="P42" s="14">
        <f t="shared" si="3"/>
        <v>2054.9009312103813</v>
      </c>
      <c r="Q42" s="14">
        <f t="shared" si="3"/>
        <v>1171.2965697383192</v>
      </c>
      <c r="R42" s="14">
        <f t="shared" si="3"/>
        <v>1673.5372899490289</v>
      </c>
      <c r="S42" s="14">
        <f t="shared" si="3"/>
        <v>3133.0429933081473</v>
      </c>
      <c r="T42" s="14">
        <f t="shared" si="3"/>
        <v>2464.7073384080531</v>
      </c>
      <c r="U42" s="14">
        <f t="shared" si="3"/>
        <v>1762.0973820745369</v>
      </c>
      <c r="V42" s="14">
        <f t="shared" si="3"/>
        <v>2301.5822804863897</v>
      </c>
      <c r="W42" s="14">
        <f t="shared" si="3"/>
        <v>1058.6228530364579</v>
      </c>
      <c r="X42" s="14">
        <f t="shared" si="3"/>
        <v>975.73523960924445</v>
      </c>
      <c r="Y42" s="14">
        <f t="shared" si="3"/>
        <v>2168.9011616229241</v>
      </c>
      <c r="Z42" s="14">
        <f t="shared" si="3"/>
        <v>2096.7790713374898</v>
      </c>
      <c r="AA42" s="14">
        <f t="shared" si="3"/>
        <v>8457.878373597212</v>
      </c>
      <c r="AB42" s="14">
        <f t="shared" si="3"/>
        <v>6867.2298769329727</v>
      </c>
      <c r="AC42" s="14">
        <f t="shared" si="3"/>
        <v>20597.983274779155</v>
      </c>
      <c r="AD42" s="14">
        <f t="shared" si="3"/>
        <v>7686.1619059186569</v>
      </c>
      <c r="AE42" s="14">
        <f t="shared" si="3"/>
        <v>5223.1352780192547</v>
      </c>
      <c r="AF42" s="14">
        <f t="shared" si="3"/>
        <v>6761.0115109706239</v>
      </c>
      <c r="AG42" s="14">
        <f t="shared" si="3"/>
        <v>3349.1459035323041</v>
      </c>
      <c r="AH42" s="14">
        <f t="shared" si="3"/>
        <v>5620.1645309682035</v>
      </c>
      <c r="AI42" s="14">
        <f t="shared" si="3"/>
        <v>3253.3584941661802</v>
      </c>
      <c r="AJ42" s="14">
        <f t="shared" si="3"/>
        <v>2721.8842374785982</v>
      </c>
      <c r="AK42" s="14">
        <f t="shared" si="3"/>
        <v>948.74098225223509</v>
      </c>
      <c r="AL42" s="14">
        <f t="shared" si="3"/>
        <v>2973.5742780488054</v>
      </c>
      <c r="AM42" s="14">
        <f t="shared" si="3"/>
        <v>553.20689020054624</v>
      </c>
      <c r="AN42" s="14">
        <f t="shared" si="3"/>
        <v>1820.731632218839</v>
      </c>
      <c r="AO42" s="14">
        <f>SUM(AO3:AO41)</f>
        <v>147427.5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workbookViewId="0">
      <pane xSplit="1" ySplit="2" topLeftCell="AJ3" activePane="bottomRight" state="frozen"/>
      <selection activeCell="B3" sqref="B3"/>
      <selection pane="topRight" activeCell="B3" sqref="B3"/>
      <selection pane="bottomLeft" activeCell="B3" sqref="B3"/>
      <selection pane="bottomRight" activeCell="B3" sqref="B3:AN41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1" ht="26.25" customHeight="1" x14ac:dyDescent="0.25">
      <c r="A1" s="7" t="s">
        <v>0</v>
      </c>
      <c r="B1" s="8" t="s">
        <v>1</v>
      </c>
      <c r="D1" s="9" t="s">
        <v>53</v>
      </c>
      <c r="G1" s="19">
        <f>'Wkdy Adj OD'!G1</f>
        <v>37104</v>
      </c>
    </row>
    <row r="2" spans="1:5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1" x14ac:dyDescent="0.25">
      <c r="A3" s="1" t="s">
        <v>3</v>
      </c>
      <c r="B3" s="12">
        <v>6.4641434262948207</v>
      </c>
      <c r="C3" s="12">
        <v>82.564741035856571</v>
      </c>
      <c r="D3" s="12">
        <v>51.713147410358566</v>
      </c>
      <c r="E3" s="12">
        <v>41.135458167330675</v>
      </c>
      <c r="F3" s="12">
        <v>217.72410358565736</v>
      </c>
      <c r="G3" s="12">
        <v>84.327689243027891</v>
      </c>
      <c r="H3" s="12">
        <v>70.8117529880478</v>
      </c>
      <c r="I3" s="12">
        <v>33.496015936254977</v>
      </c>
      <c r="J3" s="12">
        <v>72.86852589641434</v>
      </c>
      <c r="K3" s="12">
        <v>28.794820717131472</v>
      </c>
      <c r="L3" s="12">
        <v>75.51294820717132</v>
      </c>
      <c r="M3" s="12">
        <v>111.35956175298804</v>
      </c>
      <c r="N3" s="12">
        <v>16.454183266932272</v>
      </c>
      <c r="O3" s="12">
        <v>23.799800796812747</v>
      </c>
      <c r="P3" s="12">
        <v>25.562749003984063</v>
      </c>
      <c r="Q3" s="12">
        <v>13.809760956175298</v>
      </c>
      <c r="R3" s="12">
        <v>11.459163346613545</v>
      </c>
      <c r="S3" s="12">
        <v>17.041832669322709</v>
      </c>
      <c r="T3" s="12">
        <v>22.62450199203187</v>
      </c>
      <c r="U3" s="12">
        <v>2.9382470119521913</v>
      </c>
      <c r="V3" s="12">
        <v>12.046812749003983</v>
      </c>
      <c r="W3" s="12">
        <v>3.2320717131474104</v>
      </c>
      <c r="X3" s="12">
        <v>2.3505976095617531</v>
      </c>
      <c r="Y3" s="12">
        <v>12.928286852589641</v>
      </c>
      <c r="Z3" s="12">
        <v>18.510956175298805</v>
      </c>
      <c r="AA3" s="12">
        <v>83.152390438247011</v>
      </c>
      <c r="AB3" s="12">
        <v>64.053784860557769</v>
      </c>
      <c r="AC3" s="12">
        <v>199.80079681274901</v>
      </c>
      <c r="AD3" s="12">
        <v>94.611553784860561</v>
      </c>
      <c r="AE3" s="12">
        <v>94.905378486055781</v>
      </c>
      <c r="AF3" s="12">
        <v>119.88047808764939</v>
      </c>
      <c r="AG3" s="12">
        <v>17.629482071713149</v>
      </c>
      <c r="AH3" s="12">
        <v>32.026892430278885</v>
      </c>
      <c r="AI3" s="12">
        <v>14.103585657370518</v>
      </c>
      <c r="AJ3" s="12">
        <v>29.382470119521912</v>
      </c>
      <c r="AK3" s="12">
        <v>3.8197211155378485</v>
      </c>
      <c r="AL3" s="12">
        <v>9.4023904382470125</v>
      </c>
      <c r="AM3" s="12">
        <v>2.3505976095617531</v>
      </c>
      <c r="AN3" s="12">
        <v>19.098605577689241</v>
      </c>
      <c r="AO3" s="13">
        <f>SUM(B3:AN3)</f>
        <v>1843.7500000000002</v>
      </c>
      <c r="AP3" s="14"/>
      <c r="AR3" s="9" t="s">
        <v>39</v>
      </c>
      <c r="AS3" s="12">
        <f>SUM(B3:Z27,AK3:AN27,B38:Z41,AK38:AN41)</f>
        <v>29842.094081442974</v>
      </c>
      <c r="AU3" s="9" t="s">
        <v>40</v>
      </c>
      <c r="AV3" s="15">
        <f>SUM(AS11:AS16,AT11:AX11)</f>
        <v>65133.988572141745</v>
      </c>
      <c r="AW3" s="16">
        <f>AV3/AY$17</f>
        <v>0.60069526770150372</v>
      </c>
    </row>
    <row r="4" spans="1:51" x14ac:dyDescent="0.25">
      <c r="A4" s="1" t="s">
        <v>4</v>
      </c>
      <c r="B4" s="12">
        <v>90.5</v>
      </c>
      <c r="C4" s="12">
        <v>12.75</v>
      </c>
      <c r="D4" s="12">
        <v>39.5</v>
      </c>
      <c r="E4" s="12">
        <v>49.75</v>
      </c>
      <c r="F4" s="12">
        <v>322.75</v>
      </c>
      <c r="G4" s="12">
        <v>91.25</v>
      </c>
      <c r="H4" s="12">
        <v>77</v>
      </c>
      <c r="I4" s="12">
        <v>39</v>
      </c>
      <c r="J4" s="12">
        <v>119.25</v>
      </c>
      <c r="K4" s="12">
        <v>32.25</v>
      </c>
      <c r="L4" s="12">
        <v>62.5</v>
      </c>
      <c r="M4" s="12">
        <v>220.5</v>
      </c>
      <c r="N4" s="12">
        <v>23.25</v>
      </c>
      <c r="O4" s="12">
        <v>22</v>
      </c>
      <c r="P4" s="12">
        <v>19</v>
      </c>
      <c r="Q4" s="12">
        <v>8.5</v>
      </c>
      <c r="R4" s="12">
        <v>14.5</v>
      </c>
      <c r="S4" s="12">
        <v>41</v>
      </c>
      <c r="T4" s="12">
        <v>13.5</v>
      </c>
      <c r="U4" s="12">
        <v>7.75</v>
      </c>
      <c r="V4" s="12">
        <v>14</v>
      </c>
      <c r="W4" s="12">
        <v>4</v>
      </c>
      <c r="X4" s="12">
        <v>4.5</v>
      </c>
      <c r="Y4" s="12">
        <v>12.25</v>
      </c>
      <c r="Z4" s="12">
        <v>12.75</v>
      </c>
      <c r="AA4" s="12">
        <v>201.25</v>
      </c>
      <c r="AB4" s="12">
        <v>138.25</v>
      </c>
      <c r="AC4" s="12">
        <v>384.25</v>
      </c>
      <c r="AD4" s="12">
        <v>147.75</v>
      </c>
      <c r="AE4" s="12">
        <v>43.75</v>
      </c>
      <c r="AF4" s="12">
        <v>73.25</v>
      </c>
      <c r="AG4" s="12">
        <v>21.75</v>
      </c>
      <c r="AH4" s="12">
        <v>38.5</v>
      </c>
      <c r="AI4" s="12">
        <v>33</v>
      </c>
      <c r="AJ4" s="12">
        <v>37</v>
      </c>
      <c r="AK4" s="12">
        <v>3.75</v>
      </c>
      <c r="AL4" s="12">
        <v>5.5</v>
      </c>
      <c r="AM4" s="12">
        <v>1.75</v>
      </c>
      <c r="AN4" s="12">
        <v>13.75</v>
      </c>
      <c r="AO4" s="13">
        <f t="shared" ref="AO4:AO41" si="0">SUM(B4:AN4)</f>
        <v>2497.5</v>
      </c>
      <c r="AP4" s="14"/>
      <c r="AR4" s="9" t="s">
        <v>41</v>
      </c>
      <c r="AS4" s="12">
        <f>SUM(AA28:AJ37)</f>
        <v>28415.113973935084</v>
      </c>
      <c r="AU4" s="9" t="s">
        <v>42</v>
      </c>
      <c r="AV4" s="15">
        <f>SUM(AT12:AX16)</f>
        <v>43297.011427858255</v>
      </c>
      <c r="AW4" s="16">
        <f>AV4/AY$17</f>
        <v>0.39930473229849633</v>
      </c>
    </row>
    <row r="5" spans="1:51" x14ac:dyDescent="0.25">
      <c r="A5" s="1" t="s">
        <v>5</v>
      </c>
      <c r="B5" s="12">
        <v>47.75</v>
      </c>
      <c r="C5" s="12">
        <v>31.75</v>
      </c>
      <c r="D5" s="12">
        <v>3.75</v>
      </c>
      <c r="E5" s="12">
        <v>14.25</v>
      </c>
      <c r="F5" s="12">
        <v>211.5</v>
      </c>
      <c r="G5" s="12">
        <v>50</v>
      </c>
      <c r="H5" s="12">
        <v>21.75</v>
      </c>
      <c r="I5" s="12">
        <v>19.75</v>
      </c>
      <c r="J5" s="12">
        <v>50.5</v>
      </c>
      <c r="K5" s="12">
        <v>13.25</v>
      </c>
      <c r="L5" s="12">
        <v>21.75</v>
      </c>
      <c r="M5" s="12">
        <v>120.75</v>
      </c>
      <c r="N5" s="12">
        <v>10.75</v>
      </c>
      <c r="O5" s="12">
        <v>8</v>
      </c>
      <c r="P5" s="12">
        <v>8.5</v>
      </c>
      <c r="Q5" s="12">
        <v>3</v>
      </c>
      <c r="R5" s="12">
        <v>8.5</v>
      </c>
      <c r="S5" s="12">
        <v>19.75</v>
      </c>
      <c r="T5" s="12">
        <v>12.25</v>
      </c>
      <c r="U5" s="12">
        <v>4.25</v>
      </c>
      <c r="V5" s="12">
        <v>9.75</v>
      </c>
      <c r="W5" s="12">
        <v>3</v>
      </c>
      <c r="X5" s="12">
        <v>4</v>
      </c>
      <c r="Y5" s="12">
        <v>10.5</v>
      </c>
      <c r="Z5" s="12">
        <v>3</v>
      </c>
      <c r="AA5" s="12">
        <v>121.75</v>
      </c>
      <c r="AB5" s="12">
        <v>87.25</v>
      </c>
      <c r="AC5" s="12">
        <v>195.75</v>
      </c>
      <c r="AD5" s="12">
        <v>76</v>
      </c>
      <c r="AE5" s="12">
        <v>18</v>
      </c>
      <c r="AF5" s="12">
        <v>18.5</v>
      </c>
      <c r="AG5" s="12">
        <v>10.25</v>
      </c>
      <c r="AH5" s="12">
        <v>7.25</v>
      </c>
      <c r="AI5" s="12">
        <v>8</v>
      </c>
      <c r="AJ5" s="12">
        <v>17.25</v>
      </c>
      <c r="AK5" s="12">
        <v>1.5</v>
      </c>
      <c r="AL5" s="12">
        <v>4.75</v>
      </c>
      <c r="AM5" s="12">
        <v>1.25</v>
      </c>
      <c r="AN5" s="12">
        <v>7</v>
      </c>
      <c r="AO5" s="13">
        <f t="shared" si="0"/>
        <v>1286.5</v>
      </c>
      <c r="AP5" s="14"/>
      <c r="AR5" s="9" t="s">
        <v>43</v>
      </c>
      <c r="AS5" s="12">
        <f>SUM(AA3:AJ27,B28:Z37,AA38:AJ41,AK28:AN37)</f>
        <v>50173.791944621975</v>
      </c>
    </row>
    <row r="6" spans="1:51" x14ac:dyDescent="0.25">
      <c r="A6" s="1" t="s">
        <v>6</v>
      </c>
      <c r="B6" s="12">
        <v>39.5</v>
      </c>
      <c r="C6" s="12">
        <v>39.75</v>
      </c>
      <c r="D6" s="12">
        <v>14.5</v>
      </c>
      <c r="E6" s="12">
        <v>6</v>
      </c>
      <c r="F6" s="12">
        <v>82.5</v>
      </c>
      <c r="G6" s="12">
        <v>33.75</v>
      </c>
      <c r="H6" s="12">
        <v>25.75</v>
      </c>
      <c r="I6" s="12">
        <v>29</v>
      </c>
      <c r="J6" s="12">
        <v>64.5</v>
      </c>
      <c r="K6" s="12">
        <v>19.5</v>
      </c>
      <c r="L6" s="12">
        <v>29.5</v>
      </c>
      <c r="M6" s="12">
        <v>120.75</v>
      </c>
      <c r="N6" s="12">
        <v>7</v>
      </c>
      <c r="O6" s="12">
        <v>7.5</v>
      </c>
      <c r="P6" s="12">
        <v>11.25</v>
      </c>
      <c r="Q6" s="12">
        <v>2.25</v>
      </c>
      <c r="R6" s="12">
        <v>5.75</v>
      </c>
      <c r="S6" s="12">
        <v>20.25</v>
      </c>
      <c r="T6" s="12">
        <v>10.75</v>
      </c>
      <c r="U6" s="12">
        <v>6.5</v>
      </c>
      <c r="V6" s="12">
        <v>9</v>
      </c>
      <c r="W6" s="12">
        <v>4</v>
      </c>
      <c r="X6" s="12">
        <v>2.5</v>
      </c>
      <c r="Y6" s="12">
        <v>5.75</v>
      </c>
      <c r="Z6" s="12">
        <v>8</v>
      </c>
      <c r="AA6" s="12">
        <v>131</v>
      </c>
      <c r="AB6" s="12">
        <v>113.25</v>
      </c>
      <c r="AC6" s="12">
        <v>233.25</v>
      </c>
      <c r="AD6" s="12">
        <v>116</v>
      </c>
      <c r="AE6" s="12">
        <v>39.75</v>
      </c>
      <c r="AF6" s="12">
        <v>43</v>
      </c>
      <c r="AG6" s="12">
        <v>12.25</v>
      </c>
      <c r="AH6" s="12">
        <v>6</v>
      </c>
      <c r="AI6" s="12">
        <v>7.25</v>
      </c>
      <c r="AJ6" s="12">
        <v>19.25</v>
      </c>
      <c r="AK6" s="12">
        <v>2</v>
      </c>
      <c r="AL6" s="12">
        <v>7.25</v>
      </c>
      <c r="AM6" s="12">
        <v>1</v>
      </c>
      <c r="AN6" s="12">
        <v>4</v>
      </c>
      <c r="AO6" s="13">
        <f t="shared" si="0"/>
        <v>1340.75</v>
      </c>
      <c r="AP6" s="14"/>
      <c r="AS6" s="12"/>
    </row>
    <row r="7" spans="1:51" x14ac:dyDescent="0.25">
      <c r="A7" s="1" t="s">
        <v>7</v>
      </c>
      <c r="B7" s="12">
        <v>190.5</v>
      </c>
      <c r="C7" s="12">
        <v>300.25</v>
      </c>
      <c r="D7" s="12">
        <v>228</v>
      </c>
      <c r="E7" s="12">
        <v>75.5</v>
      </c>
      <c r="F7" s="12">
        <v>16.25</v>
      </c>
      <c r="G7" s="12">
        <v>192</v>
      </c>
      <c r="H7" s="12">
        <v>131</v>
      </c>
      <c r="I7" s="12">
        <v>126.5</v>
      </c>
      <c r="J7" s="12">
        <v>242.25</v>
      </c>
      <c r="K7" s="12">
        <v>60</v>
      </c>
      <c r="L7" s="12">
        <v>124.25</v>
      </c>
      <c r="M7" s="12">
        <v>233.5</v>
      </c>
      <c r="N7" s="12">
        <v>46</v>
      </c>
      <c r="O7" s="12">
        <v>37</v>
      </c>
      <c r="P7" s="12">
        <v>32.25</v>
      </c>
      <c r="Q7" s="12">
        <v>16.75</v>
      </c>
      <c r="R7" s="12">
        <v>45.25</v>
      </c>
      <c r="S7" s="12">
        <v>167.25</v>
      </c>
      <c r="T7" s="12">
        <v>38.5</v>
      </c>
      <c r="U7" s="12">
        <v>27.5</v>
      </c>
      <c r="V7" s="12">
        <v>31</v>
      </c>
      <c r="W7" s="12">
        <v>21.5</v>
      </c>
      <c r="X7" s="12">
        <v>20.5</v>
      </c>
      <c r="Y7" s="12">
        <v>18.25</v>
      </c>
      <c r="Z7" s="12">
        <v>24.25</v>
      </c>
      <c r="AA7" s="12">
        <v>296.5</v>
      </c>
      <c r="AB7" s="12">
        <v>265.75</v>
      </c>
      <c r="AC7" s="12">
        <v>780.5</v>
      </c>
      <c r="AD7" s="12">
        <v>304</v>
      </c>
      <c r="AE7" s="12">
        <v>101</v>
      </c>
      <c r="AF7" s="12">
        <v>84</v>
      </c>
      <c r="AG7" s="12">
        <v>38.5</v>
      </c>
      <c r="AH7" s="12">
        <v>30.75</v>
      </c>
      <c r="AI7" s="12">
        <v>45.25</v>
      </c>
      <c r="AJ7" s="12">
        <v>57</v>
      </c>
      <c r="AK7" s="12">
        <v>13.25</v>
      </c>
      <c r="AL7" s="12">
        <v>31.5</v>
      </c>
      <c r="AM7" s="12">
        <v>7.5</v>
      </c>
      <c r="AN7" s="12">
        <v>15.75</v>
      </c>
      <c r="AO7" s="13">
        <f t="shared" si="0"/>
        <v>4517.25</v>
      </c>
      <c r="AP7" s="14"/>
      <c r="AR7" s="9" t="s">
        <v>44</v>
      </c>
      <c r="AS7" s="12">
        <f>SUM(AJ3:AN41,B37:AI41)</f>
        <v>13631.089269163134</v>
      </c>
    </row>
    <row r="8" spans="1:51" x14ac:dyDescent="0.25">
      <c r="A8" s="1" t="s">
        <v>8</v>
      </c>
      <c r="B8" s="12">
        <v>78.75</v>
      </c>
      <c r="C8" s="12">
        <v>95</v>
      </c>
      <c r="D8" s="12">
        <v>47.25</v>
      </c>
      <c r="E8" s="12">
        <v>28.25</v>
      </c>
      <c r="F8" s="12">
        <v>160.75</v>
      </c>
      <c r="G8" s="12">
        <v>5</v>
      </c>
      <c r="H8" s="12">
        <v>64.75</v>
      </c>
      <c r="I8" s="12">
        <v>46</v>
      </c>
      <c r="J8" s="12">
        <v>94.25</v>
      </c>
      <c r="K8" s="12">
        <v>42</v>
      </c>
      <c r="L8" s="12">
        <v>75</v>
      </c>
      <c r="M8" s="12">
        <v>117</v>
      </c>
      <c r="N8" s="12">
        <v>21.5</v>
      </c>
      <c r="O8" s="12">
        <v>23</v>
      </c>
      <c r="P8" s="12">
        <v>17.75</v>
      </c>
      <c r="Q8" s="12">
        <v>7.25</v>
      </c>
      <c r="R8" s="12">
        <v>10.5</v>
      </c>
      <c r="S8" s="12">
        <v>29</v>
      </c>
      <c r="T8" s="12">
        <v>9.25</v>
      </c>
      <c r="U8" s="12">
        <v>4.75</v>
      </c>
      <c r="V8" s="12">
        <v>8.75</v>
      </c>
      <c r="W8" s="12">
        <v>5.25</v>
      </c>
      <c r="X8" s="12">
        <v>4.5</v>
      </c>
      <c r="Y8" s="12">
        <v>10.25</v>
      </c>
      <c r="Z8" s="12">
        <v>23</v>
      </c>
      <c r="AA8" s="12">
        <v>122.75</v>
      </c>
      <c r="AB8" s="12">
        <v>99</v>
      </c>
      <c r="AC8" s="12">
        <v>249.5</v>
      </c>
      <c r="AD8" s="12">
        <v>134.5</v>
      </c>
      <c r="AE8" s="12">
        <v>67.75</v>
      </c>
      <c r="AF8" s="12">
        <v>59.25</v>
      </c>
      <c r="AG8" s="12">
        <v>14.5</v>
      </c>
      <c r="AH8" s="12">
        <v>11.75</v>
      </c>
      <c r="AI8" s="12">
        <v>10.5</v>
      </c>
      <c r="AJ8" s="12">
        <v>12.25</v>
      </c>
      <c r="AK8" s="12">
        <v>3.25</v>
      </c>
      <c r="AL8" s="12">
        <v>11</v>
      </c>
      <c r="AM8" s="12">
        <v>2</v>
      </c>
      <c r="AN8" s="12">
        <v>9.5</v>
      </c>
      <c r="AO8" s="13">
        <f t="shared" si="0"/>
        <v>1836.25</v>
      </c>
      <c r="AP8" s="14"/>
      <c r="AS8" s="15"/>
    </row>
    <row r="9" spans="1:51" x14ac:dyDescent="0.25">
      <c r="A9" s="1" t="s">
        <v>9</v>
      </c>
      <c r="B9" s="12">
        <v>57.25</v>
      </c>
      <c r="C9" s="12">
        <v>70.5</v>
      </c>
      <c r="D9" s="12">
        <v>22.25</v>
      </c>
      <c r="E9" s="12">
        <v>24</v>
      </c>
      <c r="F9" s="12">
        <v>122.25</v>
      </c>
      <c r="G9" s="12">
        <v>66.5</v>
      </c>
      <c r="H9" s="12">
        <v>7</v>
      </c>
      <c r="I9" s="12">
        <v>25.75</v>
      </c>
      <c r="J9" s="12">
        <v>57.5</v>
      </c>
      <c r="K9" s="12">
        <v>20</v>
      </c>
      <c r="L9" s="12">
        <v>71.25</v>
      </c>
      <c r="M9" s="12">
        <v>148.25</v>
      </c>
      <c r="N9" s="12">
        <v>27.25</v>
      </c>
      <c r="O9" s="12">
        <v>24.5</v>
      </c>
      <c r="P9" s="12">
        <v>23.25</v>
      </c>
      <c r="Q9" s="12">
        <v>8.25</v>
      </c>
      <c r="R9" s="12">
        <v>10</v>
      </c>
      <c r="S9" s="12">
        <v>29.25</v>
      </c>
      <c r="T9" s="12">
        <v>36.25</v>
      </c>
      <c r="U9" s="12">
        <v>13.5</v>
      </c>
      <c r="V9" s="12">
        <v>22</v>
      </c>
      <c r="W9" s="12">
        <v>6.75</v>
      </c>
      <c r="X9" s="12">
        <v>5.5</v>
      </c>
      <c r="Y9" s="12">
        <v>22.25</v>
      </c>
      <c r="Z9" s="12">
        <v>29.5</v>
      </c>
      <c r="AA9" s="12">
        <v>165.75</v>
      </c>
      <c r="AB9" s="12">
        <v>147.25</v>
      </c>
      <c r="AC9" s="12">
        <v>362</v>
      </c>
      <c r="AD9" s="12">
        <v>200.5</v>
      </c>
      <c r="AE9" s="12">
        <v>91.25</v>
      </c>
      <c r="AF9" s="12">
        <v>60</v>
      </c>
      <c r="AG9" s="12">
        <v>21.25</v>
      </c>
      <c r="AH9" s="12">
        <v>22.75</v>
      </c>
      <c r="AI9" s="12">
        <v>15.5</v>
      </c>
      <c r="AJ9" s="12">
        <v>25.75</v>
      </c>
      <c r="AK9" s="12">
        <v>4.25</v>
      </c>
      <c r="AL9" s="12">
        <v>12</v>
      </c>
      <c r="AM9" s="12">
        <v>4.75</v>
      </c>
      <c r="AN9" s="12">
        <v>38</v>
      </c>
      <c r="AO9" s="13">
        <f t="shared" si="0"/>
        <v>2121.75</v>
      </c>
      <c r="AP9" s="14"/>
      <c r="AS9" s="15"/>
    </row>
    <row r="10" spans="1:51" x14ac:dyDescent="0.25">
      <c r="A10" s="1">
        <v>19</v>
      </c>
      <c r="B10" s="12">
        <v>29.75</v>
      </c>
      <c r="C10" s="12">
        <v>38.75</v>
      </c>
      <c r="D10" s="12">
        <v>17.75</v>
      </c>
      <c r="E10" s="12">
        <v>32</v>
      </c>
      <c r="F10" s="12">
        <v>106.25</v>
      </c>
      <c r="G10" s="12">
        <v>39.75</v>
      </c>
      <c r="H10" s="12">
        <v>26.75</v>
      </c>
      <c r="I10" s="12">
        <v>5.25</v>
      </c>
      <c r="J10" s="12">
        <v>24.25</v>
      </c>
      <c r="K10" s="12">
        <v>7.5</v>
      </c>
      <c r="L10" s="12">
        <v>41.75</v>
      </c>
      <c r="M10" s="12">
        <v>78.5</v>
      </c>
      <c r="N10" s="12">
        <v>23.5</v>
      </c>
      <c r="O10" s="12">
        <v>28</v>
      </c>
      <c r="P10" s="12">
        <v>14.25</v>
      </c>
      <c r="Q10" s="12">
        <v>7.5</v>
      </c>
      <c r="R10" s="12">
        <v>13.5</v>
      </c>
      <c r="S10" s="12">
        <v>23.75</v>
      </c>
      <c r="T10" s="12">
        <v>20.25</v>
      </c>
      <c r="U10" s="12">
        <v>10.25</v>
      </c>
      <c r="V10" s="12">
        <v>21.5</v>
      </c>
      <c r="W10" s="12">
        <v>9.75</v>
      </c>
      <c r="X10" s="12">
        <v>6.75</v>
      </c>
      <c r="Y10" s="12">
        <v>15.75</v>
      </c>
      <c r="Z10" s="12">
        <v>12.75</v>
      </c>
      <c r="AA10" s="12">
        <v>93.75</v>
      </c>
      <c r="AB10" s="12">
        <v>76.5</v>
      </c>
      <c r="AC10" s="12">
        <v>193.25</v>
      </c>
      <c r="AD10" s="12">
        <v>131.75</v>
      </c>
      <c r="AE10" s="12">
        <v>43.75</v>
      </c>
      <c r="AF10" s="12">
        <v>40.75</v>
      </c>
      <c r="AG10" s="12">
        <v>11</v>
      </c>
      <c r="AH10" s="12">
        <v>10.25</v>
      </c>
      <c r="AI10" s="12">
        <v>9.25</v>
      </c>
      <c r="AJ10" s="12">
        <v>18</v>
      </c>
      <c r="AK10" s="12">
        <v>3.25</v>
      </c>
      <c r="AL10" s="12">
        <v>4.25</v>
      </c>
      <c r="AM10" s="12">
        <v>4.25</v>
      </c>
      <c r="AN10" s="12">
        <v>14</v>
      </c>
      <c r="AO10" s="13">
        <f t="shared" si="0"/>
        <v>1309.75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1" x14ac:dyDescent="0.25">
      <c r="A11" s="1">
        <v>12</v>
      </c>
      <c r="B11" s="12">
        <v>57.847698179216025</v>
      </c>
      <c r="C11" s="12">
        <v>101.36145344676791</v>
      </c>
      <c r="D11" s="12">
        <v>60.151367575733481</v>
      </c>
      <c r="E11" s="12">
        <v>61.175220640852345</v>
      </c>
      <c r="F11" s="12">
        <v>198.62749463306034</v>
      </c>
      <c r="G11" s="12">
        <v>67.318339031565557</v>
      </c>
      <c r="H11" s="12">
        <v>52.216506321062255</v>
      </c>
      <c r="I11" s="12">
        <v>20.733024568657072</v>
      </c>
      <c r="J11" s="12">
        <v>10.494493917468395</v>
      </c>
      <c r="K11" s="12">
        <v>20.98898783493679</v>
      </c>
      <c r="L11" s="12">
        <v>106.48071877236225</v>
      </c>
      <c r="M11" s="12">
        <v>162.28071082134053</v>
      </c>
      <c r="N11" s="12">
        <v>73.461457422278755</v>
      </c>
      <c r="O11" s="12">
        <v>93.17062892581697</v>
      </c>
      <c r="P11" s="12">
        <v>50.680726723383955</v>
      </c>
      <c r="Q11" s="12">
        <v>28.923849089608012</v>
      </c>
      <c r="R11" s="12">
        <v>56.823845114097161</v>
      </c>
      <c r="S11" s="12">
        <v>91.634849328138657</v>
      </c>
      <c r="T11" s="12">
        <v>47.865130794307071</v>
      </c>
      <c r="U11" s="12">
        <v>36.346783811719803</v>
      </c>
      <c r="V11" s="12">
        <v>41.21008587103443</v>
      </c>
      <c r="W11" s="12">
        <v>20.477061302377354</v>
      </c>
      <c r="X11" s="12">
        <v>21.75687763377594</v>
      </c>
      <c r="Y11" s="12">
        <v>39.674306273356123</v>
      </c>
      <c r="Z11" s="12">
        <v>36.858710344279238</v>
      </c>
      <c r="AA11" s="12">
        <v>200.41923749701837</v>
      </c>
      <c r="AB11" s="12">
        <v>235.23024171105988</v>
      </c>
      <c r="AC11" s="12">
        <v>588.20358591078957</v>
      </c>
      <c r="AD11" s="12">
        <v>228.06327025522779</v>
      </c>
      <c r="AE11" s="12">
        <v>69.877971694362728</v>
      </c>
      <c r="AF11" s="12">
        <v>74.485310487397626</v>
      </c>
      <c r="AG11" s="12">
        <v>32.251371551244333</v>
      </c>
      <c r="AH11" s="12">
        <v>51.704579788502819</v>
      </c>
      <c r="AI11" s="12">
        <v>51.192653255943384</v>
      </c>
      <c r="AJ11" s="12">
        <v>54.776138983859425</v>
      </c>
      <c r="AK11" s="12">
        <v>6.9110081895523576</v>
      </c>
      <c r="AL11" s="12">
        <v>16.381649041901884</v>
      </c>
      <c r="AM11" s="12">
        <v>12.286236781426412</v>
      </c>
      <c r="AN11" s="12">
        <v>38.906416474516973</v>
      </c>
      <c r="AO11" s="13">
        <f t="shared" si="0"/>
        <v>3219.2499999999995</v>
      </c>
      <c r="AP11" s="14"/>
      <c r="AR11" s="18" t="s">
        <v>45</v>
      </c>
      <c r="AS11" s="15">
        <f>SUM(AA28:AD31)</f>
        <v>2112.4404210426269</v>
      </c>
      <c r="AT11" s="15">
        <f>SUM(Z28:Z31,H28:K31)</f>
        <v>4540.4345538799444</v>
      </c>
      <c r="AU11" s="15">
        <f>SUM(AE28:AJ31)</f>
        <v>11315.830989503009</v>
      </c>
      <c r="AV11" s="15">
        <f>SUM(B28:G31)</f>
        <v>4813.7638588281716</v>
      </c>
      <c r="AW11" s="15">
        <f>SUM(AM28:AN31,T28:Y31)</f>
        <v>4555.0182666273204</v>
      </c>
      <c r="AX11" s="15">
        <f>SUM(AK28:AL31,L28:S31)</f>
        <v>6806.5119101189284</v>
      </c>
      <c r="AY11" s="14">
        <f t="shared" ref="AY11:AY16" si="1">SUM(AS11:AX11)</f>
        <v>34144</v>
      </c>
    </row>
    <row r="12" spans="1:51" x14ac:dyDescent="0.25">
      <c r="A12" s="1" t="s">
        <v>10</v>
      </c>
      <c r="B12" s="12">
        <v>22.5</v>
      </c>
      <c r="C12" s="12">
        <v>28.25</v>
      </c>
      <c r="D12" s="12">
        <v>15.5</v>
      </c>
      <c r="E12" s="12">
        <v>18.5</v>
      </c>
      <c r="F12" s="12">
        <v>57.5</v>
      </c>
      <c r="G12" s="12">
        <v>35.25</v>
      </c>
      <c r="H12" s="12">
        <v>16.75</v>
      </c>
      <c r="I12" s="12">
        <v>6.5</v>
      </c>
      <c r="J12" s="12">
        <v>29</v>
      </c>
      <c r="K12" s="12">
        <v>8.25</v>
      </c>
      <c r="L12" s="12">
        <v>84</v>
      </c>
      <c r="M12" s="12">
        <v>129.25</v>
      </c>
      <c r="N12" s="12">
        <v>72.25</v>
      </c>
      <c r="O12" s="12">
        <v>70</v>
      </c>
      <c r="P12" s="12">
        <v>28.25</v>
      </c>
      <c r="Q12" s="12">
        <v>16</v>
      </c>
      <c r="R12" s="12">
        <v>39.75</v>
      </c>
      <c r="S12" s="12">
        <v>56.5</v>
      </c>
      <c r="T12" s="12">
        <v>3.5</v>
      </c>
      <c r="U12" s="12">
        <v>5</v>
      </c>
      <c r="V12" s="12">
        <v>5</v>
      </c>
      <c r="W12" s="12">
        <v>3</v>
      </c>
      <c r="X12" s="12">
        <v>1.25</v>
      </c>
      <c r="Y12" s="12">
        <v>7.75</v>
      </c>
      <c r="Z12" s="12">
        <v>19</v>
      </c>
      <c r="AA12" s="12">
        <v>118</v>
      </c>
      <c r="AB12" s="12">
        <v>116.75</v>
      </c>
      <c r="AC12" s="12">
        <v>302.25</v>
      </c>
      <c r="AD12" s="12">
        <v>117.5</v>
      </c>
      <c r="AE12" s="12">
        <v>46</v>
      </c>
      <c r="AF12" s="12">
        <v>48</v>
      </c>
      <c r="AG12" s="12">
        <v>20.25</v>
      </c>
      <c r="AH12" s="12">
        <v>21.25</v>
      </c>
      <c r="AI12" s="12">
        <v>24</v>
      </c>
      <c r="AJ12" s="12">
        <v>12.25</v>
      </c>
      <c r="AK12" s="12">
        <v>20.5</v>
      </c>
      <c r="AL12" s="12">
        <v>30</v>
      </c>
      <c r="AM12" s="12">
        <v>2</v>
      </c>
      <c r="AN12" s="12">
        <v>4.5</v>
      </c>
      <c r="AO12" s="13">
        <f t="shared" si="0"/>
        <v>1661.75</v>
      </c>
      <c r="AP12" s="14"/>
      <c r="AR12" s="17" t="s">
        <v>46</v>
      </c>
      <c r="AS12" s="15">
        <f>SUM(AA27:AD27,AA9:AD12)</f>
        <v>4119.666335374096</v>
      </c>
      <c r="AT12" s="15">
        <f>SUM(Z27,Z9:Z12,H9:K12,H27:K27)</f>
        <v>542.54172298640378</v>
      </c>
      <c r="AU12" s="15">
        <f>SUM(AE9:AJ12,AE27:AJ27)</f>
        <v>1034.0380257613103</v>
      </c>
      <c r="AV12" s="15">
        <f>SUM(B9:G12,B27:G27)</f>
        <v>1439.7315735071954</v>
      </c>
      <c r="AW12" s="15">
        <f>SUM(T9:Y12,AM9:AN12,T27:Y27,AM27:AN27)</f>
        <v>566.77289894251419</v>
      </c>
      <c r="AX12" s="15">
        <f>SUM(L9:S12,AK9:AL12,L27:S27,AK27:AL27)</f>
        <v>2006.9994434284806</v>
      </c>
      <c r="AY12" s="14">
        <f t="shared" si="1"/>
        <v>9709.75</v>
      </c>
    </row>
    <row r="13" spans="1:51" x14ac:dyDescent="0.25">
      <c r="A13" s="1" t="s">
        <v>11</v>
      </c>
      <c r="B13" s="12">
        <v>81.224582952942157</v>
      </c>
      <c r="C13" s="12">
        <v>60.918437214706621</v>
      </c>
      <c r="D13" s="12">
        <v>22.201386007137522</v>
      </c>
      <c r="E13" s="12">
        <v>26.804112374470911</v>
      </c>
      <c r="F13" s="12">
        <v>146.47499792513904</v>
      </c>
      <c r="G13" s="12">
        <v>68.770146900157698</v>
      </c>
      <c r="H13" s="12">
        <v>68.499398290314559</v>
      </c>
      <c r="I13" s="12">
        <v>50.900738650510419</v>
      </c>
      <c r="J13" s="12">
        <v>108.29944393725621</v>
      </c>
      <c r="K13" s="12">
        <v>73.372873267491087</v>
      </c>
      <c r="L13" s="12">
        <v>10.55919578388248</v>
      </c>
      <c r="M13" s="12">
        <v>283.47379450576813</v>
      </c>
      <c r="N13" s="12">
        <v>114.79741057349159</v>
      </c>
      <c r="O13" s="12">
        <v>196.02199352643373</v>
      </c>
      <c r="P13" s="12">
        <v>120.2123827703544</v>
      </c>
      <c r="Q13" s="12">
        <v>35.468067889451412</v>
      </c>
      <c r="R13" s="12">
        <v>42.778280355216204</v>
      </c>
      <c r="S13" s="12">
        <v>72.289878828118518</v>
      </c>
      <c r="T13" s="12">
        <v>30.865341522118019</v>
      </c>
      <c r="U13" s="12">
        <v>11.912938833098183</v>
      </c>
      <c r="V13" s="12">
        <v>16.51566520043157</v>
      </c>
      <c r="W13" s="12">
        <v>6.2272180263922321</v>
      </c>
      <c r="X13" s="12">
        <v>18.140156859490414</v>
      </c>
      <c r="Y13" s="12">
        <v>21.118391567764959</v>
      </c>
      <c r="Z13" s="12">
        <v>66.062660801726281</v>
      </c>
      <c r="AA13" s="12">
        <v>206.85193792015937</v>
      </c>
      <c r="AB13" s="12">
        <v>148.09948958419787</v>
      </c>
      <c r="AC13" s="12">
        <v>469.47808946800569</v>
      </c>
      <c r="AD13" s="12">
        <v>183.56755747364929</v>
      </c>
      <c r="AE13" s="12">
        <v>116.15115362270728</v>
      </c>
      <c r="AF13" s="12">
        <v>124.81510913768778</v>
      </c>
      <c r="AG13" s="12">
        <v>25.721117935098349</v>
      </c>
      <c r="AH13" s="12">
        <v>39.800045646941655</v>
      </c>
      <c r="AI13" s="12">
        <v>36.551062328823974</v>
      </c>
      <c r="AJ13" s="12">
        <v>25.45036932525521</v>
      </c>
      <c r="AK13" s="12">
        <v>29.511598472902318</v>
      </c>
      <c r="AL13" s="12">
        <v>71.206884388745962</v>
      </c>
      <c r="AM13" s="12">
        <v>5.4149721968628102</v>
      </c>
      <c r="AN13" s="12">
        <v>25.721117935098349</v>
      </c>
      <c r="AO13" s="13">
        <f t="shared" si="0"/>
        <v>3262.2500000000005</v>
      </c>
      <c r="AP13" s="14"/>
      <c r="AR13" s="17" t="s">
        <v>47</v>
      </c>
      <c r="AS13" s="15">
        <f>SUM(AA32:AD37)</f>
        <v>11063.741880485011</v>
      </c>
      <c r="AT13" s="15">
        <f>SUM(H32:K37,Z32:Z37)</f>
        <v>1043.2647578794742</v>
      </c>
      <c r="AU13" s="15">
        <f>SUM(AE32:AJ37)</f>
        <v>3923.1006829044345</v>
      </c>
      <c r="AV13" s="15">
        <f>SUM(B32:G37)</f>
        <v>1163.9736614985256</v>
      </c>
      <c r="AW13" s="15">
        <f>SUM(T32:Y37,AM32:AN37)</f>
        <v>941.50055063983723</v>
      </c>
      <c r="AX13" s="15">
        <f>SUM(L32:S37,AK32:AL37)</f>
        <v>1591.4184665927164</v>
      </c>
      <c r="AY13" s="14">
        <f t="shared" si="1"/>
        <v>19727</v>
      </c>
    </row>
    <row r="14" spans="1:51" x14ac:dyDescent="0.25">
      <c r="A14" s="1" t="s">
        <v>12</v>
      </c>
      <c r="B14" s="12">
        <v>417.98959121877363</v>
      </c>
      <c r="C14" s="12">
        <v>142.72085541256624</v>
      </c>
      <c r="D14" s="12">
        <v>105.91862225586677</v>
      </c>
      <c r="E14" s="12">
        <v>70.612414837244515</v>
      </c>
      <c r="F14" s="12">
        <v>136.73675246025738</v>
      </c>
      <c r="G14" s="12">
        <v>62.833080999242995</v>
      </c>
      <c r="H14" s="12">
        <v>122.07570022710068</v>
      </c>
      <c r="I14" s="12">
        <v>52.360900832702498</v>
      </c>
      <c r="J14" s="12">
        <v>203.75870552611659</v>
      </c>
      <c r="K14" s="12">
        <v>84.37585162755488</v>
      </c>
      <c r="L14" s="12">
        <v>711.8090461771385</v>
      </c>
      <c r="M14" s="12">
        <v>8.6769492808478415</v>
      </c>
      <c r="N14" s="12">
        <v>213.63247539742619</v>
      </c>
      <c r="O14" s="12">
        <v>175.3342165026495</v>
      </c>
      <c r="P14" s="12">
        <v>164.26362604087811</v>
      </c>
      <c r="Q14" s="12">
        <v>75.698902346707044</v>
      </c>
      <c r="R14" s="12">
        <v>133.44549583648751</v>
      </c>
      <c r="S14" s="12">
        <v>252.82834973504919</v>
      </c>
      <c r="T14" s="12">
        <v>69.714799394398185</v>
      </c>
      <c r="U14" s="12">
        <v>104.721801665405</v>
      </c>
      <c r="V14" s="12">
        <v>71.809235427706284</v>
      </c>
      <c r="W14" s="12">
        <v>55.352952308856928</v>
      </c>
      <c r="X14" s="12">
        <v>40.392694928084786</v>
      </c>
      <c r="Y14" s="12">
        <v>62.23467070401211</v>
      </c>
      <c r="Z14" s="12">
        <v>40.691900075700225</v>
      </c>
      <c r="AA14" s="12">
        <v>790.5</v>
      </c>
      <c r="AB14" s="12">
        <v>133.44549583648751</v>
      </c>
      <c r="AC14" s="12">
        <v>409.61184708554123</v>
      </c>
      <c r="AD14" s="12">
        <v>188.20003785011355</v>
      </c>
      <c r="AE14" s="12">
        <v>99.635314155942467</v>
      </c>
      <c r="AF14" s="12">
        <v>90.359954579863739</v>
      </c>
      <c r="AG14" s="12">
        <v>49.668054504163514</v>
      </c>
      <c r="AH14" s="12">
        <v>36.503028009084026</v>
      </c>
      <c r="AI14" s="12">
        <v>70.612414837244515</v>
      </c>
      <c r="AJ14" s="12">
        <v>36.203822861468581</v>
      </c>
      <c r="AK14" s="12">
        <v>93.052800908402716</v>
      </c>
      <c r="AL14" s="12">
        <v>246.5450416351249</v>
      </c>
      <c r="AM14" s="12">
        <v>34.109386828160481</v>
      </c>
      <c r="AN14" s="12">
        <v>70.313209689629062</v>
      </c>
      <c r="AO14" s="13">
        <f t="shared" si="0"/>
        <v>5928.7499999999991</v>
      </c>
      <c r="AP14" s="14"/>
      <c r="AR14" s="17" t="s">
        <v>48</v>
      </c>
      <c r="AS14" s="15">
        <f>SUM(AA3:AD8)</f>
        <v>4639.8685258964142</v>
      </c>
      <c r="AT14" s="15">
        <f>SUM(H3:K8,Z3:Z8)</f>
        <v>1613.7320717131474</v>
      </c>
      <c r="AU14" s="15">
        <f>SUM(AE3:AJ8)</f>
        <v>1294.4282868525897</v>
      </c>
      <c r="AV14" s="15">
        <f>SUM(B3:G8)</f>
        <v>3082.9292828685257</v>
      </c>
      <c r="AW14" s="15">
        <f>SUM(T3:Y8,AM3:AN8)</f>
        <v>479.31972111553785</v>
      </c>
      <c r="AX14" s="15">
        <f>SUM(L3:S8,AK3:AL8)</f>
        <v>2211.722111553785</v>
      </c>
      <c r="AY14" s="14">
        <f t="shared" si="1"/>
        <v>13322.000000000002</v>
      </c>
    </row>
    <row r="15" spans="1:51" x14ac:dyDescent="0.25">
      <c r="A15" s="1" t="s">
        <v>13</v>
      </c>
      <c r="B15" s="12">
        <v>15</v>
      </c>
      <c r="C15" s="12">
        <v>22.25</v>
      </c>
      <c r="D15" s="12">
        <v>11</v>
      </c>
      <c r="E15" s="12">
        <v>8.5</v>
      </c>
      <c r="F15" s="12">
        <v>48.75</v>
      </c>
      <c r="G15" s="12">
        <v>21.75</v>
      </c>
      <c r="H15" s="12">
        <v>21.5</v>
      </c>
      <c r="I15" s="12">
        <v>29</v>
      </c>
      <c r="J15" s="12">
        <v>83.75</v>
      </c>
      <c r="K15" s="12">
        <v>80.75</v>
      </c>
      <c r="L15" s="12">
        <v>92.75</v>
      </c>
      <c r="M15" s="12">
        <v>238.75</v>
      </c>
      <c r="N15" s="12">
        <v>6.75</v>
      </c>
      <c r="O15" s="12">
        <v>87.5</v>
      </c>
      <c r="P15" s="12">
        <v>60.75</v>
      </c>
      <c r="Q15" s="12">
        <v>22</v>
      </c>
      <c r="R15" s="12">
        <v>30.5</v>
      </c>
      <c r="S15" s="12">
        <v>47.5</v>
      </c>
      <c r="T15" s="12">
        <v>13</v>
      </c>
      <c r="U15" s="12">
        <v>4</v>
      </c>
      <c r="V15" s="12">
        <v>9</v>
      </c>
      <c r="W15" s="12">
        <v>2.75</v>
      </c>
      <c r="X15" s="12">
        <v>0.75</v>
      </c>
      <c r="Y15" s="12">
        <v>12</v>
      </c>
      <c r="Z15" s="12">
        <v>15.75</v>
      </c>
      <c r="AA15" s="12">
        <v>107.5</v>
      </c>
      <c r="AB15" s="12">
        <v>86.5</v>
      </c>
      <c r="AC15" s="12">
        <v>227.5</v>
      </c>
      <c r="AD15" s="12">
        <v>94.75</v>
      </c>
      <c r="AE15" s="12">
        <v>27.5</v>
      </c>
      <c r="AF15" s="12">
        <v>34</v>
      </c>
      <c r="AG15" s="12">
        <v>13</v>
      </c>
      <c r="AH15" s="12">
        <v>20.75</v>
      </c>
      <c r="AI15" s="12">
        <v>18.5</v>
      </c>
      <c r="AJ15" s="12">
        <v>18.25</v>
      </c>
      <c r="AK15" s="12">
        <v>24.25</v>
      </c>
      <c r="AL15" s="12">
        <v>38.25</v>
      </c>
      <c r="AM15" s="12">
        <v>1.25</v>
      </c>
      <c r="AN15" s="12">
        <v>19.25</v>
      </c>
      <c r="AO15" s="13">
        <f t="shared" si="0"/>
        <v>1717.25</v>
      </c>
      <c r="AP15" s="14"/>
      <c r="AR15" s="17" t="s">
        <v>49</v>
      </c>
      <c r="AS15" s="15">
        <f>SUM(AA21:AD26,AA40:AD41)</f>
        <v>4465.1341440943434</v>
      </c>
      <c r="AT15" s="15">
        <f>SUM(H21:K26,H40:K41,Z21:Z26,Z40:Z41)</f>
        <v>597.7043025612677</v>
      </c>
      <c r="AU15" s="15">
        <f>SUM(AE21:AJ26,AE40:AJ41)</f>
        <v>954.02713285424727</v>
      </c>
      <c r="AV15" s="15">
        <f>SUM(B21:G26,B40:G41)</f>
        <v>510.81684171733923</v>
      </c>
      <c r="AW15" s="15">
        <f>SUM(T21:Y26,T40:Y41,AM21:AN26,AM40:AN41)</f>
        <v>2062.2177077575088</v>
      </c>
      <c r="AX15" s="15">
        <f>SUM(L21:S26,L40:S41,AK21:AL26,AK40:AL41)</f>
        <v>1206.099871015294</v>
      </c>
      <c r="AY15" s="14">
        <f t="shared" si="1"/>
        <v>9796.0000000000018</v>
      </c>
    </row>
    <row r="16" spans="1:51" x14ac:dyDescent="0.25">
      <c r="A16" s="1" t="s">
        <v>14</v>
      </c>
      <c r="B16" s="12">
        <v>23.25</v>
      </c>
      <c r="C16" s="12">
        <v>23.25</v>
      </c>
      <c r="D16" s="12">
        <v>5.5</v>
      </c>
      <c r="E16" s="12">
        <v>6.5</v>
      </c>
      <c r="F16" s="12">
        <v>38</v>
      </c>
      <c r="G16" s="12">
        <v>22</v>
      </c>
      <c r="H16" s="12">
        <v>33.25</v>
      </c>
      <c r="I16" s="12">
        <v>25.5</v>
      </c>
      <c r="J16" s="12">
        <v>93.25</v>
      </c>
      <c r="K16" s="12">
        <v>79.25</v>
      </c>
      <c r="L16" s="12">
        <v>182.25</v>
      </c>
      <c r="M16" s="12">
        <v>279.25</v>
      </c>
      <c r="N16" s="12">
        <v>84.75</v>
      </c>
      <c r="O16" s="12">
        <v>7</v>
      </c>
      <c r="P16" s="12">
        <v>74.75</v>
      </c>
      <c r="Q16" s="12">
        <v>62.25</v>
      </c>
      <c r="R16" s="12">
        <v>70.75</v>
      </c>
      <c r="S16" s="12">
        <v>87.25</v>
      </c>
      <c r="T16" s="12">
        <v>19.25</v>
      </c>
      <c r="U16" s="12">
        <v>4.25</v>
      </c>
      <c r="V16" s="12">
        <v>5.25</v>
      </c>
      <c r="W16" s="12">
        <v>2.75</v>
      </c>
      <c r="X16" s="12">
        <v>0.25</v>
      </c>
      <c r="Y16" s="12">
        <v>7.5</v>
      </c>
      <c r="Z16" s="12">
        <v>17.25</v>
      </c>
      <c r="AA16" s="12">
        <v>86.75</v>
      </c>
      <c r="AB16" s="12">
        <v>64.25</v>
      </c>
      <c r="AC16" s="12">
        <v>191.25</v>
      </c>
      <c r="AD16" s="12">
        <v>77</v>
      </c>
      <c r="AE16" s="12">
        <v>16.5</v>
      </c>
      <c r="AF16" s="12">
        <v>24.5</v>
      </c>
      <c r="AG16" s="12">
        <v>9.75</v>
      </c>
      <c r="AH16" s="12">
        <v>22.5</v>
      </c>
      <c r="AI16" s="12">
        <v>15.75</v>
      </c>
      <c r="AJ16" s="12">
        <v>9.25</v>
      </c>
      <c r="AK16" s="12">
        <v>27.75</v>
      </c>
      <c r="AL16" s="12">
        <v>76.75</v>
      </c>
      <c r="AM16" s="12">
        <v>1</v>
      </c>
      <c r="AN16" s="12">
        <v>8</v>
      </c>
      <c r="AO16" s="13">
        <f t="shared" si="0"/>
        <v>1885.5</v>
      </c>
      <c r="AP16" s="14"/>
      <c r="AR16" s="17" t="s">
        <v>50</v>
      </c>
      <c r="AS16" s="15">
        <f>SUM(AA13:AD20,AA38:AD39)</f>
        <v>6701.577686291881</v>
      </c>
      <c r="AT16" s="15">
        <f>SUM(H13:K20,H38:K39,Z13:Z20,Z38:Z39)</f>
        <v>2003.4074508218273</v>
      </c>
      <c r="AU16" s="15">
        <f>SUM(AE13:AJ20,AE38:AJ39)</f>
        <v>1509.1657814321584</v>
      </c>
      <c r="AV16" s="15">
        <f>SUM(B13:G20,B38:G39)</f>
        <v>2213.8184145020982</v>
      </c>
      <c r="AW16" s="15">
        <f>SUM(T13:Y20,T38:Y39,AM13:AN20,AM38:AN39)</f>
        <v>991.37058970304633</v>
      </c>
      <c r="AX16" s="15">
        <f>SUM(L13:S20,L38:S39,AK13:AL20,AK38:AL39)</f>
        <v>8312.9100772489928</v>
      </c>
      <c r="AY16" s="14">
        <f t="shared" si="1"/>
        <v>21732.250000000007</v>
      </c>
    </row>
    <row r="17" spans="1:51" x14ac:dyDescent="0.25">
      <c r="A17" s="1" t="s">
        <v>15</v>
      </c>
      <c r="B17" s="12">
        <v>30.75</v>
      </c>
      <c r="C17" s="12">
        <v>32</v>
      </c>
      <c r="D17" s="12">
        <v>9</v>
      </c>
      <c r="E17" s="12">
        <v>12</v>
      </c>
      <c r="F17" s="12">
        <v>35.25</v>
      </c>
      <c r="G17" s="12">
        <v>20.5</v>
      </c>
      <c r="H17" s="12">
        <v>25</v>
      </c>
      <c r="I17" s="12">
        <v>20.25</v>
      </c>
      <c r="J17" s="12">
        <v>45.5</v>
      </c>
      <c r="K17" s="12">
        <v>19.5</v>
      </c>
      <c r="L17" s="12">
        <v>109.75</v>
      </c>
      <c r="M17" s="12">
        <v>195.5</v>
      </c>
      <c r="N17" s="12">
        <v>70</v>
      </c>
      <c r="O17" s="12">
        <v>87.5</v>
      </c>
      <c r="P17" s="12">
        <v>7</v>
      </c>
      <c r="Q17" s="12">
        <v>71.5</v>
      </c>
      <c r="R17" s="12">
        <v>59.25</v>
      </c>
      <c r="S17" s="12">
        <v>128.25</v>
      </c>
      <c r="T17" s="12">
        <v>14</v>
      </c>
      <c r="U17" s="12">
        <v>4.5</v>
      </c>
      <c r="V17" s="12">
        <v>7.25</v>
      </c>
      <c r="W17" s="12">
        <v>0.25</v>
      </c>
      <c r="X17" s="12">
        <v>1</v>
      </c>
      <c r="Y17" s="12">
        <v>5.5</v>
      </c>
      <c r="Z17" s="12">
        <v>6</v>
      </c>
      <c r="AA17" s="12">
        <v>88.5</v>
      </c>
      <c r="AB17" s="12">
        <v>30.75</v>
      </c>
      <c r="AC17" s="12">
        <v>120</v>
      </c>
      <c r="AD17" s="12">
        <v>44.5</v>
      </c>
      <c r="AE17" s="12">
        <v>20.25</v>
      </c>
      <c r="AF17" s="12">
        <v>25.75</v>
      </c>
      <c r="AG17" s="12">
        <v>7</v>
      </c>
      <c r="AH17" s="12">
        <v>12.5</v>
      </c>
      <c r="AI17" s="12">
        <v>10</v>
      </c>
      <c r="AJ17" s="12">
        <v>11.5</v>
      </c>
      <c r="AK17" s="12">
        <v>11.25</v>
      </c>
      <c r="AL17" s="12">
        <v>29</v>
      </c>
      <c r="AM17" s="12">
        <v>2.25</v>
      </c>
      <c r="AN17" s="12">
        <v>12</v>
      </c>
      <c r="AO17" s="13">
        <f t="shared" si="0"/>
        <v>1442.25</v>
      </c>
      <c r="AP17" s="14"/>
      <c r="AR17" s="1" t="s">
        <v>51</v>
      </c>
      <c r="AS17" s="14">
        <f>SUM(AS11:AS16)</f>
        <v>33102.428993184374</v>
      </c>
      <c r="AT17" s="14">
        <f t="shared" ref="AT17:AY17" si="2">SUM(AT11:AT16)</f>
        <v>10341.084859842063</v>
      </c>
      <c r="AU17" s="14">
        <f t="shared" si="2"/>
        <v>20030.59089930775</v>
      </c>
      <c r="AV17" s="14">
        <f t="shared" si="2"/>
        <v>13225.033632921857</v>
      </c>
      <c r="AW17" s="14">
        <f t="shared" si="2"/>
        <v>9596.199734785765</v>
      </c>
      <c r="AX17" s="14">
        <f t="shared" si="2"/>
        <v>22135.661879958199</v>
      </c>
      <c r="AY17" s="14">
        <f t="shared" si="2"/>
        <v>108431</v>
      </c>
    </row>
    <row r="18" spans="1:51" x14ac:dyDescent="0.25">
      <c r="A18" s="1" t="s">
        <v>16</v>
      </c>
      <c r="B18" s="12">
        <v>10</v>
      </c>
      <c r="C18" s="12">
        <v>13.5</v>
      </c>
      <c r="D18" s="12">
        <v>6.75</v>
      </c>
      <c r="E18" s="12">
        <v>3.25</v>
      </c>
      <c r="F18" s="12">
        <v>17.5</v>
      </c>
      <c r="G18" s="12">
        <v>6.5</v>
      </c>
      <c r="H18" s="12">
        <v>13.75</v>
      </c>
      <c r="I18" s="12">
        <v>8.5</v>
      </c>
      <c r="J18" s="12">
        <v>26.5</v>
      </c>
      <c r="K18" s="12">
        <v>19.5</v>
      </c>
      <c r="L18" s="12">
        <v>39.25</v>
      </c>
      <c r="M18" s="12">
        <v>110</v>
      </c>
      <c r="N18" s="12">
        <v>18.75</v>
      </c>
      <c r="O18" s="12">
        <v>67</v>
      </c>
      <c r="P18" s="12">
        <v>67</v>
      </c>
      <c r="Q18" s="12">
        <v>4.25</v>
      </c>
      <c r="R18" s="12">
        <v>30</v>
      </c>
      <c r="S18" s="12">
        <v>71.5</v>
      </c>
      <c r="T18" s="12">
        <v>8.5</v>
      </c>
      <c r="U18" s="12">
        <v>3.25</v>
      </c>
      <c r="V18" s="12">
        <v>2.25</v>
      </c>
      <c r="W18" s="12">
        <v>1</v>
      </c>
      <c r="X18" s="12">
        <v>2</v>
      </c>
      <c r="Y18" s="12">
        <v>2</v>
      </c>
      <c r="Z18" s="12">
        <v>4.5</v>
      </c>
      <c r="AA18" s="12">
        <v>47</v>
      </c>
      <c r="AB18" s="12">
        <v>32.25</v>
      </c>
      <c r="AC18" s="12">
        <v>97.5</v>
      </c>
      <c r="AD18" s="12">
        <v>33</v>
      </c>
      <c r="AE18" s="12">
        <v>8.25</v>
      </c>
      <c r="AF18" s="12">
        <v>13</v>
      </c>
      <c r="AG18" s="12">
        <v>5</v>
      </c>
      <c r="AH18" s="12">
        <v>13</v>
      </c>
      <c r="AI18" s="12">
        <v>11.5</v>
      </c>
      <c r="AJ18" s="12">
        <v>6</v>
      </c>
      <c r="AK18" s="12">
        <v>7</v>
      </c>
      <c r="AL18" s="12">
        <v>12</v>
      </c>
      <c r="AM18" s="12">
        <v>2.5</v>
      </c>
      <c r="AN18" s="12">
        <v>10.75</v>
      </c>
      <c r="AO18" s="13">
        <f t="shared" si="0"/>
        <v>855.75</v>
      </c>
      <c r="AP18" s="14"/>
      <c r="AS18" s="15"/>
    </row>
    <row r="19" spans="1:51" x14ac:dyDescent="0.25">
      <c r="A19" s="1" t="s">
        <v>17</v>
      </c>
      <c r="B19" s="12">
        <v>8</v>
      </c>
      <c r="C19" s="12">
        <v>17.25</v>
      </c>
      <c r="D19" s="12">
        <v>5.5</v>
      </c>
      <c r="E19" s="12">
        <v>5.5</v>
      </c>
      <c r="F19" s="12">
        <v>39.75</v>
      </c>
      <c r="G19" s="12">
        <v>12.5</v>
      </c>
      <c r="H19" s="12">
        <v>13.75</v>
      </c>
      <c r="I19" s="12">
        <v>12.75</v>
      </c>
      <c r="J19" s="12">
        <v>53</v>
      </c>
      <c r="K19" s="12">
        <v>47</v>
      </c>
      <c r="L19" s="12">
        <v>45.25</v>
      </c>
      <c r="M19" s="12">
        <v>154.5</v>
      </c>
      <c r="N19" s="12">
        <v>34.25</v>
      </c>
      <c r="O19" s="12">
        <v>71.5</v>
      </c>
      <c r="P19" s="12">
        <v>80.5</v>
      </c>
      <c r="Q19" s="12">
        <v>41.75</v>
      </c>
      <c r="R19" s="12">
        <v>8.25</v>
      </c>
      <c r="S19" s="12">
        <v>89.5</v>
      </c>
      <c r="T19" s="12">
        <v>10.5</v>
      </c>
      <c r="U19" s="12">
        <v>6.5</v>
      </c>
      <c r="V19" s="12">
        <v>4.25</v>
      </c>
      <c r="W19" s="12">
        <v>3.5</v>
      </c>
      <c r="X19" s="12">
        <v>1.5</v>
      </c>
      <c r="Y19" s="12">
        <v>3</v>
      </c>
      <c r="Z19" s="12">
        <v>2.75</v>
      </c>
      <c r="AA19" s="12">
        <v>100.75</v>
      </c>
      <c r="AB19" s="12">
        <v>61</v>
      </c>
      <c r="AC19" s="12">
        <v>174.25</v>
      </c>
      <c r="AD19" s="12">
        <v>44.25</v>
      </c>
      <c r="AE19" s="12">
        <v>13.25</v>
      </c>
      <c r="AF19" s="12">
        <v>14.25</v>
      </c>
      <c r="AG19" s="12">
        <v>9.25</v>
      </c>
      <c r="AH19" s="12">
        <v>10</v>
      </c>
      <c r="AI19" s="12">
        <v>11.5</v>
      </c>
      <c r="AJ19" s="12">
        <v>7.25</v>
      </c>
      <c r="AK19" s="12">
        <v>4.5</v>
      </c>
      <c r="AL19" s="12">
        <v>18.75</v>
      </c>
      <c r="AM19" s="12">
        <v>1</v>
      </c>
      <c r="AN19" s="12">
        <v>5.5</v>
      </c>
      <c r="AO19" s="13">
        <f t="shared" si="0"/>
        <v>1248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20</v>
      </c>
      <c r="C20" s="12">
        <v>38.75</v>
      </c>
      <c r="D20" s="12">
        <v>21.75</v>
      </c>
      <c r="E20" s="12">
        <v>16</v>
      </c>
      <c r="F20" s="12">
        <v>124</v>
      </c>
      <c r="G20" s="12">
        <v>29.75</v>
      </c>
      <c r="H20" s="12">
        <v>27.75</v>
      </c>
      <c r="I20" s="12">
        <v>25.25</v>
      </c>
      <c r="J20" s="12">
        <v>108.25</v>
      </c>
      <c r="K20" s="12">
        <v>53</v>
      </c>
      <c r="L20" s="12">
        <v>72.75</v>
      </c>
      <c r="M20" s="12">
        <v>383.75</v>
      </c>
      <c r="N20" s="12">
        <v>52.75</v>
      </c>
      <c r="O20" s="12">
        <v>98</v>
      </c>
      <c r="P20" s="12">
        <v>121.75</v>
      </c>
      <c r="Q20" s="12">
        <v>64.25</v>
      </c>
      <c r="R20" s="12">
        <v>79.5</v>
      </c>
      <c r="S20" s="12">
        <v>24</v>
      </c>
      <c r="T20" s="12">
        <v>18.5</v>
      </c>
      <c r="U20" s="12">
        <v>14</v>
      </c>
      <c r="V20" s="12">
        <v>9.5</v>
      </c>
      <c r="W20" s="12">
        <v>4.25</v>
      </c>
      <c r="X20" s="12">
        <v>4.75</v>
      </c>
      <c r="Y20" s="12">
        <v>12.25</v>
      </c>
      <c r="Z20" s="12">
        <v>4</v>
      </c>
      <c r="AA20" s="12">
        <v>196.5</v>
      </c>
      <c r="AB20" s="12">
        <v>115.5</v>
      </c>
      <c r="AC20" s="12">
        <v>364</v>
      </c>
      <c r="AD20" s="12">
        <v>98.25</v>
      </c>
      <c r="AE20" s="12">
        <v>24.75</v>
      </c>
      <c r="AF20" s="12">
        <v>23.5</v>
      </c>
      <c r="AG20" s="12">
        <v>19.75</v>
      </c>
      <c r="AH20" s="12">
        <v>21.5</v>
      </c>
      <c r="AI20" s="12">
        <v>24.5</v>
      </c>
      <c r="AJ20" s="12">
        <v>18.75</v>
      </c>
      <c r="AK20" s="12">
        <v>11.25</v>
      </c>
      <c r="AL20" s="12">
        <v>27.5</v>
      </c>
      <c r="AM20" s="12">
        <v>4</v>
      </c>
      <c r="AN20" s="12">
        <v>19</v>
      </c>
      <c r="AO20" s="13">
        <f t="shared" si="0"/>
        <v>2397.25</v>
      </c>
      <c r="AP20" s="14"/>
      <c r="AR20" s="18" t="s">
        <v>45</v>
      </c>
      <c r="AS20" s="15">
        <f>AS11</f>
        <v>2112.4404210426269</v>
      </c>
    </row>
    <row r="21" spans="1:51" x14ac:dyDescent="0.25">
      <c r="A21" s="1" t="s">
        <v>19</v>
      </c>
      <c r="B21" s="12">
        <v>15.86157177077575</v>
      </c>
      <c r="C21" s="12">
        <v>14.890455131748663</v>
      </c>
      <c r="D21" s="12">
        <v>8.7400497512437809</v>
      </c>
      <c r="E21" s="12">
        <v>7.4452275658743314</v>
      </c>
      <c r="F21" s="12">
        <v>39.168371107425834</v>
      </c>
      <c r="G21" s="12">
        <v>9.7111663902708667</v>
      </c>
      <c r="H21" s="12">
        <v>31.075732448866777</v>
      </c>
      <c r="I21" s="12">
        <v>14.890455131748663</v>
      </c>
      <c r="J21" s="12">
        <v>51.145476322093238</v>
      </c>
      <c r="K21" s="12">
        <v>4.2081721024507095</v>
      </c>
      <c r="L21" s="12">
        <v>27.191265892758427</v>
      </c>
      <c r="M21" s="12">
        <v>121.06587433204348</v>
      </c>
      <c r="N21" s="12">
        <v>11.65339966832504</v>
      </c>
      <c r="O21" s="12">
        <v>15.86157177077575</v>
      </c>
      <c r="P21" s="12">
        <v>10.682283029297954</v>
      </c>
      <c r="Q21" s="12">
        <v>7.7689331122166942</v>
      </c>
      <c r="R21" s="12">
        <v>12.624516307352128</v>
      </c>
      <c r="S21" s="12">
        <v>22.98309379030772</v>
      </c>
      <c r="T21" s="12">
        <v>15.537866224433388</v>
      </c>
      <c r="U21" s="12">
        <v>55.029942878201581</v>
      </c>
      <c r="V21" s="12">
        <v>206.84784411276948</v>
      </c>
      <c r="W21" s="12">
        <v>47.261009765984888</v>
      </c>
      <c r="X21" s="12">
        <v>16.185277317118111</v>
      </c>
      <c r="Y21" s="12">
        <v>33.665376819605676</v>
      </c>
      <c r="Z21" s="12">
        <v>3.8844665561083471</v>
      </c>
      <c r="AA21" s="12">
        <v>186.45439469320064</v>
      </c>
      <c r="AB21" s="12">
        <v>85.458264234383634</v>
      </c>
      <c r="AC21" s="12">
        <v>214.2930716786438</v>
      </c>
      <c r="AD21" s="12">
        <v>111.67841348811497</v>
      </c>
      <c r="AE21" s="12">
        <v>36.902432283029299</v>
      </c>
      <c r="AF21" s="12">
        <v>59.561820526994651</v>
      </c>
      <c r="AG21" s="12">
        <v>22.335682697622996</v>
      </c>
      <c r="AH21" s="12">
        <v>27.191265892758427</v>
      </c>
      <c r="AI21" s="12">
        <v>26.543854800073703</v>
      </c>
      <c r="AJ21" s="12">
        <v>39.492076653768194</v>
      </c>
      <c r="AK21" s="12">
        <v>1.9422332780541736</v>
      </c>
      <c r="AL21" s="12">
        <v>5.82669983416252</v>
      </c>
      <c r="AM21" s="12">
        <v>15.537866224433388</v>
      </c>
      <c r="AN21" s="12">
        <v>118.15252441496222</v>
      </c>
      <c r="AO21" s="13">
        <f t="shared" si="0"/>
        <v>1756.75</v>
      </c>
      <c r="AP21" s="14"/>
      <c r="AR21" s="17" t="s">
        <v>46</v>
      </c>
      <c r="AS21" s="15">
        <f>AS12+AT11</f>
        <v>8660.1008892540412</v>
      </c>
      <c r="AT21" s="15">
        <f>AT12</f>
        <v>542.54172298640378</v>
      </c>
    </row>
    <row r="22" spans="1:51" x14ac:dyDescent="0.25">
      <c r="A22" s="1" t="s">
        <v>20</v>
      </c>
      <c r="B22" s="12">
        <v>5.75</v>
      </c>
      <c r="C22" s="12">
        <v>7.75</v>
      </c>
      <c r="D22" s="12">
        <v>5.5</v>
      </c>
      <c r="E22" s="12">
        <v>8</v>
      </c>
      <c r="F22" s="12">
        <v>30.25</v>
      </c>
      <c r="G22" s="12">
        <v>5.75</v>
      </c>
      <c r="H22" s="12">
        <v>16.5</v>
      </c>
      <c r="I22" s="12">
        <v>7.75</v>
      </c>
      <c r="J22" s="12">
        <v>36.5</v>
      </c>
      <c r="K22" s="12">
        <v>3</v>
      </c>
      <c r="L22" s="12">
        <v>8</v>
      </c>
      <c r="M22" s="12">
        <v>152</v>
      </c>
      <c r="N22" s="12">
        <v>3.25</v>
      </c>
      <c r="O22" s="12">
        <v>6</v>
      </c>
      <c r="P22" s="12">
        <v>4.75</v>
      </c>
      <c r="Q22" s="12">
        <v>3</v>
      </c>
      <c r="R22" s="12">
        <v>4.5</v>
      </c>
      <c r="S22" s="12">
        <v>18.25</v>
      </c>
      <c r="T22" s="12">
        <v>59</v>
      </c>
      <c r="U22" s="12">
        <v>10.25</v>
      </c>
      <c r="V22" s="12">
        <v>63</v>
      </c>
      <c r="W22" s="12">
        <v>14.5</v>
      </c>
      <c r="X22" s="12">
        <v>17.5</v>
      </c>
      <c r="Y22" s="12">
        <v>33.75</v>
      </c>
      <c r="Z22" s="12">
        <v>3.75</v>
      </c>
      <c r="AA22" s="12">
        <v>211.75</v>
      </c>
      <c r="AB22" s="12">
        <v>118.75</v>
      </c>
      <c r="AC22" s="12">
        <v>216.75</v>
      </c>
      <c r="AD22" s="12">
        <v>95</v>
      </c>
      <c r="AE22" s="12">
        <v>15</v>
      </c>
      <c r="AF22" s="12">
        <v>17.5</v>
      </c>
      <c r="AG22" s="12">
        <v>13.5</v>
      </c>
      <c r="AH22" s="12">
        <v>17.25</v>
      </c>
      <c r="AI22" s="12">
        <v>20.25</v>
      </c>
      <c r="AJ22" s="12">
        <v>32.5</v>
      </c>
      <c r="AK22" s="12">
        <v>1.75</v>
      </c>
      <c r="AL22" s="12">
        <v>3.5</v>
      </c>
      <c r="AM22" s="12">
        <v>5.25</v>
      </c>
      <c r="AN22" s="12">
        <v>34.5</v>
      </c>
      <c r="AO22" s="13">
        <f t="shared" si="0"/>
        <v>1331.5</v>
      </c>
      <c r="AP22" s="14"/>
      <c r="AR22" s="17" t="s">
        <v>47</v>
      </c>
      <c r="AS22" s="15">
        <f>AS13+AU11</f>
        <v>22379.57286998802</v>
      </c>
      <c r="AT22" s="15">
        <f>AT13+AU12</f>
        <v>2077.3027836407846</v>
      </c>
      <c r="AU22" s="15">
        <f>AU13</f>
        <v>3923.1006829044345</v>
      </c>
    </row>
    <row r="23" spans="1:51" x14ac:dyDescent="0.25">
      <c r="A23" s="1" t="s">
        <v>21</v>
      </c>
      <c r="B23" s="12">
        <v>11.5</v>
      </c>
      <c r="C23" s="12">
        <v>10.25</v>
      </c>
      <c r="D23" s="12">
        <v>12.25</v>
      </c>
      <c r="E23" s="12">
        <v>8.25</v>
      </c>
      <c r="F23" s="12">
        <v>37.25</v>
      </c>
      <c r="G23" s="12">
        <v>7.5</v>
      </c>
      <c r="H23" s="12">
        <v>19</v>
      </c>
      <c r="I23" s="12">
        <v>19.5</v>
      </c>
      <c r="J23" s="12">
        <v>45</v>
      </c>
      <c r="K23" s="12">
        <v>5.25</v>
      </c>
      <c r="L23" s="12">
        <v>11.5</v>
      </c>
      <c r="M23" s="12">
        <v>103.5</v>
      </c>
      <c r="N23" s="12">
        <v>8</v>
      </c>
      <c r="O23" s="12">
        <v>4.75</v>
      </c>
      <c r="P23" s="12">
        <v>6.75</v>
      </c>
      <c r="Q23" s="12">
        <v>2.75</v>
      </c>
      <c r="R23" s="12">
        <v>4.5</v>
      </c>
      <c r="S23" s="12">
        <v>10</v>
      </c>
      <c r="T23" s="12">
        <v>291.5</v>
      </c>
      <c r="U23" s="12">
        <v>55</v>
      </c>
      <c r="V23" s="12">
        <v>4.75</v>
      </c>
      <c r="W23" s="12">
        <v>28.75</v>
      </c>
      <c r="X23" s="12">
        <v>9.25</v>
      </c>
      <c r="Y23" s="12">
        <v>48.5</v>
      </c>
      <c r="Z23" s="12">
        <v>2</v>
      </c>
      <c r="AA23" s="12">
        <v>267.75</v>
      </c>
      <c r="AB23" s="12">
        <v>126.5</v>
      </c>
      <c r="AC23" s="12">
        <v>245.75</v>
      </c>
      <c r="AD23" s="12">
        <v>113</v>
      </c>
      <c r="AE23" s="12">
        <v>16.75</v>
      </c>
      <c r="AF23" s="12">
        <v>18.25</v>
      </c>
      <c r="AG23" s="12">
        <v>19.75</v>
      </c>
      <c r="AH23" s="12">
        <v>11.25</v>
      </c>
      <c r="AI23" s="12">
        <v>21.75</v>
      </c>
      <c r="AJ23" s="12">
        <v>31.25</v>
      </c>
      <c r="AK23" s="12">
        <v>2</v>
      </c>
      <c r="AL23" s="12">
        <v>1.25</v>
      </c>
      <c r="AM23" s="12">
        <v>16.5</v>
      </c>
      <c r="AN23" s="12">
        <v>57.75</v>
      </c>
      <c r="AO23" s="13">
        <f t="shared" si="0"/>
        <v>1716.75</v>
      </c>
      <c r="AP23" s="14"/>
      <c r="AR23" s="17" t="s">
        <v>48</v>
      </c>
      <c r="AS23" s="15">
        <f>AS14+AV11</f>
        <v>9453.6323847245858</v>
      </c>
      <c r="AT23" s="15">
        <f>AT14+AV12</f>
        <v>3053.4636452203431</v>
      </c>
      <c r="AU23" s="15">
        <f>AU14+AV13</f>
        <v>2458.4019483511156</v>
      </c>
      <c r="AV23" s="15">
        <f>AV14</f>
        <v>3082.9292828685257</v>
      </c>
    </row>
    <row r="24" spans="1:51" x14ac:dyDescent="0.25">
      <c r="A24" s="1" t="s">
        <v>22</v>
      </c>
      <c r="B24" s="12">
        <v>5.25</v>
      </c>
      <c r="C24" s="12">
        <v>4.75</v>
      </c>
      <c r="D24" s="12">
        <v>4.25</v>
      </c>
      <c r="E24" s="12">
        <v>5.25</v>
      </c>
      <c r="F24" s="12">
        <v>27.5</v>
      </c>
      <c r="G24" s="12">
        <v>4.5</v>
      </c>
      <c r="H24" s="12">
        <v>9.25</v>
      </c>
      <c r="I24" s="12">
        <v>8</v>
      </c>
      <c r="J24" s="12">
        <v>25</v>
      </c>
      <c r="K24" s="12">
        <v>1.75</v>
      </c>
      <c r="L24" s="12">
        <v>7.25</v>
      </c>
      <c r="M24" s="12">
        <v>63.75</v>
      </c>
      <c r="N24" s="12">
        <v>2.5</v>
      </c>
      <c r="O24" s="12">
        <v>3.25</v>
      </c>
      <c r="P24" s="12">
        <v>1</v>
      </c>
      <c r="Q24" s="12">
        <v>0</v>
      </c>
      <c r="R24" s="12">
        <v>3.5</v>
      </c>
      <c r="S24" s="12">
        <v>1.75</v>
      </c>
      <c r="T24" s="12">
        <v>57</v>
      </c>
      <c r="U24" s="12">
        <v>16.5</v>
      </c>
      <c r="V24" s="12">
        <v>29.5</v>
      </c>
      <c r="W24" s="12">
        <v>4.75</v>
      </c>
      <c r="X24" s="12">
        <v>7.5</v>
      </c>
      <c r="Y24" s="12">
        <v>22.25</v>
      </c>
      <c r="Z24" s="12">
        <v>1.75</v>
      </c>
      <c r="AA24" s="12">
        <v>141.5</v>
      </c>
      <c r="AB24" s="12">
        <v>61.5</v>
      </c>
      <c r="AC24" s="12">
        <v>132</v>
      </c>
      <c r="AD24" s="12">
        <v>53.75</v>
      </c>
      <c r="AE24" s="12">
        <v>11.75</v>
      </c>
      <c r="AF24" s="12">
        <v>9.75</v>
      </c>
      <c r="AG24" s="12">
        <v>4.25</v>
      </c>
      <c r="AH24" s="12">
        <v>6</v>
      </c>
      <c r="AI24" s="12">
        <v>8</v>
      </c>
      <c r="AJ24" s="12">
        <v>13.5</v>
      </c>
      <c r="AK24" s="12">
        <v>0.5</v>
      </c>
      <c r="AL24" s="12">
        <v>2</v>
      </c>
      <c r="AM24" s="12">
        <v>2</v>
      </c>
      <c r="AN24" s="12">
        <v>9.75</v>
      </c>
      <c r="AO24" s="13">
        <f t="shared" si="0"/>
        <v>774</v>
      </c>
      <c r="AP24" s="14"/>
      <c r="AR24" s="17" t="s">
        <v>49</v>
      </c>
      <c r="AS24" s="15">
        <f>AS15+AW11</f>
        <v>9020.1524107216646</v>
      </c>
      <c r="AT24" s="15">
        <f>AT15+AW12</f>
        <v>1164.477201503782</v>
      </c>
      <c r="AU24" s="15">
        <f>AU15+AW13</f>
        <v>1895.5276834940846</v>
      </c>
      <c r="AV24" s="15">
        <f>AV15+AW14</f>
        <v>990.13656283287708</v>
      </c>
      <c r="AW24" s="15">
        <f>AW15</f>
        <v>2062.2177077575088</v>
      </c>
    </row>
    <row r="25" spans="1:51" x14ac:dyDescent="0.25">
      <c r="A25" s="1" t="s">
        <v>23</v>
      </c>
      <c r="B25" s="12">
        <v>1.5</v>
      </c>
      <c r="C25" s="12">
        <v>2.25</v>
      </c>
      <c r="D25" s="12">
        <v>4.5</v>
      </c>
      <c r="E25" s="12">
        <v>4.25</v>
      </c>
      <c r="F25" s="12">
        <v>23.5</v>
      </c>
      <c r="G25" s="12">
        <v>4.5</v>
      </c>
      <c r="H25" s="12">
        <v>7</v>
      </c>
      <c r="I25" s="12">
        <v>6.25</v>
      </c>
      <c r="J25" s="12">
        <v>23.5</v>
      </c>
      <c r="K25" s="12">
        <v>2.5</v>
      </c>
      <c r="L25" s="12">
        <v>14.25</v>
      </c>
      <c r="M25" s="12">
        <v>62.25</v>
      </c>
      <c r="N25" s="12">
        <v>1.25</v>
      </c>
      <c r="O25" s="12">
        <v>1.5</v>
      </c>
      <c r="P25" s="12">
        <v>1.25</v>
      </c>
      <c r="Q25" s="12">
        <v>3.5</v>
      </c>
      <c r="R25" s="12">
        <v>1</v>
      </c>
      <c r="S25" s="12">
        <v>3.5</v>
      </c>
      <c r="T25" s="12">
        <v>24</v>
      </c>
      <c r="U25" s="12">
        <v>14.75</v>
      </c>
      <c r="V25" s="12">
        <v>9.25</v>
      </c>
      <c r="W25" s="12">
        <v>5.75</v>
      </c>
      <c r="X25" s="12">
        <v>2</v>
      </c>
      <c r="Y25" s="12">
        <v>25.25</v>
      </c>
      <c r="Z25" s="12">
        <v>1.25</v>
      </c>
      <c r="AA25" s="12">
        <v>123.25</v>
      </c>
      <c r="AB25" s="12">
        <v>81</v>
      </c>
      <c r="AC25" s="12">
        <v>148.25</v>
      </c>
      <c r="AD25" s="12">
        <v>48.75</v>
      </c>
      <c r="AE25" s="12">
        <v>10.5</v>
      </c>
      <c r="AF25" s="12">
        <v>9.5</v>
      </c>
      <c r="AG25" s="12">
        <v>5.75</v>
      </c>
      <c r="AH25" s="12">
        <v>8.25</v>
      </c>
      <c r="AI25" s="12">
        <v>6.75</v>
      </c>
      <c r="AJ25" s="12">
        <v>11.25</v>
      </c>
      <c r="AK25" s="12">
        <v>0.25</v>
      </c>
      <c r="AL25" s="12">
        <v>1</v>
      </c>
      <c r="AM25" s="12">
        <v>2</v>
      </c>
      <c r="AN25" s="12">
        <v>7.25</v>
      </c>
      <c r="AO25" s="13">
        <f t="shared" si="0"/>
        <v>714.25</v>
      </c>
      <c r="AP25" s="14"/>
      <c r="AR25" s="17" t="s">
        <v>50</v>
      </c>
      <c r="AS25" s="15">
        <f>AS16+AX11</f>
        <v>13508.089596410809</v>
      </c>
      <c r="AT25" s="15">
        <f>AT16+AX12</f>
        <v>4010.4068942503081</v>
      </c>
      <c r="AU25" s="15">
        <f>AU16+AX13</f>
        <v>3100.5842480248748</v>
      </c>
      <c r="AV25" s="15">
        <f>AV16+AX14</f>
        <v>4425.5405260558837</v>
      </c>
      <c r="AW25" s="15">
        <f>AW16+AX15</f>
        <v>2197.4704607183403</v>
      </c>
      <c r="AX25" s="15">
        <f>AX16</f>
        <v>8312.9100772489928</v>
      </c>
      <c r="AY25" s="14">
        <f>SUM(AS20:AX25)</f>
        <v>108431.00000000001</v>
      </c>
    </row>
    <row r="26" spans="1:51" x14ac:dyDescent="0.25">
      <c r="A26" s="1" t="s">
        <v>24</v>
      </c>
      <c r="B26" s="12">
        <v>16.25</v>
      </c>
      <c r="C26" s="12">
        <v>12.5</v>
      </c>
      <c r="D26" s="12">
        <v>21.75</v>
      </c>
      <c r="E26" s="12">
        <v>17</v>
      </c>
      <c r="F26" s="12">
        <v>17</v>
      </c>
      <c r="G26" s="12">
        <v>4.5</v>
      </c>
      <c r="H26" s="12">
        <v>16.25</v>
      </c>
      <c r="I26" s="12">
        <v>16</v>
      </c>
      <c r="J26" s="12">
        <v>58.5</v>
      </c>
      <c r="K26" s="12">
        <v>6.5</v>
      </c>
      <c r="L26" s="12">
        <v>23.75</v>
      </c>
      <c r="M26" s="12">
        <v>93</v>
      </c>
      <c r="N26" s="12">
        <v>8.75</v>
      </c>
      <c r="O26" s="12">
        <v>11</v>
      </c>
      <c r="P26" s="12">
        <v>4.5</v>
      </c>
      <c r="Q26" s="12">
        <v>1.25</v>
      </c>
      <c r="R26" s="12">
        <v>2.75</v>
      </c>
      <c r="S26" s="12">
        <v>7.75</v>
      </c>
      <c r="T26" s="12">
        <v>41</v>
      </c>
      <c r="U26" s="12">
        <v>25.75</v>
      </c>
      <c r="V26" s="12">
        <v>31.75</v>
      </c>
      <c r="W26" s="12">
        <v>22</v>
      </c>
      <c r="X26" s="12">
        <v>15.5</v>
      </c>
      <c r="Y26" s="12">
        <v>5</v>
      </c>
      <c r="Z26" s="12">
        <v>6.5</v>
      </c>
      <c r="AA26" s="12">
        <v>261.75</v>
      </c>
      <c r="AB26" s="12">
        <v>211.75</v>
      </c>
      <c r="AC26" s="12">
        <v>378.5</v>
      </c>
      <c r="AD26" s="12">
        <v>183.5</v>
      </c>
      <c r="AE26" s="12">
        <v>36.25</v>
      </c>
      <c r="AF26" s="12">
        <v>31.25</v>
      </c>
      <c r="AG26" s="12">
        <v>15.75</v>
      </c>
      <c r="AH26" s="12">
        <v>9.75</v>
      </c>
      <c r="AI26" s="12">
        <v>17.25</v>
      </c>
      <c r="AJ26" s="12">
        <v>21.25</v>
      </c>
      <c r="AK26" s="12">
        <v>3.5</v>
      </c>
      <c r="AL26" s="12">
        <v>6</v>
      </c>
      <c r="AM26" s="12">
        <v>6</v>
      </c>
      <c r="AN26" s="12">
        <v>9.75</v>
      </c>
      <c r="AO26" s="13">
        <f t="shared" si="0"/>
        <v>1678.75</v>
      </c>
      <c r="AP26" s="14"/>
      <c r="AS26" s="15"/>
    </row>
    <row r="27" spans="1:51" x14ac:dyDescent="0.25">
      <c r="A27" s="1" t="s">
        <v>25</v>
      </c>
      <c r="B27" s="12">
        <v>16.75</v>
      </c>
      <c r="C27" s="12">
        <v>14.75</v>
      </c>
      <c r="D27" s="12">
        <v>2.25</v>
      </c>
      <c r="E27" s="12">
        <v>7.25</v>
      </c>
      <c r="F27" s="12">
        <v>24.75</v>
      </c>
      <c r="G27" s="12">
        <v>23</v>
      </c>
      <c r="H27" s="12">
        <v>34.25</v>
      </c>
      <c r="I27" s="12">
        <v>10.25</v>
      </c>
      <c r="J27" s="12">
        <v>39.75</v>
      </c>
      <c r="K27" s="12">
        <v>18.25</v>
      </c>
      <c r="L27" s="12">
        <v>58.5</v>
      </c>
      <c r="M27" s="12">
        <v>65.5</v>
      </c>
      <c r="N27" s="12">
        <v>13.5</v>
      </c>
      <c r="O27" s="12">
        <v>14.25</v>
      </c>
      <c r="P27" s="12">
        <v>5.75</v>
      </c>
      <c r="Q27" s="12">
        <v>3.75</v>
      </c>
      <c r="R27" s="12">
        <v>1.5</v>
      </c>
      <c r="S27" s="12">
        <v>4.5</v>
      </c>
      <c r="T27" s="12">
        <v>2.25</v>
      </c>
      <c r="U27" s="12">
        <v>1.75</v>
      </c>
      <c r="V27" s="12">
        <v>3.25</v>
      </c>
      <c r="W27" s="12">
        <v>0.75</v>
      </c>
      <c r="X27" s="12">
        <v>2.25</v>
      </c>
      <c r="Y27" s="12">
        <v>4</v>
      </c>
      <c r="Z27" s="12">
        <v>3</v>
      </c>
      <c r="AA27" s="12">
        <v>196.75</v>
      </c>
      <c r="AB27" s="12">
        <v>133.25</v>
      </c>
      <c r="AC27" s="12">
        <v>381</v>
      </c>
      <c r="AD27" s="12">
        <v>131.5</v>
      </c>
      <c r="AE27" s="12">
        <v>49.75</v>
      </c>
      <c r="AF27" s="12">
        <v>56.25</v>
      </c>
      <c r="AG27" s="12">
        <v>17</v>
      </c>
      <c r="AH27" s="12">
        <v>18.75</v>
      </c>
      <c r="AI27" s="12">
        <v>8.5</v>
      </c>
      <c r="AJ27" s="12">
        <v>8.25</v>
      </c>
      <c r="AK27" s="12">
        <v>1.75</v>
      </c>
      <c r="AL27" s="12">
        <v>8.25</v>
      </c>
      <c r="AM27" s="12">
        <v>1.5</v>
      </c>
      <c r="AN27" s="12">
        <v>9</v>
      </c>
      <c r="AO27" s="13">
        <f t="shared" si="0"/>
        <v>1397.25</v>
      </c>
      <c r="AP27" s="14"/>
      <c r="AS27" s="15"/>
    </row>
    <row r="28" spans="1:51" x14ac:dyDescent="0.25">
      <c r="A28" s="1" t="s">
        <v>26</v>
      </c>
      <c r="B28" s="12">
        <v>75.5</v>
      </c>
      <c r="C28" s="12">
        <v>205.25</v>
      </c>
      <c r="D28" s="12">
        <v>137.25</v>
      </c>
      <c r="E28" s="12">
        <v>163.25</v>
      </c>
      <c r="F28" s="12">
        <v>364</v>
      </c>
      <c r="G28" s="12">
        <v>140.5</v>
      </c>
      <c r="H28" s="12">
        <v>212</v>
      </c>
      <c r="I28" s="12">
        <v>135.75</v>
      </c>
      <c r="J28" s="12">
        <v>290.25</v>
      </c>
      <c r="K28" s="12">
        <v>132.75</v>
      </c>
      <c r="L28" s="12">
        <v>199.25</v>
      </c>
      <c r="M28" s="12">
        <v>397.25</v>
      </c>
      <c r="N28" s="12">
        <v>120</v>
      </c>
      <c r="O28" s="12">
        <v>93.75</v>
      </c>
      <c r="P28" s="12">
        <v>97</v>
      </c>
      <c r="Q28" s="12">
        <v>56.75</v>
      </c>
      <c r="R28" s="12">
        <v>106</v>
      </c>
      <c r="S28" s="12">
        <v>216.25</v>
      </c>
      <c r="T28" s="12">
        <v>186</v>
      </c>
      <c r="U28" s="12">
        <v>225.5</v>
      </c>
      <c r="V28" s="12">
        <v>269.25</v>
      </c>
      <c r="W28" s="12">
        <v>157</v>
      </c>
      <c r="X28" s="12">
        <v>147.75</v>
      </c>
      <c r="Y28" s="12">
        <v>253.75</v>
      </c>
      <c r="Z28" s="12">
        <v>224.5</v>
      </c>
      <c r="AA28" s="12">
        <v>69</v>
      </c>
      <c r="AB28" s="12">
        <v>43.5</v>
      </c>
      <c r="AC28" s="12">
        <v>182.5</v>
      </c>
      <c r="AD28" s="12">
        <v>79.25</v>
      </c>
      <c r="AE28" s="12">
        <v>294.25</v>
      </c>
      <c r="AF28" s="12">
        <v>356.75</v>
      </c>
      <c r="AG28" s="12">
        <v>167.5</v>
      </c>
      <c r="AH28" s="12">
        <v>234.5</v>
      </c>
      <c r="AI28" s="12">
        <v>170.5</v>
      </c>
      <c r="AJ28" s="12">
        <v>129.5</v>
      </c>
      <c r="AK28" s="12">
        <v>87.25</v>
      </c>
      <c r="AL28" s="12">
        <v>528.5</v>
      </c>
      <c r="AM28" s="12">
        <v>57.75</v>
      </c>
      <c r="AN28" s="12">
        <v>141.25</v>
      </c>
      <c r="AO28" s="13">
        <f t="shared" si="0"/>
        <v>7148.5</v>
      </c>
      <c r="AP28" s="14"/>
      <c r="AS28" s="15"/>
    </row>
    <row r="29" spans="1:51" x14ac:dyDescent="0.25">
      <c r="A29" s="1" t="s">
        <v>27</v>
      </c>
      <c r="B29" s="12">
        <v>142.25</v>
      </c>
      <c r="C29" s="12">
        <v>175.5</v>
      </c>
      <c r="D29" s="12">
        <v>145.75</v>
      </c>
      <c r="E29" s="12">
        <v>167.5</v>
      </c>
      <c r="F29" s="12">
        <v>265</v>
      </c>
      <c r="G29" s="12">
        <v>77.75</v>
      </c>
      <c r="H29" s="12">
        <v>142.25</v>
      </c>
      <c r="I29" s="12">
        <v>88.5</v>
      </c>
      <c r="J29" s="12">
        <v>323.25</v>
      </c>
      <c r="K29" s="12">
        <v>135.25</v>
      </c>
      <c r="L29" s="12">
        <v>186.5</v>
      </c>
      <c r="M29" s="12">
        <v>241.25</v>
      </c>
      <c r="N29" s="12">
        <v>129</v>
      </c>
      <c r="O29" s="12">
        <v>110</v>
      </c>
      <c r="P29" s="12">
        <v>28.25</v>
      </c>
      <c r="Q29" s="12">
        <v>24</v>
      </c>
      <c r="R29" s="12">
        <v>58</v>
      </c>
      <c r="S29" s="12">
        <v>116</v>
      </c>
      <c r="T29" s="12">
        <v>104.25</v>
      </c>
      <c r="U29" s="12">
        <v>105.75</v>
      </c>
      <c r="V29" s="12">
        <v>114</v>
      </c>
      <c r="W29" s="12">
        <v>60.5</v>
      </c>
      <c r="X29" s="12">
        <v>62.75</v>
      </c>
      <c r="Y29" s="12">
        <v>198.5</v>
      </c>
      <c r="Z29" s="12">
        <v>145.5</v>
      </c>
      <c r="AA29" s="12">
        <v>132.5</v>
      </c>
      <c r="AB29" s="12">
        <v>143.75</v>
      </c>
      <c r="AC29" s="12">
        <v>167.5</v>
      </c>
      <c r="AD29" s="12">
        <v>418.75</v>
      </c>
      <c r="AE29" s="12">
        <v>208.5</v>
      </c>
      <c r="AF29" s="12">
        <v>285</v>
      </c>
      <c r="AG29" s="12">
        <v>220.75</v>
      </c>
      <c r="AH29" s="12">
        <v>523.75</v>
      </c>
      <c r="AI29" s="12">
        <v>183.5</v>
      </c>
      <c r="AJ29" s="12">
        <v>158.25</v>
      </c>
      <c r="AK29" s="12">
        <v>66.75</v>
      </c>
      <c r="AL29" s="12">
        <v>215.25</v>
      </c>
      <c r="AM29" s="12">
        <v>29.25</v>
      </c>
      <c r="AN29" s="12">
        <v>85.25</v>
      </c>
      <c r="AO29" s="13">
        <f t="shared" si="0"/>
        <v>6186</v>
      </c>
      <c r="AP29" s="14"/>
      <c r="AS29" s="15"/>
    </row>
    <row r="30" spans="1:51" x14ac:dyDescent="0.25">
      <c r="A30" s="1" t="s">
        <v>28</v>
      </c>
      <c r="B30" s="12">
        <v>162.63404117441803</v>
      </c>
      <c r="C30" s="12">
        <v>343.86524849209911</v>
      </c>
      <c r="D30" s="12">
        <v>190.71211554757988</v>
      </c>
      <c r="E30" s="12">
        <v>261.08962663875178</v>
      </c>
      <c r="F30" s="12">
        <v>816.81670903743577</v>
      </c>
      <c r="G30" s="12">
        <v>234.83480384826279</v>
      </c>
      <c r="H30" s="12">
        <v>410.96090673445991</v>
      </c>
      <c r="I30" s="12">
        <v>226.4478465679677</v>
      </c>
      <c r="J30" s="12">
        <v>531.66016150740245</v>
      </c>
      <c r="K30" s="12">
        <v>297.55465829220873</v>
      </c>
      <c r="L30" s="12">
        <v>431.38132446039577</v>
      </c>
      <c r="M30" s="12">
        <v>477.6919146602861</v>
      </c>
      <c r="N30" s="12">
        <v>228.63574846717512</v>
      </c>
      <c r="O30" s="12">
        <v>194.72326902946014</v>
      </c>
      <c r="P30" s="12">
        <v>117.05275160759683</v>
      </c>
      <c r="Q30" s="12">
        <v>97.361634514730071</v>
      </c>
      <c r="R30" s="12">
        <v>162.26939085788345</v>
      </c>
      <c r="S30" s="12">
        <v>338.39549374408057</v>
      </c>
      <c r="T30" s="12">
        <v>209.67393200737749</v>
      </c>
      <c r="U30" s="12">
        <v>234.83480384826279</v>
      </c>
      <c r="V30" s="12">
        <v>272.02913613478887</v>
      </c>
      <c r="W30" s="12">
        <v>139.29642091620556</v>
      </c>
      <c r="X30" s="12">
        <v>163.72799212402174</v>
      </c>
      <c r="Y30" s="12">
        <v>379.6009795124869</v>
      </c>
      <c r="Z30" s="12">
        <v>447.42593838791686</v>
      </c>
      <c r="AA30" s="12">
        <v>171.02099845471312</v>
      </c>
      <c r="AB30" s="12">
        <v>57.250099695927418</v>
      </c>
      <c r="AC30" s="12">
        <v>151.32988136184636</v>
      </c>
      <c r="AD30" s="12">
        <v>169.92704750510941</v>
      </c>
      <c r="AE30" s="12">
        <v>1040.7120033896615</v>
      </c>
      <c r="AF30" s="12">
        <v>1414.4785778375954</v>
      </c>
      <c r="AG30" s="12">
        <v>769.77681820447629</v>
      </c>
      <c r="AH30" s="12">
        <v>1278.0993594536662</v>
      </c>
      <c r="AI30" s="12">
        <v>713.98531977468713</v>
      </c>
      <c r="AJ30" s="12">
        <v>584.16980708838037</v>
      </c>
      <c r="AK30" s="12">
        <v>141.48432281541298</v>
      </c>
      <c r="AL30" s="12">
        <v>517.43879916255423</v>
      </c>
      <c r="AM30" s="12">
        <v>50.321743681770599</v>
      </c>
      <c r="AN30" s="12">
        <v>199.82837346094411</v>
      </c>
      <c r="AO30" s="13">
        <f t="shared" si="0"/>
        <v>14630.499999999998</v>
      </c>
      <c r="AP30" s="14"/>
      <c r="AS30" s="15"/>
    </row>
    <row r="31" spans="1:51" x14ac:dyDescent="0.25">
      <c r="A31" s="1" t="s">
        <v>29</v>
      </c>
      <c r="B31" s="12">
        <v>57.998284214775936</v>
      </c>
      <c r="C31" s="12">
        <v>126.59840532902705</v>
      </c>
      <c r="D31" s="12">
        <v>64.234658861526043</v>
      </c>
      <c r="E31" s="12">
        <v>111.9429249091643</v>
      </c>
      <c r="F31" s="12">
        <v>278.14230924505449</v>
      </c>
      <c r="G31" s="12">
        <v>105.3947315300767</v>
      </c>
      <c r="H31" s="12">
        <v>207.98309446911585</v>
      </c>
      <c r="I31" s="12">
        <v>130.96386758175211</v>
      </c>
      <c r="J31" s="12">
        <v>194.26307024626564</v>
      </c>
      <c r="K31" s="12">
        <v>108.51291885345175</v>
      </c>
      <c r="L31" s="12">
        <v>149.67299152200241</v>
      </c>
      <c r="M31" s="12">
        <v>230.43404319741623</v>
      </c>
      <c r="N31" s="12">
        <v>77.019226887363743</v>
      </c>
      <c r="O31" s="12">
        <v>81.07287040775131</v>
      </c>
      <c r="P31" s="12">
        <v>42.719166330238188</v>
      </c>
      <c r="Q31" s="12">
        <v>30.870054501412998</v>
      </c>
      <c r="R31" s="12">
        <v>48.643722244650789</v>
      </c>
      <c r="S31" s="12">
        <v>124.4156742026645</v>
      </c>
      <c r="T31" s="12">
        <v>100.71745054501413</v>
      </c>
      <c r="U31" s="12">
        <v>100.09381308033912</v>
      </c>
      <c r="V31" s="12">
        <v>125.35113039967703</v>
      </c>
      <c r="W31" s="12">
        <v>50.826453371013322</v>
      </c>
      <c r="X31" s="12">
        <v>56.127371820750909</v>
      </c>
      <c r="Y31" s="12">
        <v>164.01665320952765</v>
      </c>
      <c r="Z31" s="12">
        <v>154.66209123940249</v>
      </c>
      <c r="AA31" s="12">
        <v>60.804652805813483</v>
      </c>
      <c r="AB31" s="12">
        <v>48.020084779975775</v>
      </c>
      <c r="AC31" s="12">
        <v>140.31842955187727</v>
      </c>
      <c r="AD31" s="12">
        <v>77.019226887363743</v>
      </c>
      <c r="AE31" s="12">
        <v>542.56459426725871</v>
      </c>
      <c r="AF31" s="12">
        <v>697.22668550666128</v>
      </c>
      <c r="AG31" s="12">
        <v>266.60501614856679</v>
      </c>
      <c r="AH31" s="12">
        <v>531.96275736778364</v>
      </c>
      <c r="AI31" s="12">
        <v>287.18505248284214</v>
      </c>
      <c r="AJ31" s="12">
        <v>256.31499798142914</v>
      </c>
      <c r="AK31" s="12">
        <v>52.385547032700849</v>
      </c>
      <c r="AL31" s="12">
        <v>185.84396447315299</v>
      </c>
      <c r="AM31" s="12">
        <v>34.300060557125555</v>
      </c>
      <c r="AN31" s="12">
        <v>75.77195195801373</v>
      </c>
      <c r="AO31" s="13">
        <f t="shared" si="0"/>
        <v>6178.9999999999991</v>
      </c>
      <c r="AP31" s="14"/>
      <c r="AS31" s="15"/>
    </row>
    <row r="32" spans="1:51" x14ac:dyDescent="0.25">
      <c r="A32" s="1">
        <v>16</v>
      </c>
      <c r="B32" s="12">
        <v>68</v>
      </c>
      <c r="C32" s="12">
        <v>44</v>
      </c>
      <c r="D32" s="12">
        <v>22.75</v>
      </c>
      <c r="E32" s="12">
        <v>41.5</v>
      </c>
      <c r="F32" s="12">
        <v>97.5</v>
      </c>
      <c r="G32" s="12">
        <v>55.75</v>
      </c>
      <c r="H32" s="12">
        <v>86.25</v>
      </c>
      <c r="I32" s="12">
        <v>44.25</v>
      </c>
      <c r="J32" s="12">
        <v>70.75</v>
      </c>
      <c r="K32" s="12">
        <v>45</v>
      </c>
      <c r="L32" s="12">
        <v>89.75</v>
      </c>
      <c r="M32" s="12">
        <v>103.5</v>
      </c>
      <c r="N32" s="12">
        <v>20.75</v>
      </c>
      <c r="O32" s="12">
        <v>13.25</v>
      </c>
      <c r="P32" s="12">
        <v>18.5</v>
      </c>
      <c r="Q32" s="12">
        <v>6.5</v>
      </c>
      <c r="R32" s="12">
        <v>12.25</v>
      </c>
      <c r="S32" s="12">
        <v>23</v>
      </c>
      <c r="T32" s="12">
        <v>29.25</v>
      </c>
      <c r="U32" s="12">
        <v>13.25</v>
      </c>
      <c r="V32" s="12">
        <v>19</v>
      </c>
      <c r="W32" s="12">
        <v>8.25</v>
      </c>
      <c r="X32" s="12">
        <v>8.5</v>
      </c>
      <c r="Y32" s="12">
        <v>49.75</v>
      </c>
      <c r="Z32" s="12">
        <v>52</v>
      </c>
      <c r="AA32" s="12">
        <v>213</v>
      </c>
      <c r="AB32" s="12">
        <v>237.5</v>
      </c>
      <c r="AC32" s="12">
        <v>979.25</v>
      </c>
      <c r="AD32" s="12">
        <v>479.75</v>
      </c>
      <c r="AE32" s="12">
        <v>57</v>
      </c>
      <c r="AF32" s="12">
        <v>188</v>
      </c>
      <c r="AG32" s="12">
        <v>121.75</v>
      </c>
      <c r="AH32" s="12">
        <v>270.75</v>
      </c>
      <c r="AI32" s="12">
        <v>106</v>
      </c>
      <c r="AJ32" s="12">
        <v>99.75</v>
      </c>
      <c r="AK32" s="12">
        <v>5</v>
      </c>
      <c r="AL32" s="12">
        <v>36.25</v>
      </c>
      <c r="AM32" s="12">
        <v>3</v>
      </c>
      <c r="AN32" s="12">
        <v>28.25</v>
      </c>
      <c r="AO32" s="13">
        <f t="shared" si="0"/>
        <v>3868.5</v>
      </c>
      <c r="AP32" s="14"/>
      <c r="AS32" s="15"/>
    </row>
    <row r="33" spans="1:45" x14ac:dyDescent="0.25">
      <c r="A33" s="1">
        <v>24</v>
      </c>
      <c r="B33" s="12">
        <v>96.75</v>
      </c>
      <c r="C33" s="12">
        <v>63.75</v>
      </c>
      <c r="D33" s="12">
        <v>19.75</v>
      </c>
      <c r="E33" s="12">
        <v>36.5</v>
      </c>
      <c r="F33" s="12">
        <v>87.5</v>
      </c>
      <c r="G33" s="12">
        <v>47</v>
      </c>
      <c r="H33" s="12">
        <v>64</v>
      </c>
      <c r="I33" s="12">
        <v>40</v>
      </c>
      <c r="J33" s="12">
        <v>81.5</v>
      </c>
      <c r="K33" s="12">
        <v>48</v>
      </c>
      <c r="L33" s="12">
        <v>121.5</v>
      </c>
      <c r="M33" s="12">
        <v>148.75</v>
      </c>
      <c r="N33" s="12">
        <v>31</v>
      </c>
      <c r="O33" s="12">
        <v>28.5</v>
      </c>
      <c r="P33" s="12">
        <v>19.75</v>
      </c>
      <c r="Q33" s="12">
        <v>15.25</v>
      </c>
      <c r="R33" s="12">
        <v>12</v>
      </c>
      <c r="S33" s="12">
        <v>21.5</v>
      </c>
      <c r="T33" s="12">
        <v>70.5</v>
      </c>
      <c r="U33" s="12">
        <v>17.25</v>
      </c>
      <c r="V33" s="12">
        <v>22.75</v>
      </c>
      <c r="W33" s="12">
        <v>10</v>
      </c>
      <c r="X33" s="12">
        <v>8.25</v>
      </c>
      <c r="Y33" s="12">
        <v>48.5</v>
      </c>
      <c r="Z33" s="12">
        <v>51.75</v>
      </c>
      <c r="AA33" s="12">
        <v>303.25</v>
      </c>
      <c r="AB33" s="12">
        <v>325</v>
      </c>
      <c r="AC33" s="12">
        <v>1341</v>
      </c>
      <c r="AD33" s="12">
        <v>669.5</v>
      </c>
      <c r="AE33" s="12">
        <v>182</v>
      </c>
      <c r="AF33" s="12">
        <v>79.5</v>
      </c>
      <c r="AG33" s="12">
        <v>115.75</v>
      </c>
      <c r="AH33" s="12">
        <v>298.25</v>
      </c>
      <c r="AI33" s="12">
        <v>165.75</v>
      </c>
      <c r="AJ33" s="12">
        <v>176</v>
      </c>
      <c r="AK33" s="12">
        <v>6</v>
      </c>
      <c r="AL33" s="12">
        <v>34</v>
      </c>
      <c r="AM33" s="12">
        <v>7.75</v>
      </c>
      <c r="AN33" s="12">
        <v>53.5</v>
      </c>
      <c r="AO33" s="13">
        <f t="shared" si="0"/>
        <v>4969.25</v>
      </c>
      <c r="AP33" s="14"/>
      <c r="AS33" s="15"/>
    </row>
    <row r="34" spans="1:45" x14ac:dyDescent="0.25">
      <c r="A34" s="1" t="s">
        <v>30</v>
      </c>
      <c r="B34" s="12">
        <v>12.75</v>
      </c>
      <c r="C34" s="12">
        <v>19</v>
      </c>
      <c r="D34" s="12">
        <v>11.5</v>
      </c>
      <c r="E34" s="12">
        <v>10.75</v>
      </c>
      <c r="F34" s="12">
        <v>40.5</v>
      </c>
      <c r="G34" s="12">
        <v>16</v>
      </c>
      <c r="H34" s="12">
        <v>23.75</v>
      </c>
      <c r="I34" s="12">
        <v>12.5</v>
      </c>
      <c r="J34" s="12">
        <v>31</v>
      </c>
      <c r="K34" s="12">
        <v>17.5</v>
      </c>
      <c r="L34" s="12">
        <v>22.75</v>
      </c>
      <c r="M34" s="12">
        <v>67.25</v>
      </c>
      <c r="N34" s="12">
        <v>10.75</v>
      </c>
      <c r="O34" s="12">
        <v>8.75</v>
      </c>
      <c r="P34" s="12">
        <v>5</v>
      </c>
      <c r="Q34" s="12">
        <v>6.75</v>
      </c>
      <c r="R34" s="12">
        <v>9</v>
      </c>
      <c r="S34" s="12">
        <v>16</v>
      </c>
      <c r="T34" s="12">
        <v>19.5</v>
      </c>
      <c r="U34" s="12">
        <v>16.25</v>
      </c>
      <c r="V34" s="12">
        <v>16.25</v>
      </c>
      <c r="W34" s="12">
        <v>4.75</v>
      </c>
      <c r="X34" s="12">
        <v>6.25</v>
      </c>
      <c r="Y34" s="12">
        <v>22.75</v>
      </c>
      <c r="Z34" s="12">
        <v>16</v>
      </c>
      <c r="AA34" s="12">
        <v>166</v>
      </c>
      <c r="AB34" s="12">
        <v>165.5</v>
      </c>
      <c r="AC34" s="12">
        <v>903.5</v>
      </c>
      <c r="AD34" s="12">
        <v>226.25</v>
      </c>
      <c r="AE34" s="12">
        <v>118.5</v>
      </c>
      <c r="AF34" s="12">
        <v>110</v>
      </c>
      <c r="AG34" s="12">
        <v>23.5</v>
      </c>
      <c r="AH34" s="12">
        <v>39.75</v>
      </c>
      <c r="AI34" s="12">
        <v>30.25</v>
      </c>
      <c r="AJ34" s="12">
        <v>56.25</v>
      </c>
      <c r="AK34" s="12">
        <v>6.25</v>
      </c>
      <c r="AL34" s="12">
        <v>19</v>
      </c>
      <c r="AM34" s="12">
        <v>2.5</v>
      </c>
      <c r="AN34" s="12">
        <v>20.75</v>
      </c>
      <c r="AO34" s="13">
        <f t="shared" si="0"/>
        <v>2331.25</v>
      </c>
      <c r="AP34" s="14"/>
      <c r="AS34" s="15"/>
    </row>
    <row r="35" spans="1:45" x14ac:dyDescent="0.25">
      <c r="A35" s="1" t="s">
        <v>31</v>
      </c>
      <c r="B35" s="12">
        <v>24.75</v>
      </c>
      <c r="C35" s="12">
        <v>43</v>
      </c>
      <c r="D35" s="12">
        <v>7.25</v>
      </c>
      <c r="E35" s="12">
        <v>4.25</v>
      </c>
      <c r="F35" s="12">
        <v>26</v>
      </c>
      <c r="G35" s="12">
        <v>12.5</v>
      </c>
      <c r="H35" s="12">
        <v>28.25</v>
      </c>
      <c r="I35" s="12">
        <v>15.25</v>
      </c>
      <c r="J35" s="12">
        <v>58.5</v>
      </c>
      <c r="K35" s="12">
        <v>19.75</v>
      </c>
      <c r="L35" s="12">
        <v>41</v>
      </c>
      <c r="M35" s="12">
        <v>49.5</v>
      </c>
      <c r="N35" s="12">
        <v>17.5</v>
      </c>
      <c r="O35" s="12">
        <v>22.25</v>
      </c>
      <c r="P35" s="12">
        <v>13.75</v>
      </c>
      <c r="Q35" s="12">
        <v>8.5</v>
      </c>
      <c r="R35" s="12">
        <v>15</v>
      </c>
      <c r="S35" s="12">
        <v>20</v>
      </c>
      <c r="T35" s="12">
        <v>28.25</v>
      </c>
      <c r="U35" s="12">
        <v>23.5</v>
      </c>
      <c r="V35" s="12">
        <v>13.25</v>
      </c>
      <c r="W35" s="12">
        <v>3.5</v>
      </c>
      <c r="X35" s="12">
        <v>5</v>
      </c>
      <c r="Y35" s="12">
        <v>17.25</v>
      </c>
      <c r="Z35" s="12">
        <v>25</v>
      </c>
      <c r="AA35" s="12">
        <v>219.25</v>
      </c>
      <c r="AB35" s="12">
        <v>262.25</v>
      </c>
      <c r="AC35" s="12">
        <v>1879.75</v>
      </c>
      <c r="AD35" s="12">
        <v>466.75</v>
      </c>
      <c r="AE35" s="12">
        <v>252.25</v>
      </c>
      <c r="AF35" s="12">
        <v>316.25</v>
      </c>
      <c r="AG35" s="12">
        <v>42.5</v>
      </c>
      <c r="AH35" s="12">
        <v>54</v>
      </c>
      <c r="AI35" s="12">
        <v>34.25</v>
      </c>
      <c r="AJ35" s="12">
        <v>97.25</v>
      </c>
      <c r="AK35" s="12">
        <v>8.75</v>
      </c>
      <c r="AL35" s="12">
        <v>32.25</v>
      </c>
      <c r="AM35" s="12">
        <v>8</v>
      </c>
      <c r="AN35" s="12">
        <v>38.5</v>
      </c>
      <c r="AO35" s="13">
        <f t="shared" si="0"/>
        <v>4254.75</v>
      </c>
      <c r="AP35" s="14"/>
      <c r="AS35" s="15"/>
    </row>
    <row r="36" spans="1:45" x14ac:dyDescent="0.25">
      <c r="A36" s="1" t="s">
        <v>32</v>
      </c>
      <c r="B36" s="12">
        <v>16.11598117811084</v>
      </c>
      <c r="C36" s="12">
        <v>26.092540955036601</v>
      </c>
      <c r="D36" s="12">
        <v>10.232369001975137</v>
      </c>
      <c r="E36" s="12">
        <v>9.2091321017776231</v>
      </c>
      <c r="F36" s="12">
        <v>44.766614383641226</v>
      </c>
      <c r="G36" s="12">
        <v>12.534652027419543</v>
      </c>
      <c r="H36" s="12">
        <v>14.325316602765191</v>
      </c>
      <c r="I36" s="12">
        <v>11.767224352271407</v>
      </c>
      <c r="J36" s="12">
        <v>46.813088184036253</v>
      </c>
      <c r="K36" s="12">
        <v>21.232165679098408</v>
      </c>
      <c r="L36" s="12">
        <v>29.162251655629142</v>
      </c>
      <c r="M36" s="12">
        <v>94.9052224933194</v>
      </c>
      <c r="N36" s="12">
        <v>19.953119553851518</v>
      </c>
      <c r="O36" s="12">
        <v>14.325316602765191</v>
      </c>
      <c r="P36" s="12">
        <v>9.9765597769257592</v>
      </c>
      <c r="Q36" s="12">
        <v>11.767224352271407</v>
      </c>
      <c r="R36" s="12">
        <v>11.25560590217265</v>
      </c>
      <c r="S36" s="12">
        <v>24.046067154641573</v>
      </c>
      <c r="T36" s="12">
        <v>25.836731729987221</v>
      </c>
      <c r="U36" s="12">
        <v>15.860171953061462</v>
      </c>
      <c r="V36" s="12">
        <v>15.860171953061462</v>
      </c>
      <c r="W36" s="12">
        <v>6.3952306262344605</v>
      </c>
      <c r="X36" s="12">
        <v>7.4184675264319742</v>
      </c>
      <c r="Y36" s="12">
        <v>13.813698152666435</v>
      </c>
      <c r="Z36" s="12">
        <v>12.534652027419543</v>
      </c>
      <c r="AA36" s="12">
        <v>145.81125827814569</v>
      </c>
      <c r="AB36" s="12">
        <v>137.3695538515162</v>
      </c>
      <c r="AC36" s="12">
        <v>678.91768328105036</v>
      </c>
      <c r="AD36" s="12">
        <v>213.08908446613222</v>
      </c>
      <c r="AE36" s="12">
        <v>123.04423724875102</v>
      </c>
      <c r="AF36" s="12">
        <v>173.1828453584292</v>
      </c>
      <c r="AG36" s="12">
        <v>27.883205530382249</v>
      </c>
      <c r="AH36" s="12">
        <v>46.813088184036253</v>
      </c>
      <c r="AI36" s="12">
        <v>11.25560590217265</v>
      </c>
      <c r="AJ36" s="12">
        <v>43.743377483443709</v>
      </c>
      <c r="AK36" s="12">
        <v>7.4184675264319742</v>
      </c>
      <c r="AL36" s="12">
        <v>36.069100731962358</v>
      </c>
      <c r="AM36" s="12">
        <v>3.8371383757406763</v>
      </c>
      <c r="AN36" s="12">
        <v>27.115777855234114</v>
      </c>
      <c r="AO36" s="13">
        <f t="shared" si="0"/>
        <v>2201.7499999999995</v>
      </c>
      <c r="AP36" s="14"/>
      <c r="AS36" s="15"/>
    </row>
    <row r="37" spans="1:45" x14ac:dyDescent="0.25">
      <c r="A37" s="1" t="s">
        <v>33</v>
      </c>
      <c r="B37" s="12">
        <v>21.301042571676803</v>
      </c>
      <c r="C37" s="12">
        <v>29.517158992180711</v>
      </c>
      <c r="D37" s="12">
        <v>8.2161164205039086</v>
      </c>
      <c r="E37" s="12">
        <v>10.041920069504778</v>
      </c>
      <c r="F37" s="12">
        <v>54.469808861859249</v>
      </c>
      <c r="G37" s="12">
        <v>12.476324934839269</v>
      </c>
      <c r="H37" s="12">
        <v>18.86663770634231</v>
      </c>
      <c r="I37" s="12">
        <v>16.127932232841008</v>
      </c>
      <c r="J37" s="12">
        <v>49.296698523023451</v>
      </c>
      <c r="K37" s="12">
        <v>10.346220677671589</v>
      </c>
      <c r="L37" s="12">
        <v>20.083840139009556</v>
      </c>
      <c r="M37" s="12">
        <v>54.165508253692437</v>
      </c>
      <c r="N37" s="12">
        <v>14.606429192006949</v>
      </c>
      <c r="O37" s="12">
        <v>10.650521285838401</v>
      </c>
      <c r="P37" s="12">
        <v>12.476324934839269</v>
      </c>
      <c r="Q37" s="12">
        <v>9.1290182450043442</v>
      </c>
      <c r="R37" s="12">
        <v>6.0860121633362292</v>
      </c>
      <c r="S37" s="12">
        <v>9.7376194613379656</v>
      </c>
      <c r="T37" s="12">
        <v>36.211772371850564</v>
      </c>
      <c r="U37" s="12">
        <v>25.561251086012163</v>
      </c>
      <c r="V37" s="12">
        <v>19.779539530842744</v>
      </c>
      <c r="W37" s="12">
        <v>6.9989139878366631</v>
      </c>
      <c r="X37" s="12">
        <v>11.563423110338835</v>
      </c>
      <c r="Y37" s="12">
        <v>16.127932232841008</v>
      </c>
      <c r="Z37" s="12">
        <v>10.954821894005212</v>
      </c>
      <c r="AA37" s="12">
        <v>126.89335360556038</v>
      </c>
      <c r="AB37" s="12">
        <v>135.10947002606429</v>
      </c>
      <c r="AC37" s="12">
        <v>555.95721112076455</v>
      </c>
      <c r="AD37" s="12">
        <v>233.09426585577756</v>
      </c>
      <c r="AE37" s="12">
        <v>94.028887923544744</v>
      </c>
      <c r="AF37" s="12">
        <v>163.71372719374455</v>
      </c>
      <c r="AG37" s="12">
        <v>52.035403996524757</v>
      </c>
      <c r="AH37" s="12">
        <v>91.898783666377057</v>
      </c>
      <c r="AI37" s="12">
        <v>41.080582102519543</v>
      </c>
      <c r="AJ37" s="12">
        <v>19.170938314509122</v>
      </c>
      <c r="AK37" s="12">
        <v>6.3903127715030408</v>
      </c>
      <c r="AL37" s="12">
        <v>22.213944396177236</v>
      </c>
      <c r="AM37" s="12">
        <v>11.563423110338835</v>
      </c>
      <c r="AN37" s="12">
        <v>53.556907037358812</v>
      </c>
      <c r="AO37" s="13">
        <f t="shared" si="0"/>
        <v>2101.5</v>
      </c>
      <c r="AP37" s="14"/>
      <c r="AS37" s="15"/>
    </row>
    <row r="38" spans="1:45" x14ac:dyDescent="0.25">
      <c r="A38" s="1" t="s">
        <v>34</v>
      </c>
      <c r="B38" s="12">
        <v>3</v>
      </c>
      <c r="C38" s="12">
        <v>2</v>
      </c>
      <c r="D38" s="12">
        <v>1.25</v>
      </c>
      <c r="E38" s="12">
        <v>2.5</v>
      </c>
      <c r="F38" s="12">
        <v>12.25</v>
      </c>
      <c r="G38" s="12">
        <v>3</v>
      </c>
      <c r="H38" s="12">
        <v>6.25</v>
      </c>
      <c r="I38" s="12">
        <v>4.25</v>
      </c>
      <c r="J38" s="12">
        <v>15</v>
      </c>
      <c r="K38" s="12">
        <v>18.5</v>
      </c>
      <c r="L38" s="12">
        <v>26.25</v>
      </c>
      <c r="M38" s="12">
        <v>121</v>
      </c>
      <c r="N38" s="12">
        <v>23</v>
      </c>
      <c r="O38" s="12">
        <v>35.75</v>
      </c>
      <c r="P38" s="12">
        <v>15.75</v>
      </c>
      <c r="Q38" s="12">
        <v>5.5</v>
      </c>
      <c r="R38" s="12">
        <v>5.25</v>
      </c>
      <c r="S38" s="12">
        <v>9.5</v>
      </c>
      <c r="T38" s="12">
        <v>2.25</v>
      </c>
      <c r="U38" s="12">
        <v>1.75</v>
      </c>
      <c r="V38" s="12">
        <v>2.25</v>
      </c>
      <c r="W38" s="12">
        <v>1.25</v>
      </c>
      <c r="X38" s="12">
        <v>0</v>
      </c>
      <c r="Y38" s="12">
        <v>3</v>
      </c>
      <c r="Z38" s="12">
        <v>3.75</v>
      </c>
      <c r="AA38" s="12">
        <v>89</v>
      </c>
      <c r="AB38" s="12">
        <v>73</v>
      </c>
      <c r="AC38" s="12">
        <v>130.75</v>
      </c>
      <c r="AD38" s="12">
        <v>51</v>
      </c>
      <c r="AE38" s="12">
        <v>10.75</v>
      </c>
      <c r="AF38" s="12">
        <v>7.5</v>
      </c>
      <c r="AG38" s="12">
        <v>4.5</v>
      </c>
      <c r="AH38" s="12">
        <v>7.75</v>
      </c>
      <c r="AI38" s="12">
        <v>8.5</v>
      </c>
      <c r="AJ38" s="12">
        <v>8.25</v>
      </c>
      <c r="AK38" s="12">
        <v>5.5</v>
      </c>
      <c r="AL38" s="12">
        <v>48.5</v>
      </c>
      <c r="AM38" s="12">
        <v>0.75</v>
      </c>
      <c r="AN38" s="12">
        <v>4.25</v>
      </c>
      <c r="AO38" s="13">
        <f t="shared" si="0"/>
        <v>774.25</v>
      </c>
      <c r="AP38" s="14"/>
      <c r="AS38" s="15"/>
    </row>
    <row r="39" spans="1:45" x14ac:dyDescent="0.25">
      <c r="A39" s="1" t="s">
        <v>35</v>
      </c>
      <c r="B39" s="12">
        <v>6.3190252350321616</v>
      </c>
      <c r="C39" s="12">
        <v>7.9674666006927257</v>
      </c>
      <c r="D39" s="12">
        <v>7.1432459178624441</v>
      </c>
      <c r="E39" s="12">
        <v>4.1211034141514098</v>
      </c>
      <c r="F39" s="12">
        <v>28.572983671449776</v>
      </c>
      <c r="G39" s="12">
        <v>10.98960910440376</v>
      </c>
      <c r="H39" s="12">
        <v>14.286491835724888</v>
      </c>
      <c r="I39" s="12">
        <v>6.0442850074220678</v>
      </c>
      <c r="J39" s="12">
        <v>21.429737753587332</v>
      </c>
      <c r="K39" s="12">
        <v>20.605517070757049</v>
      </c>
      <c r="L39" s="12">
        <v>54.948045522018802</v>
      </c>
      <c r="M39" s="12">
        <v>375.56989114299847</v>
      </c>
      <c r="N39" s="12">
        <v>34.067788223651654</v>
      </c>
      <c r="O39" s="12">
        <v>71.707199406234537</v>
      </c>
      <c r="P39" s="12">
        <v>26.924542305789213</v>
      </c>
      <c r="Q39" s="12">
        <v>12.912790697674417</v>
      </c>
      <c r="R39" s="12">
        <v>15.11071251855517</v>
      </c>
      <c r="S39" s="12">
        <v>25.276100940128646</v>
      </c>
      <c r="T39" s="12">
        <v>4.9453240969816923</v>
      </c>
      <c r="U39" s="12">
        <v>1.6484413656605641</v>
      </c>
      <c r="V39" s="12">
        <v>2.74740227610094</v>
      </c>
      <c r="W39" s="12">
        <v>3.2968827313211282</v>
      </c>
      <c r="X39" s="12">
        <v>0.27474022761009398</v>
      </c>
      <c r="Y39" s="12">
        <v>3.2968827313211282</v>
      </c>
      <c r="Z39" s="12">
        <v>7.1432459178624441</v>
      </c>
      <c r="AA39" s="12">
        <v>479.1469569520039</v>
      </c>
      <c r="AB39" s="12">
        <v>184.90017318159326</v>
      </c>
      <c r="AC39" s="12">
        <v>427.22105393369617</v>
      </c>
      <c r="AD39" s="12">
        <v>153.30504700643246</v>
      </c>
      <c r="AE39" s="12">
        <v>21.704477981197424</v>
      </c>
      <c r="AF39" s="12">
        <v>19.781296387926769</v>
      </c>
      <c r="AG39" s="12">
        <v>17.583374567046015</v>
      </c>
      <c r="AH39" s="12">
        <v>20.605517070757049</v>
      </c>
      <c r="AI39" s="12">
        <v>37.36467095497278</v>
      </c>
      <c r="AJ39" s="12">
        <v>21.154997525977237</v>
      </c>
      <c r="AK39" s="12">
        <v>49.178500742206829</v>
      </c>
      <c r="AL39" s="12">
        <v>17.85811479465611</v>
      </c>
      <c r="AM39" s="12">
        <v>0.27474022761009398</v>
      </c>
      <c r="AN39" s="12">
        <v>3.5716229589312221</v>
      </c>
      <c r="AO39" s="13">
        <f t="shared" si="0"/>
        <v>2221</v>
      </c>
      <c r="AP39" s="14"/>
      <c r="AS39" s="15"/>
    </row>
    <row r="40" spans="1:45" x14ac:dyDescent="0.25">
      <c r="A40" s="1" t="s">
        <v>36</v>
      </c>
      <c r="B40" s="12">
        <v>1</v>
      </c>
      <c r="C40" s="12">
        <v>1.25</v>
      </c>
      <c r="D40" s="12">
        <v>0.75</v>
      </c>
      <c r="E40" s="12">
        <v>0.75</v>
      </c>
      <c r="F40" s="12">
        <v>6.5</v>
      </c>
      <c r="G40" s="12">
        <v>1.75</v>
      </c>
      <c r="H40" s="12">
        <v>5</v>
      </c>
      <c r="I40" s="12">
        <v>3.75</v>
      </c>
      <c r="J40" s="12">
        <v>14</v>
      </c>
      <c r="K40" s="12">
        <v>0.25</v>
      </c>
      <c r="L40" s="12">
        <v>5</v>
      </c>
      <c r="M40" s="12">
        <v>39</v>
      </c>
      <c r="N40" s="12">
        <v>1.75</v>
      </c>
      <c r="O40" s="12">
        <v>0.75</v>
      </c>
      <c r="P40" s="12">
        <v>2.25</v>
      </c>
      <c r="Q40" s="12">
        <v>2</v>
      </c>
      <c r="R40" s="12">
        <v>1.5</v>
      </c>
      <c r="S40" s="12">
        <v>4.25</v>
      </c>
      <c r="T40" s="12">
        <v>17.75</v>
      </c>
      <c r="U40" s="12">
        <v>5</v>
      </c>
      <c r="V40" s="12">
        <v>14.75</v>
      </c>
      <c r="W40" s="12">
        <v>1.75</v>
      </c>
      <c r="X40" s="12">
        <v>2.75</v>
      </c>
      <c r="Y40" s="12">
        <v>5.75</v>
      </c>
      <c r="Z40" s="12">
        <v>0.25</v>
      </c>
      <c r="AA40" s="12">
        <v>58</v>
      </c>
      <c r="AB40" s="12">
        <v>24.75</v>
      </c>
      <c r="AC40" s="12">
        <v>47.5</v>
      </c>
      <c r="AD40" s="12">
        <v>27.75</v>
      </c>
      <c r="AE40" s="12">
        <v>4.5</v>
      </c>
      <c r="AF40" s="12">
        <v>7</v>
      </c>
      <c r="AG40" s="12">
        <v>4.25</v>
      </c>
      <c r="AH40" s="12">
        <v>5</v>
      </c>
      <c r="AI40" s="12">
        <v>6.25</v>
      </c>
      <c r="AJ40" s="12">
        <v>10.25</v>
      </c>
      <c r="AK40" s="12">
        <v>1</v>
      </c>
      <c r="AL40" s="12">
        <v>0.25</v>
      </c>
      <c r="AM40" s="12">
        <v>4.25</v>
      </c>
      <c r="AN40" s="12">
        <v>22</v>
      </c>
      <c r="AO40" s="13">
        <f t="shared" si="0"/>
        <v>362.25</v>
      </c>
      <c r="AP40" s="14"/>
      <c r="AS40" s="15"/>
    </row>
    <row r="41" spans="1:45" x14ac:dyDescent="0.25">
      <c r="A41" s="1" t="s">
        <v>37</v>
      </c>
      <c r="B41" s="12">
        <v>14.75</v>
      </c>
      <c r="C41" s="12">
        <v>19.5</v>
      </c>
      <c r="D41" s="12">
        <v>5.5</v>
      </c>
      <c r="E41" s="12">
        <v>3</v>
      </c>
      <c r="F41" s="12">
        <v>20.5</v>
      </c>
      <c r="G41" s="12">
        <v>8.75</v>
      </c>
      <c r="H41" s="12">
        <v>44</v>
      </c>
      <c r="I41" s="12">
        <v>18.25</v>
      </c>
      <c r="J41" s="12">
        <v>46</v>
      </c>
      <c r="K41" s="12">
        <v>5</v>
      </c>
      <c r="L41" s="12">
        <v>30.25</v>
      </c>
      <c r="M41" s="12">
        <v>96.25</v>
      </c>
      <c r="N41" s="12">
        <v>17.75</v>
      </c>
      <c r="O41" s="12">
        <v>11.75</v>
      </c>
      <c r="P41" s="12">
        <v>7.75</v>
      </c>
      <c r="Q41" s="12">
        <v>8.5</v>
      </c>
      <c r="R41" s="12">
        <v>8.75</v>
      </c>
      <c r="S41" s="12">
        <v>23.75</v>
      </c>
      <c r="T41" s="12">
        <v>152.75</v>
      </c>
      <c r="U41" s="12">
        <v>36</v>
      </c>
      <c r="V41" s="12">
        <v>66.75</v>
      </c>
      <c r="W41" s="12">
        <v>11</v>
      </c>
      <c r="X41" s="12">
        <v>11</v>
      </c>
      <c r="Y41" s="12">
        <v>19.5</v>
      </c>
      <c r="Z41" s="12">
        <v>7.75</v>
      </c>
      <c r="AA41" s="12">
        <v>122.75</v>
      </c>
      <c r="AB41" s="12">
        <v>88</v>
      </c>
      <c r="AC41" s="12">
        <v>198.5</v>
      </c>
      <c r="AD41" s="12">
        <v>79.25</v>
      </c>
      <c r="AE41" s="12">
        <v>34</v>
      </c>
      <c r="AF41" s="12">
        <v>52.5</v>
      </c>
      <c r="AG41" s="12">
        <v>20.75</v>
      </c>
      <c r="AH41" s="12">
        <v>34.5</v>
      </c>
      <c r="AI41" s="12">
        <v>38.5</v>
      </c>
      <c r="AJ41" s="12">
        <v>52.75</v>
      </c>
      <c r="AK41" s="12">
        <v>3</v>
      </c>
      <c r="AL41" s="12">
        <v>5.5</v>
      </c>
      <c r="AM41" s="12">
        <v>26.25</v>
      </c>
      <c r="AN41" s="12">
        <v>10.75</v>
      </c>
      <c r="AO41" s="13">
        <f t="shared" si="0"/>
        <v>1461.75</v>
      </c>
      <c r="AP41" s="14"/>
      <c r="AS41" s="15"/>
    </row>
    <row r="42" spans="1:45" x14ac:dyDescent="0.25">
      <c r="A42" s="11" t="s">
        <v>51</v>
      </c>
      <c r="B42" s="14">
        <f>SUM(B3:B41)</f>
        <v>2003.005961922016</v>
      </c>
      <c r="C42" s="14">
        <f t="shared" ref="C42:AN42" si="3">SUM(C3:C41)</f>
        <v>2325.9967626106818</v>
      </c>
      <c r="D42" s="14">
        <f t="shared" si="3"/>
        <v>1379.5130787497876</v>
      </c>
      <c r="E42" s="14">
        <f t="shared" si="3"/>
        <v>1383.5771407191226</v>
      </c>
      <c r="F42" s="14">
        <f t="shared" si="3"/>
        <v>4424.5001449109805</v>
      </c>
      <c r="G42" s="14">
        <f t="shared" si="3"/>
        <v>1708.4405440092669</v>
      </c>
      <c r="H42" s="14">
        <f t="shared" si="3"/>
        <v>2230.8515376238006</v>
      </c>
      <c r="I42" s="14">
        <f t="shared" si="3"/>
        <v>1412.9822908621279</v>
      </c>
      <c r="J42" s="14">
        <f t="shared" si="3"/>
        <v>3540.2794018136633</v>
      </c>
      <c r="K42" s="14">
        <f t="shared" si="3"/>
        <v>1630.9921861227526</v>
      </c>
      <c r="L42" s="14">
        <f t="shared" si="3"/>
        <v>3514.3016281323689</v>
      </c>
      <c r="M42" s="14">
        <f t="shared" si="3"/>
        <v>6253.6234704407007</v>
      </c>
      <c r="N42" s="14">
        <f t="shared" si="3"/>
        <v>1711.7812386525027</v>
      </c>
      <c r="O42" s="14">
        <f t="shared" si="3"/>
        <v>1880.6673882545383</v>
      </c>
      <c r="P42" s="14">
        <f t="shared" si="3"/>
        <v>1378.8011125232879</v>
      </c>
      <c r="Q42" s="14">
        <f t="shared" si="3"/>
        <v>807.21023570525176</v>
      </c>
      <c r="R42" s="14">
        <f t="shared" si="3"/>
        <v>1171.9967446463645</v>
      </c>
      <c r="S42" s="14">
        <f t="shared" si="3"/>
        <v>2309.3989598537901</v>
      </c>
      <c r="T42" s="14">
        <f t="shared" si="3"/>
        <v>1877.2428506784997</v>
      </c>
      <c r="U42" s="14">
        <f t="shared" si="3"/>
        <v>1273.1981955337128</v>
      </c>
      <c r="V42" s="14">
        <f t="shared" si="3"/>
        <v>1622.4470236554166</v>
      </c>
      <c r="W42" s="14">
        <f t="shared" si="3"/>
        <v>745.61421474937003</v>
      </c>
      <c r="X42" s="14">
        <f t="shared" si="3"/>
        <v>703.93759915718454</v>
      </c>
      <c r="Y42" s="14">
        <f t="shared" si="3"/>
        <v>1648.9771780561716</v>
      </c>
      <c r="Z42" s="14">
        <f t="shared" si="3"/>
        <v>1525.9794434197195</v>
      </c>
      <c r="AA42" s="14">
        <f t="shared" si="3"/>
        <v>6904.305180644862</v>
      </c>
      <c r="AB42" s="14">
        <f t="shared" si="3"/>
        <v>4759.1866577617639</v>
      </c>
      <c r="AC42" s="14">
        <f t="shared" si="3"/>
        <v>15042.881650204965</v>
      </c>
      <c r="AD42" s="14">
        <f t="shared" si="3"/>
        <v>6396.0555045727824</v>
      </c>
      <c r="AE42" s="14">
        <f t="shared" si="3"/>
        <v>4103.0264510525103</v>
      </c>
      <c r="AF42" s="14">
        <f t="shared" si="3"/>
        <v>5044.235805103951</v>
      </c>
      <c r="AG42" s="14">
        <f t="shared" si="3"/>
        <v>2292.2395272068388</v>
      </c>
      <c r="AH42" s="14">
        <f t="shared" si="3"/>
        <v>3944.8553175101856</v>
      </c>
      <c r="AI42" s="14">
        <f t="shared" si="3"/>
        <v>2360.3748020966505</v>
      </c>
      <c r="AJ42" s="14">
        <f t="shared" si="3"/>
        <v>2285.8589963376121</v>
      </c>
      <c r="AK42" s="14">
        <f t="shared" si="3"/>
        <v>729.09451285270507</v>
      </c>
      <c r="AL42" s="14">
        <f t="shared" si="3"/>
        <v>2378.7865888966853</v>
      </c>
      <c r="AM42" s="14">
        <f t="shared" si="3"/>
        <v>379.24616559303058</v>
      </c>
      <c r="AN42" s="14">
        <f t="shared" si="3"/>
        <v>1345.5365073623777</v>
      </c>
      <c r="AO42" s="14">
        <f>SUM(AO3:AO41)</f>
        <v>108431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26" sqref="L26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54</v>
      </c>
      <c r="D1" s="10"/>
      <c r="G1" s="20">
        <f>'Wkdy Adj OD'!G1</f>
        <v>37104</v>
      </c>
    </row>
    <row r="3" spans="1:10" x14ac:dyDescent="0.25">
      <c r="A3" t="s">
        <v>55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67.170429610365971</v>
      </c>
      <c r="C5" s="4">
        <v>42.975099308582656</v>
      </c>
      <c r="D5" s="4">
        <v>143.55604819848699</v>
      </c>
      <c r="E5" s="4">
        <v>145.21565569211111</v>
      </c>
      <c r="F5" s="4">
        <v>527.7115090910612</v>
      </c>
      <c r="G5" s="4">
        <v>938.5080376444439</v>
      </c>
      <c r="H5" s="4">
        <v>764.7733373908444</v>
      </c>
      <c r="I5" s="4">
        <v>1134.4290696549131</v>
      </c>
      <c r="J5" s="5">
        <v>3764.3391865908097</v>
      </c>
    </row>
    <row r="6" spans="1:10" x14ac:dyDescent="0.25">
      <c r="A6" s="1" t="s">
        <v>27</v>
      </c>
      <c r="B6" s="4">
        <v>36.968314731527919</v>
      </c>
      <c r="C6" s="4">
        <v>50.825561041312838</v>
      </c>
      <c r="D6" s="4">
        <v>72.527417973925168</v>
      </c>
      <c r="E6" s="4">
        <v>121.84982009349862</v>
      </c>
      <c r="F6" s="4">
        <v>669.56335220228584</v>
      </c>
      <c r="G6" s="4">
        <v>1172.5579063893265</v>
      </c>
      <c r="H6" s="4">
        <v>972.59079608168429</v>
      </c>
      <c r="I6" s="4">
        <v>1724.264204383984</v>
      </c>
      <c r="J6" s="5">
        <v>4821.1473728975452</v>
      </c>
    </row>
    <row r="7" spans="1:10" x14ac:dyDescent="0.25">
      <c r="A7" s="1" t="s">
        <v>28</v>
      </c>
      <c r="B7" s="4">
        <v>236.91507557514015</v>
      </c>
      <c r="C7" s="4">
        <v>146.95512490161491</v>
      </c>
      <c r="D7" s="4">
        <v>102.89939563341588</v>
      </c>
      <c r="E7" s="4">
        <v>124.40352082866268</v>
      </c>
      <c r="F7" s="4">
        <v>853.2023540933593</v>
      </c>
      <c r="G7" s="4">
        <v>1120.8640155493824</v>
      </c>
      <c r="H7" s="4">
        <v>748.08476789539054</v>
      </c>
      <c r="I7" s="4">
        <v>1598.3911509739171</v>
      </c>
      <c r="J7" s="5">
        <v>4931.7154054508828</v>
      </c>
    </row>
    <row r="8" spans="1:10" x14ac:dyDescent="0.25">
      <c r="A8" s="1" t="s">
        <v>29</v>
      </c>
      <c r="B8" s="4">
        <v>145.28849517546649</v>
      </c>
      <c r="C8" s="4">
        <v>140.63880410110349</v>
      </c>
      <c r="D8" s="4">
        <v>119.51428168918264</v>
      </c>
      <c r="E8" s="4">
        <v>65.669710976188739</v>
      </c>
      <c r="F8" s="4">
        <v>457.50664027991633</v>
      </c>
      <c r="G8" s="4">
        <v>758.01445230819252</v>
      </c>
      <c r="H8" s="4">
        <v>564.96616733186147</v>
      </c>
      <c r="I8" s="4">
        <v>1193.4207090865068</v>
      </c>
      <c r="J8" s="5">
        <v>3445.0192609484184</v>
      </c>
    </row>
    <row r="9" spans="1:10" x14ac:dyDescent="0.25">
      <c r="A9" s="1">
        <v>16</v>
      </c>
      <c r="B9" s="4">
        <v>455.32736021927457</v>
      </c>
      <c r="C9" s="4">
        <v>632.21022713195077</v>
      </c>
      <c r="D9" s="4">
        <v>802.11890510770547</v>
      </c>
      <c r="E9" s="4">
        <v>416.22831349165739</v>
      </c>
      <c r="F9" s="4">
        <v>38.532393876492314</v>
      </c>
      <c r="G9" s="4">
        <v>194.10039585070166</v>
      </c>
      <c r="H9" s="4">
        <v>188.08515789260673</v>
      </c>
      <c r="I9" s="4">
        <v>474.07049298725161</v>
      </c>
      <c r="J9" s="5">
        <v>3200.6732465576406</v>
      </c>
    </row>
    <row r="10" spans="1:10" x14ac:dyDescent="0.25">
      <c r="A10" s="1">
        <v>24</v>
      </c>
      <c r="B10" s="4">
        <v>785.40099175386024</v>
      </c>
      <c r="C10" s="4">
        <v>1044.8970244034142</v>
      </c>
      <c r="D10" s="4">
        <v>1110.7007730301095</v>
      </c>
      <c r="E10" s="4">
        <v>667.48802463355207</v>
      </c>
      <c r="F10" s="4">
        <v>191.72342186315055</v>
      </c>
      <c r="G10" s="4">
        <v>61.034726950957328</v>
      </c>
      <c r="H10" s="4">
        <v>147.83967194787442</v>
      </c>
      <c r="I10" s="4">
        <v>393.85993692653608</v>
      </c>
      <c r="J10" s="5">
        <v>4402.9445715094544</v>
      </c>
    </row>
    <row r="11" spans="1:10" x14ac:dyDescent="0.25">
      <c r="A11" s="1" t="s">
        <v>30</v>
      </c>
      <c r="B11" s="4">
        <v>720.64832564261906</v>
      </c>
      <c r="C11" s="4">
        <v>869.61280274734906</v>
      </c>
      <c r="D11" s="4">
        <v>809.54788639430149</v>
      </c>
      <c r="E11" s="4">
        <v>456.78083958985468</v>
      </c>
      <c r="F11" s="4">
        <v>186.03136892231041</v>
      </c>
      <c r="G11" s="4">
        <v>155.32377934370382</v>
      </c>
      <c r="H11" s="4">
        <v>29.052428721887392</v>
      </c>
      <c r="I11" s="4">
        <v>95.520204178559297</v>
      </c>
      <c r="J11" s="5">
        <v>3322.5176355405847</v>
      </c>
    </row>
    <row r="12" spans="1:10" x14ac:dyDescent="0.25">
      <c r="A12" s="1" t="s">
        <v>31</v>
      </c>
      <c r="B12" s="4">
        <v>996.35499171378888</v>
      </c>
      <c r="C12" s="4">
        <v>1358.2949254886416</v>
      </c>
      <c r="D12" s="4">
        <v>2077.3400561778744</v>
      </c>
      <c r="E12" s="4">
        <v>1017.8229975896502</v>
      </c>
      <c r="F12" s="4">
        <v>460.54195249807549</v>
      </c>
      <c r="G12" s="4">
        <v>432.11015132777152</v>
      </c>
      <c r="H12" s="4">
        <v>103.08191251136738</v>
      </c>
      <c r="I12" s="4">
        <v>55.532940819376911</v>
      </c>
      <c r="J12" s="5">
        <v>6501.0799281265463</v>
      </c>
    </row>
    <row r="13" spans="1:10" s="3" customFormat="1" x14ac:dyDescent="0.25">
      <c r="A13" s="3" t="s">
        <v>51</v>
      </c>
      <c r="B13" s="5">
        <v>3444.0739844220434</v>
      </c>
      <c r="C13" s="5">
        <v>4286.409569123969</v>
      </c>
      <c r="D13" s="5">
        <v>5238.204764205002</v>
      </c>
      <c r="E13" s="5">
        <v>3015.4588828951755</v>
      </c>
      <c r="F13" s="5">
        <v>3384.8129928266508</v>
      </c>
      <c r="G13" s="5">
        <v>4832.51346536448</v>
      </c>
      <c r="H13" s="5">
        <v>3518.4742397735167</v>
      </c>
      <c r="I13" s="5">
        <v>6669.4887090110442</v>
      </c>
      <c r="J13" s="5">
        <v>34389.436607621887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56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24.145044507746245</v>
      </c>
      <c r="C17" s="4">
        <v>7.529099900264959</v>
      </c>
      <c r="D17" s="4">
        <v>40.501364980735637</v>
      </c>
      <c r="E17" s="4">
        <v>31.414520273519312</v>
      </c>
      <c r="F17" s="4">
        <v>201.46832836571062</v>
      </c>
      <c r="G17" s="4">
        <v>235.21946584965698</v>
      </c>
      <c r="H17" s="4">
        <v>103.07078139328236</v>
      </c>
      <c r="I17" s="4">
        <v>183.55426308576986</v>
      </c>
      <c r="J17" s="5">
        <v>826.90286835668599</v>
      </c>
    </row>
    <row r="18" spans="1:10" x14ac:dyDescent="0.25">
      <c r="A18" s="1" t="s">
        <v>27</v>
      </c>
      <c r="B18" s="4">
        <v>5.75</v>
      </c>
      <c r="C18" s="4">
        <v>27.25</v>
      </c>
      <c r="D18" s="4">
        <v>21</v>
      </c>
      <c r="E18" s="4">
        <v>25</v>
      </c>
      <c r="F18" s="4">
        <v>213.5</v>
      </c>
      <c r="G18" s="4">
        <v>282.75</v>
      </c>
      <c r="H18" s="4">
        <v>198.75</v>
      </c>
      <c r="I18" s="4">
        <v>551.5</v>
      </c>
      <c r="J18" s="5">
        <v>1325.5</v>
      </c>
    </row>
    <row r="19" spans="1:10" x14ac:dyDescent="0.25">
      <c r="A19" s="1" t="s">
        <v>28</v>
      </c>
      <c r="B19" s="4">
        <v>49.866367952043397</v>
      </c>
      <c r="C19" s="4">
        <v>26.491507974523056</v>
      </c>
      <c r="D19" s="4">
        <v>98.953573904836119</v>
      </c>
      <c r="E19" s="4">
        <v>59.605892942676874</v>
      </c>
      <c r="F19" s="4">
        <v>702.0249613248609</v>
      </c>
      <c r="G19" s="4">
        <v>899.93210913453322</v>
      </c>
      <c r="H19" s="4">
        <v>541.90717047884664</v>
      </c>
      <c r="I19" s="4">
        <v>1057.7124139827954</v>
      </c>
      <c r="J19" s="5">
        <v>3436.4939976951155</v>
      </c>
    </row>
    <row r="20" spans="1:10" x14ac:dyDescent="0.25">
      <c r="A20" s="1" t="s">
        <v>29</v>
      </c>
      <c r="B20" s="4">
        <v>21.163791278135896</v>
      </c>
      <c r="C20" s="4">
        <v>24.023763072478584</v>
      </c>
      <c r="D20" s="4">
        <v>54.911458451379623</v>
      </c>
      <c r="E20" s="4">
        <v>63.205376654973421</v>
      </c>
      <c r="F20" s="4">
        <v>314.02490301882722</v>
      </c>
      <c r="G20" s="4">
        <v>472.18134324597787</v>
      </c>
      <c r="H20" s="4">
        <v>235.089681494969</v>
      </c>
      <c r="I20" s="4">
        <v>552.83254784644168</v>
      </c>
      <c r="J20" s="5">
        <v>1737.4328650631833</v>
      </c>
    </row>
    <row r="21" spans="1:10" x14ac:dyDescent="0.25">
      <c r="A21" s="1">
        <v>16</v>
      </c>
      <c r="B21" s="4">
        <v>149.5</v>
      </c>
      <c r="C21" s="4">
        <v>200.75</v>
      </c>
      <c r="D21" s="4">
        <v>641.5</v>
      </c>
      <c r="E21" s="4">
        <v>299.25</v>
      </c>
      <c r="F21" s="4">
        <v>52</v>
      </c>
      <c r="G21" s="4">
        <v>135.75</v>
      </c>
      <c r="H21" s="4">
        <v>119</v>
      </c>
      <c r="I21" s="4">
        <v>274</v>
      </c>
      <c r="J21" s="5">
        <v>1871.75</v>
      </c>
    </row>
    <row r="22" spans="1:10" x14ac:dyDescent="0.25">
      <c r="A22" s="1">
        <v>24</v>
      </c>
      <c r="B22" s="4">
        <v>205.75</v>
      </c>
      <c r="C22" s="4">
        <v>259.75</v>
      </c>
      <c r="D22" s="4">
        <v>857.75</v>
      </c>
      <c r="E22" s="4">
        <v>390.25</v>
      </c>
      <c r="F22" s="4">
        <v>137</v>
      </c>
      <c r="G22" s="4">
        <v>89</v>
      </c>
      <c r="H22" s="4">
        <v>119.25</v>
      </c>
      <c r="I22" s="4">
        <v>264</v>
      </c>
      <c r="J22" s="5">
        <v>2322.75</v>
      </c>
    </row>
    <row r="23" spans="1:10" x14ac:dyDescent="0.25">
      <c r="A23" s="1" t="s">
        <v>30</v>
      </c>
      <c r="B23" s="4">
        <v>97.715154559527676</v>
      </c>
      <c r="C23" s="4">
        <v>141.76706850029836</v>
      </c>
      <c r="D23" s="4">
        <v>583.88809568766953</v>
      </c>
      <c r="E23" s="4">
        <v>162.85859093254615</v>
      </c>
      <c r="F23" s="4">
        <v>103.8557243815745</v>
      </c>
      <c r="G23" s="4">
        <v>90.506659551037941</v>
      </c>
      <c r="H23" s="4">
        <v>32.037755593287763</v>
      </c>
      <c r="I23" s="4">
        <v>52.862296728924811</v>
      </c>
      <c r="J23" s="5">
        <v>1265.4913459348666</v>
      </c>
    </row>
    <row r="24" spans="1:10" x14ac:dyDescent="0.25">
      <c r="A24" s="1" t="s">
        <v>31</v>
      </c>
      <c r="B24" s="4">
        <v>172.27108258369995</v>
      </c>
      <c r="C24" s="4">
        <v>282.3259016546221</v>
      </c>
      <c r="D24" s="4">
        <v>1465.7419727569129</v>
      </c>
      <c r="E24" s="4">
        <v>349.24759686164361</v>
      </c>
      <c r="F24" s="4">
        <v>237.6243005593069</v>
      </c>
      <c r="G24" s="4">
        <v>264.54982636525699</v>
      </c>
      <c r="H24" s="4">
        <v>48.099968430046722</v>
      </c>
      <c r="I24" s="4">
        <v>56.465180330924419</v>
      </c>
      <c r="J24" s="5">
        <v>2876.3258295424139</v>
      </c>
    </row>
    <row r="25" spans="1:10" s="3" customFormat="1" x14ac:dyDescent="0.25">
      <c r="A25" s="3" t="s">
        <v>51</v>
      </c>
      <c r="B25" s="5">
        <v>726.16144088115311</v>
      </c>
      <c r="C25" s="5">
        <v>969.88734110218707</v>
      </c>
      <c r="D25" s="5">
        <v>3764.2464657815335</v>
      </c>
      <c r="E25" s="5">
        <v>1380.8319776653593</v>
      </c>
      <c r="F25" s="5">
        <v>1961.4982176502801</v>
      </c>
      <c r="G25" s="5">
        <v>2469.8894041464628</v>
      </c>
      <c r="H25" s="5">
        <v>1397.2053573904327</v>
      </c>
      <c r="I25" s="5">
        <v>2992.9267019748559</v>
      </c>
      <c r="J25" s="5">
        <v>15662.646906592265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24.5</v>
      </c>
      <c r="C29" s="4">
        <v>8.25</v>
      </c>
      <c r="D29" s="4">
        <v>28.5</v>
      </c>
      <c r="E29" s="4">
        <v>22.25</v>
      </c>
      <c r="F29" s="4">
        <v>142.5</v>
      </c>
      <c r="G29" s="4">
        <v>165.75</v>
      </c>
      <c r="H29" s="4">
        <v>67.75</v>
      </c>
      <c r="I29" s="4">
        <v>149</v>
      </c>
      <c r="J29" s="5">
        <v>608.5</v>
      </c>
    </row>
    <row r="30" spans="1:10" x14ac:dyDescent="0.25">
      <c r="A30" s="1" t="s">
        <v>27</v>
      </c>
      <c r="B30" s="4">
        <v>4.25</v>
      </c>
      <c r="C30" s="4">
        <v>22.25</v>
      </c>
      <c r="D30" s="4">
        <v>14</v>
      </c>
      <c r="E30" s="4">
        <v>16.5</v>
      </c>
      <c r="F30" s="4">
        <v>117.5</v>
      </c>
      <c r="G30" s="4">
        <v>157.75</v>
      </c>
      <c r="H30" s="4">
        <v>125.5</v>
      </c>
      <c r="I30" s="4">
        <v>351.75</v>
      </c>
      <c r="J30" s="5">
        <v>809.5</v>
      </c>
    </row>
    <row r="31" spans="1:10" x14ac:dyDescent="0.25">
      <c r="A31" s="1" t="s">
        <v>28</v>
      </c>
      <c r="B31" s="4">
        <v>38.340939439435935</v>
      </c>
      <c r="C31" s="4">
        <v>20.101075045917867</v>
      </c>
      <c r="D31" s="4">
        <v>101.99434375150918</v>
      </c>
      <c r="E31" s="4">
        <v>52.486140397674433</v>
      </c>
      <c r="F31" s="4">
        <v>540.49557345690266</v>
      </c>
      <c r="G31" s="4">
        <v>682.69206730024757</v>
      </c>
      <c r="H31" s="4">
        <v>371.49764621900056</v>
      </c>
      <c r="I31" s="4">
        <v>805.53197035863457</v>
      </c>
      <c r="J31" s="5">
        <v>2613.1397559693228</v>
      </c>
    </row>
    <row r="32" spans="1:10" x14ac:dyDescent="0.25">
      <c r="A32" s="1" t="s">
        <v>29</v>
      </c>
      <c r="B32" s="4">
        <v>21.979661579094106</v>
      </c>
      <c r="C32" s="4">
        <v>18.264789199528906</v>
      </c>
      <c r="D32" s="4">
        <v>50.769922520724414</v>
      </c>
      <c r="E32" s="4">
        <v>54.79436759858671</v>
      </c>
      <c r="F32" s="4">
        <v>286.35474592481756</v>
      </c>
      <c r="G32" s="4">
        <v>370.55851986162878</v>
      </c>
      <c r="H32" s="4">
        <v>143.33215931155732</v>
      </c>
      <c r="I32" s="4">
        <v>319.47902464260727</v>
      </c>
      <c r="J32" s="5">
        <v>1265.533190638545</v>
      </c>
    </row>
    <row r="33" spans="1:10" x14ac:dyDescent="0.25">
      <c r="A33" s="1">
        <v>16</v>
      </c>
      <c r="B33" s="4">
        <v>125.25</v>
      </c>
      <c r="C33" s="4">
        <v>142.5</v>
      </c>
      <c r="D33" s="4">
        <v>511.25</v>
      </c>
      <c r="E33" s="4">
        <v>245</v>
      </c>
      <c r="F33" s="4">
        <v>46</v>
      </c>
      <c r="G33" s="4">
        <v>102.25</v>
      </c>
      <c r="H33" s="4">
        <v>67.25</v>
      </c>
      <c r="I33" s="4">
        <v>171.25</v>
      </c>
      <c r="J33" s="5">
        <v>1410.75</v>
      </c>
    </row>
    <row r="34" spans="1:10" x14ac:dyDescent="0.25">
      <c r="A34" s="1">
        <v>24</v>
      </c>
      <c r="B34" s="4">
        <v>160.5</v>
      </c>
      <c r="C34" s="4">
        <v>180.5</v>
      </c>
      <c r="D34" s="4">
        <v>684.25</v>
      </c>
      <c r="E34" s="4">
        <v>339.75</v>
      </c>
      <c r="F34" s="4">
        <v>108</v>
      </c>
      <c r="G34" s="4">
        <v>68.75</v>
      </c>
      <c r="H34" s="4">
        <v>64</v>
      </c>
      <c r="I34" s="4">
        <v>189</v>
      </c>
      <c r="J34" s="5">
        <v>1794.75</v>
      </c>
    </row>
    <row r="35" spans="1:10" x14ac:dyDescent="0.25">
      <c r="A35" s="1" t="s">
        <v>30</v>
      </c>
      <c r="B35" s="4">
        <v>82.75</v>
      </c>
      <c r="C35" s="4">
        <v>84</v>
      </c>
      <c r="D35" s="4">
        <v>471.75</v>
      </c>
      <c r="E35" s="4">
        <v>118</v>
      </c>
      <c r="F35" s="4">
        <v>69.75</v>
      </c>
      <c r="G35" s="4">
        <v>68</v>
      </c>
      <c r="H35" s="4">
        <v>21.25</v>
      </c>
      <c r="I35" s="4">
        <v>24.75</v>
      </c>
      <c r="J35" s="5">
        <v>940.25</v>
      </c>
    </row>
    <row r="36" spans="1:10" x14ac:dyDescent="0.25">
      <c r="A36" s="1" t="s">
        <v>31</v>
      </c>
      <c r="B36" s="4">
        <v>154</v>
      </c>
      <c r="C36" s="4">
        <v>184.5</v>
      </c>
      <c r="D36" s="4">
        <v>1228.75</v>
      </c>
      <c r="E36" s="4">
        <v>297.25</v>
      </c>
      <c r="F36" s="4">
        <v>161</v>
      </c>
      <c r="G36" s="4">
        <v>207.5</v>
      </c>
      <c r="H36" s="4">
        <v>30.25</v>
      </c>
      <c r="I36" s="4">
        <v>43</v>
      </c>
      <c r="J36" s="5">
        <v>2306.25</v>
      </c>
    </row>
    <row r="37" spans="1:10" s="3" customFormat="1" x14ac:dyDescent="0.25">
      <c r="A37" s="3" t="s">
        <v>51</v>
      </c>
      <c r="B37" s="5">
        <v>611.57060101853006</v>
      </c>
      <c r="C37" s="5">
        <v>660.3658642454468</v>
      </c>
      <c r="D37" s="5">
        <v>3091.2642662722337</v>
      </c>
      <c r="E37" s="5">
        <v>1146.0305079962611</v>
      </c>
      <c r="F37" s="5">
        <v>1471.6003193817203</v>
      </c>
      <c r="G37" s="5">
        <v>1823.2505871618764</v>
      </c>
      <c r="H37" s="5">
        <v>890.82980553055791</v>
      </c>
      <c r="I37" s="5">
        <v>2053.760995001242</v>
      </c>
      <c r="J37" s="5">
        <v>11748.672946607869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2019-10-05T07:48:44Z</dcterms:modified>
</cp:coreProperties>
</file>