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02B1A364-8819-4753-B058-BE700BA5A5DF}" xr6:coauthVersionLast="41" xr6:coauthVersionMax="41" xr10:uidLastSave="{00000000-0000-0000-0000-000000000000}"/>
  <bookViews>
    <workbookView xWindow="2928" yWindow="2928" windowWidth="17280" windowHeight="8964" activeTab="3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OD'!$A$1:$AO$42</definedName>
    <definedName name="_xlnm.Print_Area" localSheetId="2">'Sun Adj OD'!$A$1:$AO$42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AO3" i="2"/>
  <c r="AO42" i="2" s="1"/>
  <c r="AS3" i="2"/>
  <c r="AO4" i="2"/>
  <c r="AS4" i="2"/>
  <c r="AO5" i="2"/>
  <c r="AS5" i="2"/>
  <c r="AO6" i="2"/>
  <c r="AO7" i="2"/>
  <c r="AS7" i="2"/>
  <c r="AO8" i="2"/>
  <c r="AO9" i="2"/>
  <c r="AO10" i="2"/>
  <c r="AO11" i="2"/>
  <c r="AS11" i="2"/>
  <c r="AY11" i="2" s="1"/>
  <c r="AT11" i="2"/>
  <c r="AS21" i="2" s="1"/>
  <c r="AU11" i="2"/>
  <c r="AV11" i="2"/>
  <c r="AW11" i="2"/>
  <c r="AS24" i="2" s="1"/>
  <c r="AX11" i="2"/>
  <c r="AO12" i="2"/>
  <c r="AS12" i="2"/>
  <c r="AT12" i="2"/>
  <c r="AU12" i="2"/>
  <c r="AV12" i="2"/>
  <c r="AW12" i="2"/>
  <c r="AX12" i="2"/>
  <c r="AX17" i="2" s="1"/>
  <c r="AO13" i="2"/>
  <c r="AS13" i="2"/>
  <c r="AY13" i="2" s="1"/>
  <c r="AT13" i="2"/>
  <c r="AU13" i="2"/>
  <c r="AV13" i="2"/>
  <c r="AV17" i="2" s="1"/>
  <c r="AW13" i="2"/>
  <c r="AX13" i="2"/>
  <c r="AO14" i="2"/>
  <c r="AS14" i="2"/>
  <c r="AY14" i="2" s="1"/>
  <c r="AT14" i="2"/>
  <c r="AT23" i="2" s="1"/>
  <c r="AU14" i="2"/>
  <c r="AU23" i="2" s="1"/>
  <c r="AV14" i="2"/>
  <c r="AV23" i="2" s="1"/>
  <c r="AW14" i="2"/>
  <c r="AV24" i="2" s="1"/>
  <c r="AX14" i="2"/>
  <c r="AO15" i="2"/>
  <c r="AS15" i="2"/>
  <c r="AT15" i="2"/>
  <c r="AU15" i="2"/>
  <c r="AV15" i="2"/>
  <c r="AW15" i="2"/>
  <c r="AX15" i="2"/>
  <c r="AY15" i="2" s="1"/>
  <c r="AO16" i="2"/>
  <c r="AS16" i="2"/>
  <c r="AS25" i="2" s="1"/>
  <c r="AT16" i="2"/>
  <c r="AU16" i="2"/>
  <c r="AV16" i="2"/>
  <c r="AV25" i="2" s="1"/>
  <c r="AW16" i="2"/>
  <c r="AW25" i="2" s="1"/>
  <c r="AX16" i="2"/>
  <c r="AX25" i="2" s="1"/>
  <c r="AO17" i="2"/>
  <c r="AT17" i="2"/>
  <c r="AU17" i="2"/>
  <c r="AW17" i="2"/>
  <c r="AO18" i="2"/>
  <c r="AO19" i="2"/>
  <c r="AO20" i="2"/>
  <c r="AS20" i="2"/>
  <c r="AO21" i="2"/>
  <c r="AT21" i="2"/>
  <c r="AO22" i="2"/>
  <c r="AT22" i="2"/>
  <c r="AU22" i="2"/>
  <c r="AO23" i="2"/>
  <c r="AS23" i="2"/>
  <c r="AO24" i="2"/>
  <c r="AT24" i="2"/>
  <c r="AU24" i="2"/>
  <c r="AW24" i="2"/>
  <c r="AO25" i="2"/>
  <c r="AT25" i="2"/>
  <c r="AU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G1" i="3"/>
  <c r="AO3" i="3"/>
  <c r="AS3" i="3"/>
  <c r="AO4" i="3"/>
  <c r="AS4" i="3"/>
  <c r="AO5" i="3"/>
  <c r="AS5" i="3"/>
  <c r="AO6" i="3"/>
  <c r="AO7" i="3"/>
  <c r="AS7" i="3"/>
  <c r="AO8" i="3"/>
  <c r="AO9" i="3"/>
  <c r="AO10" i="3"/>
  <c r="AO42" i="3" s="1"/>
  <c r="AO11" i="3"/>
  <c r="AS11" i="3"/>
  <c r="AY11" i="3" s="1"/>
  <c r="AT11" i="3"/>
  <c r="AT17" i="3" s="1"/>
  <c r="AU11" i="3"/>
  <c r="AV11" i="3"/>
  <c r="AW11" i="3"/>
  <c r="AS24" i="3" s="1"/>
  <c r="AX11" i="3"/>
  <c r="AO12" i="3"/>
  <c r="AS12" i="3"/>
  <c r="AY12" i="3" s="1"/>
  <c r="AT12" i="3"/>
  <c r="AU12" i="3"/>
  <c r="AU17" i="3" s="1"/>
  <c r="AV12" i="3"/>
  <c r="AV17" i="3" s="1"/>
  <c r="AW12" i="3"/>
  <c r="AX12" i="3"/>
  <c r="AX17" i="3" s="1"/>
  <c r="AO13" i="3"/>
  <c r="AS13" i="3"/>
  <c r="AS22" i="3" s="1"/>
  <c r="AT13" i="3"/>
  <c r="AU13" i="3"/>
  <c r="AV13" i="3"/>
  <c r="AW13" i="3"/>
  <c r="AX13" i="3"/>
  <c r="AY13" i="3"/>
  <c r="AO14" i="3"/>
  <c r="AS14" i="3"/>
  <c r="AY14" i="3" s="1"/>
  <c r="AT14" i="3"/>
  <c r="AT23" i="3" s="1"/>
  <c r="AU14" i="3"/>
  <c r="AV14" i="3"/>
  <c r="AW14" i="3"/>
  <c r="AX14" i="3"/>
  <c r="AO15" i="3"/>
  <c r="AS15" i="3"/>
  <c r="AY15" i="3" s="1"/>
  <c r="AT15" i="3"/>
  <c r="AU15" i="3"/>
  <c r="AU24" i="3" s="1"/>
  <c r="AV15" i="3"/>
  <c r="AV24" i="3" s="1"/>
  <c r="AW15" i="3"/>
  <c r="AX15" i="3"/>
  <c r="AW25" i="3" s="1"/>
  <c r="AO16" i="3"/>
  <c r="AS16" i="3"/>
  <c r="AS25" i="3" s="1"/>
  <c r="AT16" i="3"/>
  <c r="AT25" i="3" s="1"/>
  <c r="AU16" i="3"/>
  <c r="AV16" i="3"/>
  <c r="AW16" i="3"/>
  <c r="AX16" i="3"/>
  <c r="AY16" i="3"/>
  <c r="AO17" i="3"/>
  <c r="AW17" i="3"/>
  <c r="AO18" i="3"/>
  <c r="AO19" i="3"/>
  <c r="AO20" i="3"/>
  <c r="AS20" i="3"/>
  <c r="AO21" i="3"/>
  <c r="AT21" i="3"/>
  <c r="AO22" i="3"/>
  <c r="AT22" i="3"/>
  <c r="AU22" i="3"/>
  <c r="AO23" i="3"/>
  <c r="AS23" i="3"/>
  <c r="AU23" i="3"/>
  <c r="AV23" i="3"/>
  <c r="AO24" i="3"/>
  <c r="AT24" i="3"/>
  <c r="AW24" i="3"/>
  <c r="AO25" i="3"/>
  <c r="AU25" i="3"/>
  <c r="AV25" i="3"/>
  <c r="AX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3" i="1"/>
  <c r="AS3" i="1"/>
  <c r="AO4" i="1"/>
  <c r="AO42" i="1" s="1"/>
  <c r="AS4" i="1"/>
  <c r="AO5" i="1"/>
  <c r="AS5" i="1"/>
  <c r="AO6" i="1"/>
  <c r="AO7" i="1"/>
  <c r="AS7" i="1"/>
  <c r="AO8" i="1"/>
  <c r="AO9" i="1"/>
  <c r="AO10" i="1"/>
  <c r="AO11" i="1"/>
  <c r="AS11" i="1"/>
  <c r="AT11" i="1"/>
  <c r="AU11" i="1"/>
  <c r="AS22" i="1" s="1"/>
  <c r="AV11" i="1"/>
  <c r="AW11" i="1"/>
  <c r="AX11" i="1"/>
  <c r="AO12" i="1"/>
  <c r="AS12" i="1"/>
  <c r="AS17" i="1" s="1"/>
  <c r="AT12" i="1"/>
  <c r="AV4" i="1" s="1"/>
  <c r="AU12" i="1"/>
  <c r="AV12" i="1"/>
  <c r="AV17" i="1" s="1"/>
  <c r="AW12" i="1"/>
  <c r="AX12" i="1"/>
  <c r="AO13" i="1"/>
  <c r="AS13" i="1"/>
  <c r="AY13" i="1" s="1"/>
  <c r="AT13" i="1"/>
  <c r="AU13" i="1"/>
  <c r="AV13" i="1"/>
  <c r="AW13" i="1"/>
  <c r="AW17" i="1" s="1"/>
  <c r="AX13" i="1"/>
  <c r="AO14" i="1"/>
  <c r="AS14" i="1"/>
  <c r="AT14" i="1"/>
  <c r="AU14" i="1"/>
  <c r="AU17" i="1" s="1"/>
  <c r="AV14" i="1"/>
  <c r="AW14" i="1"/>
  <c r="AX14" i="1"/>
  <c r="AO15" i="1"/>
  <c r="AS15" i="1"/>
  <c r="AS24" i="1" s="1"/>
  <c r="AT15" i="1"/>
  <c r="AT24" i="1" s="1"/>
  <c r="AU15" i="1"/>
  <c r="AV15" i="1"/>
  <c r="AY15" i="1" s="1"/>
  <c r="AW15" i="1"/>
  <c r="AX15" i="1"/>
  <c r="AO16" i="1"/>
  <c r="AS16" i="1"/>
  <c r="AS25" i="1" s="1"/>
  <c r="AT16" i="1"/>
  <c r="AU16" i="1"/>
  <c r="AV16" i="1"/>
  <c r="AW16" i="1"/>
  <c r="AW25" i="1" s="1"/>
  <c r="AX16" i="1"/>
  <c r="AX17" i="1" s="1"/>
  <c r="AO17" i="1"/>
  <c r="AO18" i="1"/>
  <c r="AO19" i="1"/>
  <c r="AO20" i="1"/>
  <c r="AS20" i="1"/>
  <c r="AO21" i="1"/>
  <c r="AO22" i="1"/>
  <c r="AT22" i="1"/>
  <c r="AU22" i="1"/>
  <c r="AO23" i="1"/>
  <c r="AS23" i="1"/>
  <c r="AV23" i="1"/>
  <c r="AO24" i="1"/>
  <c r="AU24" i="1"/>
  <c r="AW24" i="1"/>
  <c r="AO25" i="1"/>
  <c r="AT25" i="1"/>
  <c r="AU25" i="1"/>
  <c r="AV25" i="1"/>
  <c r="AX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Y17" i="3" l="1"/>
  <c r="AY16" i="1"/>
  <c r="AS21" i="3"/>
  <c r="AY25" i="3" s="1"/>
  <c r="AS17" i="3"/>
  <c r="AS22" i="2"/>
  <c r="AY25" i="2" s="1"/>
  <c r="AV4" i="3"/>
  <c r="AW4" i="3" s="1"/>
  <c r="AU23" i="1"/>
  <c r="AV3" i="1"/>
  <c r="AY12" i="2"/>
  <c r="AT23" i="1"/>
  <c r="AV4" i="2"/>
  <c r="AV3" i="3"/>
  <c r="AW3" i="3" s="1"/>
  <c r="AS17" i="2"/>
  <c r="AY14" i="1"/>
  <c r="AY11" i="1"/>
  <c r="AY16" i="2"/>
  <c r="AY17" i="2" s="1"/>
  <c r="AV3" i="2"/>
  <c r="AV24" i="1"/>
  <c r="AT21" i="1"/>
  <c r="AY25" i="1" s="1"/>
  <c r="AT17" i="1"/>
  <c r="AY12" i="1"/>
  <c r="AS21" i="1"/>
  <c r="AW3" i="2" l="1"/>
  <c r="AY17" i="1"/>
  <c r="AW4" i="1" s="1"/>
  <c r="AW4" i="2"/>
  <c r="AW3" i="1"/>
</calcChain>
</file>

<file path=xl/sharedStrings.xml><?xml version="1.0" encoding="utf-8"?>
<sst xmlns="http://schemas.openxmlformats.org/spreadsheetml/2006/main" count="367" uniqueCount="58">
  <si>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</si>
  <si>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</si>
  <si>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</si>
  <si>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</si>
  <si>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</si>
  <si>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</si>
  <si>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</si>
  <si>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</si>
  <si>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</si>
  <si>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</si>
  <si>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</si>
  <si>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</si>
  <si>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</si>
  <si>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</si>
  <si>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</si>
  <si>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</si>
  <si>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</si>
  <si>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</si>
  <si>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</si>
  <si>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</si>
  <si>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</si>
  <si>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</si>
  <si>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</si>
  <si>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</si>
  <si>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</si>
  <si>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</si>
  <si>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</si>
  <si>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</si>
  <si>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</si>
  <si>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</si>
  <si>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</si>
  <si>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</si>
  <si>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</si>
  <si>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</si>
  <si>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</si>
  <si>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</si>
  <si>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</si>
  <si>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</si>
  <si>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</si>
  <si>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</si>
  <si>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</si>
  <si>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</si>
  <si>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</si>
  <si>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</si>
  <si>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Extensions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</si>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</sst>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59"/>
  <sheetViews>
    <sheetView workbookViewId="0">
      <pane xSplit="1" ySplit="2" topLeftCell="B3" activePane="bottomRight" state="frozen"/>
      <selection activeCell="AA30" sqref="AA30"/>
      <selection pane="topRight" activeCell="AA30" sqref="AA30"/>
      <selection pane="bottomLeft" activeCell="AA30" sqref="AA30"/>
      <selection pane="bottomRight" activeCell="B3" sqref="B3:AN41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2" ht="26.25" customHeight="1" x14ac:dyDescent="0.25">
      <c r="A1" s="7" t="s">
        <v>0</v>
      </c>
      <c r="B1" s="8" t="s">
        <v>1</v>
      </c>
      <c r="D1" s="9" t="s">
        <v>2</v>
      </c>
      <c r="G1" s="21">
        <v>37226</v>
      </c>
    </row>
    <row r="2" spans="1:52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2" x14ac:dyDescent="0.25">
      <c r="A3" s="1" t="s">
        <v>3</v>
      </c>
      <c r="B3" s="12">
        <v>9.1764925436438602</v>
      </c>
      <c r="C3" s="12">
        <v>164.52140203247208</v>
      </c>
      <c r="D3" s="12">
        <v>119.88432044517586</v>
      </c>
      <c r="E3" s="12">
        <v>97.533006463871885</v>
      </c>
      <c r="F3" s="12">
        <v>423.75731639041112</v>
      </c>
      <c r="G3" s="12">
        <v>118.63893931425277</v>
      </c>
      <c r="H3" s="12">
        <v>169.56847293147618</v>
      </c>
      <c r="I3" s="12">
        <v>162.16173252124938</v>
      </c>
      <c r="J3" s="12">
        <v>254.38548258487015</v>
      </c>
      <c r="K3" s="12">
        <v>44.440442461360973</v>
      </c>
      <c r="L3" s="12">
        <v>122.83390733420424</v>
      </c>
      <c r="M3" s="12">
        <v>104.02209761973434</v>
      </c>
      <c r="N3" s="12">
        <v>47.979946728195038</v>
      </c>
      <c r="O3" s="12">
        <v>32.838734031182668</v>
      </c>
      <c r="P3" s="12">
        <v>45.161452589790137</v>
      </c>
      <c r="Q3" s="12">
        <v>19.598366218210813</v>
      </c>
      <c r="R3" s="12">
        <v>17.042057581052884</v>
      </c>
      <c r="S3" s="12">
        <v>31.921084776818287</v>
      </c>
      <c r="T3" s="12">
        <v>32.445455779312219</v>
      </c>
      <c r="U3" s="12">
        <v>22.351313981303971</v>
      </c>
      <c r="V3" s="12">
        <v>25.49753999626758</v>
      </c>
      <c r="W3" s="12">
        <v>14.289109817959725</v>
      </c>
      <c r="X3" s="12">
        <v>11.142883802996115</v>
      </c>
      <c r="Y3" s="12">
        <v>22.679045857862683</v>
      </c>
      <c r="Z3" s="12">
        <v>32.052177527441771</v>
      </c>
      <c r="AA3" s="12">
        <v>242.91486690531531</v>
      </c>
      <c r="AB3" s="12">
        <v>295.74524540657927</v>
      </c>
      <c r="AC3" s="12">
        <v>388.6244592233175</v>
      </c>
      <c r="AD3" s="12">
        <v>237.01569312725854</v>
      </c>
      <c r="AE3" s="12">
        <v>122.24398995639856</v>
      </c>
      <c r="AF3" s="12">
        <v>181.03908861103102</v>
      </c>
      <c r="AG3" s="12">
        <v>35.460589043652348</v>
      </c>
      <c r="AH3" s="12">
        <v>52.306007498770008</v>
      </c>
      <c r="AI3" s="12">
        <v>55.45223351373361</v>
      </c>
      <c r="AJ3" s="12">
        <v>32.707641280559187</v>
      </c>
      <c r="AK3" s="12">
        <v>6.8168230324211532</v>
      </c>
      <c r="AL3" s="12">
        <v>27.005106628437645</v>
      </c>
      <c r="AM3" s="12">
        <v>8.8487606670851502</v>
      </c>
      <c r="AN3" s="12">
        <v>31.396713774324351</v>
      </c>
      <c r="AO3" s="13">
        <f>SUM(B3:AN3)</f>
        <v>3863.5000000000005</v>
      </c>
      <c r="AP3" s="14"/>
      <c r="AR3" s="9" t="s">
        <v>39</v>
      </c>
      <c r="AS3" s="12">
        <f>SUM(B3:Z27,AK3:AN27,B38:Z41,AK38:AN41)</f>
        <v>69796.20208138226</v>
      </c>
      <c r="AU3" s="9" t="s">
        <v>40</v>
      </c>
      <c r="AV3" s="15">
        <f>SUM(AS11:AS16,AT11:AX11)</f>
        <v>194401.10448737905</v>
      </c>
      <c r="AW3" s="16">
        <f>AV3/AY$17</f>
        <v>0.66486755465390823</v>
      </c>
    </row>
    <row r="4" spans="1:52" x14ac:dyDescent="0.25">
      <c r="A4" s="1" t="s">
        <v>4</v>
      </c>
      <c r="B4" s="12">
        <v>177.5</v>
      </c>
      <c r="C4" s="12">
        <v>33.833333333333336</v>
      </c>
      <c r="D4" s="12">
        <v>97.166666666666671</v>
      </c>
      <c r="E4" s="12">
        <v>121.77777777777777</v>
      </c>
      <c r="F4" s="12">
        <v>899.55555555555554</v>
      </c>
      <c r="G4" s="12">
        <v>172.33333333333334</v>
      </c>
      <c r="H4" s="12">
        <v>214.05555555555554</v>
      </c>
      <c r="I4" s="12">
        <v>431.66666666666669</v>
      </c>
      <c r="J4" s="12">
        <v>630.22222222222217</v>
      </c>
      <c r="K4" s="12">
        <v>107.5</v>
      </c>
      <c r="L4" s="12">
        <v>117.33333333333333</v>
      </c>
      <c r="M4" s="12">
        <v>131.5</v>
      </c>
      <c r="N4" s="12">
        <v>58.5</v>
      </c>
      <c r="O4" s="12">
        <v>36.833333333333336</v>
      </c>
      <c r="P4" s="12">
        <v>55.944444444444443</v>
      </c>
      <c r="Q4" s="12">
        <v>25.333333333333332</v>
      </c>
      <c r="R4" s="12">
        <v>34.944444444444443</v>
      </c>
      <c r="S4" s="12">
        <v>68.777777777777771</v>
      </c>
      <c r="T4" s="12">
        <v>54.111111111111114</v>
      </c>
      <c r="U4" s="12">
        <v>25.388888888888889</v>
      </c>
      <c r="V4" s="12">
        <v>36.5</v>
      </c>
      <c r="W4" s="12">
        <v>11.555555555555555</v>
      </c>
      <c r="X4" s="12">
        <v>13.444444444444445</v>
      </c>
      <c r="Y4" s="12">
        <v>21.5</v>
      </c>
      <c r="Z4" s="12">
        <v>38.555555555555557</v>
      </c>
      <c r="AA4" s="12">
        <v>782.88888888888891</v>
      </c>
      <c r="AB4" s="12">
        <v>888.5</v>
      </c>
      <c r="AC4" s="12">
        <v>798.61111111111109</v>
      </c>
      <c r="AD4" s="12">
        <v>588.55555555555554</v>
      </c>
      <c r="AE4" s="12">
        <v>108.77777777777777</v>
      </c>
      <c r="AF4" s="12">
        <v>160</v>
      </c>
      <c r="AG4" s="12">
        <v>56.666666666666664</v>
      </c>
      <c r="AH4" s="12">
        <v>72.611111111111114</v>
      </c>
      <c r="AI4" s="12">
        <v>116.22222222222223</v>
      </c>
      <c r="AJ4" s="12">
        <v>59</v>
      </c>
      <c r="AK4" s="12">
        <v>3.5555555555555554</v>
      </c>
      <c r="AL4" s="12">
        <v>34.222222222222221</v>
      </c>
      <c r="AM4" s="12">
        <v>7.7222222222222223</v>
      </c>
      <c r="AN4" s="12">
        <v>24.277777777777779</v>
      </c>
      <c r="AO4" s="13">
        <f t="shared" ref="AO4:AO41" si="0">SUM(B4:AN4)</f>
        <v>7317.4444444444462</v>
      </c>
      <c r="AP4" s="14"/>
      <c r="AR4" s="9" t="s">
        <v>41</v>
      </c>
      <c r="AS4" s="12">
        <f>SUM(AA28:AJ37)</f>
        <v>81058.954615911643</v>
      </c>
      <c r="AU4" s="9" t="s">
        <v>42</v>
      </c>
      <c r="AV4" s="15">
        <f>SUM(AT12:AX16)</f>
        <v>97989.617734843167</v>
      </c>
      <c r="AW4" s="16">
        <f>AV4/AY$17</f>
        <v>0.33513244534609166</v>
      </c>
    </row>
    <row r="5" spans="1:52" x14ac:dyDescent="0.25">
      <c r="A5" s="1" t="s">
        <v>5</v>
      </c>
      <c r="B5" s="12">
        <v>159.4881050041017</v>
      </c>
      <c r="C5" s="12">
        <v>39.642876674870109</v>
      </c>
      <c r="D5" s="12">
        <v>21.139048400328136</v>
      </c>
      <c r="E5" s="12">
        <v>21.081761006289305</v>
      </c>
      <c r="F5" s="12">
        <v>597.16379546076018</v>
      </c>
      <c r="G5" s="12">
        <v>34.888022969647253</v>
      </c>
      <c r="H5" s="12">
        <v>121.44927536231883</v>
      </c>
      <c r="I5" s="12">
        <v>109.87722176647524</v>
      </c>
      <c r="J5" s="12">
        <v>284.83292316106099</v>
      </c>
      <c r="K5" s="12">
        <v>36.492070002734479</v>
      </c>
      <c r="L5" s="12">
        <v>56.771807492480171</v>
      </c>
      <c r="M5" s="12">
        <v>27.612523926715888</v>
      </c>
      <c r="N5" s="12">
        <v>24.748154224774403</v>
      </c>
      <c r="O5" s="12">
        <v>5.0412906754170086</v>
      </c>
      <c r="P5" s="12">
        <v>24.633579436696746</v>
      </c>
      <c r="Q5" s="12">
        <v>5.3277276456111569</v>
      </c>
      <c r="R5" s="12">
        <v>24.748154224774403</v>
      </c>
      <c r="S5" s="12">
        <v>21.081761006289305</v>
      </c>
      <c r="T5" s="12">
        <v>13.863549357396773</v>
      </c>
      <c r="U5" s="12">
        <v>24.347142466502596</v>
      </c>
      <c r="V5" s="12">
        <v>13.233388022969647</v>
      </c>
      <c r="W5" s="12">
        <v>12.54593929450369</v>
      </c>
      <c r="X5" s="12">
        <v>7.3327864369701938</v>
      </c>
      <c r="Y5" s="12">
        <v>22.972245009570685</v>
      </c>
      <c r="Z5" s="12">
        <v>4.5829915231063714</v>
      </c>
      <c r="AA5" s="12">
        <v>554.25553732567676</v>
      </c>
      <c r="AB5" s="12">
        <v>330.77741318020236</v>
      </c>
      <c r="AC5" s="12">
        <v>472.10541427399505</v>
      </c>
      <c r="AD5" s="12">
        <v>167.33647798742138</v>
      </c>
      <c r="AE5" s="12">
        <v>55.740634399781243</v>
      </c>
      <c r="AF5" s="12">
        <v>25.149165983046213</v>
      </c>
      <c r="AG5" s="12">
        <v>31.679928903472788</v>
      </c>
      <c r="AH5" s="12">
        <v>16.269619907027618</v>
      </c>
      <c r="AI5" s="12">
        <v>49.668170631665298</v>
      </c>
      <c r="AJ5" s="12">
        <v>8.8222586819797648</v>
      </c>
      <c r="AK5" s="12">
        <v>25.664752529395678</v>
      </c>
      <c r="AL5" s="12">
        <v>20.623461853978672</v>
      </c>
      <c r="AM5" s="12">
        <v>9.6815695925622087</v>
      </c>
      <c r="AN5" s="12">
        <v>8.9941208640962529</v>
      </c>
      <c r="AO5" s="13">
        <f t="shared" si="0"/>
        <v>3491.6666666666665</v>
      </c>
      <c r="AP5" s="14"/>
      <c r="AR5" s="9" t="s">
        <v>43</v>
      </c>
      <c r="AS5" s="12">
        <f>SUM(AA3:AJ27,B28:Z37,AA38:AJ41,AK28:AN37)</f>
        <v>141535.56552492821</v>
      </c>
    </row>
    <row r="6" spans="1:52" x14ac:dyDescent="0.25">
      <c r="A6" s="1" t="s">
        <v>6</v>
      </c>
      <c r="B6" s="12">
        <v>92.888888888888886</v>
      </c>
      <c r="C6" s="12">
        <v>80.777777777777771</v>
      </c>
      <c r="D6" s="12">
        <v>40.611111111111114</v>
      </c>
      <c r="E6" s="12">
        <v>4.8888888888888893</v>
      </c>
      <c r="F6" s="12">
        <v>195.55555555555554</v>
      </c>
      <c r="G6" s="12">
        <v>49.5</v>
      </c>
      <c r="H6" s="12">
        <v>68.722222222222229</v>
      </c>
      <c r="I6" s="12">
        <v>153.05555555555554</v>
      </c>
      <c r="J6" s="12">
        <v>225</v>
      </c>
      <c r="K6" s="12">
        <v>53.277777777777779</v>
      </c>
      <c r="L6" s="12">
        <v>59.277777777777779</v>
      </c>
      <c r="M6" s="12">
        <v>57.722222222222221</v>
      </c>
      <c r="N6" s="12">
        <v>19</v>
      </c>
      <c r="O6" s="12">
        <v>13.277777777777779</v>
      </c>
      <c r="P6" s="12">
        <v>25.777777777777779</v>
      </c>
      <c r="Q6" s="12">
        <v>7.7777777777777777</v>
      </c>
      <c r="R6" s="12">
        <v>13.388888888888889</v>
      </c>
      <c r="S6" s="12">
        <v>31.388888888888889</v>
      </c>
      <c r="T6" s="12">
        <v>14.277777777777779</v>
      </c>
      <c r="U6" s="12">
        <v>16.555555555555557</v>
      </c>
      <c r="V6" s="12">
        <v>20.944444444444443</v>
      </c>
      <c r="W6" s="12">
        <v>6.7222222222222223</v>
      </c>
      <c r="X6" s="12">
        <v>11.055555555555555</v>
      </c>
      <c r="Y6" s="12">
        <v>13.277777777777779</v>
      </c>
      <c r="Z6" s="12">
        <v>15.277777777777779</v>
      </c>
      <c r="AA6" s="12">
        <v>488</v>
      </c>
      <c r="AB6" s="12">
        <v>553.27777777777783</v>
      </c>
      <c r="AC6" s="12">
        <v>434.77777777777777</v>
      </c>
      <c r="AD6" s="12">
        <v>319.16666666666669</v>
      </c>
      <c r="AE6" s="12">
        <v>76.666666666666671</v>
      </c>
      <c r="AF6" s="12">
        <v>59.333333333333336</v>
      </c>
      <c r="AG6" s="12">
        <v>24.444444444444443</v>
      </c>
      <c r="AH6" s="12">
        <v>29.111111111111111</v>
      </c>
      <c r="AI6" s="12">
        <v>49.555555555555557</v>
      </c>
      <c r="AJ6" s="12">
        <v>18.444444444444443</v>
      </c>
      <c r="AK6" s="12">
        <v>4.7777777777777777</v>
      </c>
      <c r="AL6" s="12">
        <v>13.222222222222221</v>
      </c>
      <c r="AM6" s="12">
        <v>2.3333333333333335</v>
      </c>
      <c r="AN6" s="12">
        <v>5.5</v>
      </c>
      <c r="AO6" s="13">
        <f t="shared" si="0"/>
        <v>3368.6111111111118</v>
      </c>
      <c r="AP6" s="14"/>
      <c r="AS6" s="12"/>
    </row>
    <row r="7" spans="1:52" x14ac:dyDescent="0.25">
      <c r="A7" s="1" t="s">
        <v>7</v>
      </c>
      <c r="B7" s="12">
        <v>392.72222222222223</v>
      </c>
      <c r="C7" s="12">
        <v>898.38888888888891</v>
      </c>
      <c r="D7" s="12">
        <v>571.11111111111109</v>
      </c>
      <c r="E7" s="12">
        <v>192.55555555555554</v>
      </c>
      <c r="F7" s="12">
        <v>16.055555555555557</v>
      </c>
      <c r="G7" s="12">
        <v>401.22222222222223</v>
      </c>
      <c r="H7" s="12">
        <v>318.33333333333331</v>
      </c>
      <c r="I7" s="12">
        <v>424.72222222222223</v>
      </c>
      <c r="J7" s="12">
        <v>561</v>
      </c>
      <c r="K7" s="12">
        <v>202.83333333333334</v>
      </c>
      <c r="L7" s="12">
        <v>275.05555555555554</v>
      </c>
      <c r="M7" s="12">
        <v>212.5</v>
      </c>
      <c r="N7" s="12">
        <v>133.5</v>
      </c>
      <c r="O7" s="12">
        <v>113.72222222222223</v>
      </c>
      <c r="P7" s="12">
        <v>127.38888888888889</v>
      </c>
      <c r="Q7" s="12">
        <v>77.555555555555557</v>
      </c>
      <c r="R7" s="12">
        <v>114.05555555555556</v>
      </c>
      <c r="S7" s="12">
        <v>220.94444444444446</v>
      </c>
      <c r="T7" s="12">
        <v>91.166666666666671</v>
      </c>
      <c r="U7" s="12">
        <v>136.44444444444446</v>
      </c>
      <c r="V7" s="12">
        <v>119.44444444444444</v>
      </c>
      <c r="W7" s="12">
        <v>54.444444444444443</v>
      </c>
      <c r="X7" s="12">
        <v>44.222222222222221</v>
      </c>
      <c r="Y7" s="12">
        <v>35.055555555555557</v>
      </c>
      <c r="Z7" s="12">
        <v>87.611111111111114</v>
      </c>
      <c r="AA7" s="12">
        <v>537</v>
      </c>
      <c r="AB7" s="12">
        <v>611.27777777777783</v>
      </c>
      <c r="AC7" s="12">
        <v>809.77777777777783</v>
      </c>
      <c r="AD7" s="12">
        <v>581.44444444444446</v>
      </c>
      <c r="AE7" s="12">
        <v>158.5</v>
      </c>
      <c r="AF7" s="12">
        <v>184.27777777777777</v>
      </c>
      <c r="AG7" s="12">
        <v>94.277777777777771</v>
      </c>
      <c r="AH7" s="12">
        <v>85.777777777777771</v>
      </c>
      <c r="AI7" s="12">
        <v>150.16666666666666</v>
      </c>
      <c r="AJ7" s="12">
        <v>85.555555555555557</v>
      </c>
      <c r="AK7" s="12">
        <v>46.611111111111114</v>
      </c>
      <c r="AL7" s="12">
        <v>108.38888888888889</v>
      </c>
      <c r="AM7" s="12">
        <v>35.777777777777779</v>
      </c>
      <c r="AN7" s="12">
        <v>73.555555555555557</v>
      </c>
      <c r="AO7" s="13">
        <f t="shared" si="0"/>
        <v>9384.4444444444416</v>
      </c>
      <c r="AP7" s="14"/>
      <c r="AR7" s="9" t="s">
        <v>44</v>
      </c>
      <c r="AS7" s="12">
        <f>SUM(AJ3:AN41,B37:AI41)</f>
        <v>39104.026691928098</v>
      </c>
    </row>
    <row r="8" spans="1:52" x14ac:dyDescent="0.25">
      <c r="A8" s="1" t="s">
        <v>8</v>
      </c>
      <c r="B8" s="12">
        <v>101.3372446452681</v>
      </c>
      <c r="C8" s="12">
        <v>140.85485742199427</v>
      </c>
      <c r="D8" s="12">
        <v>54.832783782133475</v>
      </c>
      <c r="E8" s="12">
        <v>44.100985121410112</v>
      </c>
      <c r="F8" s="12">
        <v>347.21840250215405</v>
      </c>
      <c r="G8" s="12">
        <v>5.3100045456704184</v>
      </c>
      <c r="H8" s="12">
        <v>68.862374739641638</v>
      </c>
      <c r="I8" s="12">
        <v>151.02770823580497</v>
      </c>
      <c r="J8" s="12">
        <v>212.1207079033604</v>
      </c>
      <c r="K8" s="12">
        <v>68.582900816185301</v>
      </c>
      <c r="L8" s="12">
        <v>91.443867754913725</v>
      </c>
      <c r="M8" s="12">
        <v>108.60356665513287</v>
      </c>
      <c r="N8" s="12">
        <v>40.523718901168984</v>
      </c>
      <c r="O8" s="12">
        <v>38.56740143697462</v>
      </c>
      <c r="P8" s="12">
        <v>43.933300767336299</v>
      </c>
      <c r="Q8" s="12">
        <v>13.470643110595482</v>
      </c>
      <c r="R8" s="12">
        <v>21.184123397990408</v>
      </c>
      <c r="S8" s="12">
        <v>41.026771963390388</v>
      </c>
      <c r="T8" s="12">
        <v>28.170971484398851</v>
      </c>
      <c r="U8" s="12">
        <v>22.693282584654632</v>
      </c>
      <c r="V8" s="12">
        <v>22.805072154037166</v>
      </c>
      <c r="W8" s="12">
        <v>8.2165333496163306</v>
      </c>
      <c r="X8" s="12">
        <v>9.6139029668980207</v>
      </c>
      <c r="Y8" s="12">
        <v>16.209487560467593</v>
      </c>
      <c r="Z8" s="12">
        <v>36.163925695250114</v>
      </c>
      <c r="AA8" s="12">
        <v>391.54296676232929</v>
      </c>
      <c r="AB8" s="12">
        <v>476.50303949305595</v>
      </c>
      <c r="AC8" s="12">
        <v>391.26349283887293</v>
      </c>
      <c r="AD8" s="12">
        <v>311.33395073036036</v>
      </c>
      <c r="AE8" s="12">
        <v>85.239546654183044</v>
      </c>
      <c r="AF8" s="12">
        <v>70.092060002849522</v>
      </c>
      <c r="AG8" s="12">
        <v>27.779707991559977</v>
      </c>
      <c r="AH8" s="12">
        <v>30.462657656740824</v>
      </c>
      <c r="AI8" s="12">
        <v>59.080787418669814</v>
      </c>
      <c r="AJ8" s="12">
        <v>20.289806842930126</v>
      </c>
      <c r="AK8" s="12">
        <v>7.7693750720861914</v>
      </c>
      <c r="AL8" s="12">
        <v>27.723813206868712</v>
      </c>
      <c r="AM8" s="12">
        <v>6.0925315313481638</v>
      </c>
      <c r="AN8" s="12">
        <v>19.507279857252378</v>
      </c>
      <c r="AO8" s="13">
        <f t="shared" si="0"/>
        <v>3661.5555555555543</v>
      </c>
      <c r="AP8" s="14"/>
      <c r="AS8" s="15"/>
    </row>
    <row r="9" spans="1:52" x14ac:dyDescent="0.25">
      <c r="A9" s="1" t="s">
        <v>9</v>
      </c>
      <c r="B9" s="12">
        <v>145.3103386579883</v>
      </c>
      <c r="C9" s="12">
        <v>201.81681584053806</v>
      </c>
      <c r="D9" s="12">
        <v>68.945711547513838</v>
      </c>
      <c r="E9" s="12">
        <v>59.351324503685042</v>
      </c>
      <c r="F9" s="12">
        <v>323.42009348906566</v>
      </c>
      <c r="G9" s="12">
        <v>72.62727866898301</v>
      </c>
      <c r="H9" s="12">
        <v>7.5304782030051509</v>
      </c>
      <c r="I9" s="12">
        <v>120.98968312828276</v>
      </c>
      <c r="J9" s="12">
        <v>187.48101659481713</v>
      </c>
      <c r="K9" s="12">
        <v>57.175853022816888</v>
      </c>
      <c r="L9" s="12">
        <v>134.20985597355846</v>
      </c>
      <c r="M9" s="12">
        <v>150.83268934019208</v>
      </c>
      <c r="N9" s="12">
        <v>88.4133922352827</v>
      </c>
      <c r="O9" s="12">
        <v>80.604007432166242</v>
      </c>
      <c r="P9" s="12">
        <v>74.077592989561779</v>
      </c>
      <c r="Q9" s="12">
        <v>38.098641575203835</v>
      </c>
      <c r="R9" s="12">
        <v>47.525684658965844</v>
      </c>
      <c r="S9" s="12">
        <v>83.504636073323795</v>
      </c>
      <c r="T9" s="12">
        <v>88.134485635171387</v>
      </c>
      <c r="U9" s="12">
        <v>73.073529229161082</v>
      </c>
      <c r="V9" s="12">
        <v>94.493556117709076</v>
      </c>
      <c r="W9" s="12">
        <v>24.04174892959422</v>
      </c>
      <c r="X9" s="12">
        <v>28.058003971196968</v>
      </c>
      <c r="Y9" s="12">
        <v>51.98819026074667</v>
      </c>
      <c r="Z9" s="12">
        <v>67.049146666756968</v>
      </c>
      <c r="AA9" s="12">
        <v>581.29713595197541</v>
      </c>
      <c r="AB9" s="12">
        <v>707.02823128215027</v>
      </c>
      <c r="AC9" s="12">
        <v>646.00346717779746</v>
      </c>
      <c r="AD9" s="12">
        <v>499.6890647594085</v>
      </c>
      <c r="AE9" s="12">
        <v>153.06394214108249</v>
      </c>
      <c r="AF9" s="12">
        <v>114.40748736565604</v>
      </c>
      <c r="AG9" s="12">
        <v>55.279288142060032</v>
      </c>
      <c r="AH9" s="12">
        <v>64.427424625710742</v>
      </c>
      <c r="AI9" s="12">
        <v>72.01368414873815</v>
      </c>
      <c r="AJ9" s="12">
        <v>38.600673455404177</v>
      </c>
      <c r="AK9" s="12">
        <v>17.459553166967499</v>
      </c>
      <c r="AL9" s="12">
        <v>46.800527498676459</v>
      </c>
      <c r="AM9" s="12">
        <v>26.775033610684982</v>
      </c>
      <c r="AN9" s="12">
        <v>99.011843039512172</v>
      </c>
      <c r="AO9" s="13">
        <f t="shared" si="0"/>
        <v>5490.6111111111113</v>
      </c>
      <c r="AP9" s="14"/>
      <c r="AS9" s="15"/>
    </row>
    <row r="10" spans="1:52" x14ac:dyDescent="0.25">
      <c r="A10" s="1">
        <v>19</v>
      </c>
      <c r="B10" s="12">
        <v>146.20693419256989</v>
      </c>
      <c r="C10" s="12">
        <v>438.05564241461502</v>
      </c>
      <c r="D10" s="12">
        <v>168.98288876528179</v>
      </c>
      <c r="E10" s="12">
        <v>161.52277461243321</v>
      </c>
      <c r="F10" s="12">
        <v>383.91329879015359</v>
      </c>
      <c r="G10" s="12">
        <v>154.17569249220355</v>
      </c>
      <c r="H10" s="12">
        <v>110.37577985237301</v>
      </c>
      <c r="I10" s="12">
        <v>9.4381747236796176</v>
      </c>
      <c r="J10" s="12">
        <v>83.248092023832783</v>
      </c>
      <c r="K10" s="12">
        <v>40.126371579715737</v>
      </c>
      <c r="L10" s="12">
        <v>118.68363424986346</v>
      </c>
      <c r="M10" s="12">
        <v>147.56331858399687</v>
      </c>
      <c r="N10" s="12">
        <v>180.96428422288704</v>
      </c>
      <c r="O10" s="12">
        <v>170.16972510778041</v>
      </c>
      <c r="P10" s="12">
        <v>165.81799185195209</v>
      </c>
      <c r="Q10" s="12">
        <v>139.02940012126859</v>
      </c>
      <c r="R10" s="12">
        <v>152.25414793768198</v>
      </c>
      <c r="S10" s="12">
        <v>265.73830868707523</v>
      </c>
      <c r="T10" s="12">
        <v>191.70232732168421</v>
      </c>
      <c r="U10" s="12">
        <v>277.04151194896696</v>
      </c>
      <c r="V10" s="12">
        <v>182.32066861431406</v>
      </c>
      <c r="W10" s="12">
        <v>98.563932443696118</v>
      </c>
      <c r="X10" s="12">
        <v>74.770689577413975</v>
      </c>
      <c r="Y10" s="12">
        <v>93.364458943225912</v>
      </c>
      <c r="Z10" s="12">
        <v>42.669592313641381</v>
      </c>
      <c r="AA10" s="12">
        <v>608.05581947346707</v>
      </c>
      <c r="AB10" s="12">
        <v>628.40158534487216</v>
      </c>
      <c r="AC10" s="12">
        <v>576.85897847064587</v>
      </c>
      <c r="AD10" s="12">
        <v>498.64081189835491</v>
      </c>
      <c r="AE10" s="12">
        <v>123.77007571771475</v>
      </c>
      <c r="AF10" s="12">
        <v>131.5127699521106</v>
      </c>
      <c r="AG10" s="12">
        <v>101.55928130809744</v>
      </c>
      <c r="AH10" s="12">
        <v>97.998772280601528</v>
      </c>
      <c r="AI10" s="12">
        <v>130.60851369115926</v>
      </c>
      <c r="AJ10" s="12">
        <v>138.35120792555512</v>
      </c>
      <c r="AK10" s="12">
        <v>48.20816191196834</v>
      </c>
      <c r="AL10" s="12">
        <v>149.93699126899415</v>
      </c>
      <c r="AM10" s="12">
        <v>98.67696447631505</v>
      </c>
      <c r="AN10" s="12">
        <v>189.4982026856153</v>
      </c>
      <c r="AO10" s="13">
        <f t="shared" si="0"/>
        <v>7518.7777777777765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2" x14ac:dyDescent="0.25">
      <c r="A11" s="1">
        <v>12</v>
      </c>
      <c r="B11" s="12">
        <v>259</v>
      </c>
      <c r="C11" s="12">
        <v>682.83333333333337</v>
      </c>
      <c r="D11" s="12">
        <v>382.22222222222223</v>
      </c>
      <c r="E11" s="12">
        <v>270.66666666666669</v>
      </c>
      <c r="F11" s="12">
        <v>488.66666666666669</v>
      </c>
      <c r="G11" s="12">
        <v>221.77777777777777</v>
      </c>
      <c r="H11" s="12">
        <v>184.83333333333334</v>
      </c>
      <c r="I11" s="12">
        <v>76.166666666666671</v>
      </c>
      <c r="J11" s="12">
        <v>28.944444444444443</v>
      </c>
      <c r="K11" s="12">
        <v>67.111111111111114</v>
      </c>
      <c r="L11" s="12">
        <v>347.88888888888891</v>
      </c>
      <c r="M11" s="12">
        <v>352.94444444444446</v>
      </c>
      <c r="N11" s="12">
        <v>336.88888888888891</v>
      </c>
      <c r="O11" s="12">
        <v>329.33333333333331</v>
      </c>
      <c r="P11" s="12">
        <v>302</v>
      </c>
      <c r="Q11" s="12">
        <v>195.44444444444446</v>
      </c>
      <c r="R11" s="12">
        <v>226.44444444444446</v>
      </c>
      <c r="S11" s="12">
        <v>333.22222222222223</v>
      </c>
      <c r="T11" s="12">
        <v>322</v>
      </c>
      <c r="U11" s="12">
        <v>371.61111111111109</v>
      </c>
      <c r="V11" s="12">
        <v>261.38888888888891</v>
      </c>
      <c r="W11" s="12">
        <v>158.5</v>
      </c>
      <c r="X11" s="12">
        <v>132.44444444444446</v>
      </c>
      <c r="Y11" s="12">
        <v>164.77777777777777</v>
      </c>
      <c r="Z11" s="12">
        <v>91.222222222222229</v>
      </c>
      <c r="AA11" s="12">
        <v>745.83333333333337</v>
      </c>
      <c r="AB11" s="12">
        <v>807.05555555555554</v>
      </c>
      <c r="AC11" s="12">
        <v>910.27777777777783</v>
      </c>
      <c r="AD11" s="12">
        <v>642.5</v>
      </c>
      <c r="AE11" s="12">
        <v>152.38888888888889</v>
      </c>
      <c r="AF11" s="12">
        <v>186.44444444444446</v>
      </c>
      <c r="AG11" s="12">
        <v>133.88888888888889</v>
      </c>
      <c r="AH11" s="12">
        <v>129.83333333333334</v>
      </c>
      <c r="AI11" s="12">
        <v>174.5</v>
      </c>
      <c r="AJ11" s="12">
        <v>186.5</v>
      </c>
      <c r="AK11" s="12">
        <v>67.5</v>
      </c>
      <c r="AL11" s="12">
        <v>213.94444444444446</v>
      </c>
      <c r="AM11" s="12">
        <v>91.611111111111114</v>
      </c>
      <c r="AN11" s="12">
        <v>215.22222222222223</v>
      </c>
      <c r="AO11" s="13">
        <f t="shared" si="0"/>
        <v>11245.833333333336</v>
      </c>
      <c r="AP11" s="14"/>
      <c r="AR11" s="18" t="s">
        <v>45</v>
      </c>
      <c r="AS11" s="15">
        <f>SUM(AA28:AD31)</f>
        <v>5779.812637521055</v>
      </c>
      <c r="AT11" s="15">
        <f>SUM(Z28:Z31,H28:K31)</f>
        <v>12799.804384364952</v>
      </c>
      <c r="AU11" s="15">
        <f>SUM(AE28:AJ31)</f>
        <v>33232.625507452554</v>
      </c>
      <c r="AV11" s="15">
        <f>SUM(B28:G31)</f>
        <v>11522.370355514098</v>
      </c>
      <c r="AW11" s="15">
        <f>SUM(AM28:AN31,T28:Y31)</f>
        <v>17578.480741987303</v>
      </c>
      <c r="AX11" s="15">
        <f>SUM(AK28:AL31,L28:S31)</f>
        <v>18805.350817604482</v>
      </c>
      <c r="AY11" s="14">
        <f t="shared" ref="AY11:AY16" si="1">SUM(AS11:AX11)</f>
        <v>99718.444444444438</v>
      </c>
      <c r="AZ11" s="15"/>
    </row>
    <row r="12" spans="1:52" x14ac:dyDescent="0.25">
      <c r="A12" s="1" t="s">
        <v>10</v>
      </c>
      <c r="B12" s="12">
        <v>34</v>
      </c>
      <c r="C12" s="12">
        <v>95.111111111111114</v>
      </c>
      <c r="D12" s="12">
        <v>54.888888888888886</v>
      </c>
      <c r="E12" s="12">
        <v>55.444444444444443</v>
      </c>
      <c r="F12" s="12">
        <v>188.88888888888889</v>
      </c>
      <c r="G12" s="12">
        <v>68.666666666666671</v>
      </c>
      <c r="H12" s="12">
        <v>51.222222222222221</v>
      </c>
      <c r="I12" s="12">
        <v>34.833333333333336</v>
      </c>
      <c r="J12" s="12">
        <v>60.888888888888886</v>
      </c>
      <c r="K12" s="12">
        <v>18.5</v>
      </c>
      <c r="L12" s="12">
        <v>130.27777777777777</v>
      </c>
      <c r="M12" s="12">
        <v>168</v>
      </c>
      <c r="N12" s="12">
        <v>196.5</v>
      </c>
      <c r="O12" s="12">
        <v>161.94444444444446</v>
      </c>
      <c r="P12" s="12">
        <v>113.27777777777777</v>
      </c>
      <c r="Q12" s="12">
        <v>78.055555555555557</v>
      </c>
      <c r="R12" s="12">
        <v>104.94444444444444</v>
      </c>
      <c r="S12" s="12">
        <v>114.83333333333333</v>
      </c>
      <c r="T12" s="12">
        <v>27.277777777777779</v>
      </c>
      <c r="U12" s="12">
        <v>22.666666666666668</v>
      </c>
      <c r="V12" s="12">
        <v>19.277777777777779</v>
      </c>
      <c r="W12" s="12">
        <v>7.7777777777777777</v>
      </c>
      <c r="X12" s="12">
        <v>10.611111111111111</v>
      </c>
      <c r="Y12" s="12">
        <v>26.333333333333332</v>
      </c>
      <c r="Z12" s="12">
        <v>22.666666666666668</v>
      </c>
      <c r="AA12" s="12">
        <v>432.94444444444446</v>
      </c>
      <c r="AB12" s="12">
        <v>461.44444444444446</v>
      </c>
      <c r="AC12" s="12">
        <v>499.11111111111109</v>
      </c>
      <c r="AD12" s="12">
        <v>327.72222222222223</v>
      </c>
      <c r="AE12" s="12">
        <v>74.333333333333329</v>
      </c>
      <c r="AF12" s="12">
        <v>74.222222222222229</v>
      </c>
      <c r="AG12" s="12">
        <v>32.444444444444443</v>
      </c>
      <c r="AH12" s="12">
        <v>56.722222222222221</v>
      </c>
      <c r="AI12" s="12">
        <v>81.555555555555557</v>
      </c>
      <c r="AJ12" s="12">
        <v>23.111111111111111</v>
      </c>
      <c r="AK12" s="12">
        <v>57.666666666666664</v>
      </c>
      <c r="AL12" s="12">
        <v>131.22222222222223</v>
      </c>
      <c r="AM12" s="12">
        <v>6.9444444444444446</v>
      </c>
      <c r="AN12" s="12">
        <v>22.444444444444443</v>
      </c>
      <c r="AO12" s="13">
        <f t="shared" si="0"/>
        <v>4148.7777777777783</v>
      </c>
      <c r="AP12" s="14"/>
      <c r="AR12" s="17" t="s">
        <v>46</v>
      </c>
      <c r="AS12" s="15">
        <f>SUM(AA27:AD27,AA9:AD12)</f>
        <v>12850.919538803115</v>
      </c>
      <c r="AT12" s="15">
        <f>SUM(Z27,Z9:Z12,H9:K12,H27:K27)</f>
        <v>1574.4175214422546</v>
      </c>
      <c r="AU12" s="15">
        <f>SUM(AE9:AJ12,AE27:AJ27)</f>
        <v>2826.4820096427798</v>
      </c>
      <c r="AV12" s="15">
        <f>SUM(B9:G12,B27:G27)</f>
        <v>5360.3287939750307</v>
      </c>
      <c r="AW12" s="15">
        <f>SUM(T9:Y12,AM9:AN12,T27:Y27,AM27:AN27)</f>
        <v>3638.4040356938981</v>
      </c>
      <c r="AX12" s="15">
        <f>SUM(L9:S12,AK9:AL12,L27:S27,AK27:AL27)</f>
        <v>6665.6703226651462</v>
      </c>
      <c r="AY12" s="14">
        <f t="shared" si="1"/>
        <v>32916.222222222219</v>
      </c>
      <c r="AZ12" s="15"/>
    </row>
    <row r="13" spans="1:52" x14ac:dyDescent="0.25">
      <c r="A13" s="1" t="s">
        <v>11</v>
      </c>
      <c r="B13" s="12">
        <v>105.24691414313071</v>
      </c>
      <c r="C13" s="12">
        <v>129.70450796229824</v>
      </c>
      <c r="D13" s="12">
        <v>41.781722774411222</v>
      </c>
      <c r="E13" s="12">
        <v>66.069472192056764</v>
      </c>
      <c r="F13" s="12">
        <v>287.32011257471135</v>
      </c>
      <c r="G13" s="12">
        <v>96.754694067030869</v>
      </c>
      <c r="H13" s="12">
        <v>134.17707720237749</v>
      </c>
      <c r="I13" s="12">
        <v>135.81890641709015</v>
      </c>
      <c r="J13" s="12">
        <v>272.31719044026829</v>
      </c>
      <c r="K13" s="12">
        <v>124.09964271207235</v>
      </c>
      <c r="L13" s="12">
        <v>13.304478119223086</v>
      </c>
      <c r="M13" s="12">
        <v>242.25473137087482</v>
      </c>
      <c r="N13" s="12">
        <v>243.16056817899215</v>
      </c>
      <c r="O13" s="12">
        <v>259.29578632358186</v>
      </c>
      <c r="P13" s="12">
        <v>276.61991527882554</v>
      </c>
      <c r="Q13" s="12">
        <v>106.09613615074069</v>
      </c>
      <c r="R13" s="12">
        <v>96.698079266523536</v>
      </c>
      <c r="S13" s="12">
        <v>144.65081529623399</v>
      </c>
      <c r="T13" s="12">
        <v>47.613047226666446</v>
      </c>
      <c r="U13" s="12">
        <v>30.911681077003426</v>
      </c>
      <c r="V13" s="12">
        <v>50.670246454062394</v>
      </c>
      <c r="W13" s="12">
        <v>24.457593819167545</v>
      </c>
      <c r="X13" s="12">
        <v>36.68639072875132</v>
      </c>
      <c r="Y13" s="12">
        <v>56.671415307839617</v>
      </c>
      <c r="Z13" s="12">
        <v>105.64321774668204</v>
      </c>
      <c r="AA13" s="12">
        <v>623.66864238877235</v>
      </c>
      <c r="AB13" s="12">
        <v>768.26284288449904</v>
      </c>
      <c r="AC13" s="12">
        <v>885.11579113163282</v>
      </c>
      <c r="AD13" s="12">
        <v>517.79896544006101</v>
      </c>
      <c r="AE13" s="12">
        <v>177.54401439099405</v>
      </c>
      <c r="AF13" s="12">
        <v>201.32223060407358</v>
      </c>
      <c r="AG13" s="12">
        <v>60.97414014639687</v>
      </c>
      <c r="AH13" s="12">
        <v>78.468113503162542</v>
      </c>
      <c r="AI13" s="12">
        <v>104.39769213552073</v>
      </c>
      <c r="AJ13" s="12">
        <v>31.987362286642739</v>
      </c>
      <c r="AK13" s="12">
        <v>46.36752161550514</v>
      </c>
      <c r="AL13" s="12">
        <v>161.97494425147767</v>
      </c>
      <c r="AM13" s="12">
        <v>11.153115699944459</v>
      </c>
      <c r="AN13" s="12">
        <v>32.440280690701393</v>
      </c>
      <c r="AO13" s="13">
        <f t="shared" si="0"/>
        <v>6829.4999999999991</v>
      </c>
      <c r="AP13" s="14"/>
      <c r="AR13" s="17" t="s">
        <v>47</v>
      </c>
      <c r="AS13" s="15">
        <f>SUM(AA32:AD37)</f>
        <v>33639.691380422228</v>
      </c>
      <c r="AT13" s="15">
        <f>SUM(H32:K37,Z32:Z37)</f>
        <v>2806.8146143214926</v>
      </c>
      <c r="AU13" s="15">
        <f>SUM(AE32:AJ37)</f>
        <v>8406.8250905157729</v>
      </c>
      <c r="AV13" s="15">
        <f>SUM(B32:G37)</f>
        <v>2307.46415458198</v>
      </c>
      <c r="AW13" s="15">
        <f>SUM(T32:Y37,AM32:AN37)</f>
        <v>1919.5047806245586</v>
      </c>
      <c r="AX13" s="15">
        <f>SUM(L32:S37,AK32:AL37)</f>
        <v>2754.0333128673028</v>
      </c>
      <c r="AY13" s="14">
        <f t="shared" si="1"/>
        <v>51834.333333333328</v>
      </c>
      <c r="AZ13" s="15"/>
    </row>
    <row r="14" spans="1:52" x14ac:dyDescent="0.25">
      <c r="A14" s="1" t="s">
        <v>12</v>
      </c>
      <c r="B14" s="12">
        <v>270.55498186571754</v>
      </c>
      <c r="C14" s="12">
        <v>90.048733442032471</v>
      </c>
      <c r="D14" s="12">
        <v>44.732379907001864</v>
      </c>
      <c r="E14" s="12">
        <v>34.746430867710323</v>
      </c>
      <c r="F14" s="12">
        <v>209.64653246231944</v>
      </c>
      <c r="G14" s="12">
        <v>67.916132939743036</v>
      </c>
      <c r="H14" s="12">
        <v>128.00701926390087</v>
      </c>
      <c r="I14" s="12">
        <v>102.89615325866485</v>
      </c>
      <c r="J14" s="12">
        <v>330.0618945618466</v>
      </c>
      <c r="K14" s="12">
        <v>92.26783322854169</v>
      </c>
      <c r="L14" s="12">
        <v>626.37011342363178</v>
      </c>
      <c r="M14" s="12">
        <v>5.8397362802874486</v>
      </c>
      <c r="N14" s="12">
        <v>97.231609066786021</v>
      </c>
      <c r="O14" s="12">
        <v>104.00570315191946</v>
      </c>
      <c r="P14" s="12">
        <v>148.85487778452708</v>
      </c>
      <c r="Q14" s="12">
        <v>57.871786537648617</v>
      </c>
      <c r="R14" s="12">
        <v>74.398240210862099</v>
      </c>
      <c r="S14" s="12">
        <v>99.275516764886632</v>
      </c>
      <c r="T14" s="12">
        <v>36.323159663387933</v>
      </c>
      <c r="U14" s="12">
        <v>43.389240562535747</v>
      </c>
      <c r="V14" s="12">
        <v>31.476178550749349</v>
      </c>
      <c r="W14" s="12">
        <v>17.869593017679595</v>
      </c>
      <c r="X14" s="12">
        <v>12.789022453829512</v>
      </c>
      <c r="Y14" s="12">
        <v>57.754991812042867</v>
      </c>
      <c r="Z14" s="12">
        <v>62.193191385061326</v>
      </c>
      <c r="AA14" s="12">
        <v>1149.9608683142044</v>
      </c>
      <c r="AB14" s="12">
        <v>287.72380652976261</v>
      </c>
      <c r="AC14" s="12">
        <v>381.91875273079916</v>
      </c>
      <c r="AD14" s="12">
        <v>221.85158128812017</v>
      </c>
      <c r="AE14" s="12">
        <v>90.399117618849715</v>
      </c>
      <c r="AF14" s="12">
        <v>81.522718472812784</v>
      </c>
      <c r="AG14" s="12">
        <v>54.543136857884768</v>
      </c>
      <c r="AH14" s="12">
        <v>42.338088032084009</v>
      </c>
      <c r="AI14" s="12">
        <v>76.909326811385711</v>
      </c>
      <c r="AJ14" s="12">
        <v>28.848297224619998</v>
      </c>
      <c r="AK14" s="12">
        <v>32.702523169609712</v>
      </c>
      <c r="AL14" s="12">
        <v>128.47419816632387</v>
      </c>
      <c r="AM14" s="12">
        <v>11.679472560574897</v>
      </c>
      <c r="AN14" s="12">
        <v>44.440393092987485</v>
      </c>
      <c r="AO14" s="13">
        <f t="shared" si="0"/>
        <v>5479.8333333333339</v>
      </c>
      <c r="AP14" s="14"/>
      <c r="AR14" s="17" t="s">
        <v>48</v>
      </c>
      <c r="AS14" s="15">
        <f>SUM(AA3:AD8)</f>
        <v>11652.696335032162</v>
      </c>
      <c r="AT14" s="15">
        <f>SUM(H3:K8,Z3:Z8)</f>
        <v>5288.4337405656697</v>
      </c>
      <c r="AU14" s="15">
        <f>SUM(AE3:AJ8)</f>
        <v>2548.8727838669397</v>
      </c>
      <c r="AV14" s="15">
        <f>SUM(B3:G8)</f>
        <v>6939.0138091689005</v>
      </c>
      <c r="AW14" s="15">
        <f>SUM(T3:Y8,AM3:AN8)</f>
        <v>1290.2084039881345</v>
      </c>
      <c r="AX14" s="15">
        <f>SUM(L3:S8,AK3:AL8)</f>
        <v>3367.9971496004168</v>
      </c>
      <c r="AY14" s="14">
        <f t="shared" si="1"/>
        <v>31087.222222222223</v>
      </c>
      <c r="AZ14" s="15"/>
    </row>
    <row r="15" spans="1:52" x14ac:dyDescent="0.25">
      <c r="A15" s="1" t="s">
        <v>13</v>
      </c>
      <c r="B15" s="12">
        <v>66.944444444444443</v>
      </c>
      <c r="C15" s="12">
        <v>74.555555555555557</v>
      </c>
      <c r="D15" s="12">
        <v>23.388888888888889</v>
      </c>
      <c r="E15" s="12">
        <v>21</v>
      </c>
      <c r="F15" s="12">
        <v>131.33333333333334</v>
      </c>
      <c r="G15" s="12">
        <v>49.777777777777779</v>
      </c>
      <c r="H15" s="12">
        <v>92.722222222222229</v>
      </c>
      <c r="I15" s="12">
        <v>189.55555555555554</v>
      </c>
      <c r="J15" s="12">
        <v>315.77777777777777</v>
      </c>
      <c r="K15" s="12">
        <v>181.77777777777777</v>
      </c>
      <c r="L15" s="12">
        <v>242.77777777777777</v>
      </c>
      <c r="M15" s="12">
        <v>118.11111111111111</v>
      </c>
      <c r="N15" s="12">
        <v>5.5</v>
      </c>
      <c r="O15" s="12">
        <v>111.22222222222223</v>
      </c>
      <c r="P15" s="12">
        <v>184.38888888888889</v>
      </c>
      <c r="Q15" s="12">
        <v>83.833333333333329</v>
      </c>
      <c r="R15" s="12">
        <v>76.111111111111114</v>
      </c>
      <c r="S15" s="12">
        <v>123.44444444444444</v>
      </c>
      <c r="T15" s="12">
        <v>29.277777777777779</v>
      </c>
      <c r="U15" s="12">
        <v>22</v>
      </c>
      <c r="V15" s="12">
        <v>23.666666666666668</v>
      </c>
      <c r="W15" s="12">
        <v>4.9444444444444446</v>
      </c>
      <c r="X15" s="12">
        <v>7.3888888888888893</v>
      </c>
      <c r="Y15" s="12">
        <v>14.888888888888889</v>
      </c>
      <c r="Z15" s="12">
        <v>29.444444444444443</v>
      </c>
      <c r="AA15" s="12">
        <v>526.16666666666663</v>
      </c>
      <c r="AB15" s="12">
        <v>594.22222222222217</v>
      </c>
      <c r="AC15" s="12">
        <v>452.83333333333331</v>
      </c>
      <c r="AD15" s="12">
        <v>298</v>
      </c>
      <c r="AE15" s="12">
        <v>49.055555555555557</v>
      </c>
      <c r="AF15" s="12">
        <v>68.277777777777771</v>
      </c>
      <c r="AG15" s="12">
        <v>30.055555555555557</v>
      </c>
      <c r="AH15" s="12">
        <v>45.333333333333336</v>
      </c>
      <c r="AI15" s="12">
        <v>63.277777777777779</v>
      </c>
      <c r="AJ15" s="12">
        <v>23.333333333333332</v>
      </c>
      <c r="AK15" s="12">
        <v>38.833333333333336</v>
      </c>
      <c r="AL15" s="12">
        <v>82.277777777777771</v>
      </c>
      <c r="AM15" s="12">
        <v>6.833333333333333</v>
      </c>
      <c r="AN15" s="12">
        <v>24.055555555555557</v>
      </c>
      <c r="AO15" s="13">
        <f t="shared" si="0"/>
        <v>4526.388888888886</v>
      </c>
      <c r="AP15" s="14"/>
      <c r="AR15" s="17" t="s">
        <v>49</v>
      </c>
      <c r="AS15" s="15">
        <f>SUM(AA21:AD26,AA40:AD41)</f>
        <v>17982.126619510083</v>
      </c>
      <c r="AT15" s="15">
        <f>SUM(H21:K26,H40:K41,Z21:Z26,Z40:Z41)</f>
        <v>3621.2215315457479</v>
      </c>
      <c r="AU15" s="15">
        <f>SUM(AE21:AJ26,AE40:AJ41)</f>
        <v>1946.7539913665619</v>
      </c>
      <c r="AV15" s="15">
        <f>SUM(B21:G26,B40:G41)</f>
        <v>1369.8807064542684</v>
      </c>
      <c r="AW15" s="15">
        <f>SUM(T21:Y26,T40:Y41,AM21:AN26,AM40:AN41)</f>
        <v>5824.6978236262039</v>
      </c>
      <c r="AX15" s="15">
        <f>SUM(L21:S26,L40:S41,AK21:AL26,AK40:AL41)</f>
        <v>1394.7637719415829</v>
      </c>
      <c r="AY15" s="14">
        <f t="shared" si="1"/>
        <v>32139.444444444445</v>
      </c>
      <c r="AZ15" s="15"/>
    </row>
    <row r="16" spans="1:52" x14ac:dyDescent="0.25">
      <c r="A16" s="1" t="s">
        <v>14</v>
      </c>
      <c r="B16" s="12">
        <v>33</v>
      </c>
      <c r="C16" s="12">
        <v>35.944444444444443</v>
      </c>
      <c r="D16" s="12">
        <v>11.277777777777779</v>
      </c>
      <c r="E16" s="12">
        <v>12.944444444444445</v>
      </c>
      <c r="F16" s="12">
        <v>115.38888888888889</v>
      </c>
      <c r="G16" s="12">
        <v>35.444444444444443</v>
      </c>
      <c r="H16" s="12">
        <v>82.388888888888886</v>
      </c>
      <c r="I16" s="12">
        <v>177.33333333333334</v>
      </c>
      <c r="J16" s="12">
        <v>329</v>
      </c>
      <c r="K16" s="12">
        <v>154.33333333333334</v>
      </c>
      <c r="L16" s="12">
        <v>250</v>
      </c>
      <c r="M16" s="12">
        <v>180.16666666666666</v>
      </c>
      <c r="N16" s="12">
        <v>106.27777777777777</v>
      </c>
      <c r="O16" s="12">
        <v>8.1111111111111107</v>
      </c>
      <c r="P16" s="12">
        <v>149.61111111111111</v>
      </c>
      <c r="Q16" s="12">
        <v>118.88888888888889</v>
      </c>
      <c r="R16" s="12">
        <v>125.11111111111111</v>
      </c>
      <c r="S16" s="12">
        <v>243.44444444444446</v>
      </c>
      <c r="T16" s="12">
        <v>30.222222222222221</v>
      </c>
      <c r="U16" s="12">
        <v>16.944444444444443</v>
      </c>
      <c r="V16" s="12">
        <v>17.444444444444443</v>
      </c>
      <c r="W16" s="12">
        <v>6.6111111111111107</v>
      </c>
      <c r="X16" s="12">
        <v>2.7777777777777777</v>
      </c>
      <c r="Y16" s="12">
        <v>13.222222222222221</v>
      </c>
      <c r="Z16" s="12">
        <v>37.333333333333336</v>
      </c>
      <c r="AA16" s="12">
        <v>513.66666666666663</v>
      </c>
      <c r="AB16" s="12">
        <v>578.5</v>
      </c>
      <c r="AC16" s="12">
        <v>437.05555555555554</v>
      </c>
      <c r="AD16" s="12">
        <v>242.33333333333334</v>
      </c>
      <c r="AE16" s="12">
        <v>52.055555555555557</v>
      </c>
      <c r="AF16" s="12">
        <v>62.722222222222221</v>
      </c>
      <c r="AG16" s="12">
        <v>26.5</v>
      </c>
      <c r="AH16" s="12">
        <v>27.222222222222221</v>
      </c>
      <c r="AI16" s="12">
        <v>51.111111111111114</v>
      </c>
      <c r="AJ16" s="12">
        <v>21.277777777777779</v>
      </c>
      <c r="AK16" s="12">
        <v>41.611111111111114</v>
      </c>
      <c r="AL16" s="12">
        <v>225.83333333333334</v>
      </c>
      <c r="AM16" s="12">
        <v>4.9444444444444446</v>
      </c>
      <c r="AN16" s="12">
        <v>12.888888888888889</v>
      </c>
      <c r="AO16" s="13">
        <f t="shared" si="0"/>
        <v>4590.9444444444453</v>
      </c>
      <c r="AP16" s="14"/>
      <c r="AR16" s="17" t="s">
        <v>50</v>
      </c>
      <c r="AS16" s="15">
        <f>SUM(AA13:AD20,AA38:AD39)</f>
        <v>18557.226169167025</v>
      </c>
      <c r="AT16" s="15">
        <f>SUM(H13:K20,H38:K39,Z13:Z20,Z38:Z39)</f>
        <v>6343.1516957202848</v>
      </c>
      <c r="AU16" s="15">
        <f>SUM(AE13:AJ20,AE38:AJ39)</f>
        <v>2676.6649156735425</v>
      </c>
      <c r="AV16" s="15">
        <f>SUM(B13:G20,B38:G39)</f>
        <v>3629.1609157458938</v>
      </c>
      <c r="AW16" s="15">
        <f>SUM(T13:Y20,T38:Y39,AM13:AN20,AM38:AN39)</f>
        <v>1331.3191986027171</v>
      </c>
      <c r="AX16" s="15">
        <f>SUM(L13:S20,L38:S39,AK13:AL20,AK38:AL39)</f>
        <v>12157.532660646104</v>
      </c>
      <c r="AY16" s="14">
        <f t="shared" si="1"/>
        <v>44695.055555555569</v>
      </c>
      <c r="AZ16" s="15"/>
    </row>
    <row r="17" spans="1:51" x14ac:dyDescent="0.25">
      <c r="A17" s="1" t="s">
        <v>15</v>
      </c>
      <c r="B17" s="12">
        <v>116.16666666666667</v>
      </c>
      <c r="C17" s="12">
        <v>89.388888888888886</v>
      </c>
      <c r="D17" s="12">
        <v>24.111111111111111</v>
      </c>
      <c r="E17" s="12">
        <v>26.277777777777779</v>
      </c>
      <c r="F17" s="12">
        <v>118.94444444444444</v>
      </c>
      <c r="G17" s="12">
        <v>49.666666666666664</v>
      </c>
      <c r="H17" s="12">
        <v>84.833333333333329</v>
      </c>
      <c r="I17" s="12">
        <v>171.27777777777777</v>
      </c>
      <c r="J17" s="12">
        <v>234.22222222222223</v>
      </c>
      <c r="K17" s="12">
        <v>85.777777777777771</v>
      </c>
      <c r="L17" s="12">
        <v>295.16666666666669</v>
      </c>
      <c r="M17" s="12">
        <v>204.22222222222223</v>
      </c>
      <c r="N17" s="12">
        <v>201</v>
      </c>
      <c r="O17" s="12">
        <v>163.83333333333334</v>
      </c>
      <c r="P17" s="12">
        <v>9.1111111111111107</v>
      </c>
      <c r="Q17" s="12">
        <v>138.77777777777777</v>
      </c>
      <c r="R17" s="12">
        <v>215.38888888888889</v>
      </c>
      <c r="S17" s="12">
        <v>368.11111111111109</v>
      </c>
      <c r="T17" s="12">
        <v>27.833333333333332</v>
      </c>
      <c r="U17" s="12">
        <v>14.944444444444445</v>
      </c>
      <c r="V17" s="12">
        <v>18.888888888888889</v>
      </c>
      <c r="W17" s="12">
        <v>5.166666666666667</v>
      </c>
      <c r="X17" s="12">
        <v>7.666666666666667</v>
      </c>
      <c r="Y17" s="12">
        <v>12</v>
      </c>
      <c r="Z17" s="12">
        <v>28.444444444444443</v>
      </c>
      <c r="AA17" s="12">
        <v>379.83333333333331</v>
      </c>
      <c r="AB17" s="12">
        <v>332.16666666666669</v>
      </c>
      <c r="AC17" s="12">
        <v>306.77777777777777</v>
      </c>
      <c r="AD17" s="12">
        <v>203</v>
      </c>
      <c r="AE17" s="12">
        <v>49.111111111111114</v>
      </c>
      <c r="AF17" s="12">
        <v>43.388888888888886</v>
      </c>
      <c r="AG17" s="12">
        <v>23.666666666666668</v>
      </c>
      <c r="AH17" s="12">
        <v>25.722222222222221</v>
      </c>
      <c r="AI17" s="12">
        <v>30.666666666666668</v>
      </c>
      <c r="AJ17" s="12">
        <v>18.055555555555557</v>
      </c>
      <c r="AK17" s="12">
        <v>20.277777777777779</v>
      </c>
      <c r="AL17" s="12">
        <v>90.388888888888886</v>
      </c>
      <c r="AM17" s="12">
        <v>8</v>
      </c>
      <c r="AN17" s="12">
        <v>23</v>
      </c>
      <c r="AO17" s="13">
        <f t="shared" si="0"/>
        <v>4265.2777777777765</v>
      </c>
      <c r="AP17" s="14"/>
      <c r="AR17" s="1" t="s">
        <v>51</v>
      </c>
      <c r="AS17" s="14">
        <f>SUM(AS11:AS16)</f>
        <v>100462.47268045567</v>
      </c>
      <c r="AT17" s="14">
        <f t="shared" ref="AT17:AY17" si="2">SUM(AT11:AT16)</f>
        <v>32433.843487960399</v>
      </c>
      <c r="AU17" s="14">
        <f t="shared" si="2"/>
        <v>51638.224298518144</v>
      </c>
      <c r="AV17" s="14">
        <f t="shared" si="2"/>
        <v>31128.218735440172</v>
      </c>
      <c r="AW17" s="14">
        <f t="shared" si="2"/>
        <v>31582.614984522814</v>
      </c>
      <c r="AX17" s="14">
        <f t="shared" si="2"/>
        <v>45145.348035325034</v>
      </c>
      <c r="AY17" s="14">
        <f t="shared" si="2"/>
        <v>292390.72222222225</v>
      </c>
    </row>
    <row r="18" spans="1:51" x14ac:dyDescent="0.25">
      <c r="A18" s="1" t="s">
        <v>16</v>
      </c>
      <c r="B18" s="12">
        <v>17.277777777777779</v>
      </c>
      <c r="C18" s="12">
        <v>24.388888888888889</v>
      </c>
      <c r="D18" s="12">
        <v>8.1111111111111107</v>
      </c>
      <c r="E18" s="12">
        <v>7.2777777777777777</v>
      </c>
      <c r="F18" s="12">
        <v>75.666666666666671</v>
      </c>
      <c r="G18" s="12">
        <v>16.833333333333332</v>
      </c>
      <c r="H18" s="12">
        <v>36</v>
      </c>
      <c r="I18" s="12">
        <v>143.55555555555554</v>
      </c>
      <c r="J18" s="12">
        <v>185.38888888888889</v>
      </c>
      <c r="K18" s="12">
        <v>72.388888888888886</v>
      </c>
      <c r="L18" s="12">
        <v>92.611111111111114</v>
      </c>
      <c r="M18" s="12">
        <v>97.388888888888886</v>
      </c>
      <c r="N18" s="12">
        <v>75.555555555555557</v>
      </c>
      <c r="O18" s="12">
        <v>113.16666666666667</v>
      </c>
      <c r="P18" s="12">
        <v>126.38888888888889</v>
      </c>
      <c r="Q18" s="12">
        <v>6.2222222222222223</v>
      </c>
      <c r="R18" s="12">
        <v>85.944444444444443</v>
      </c>
      <c r="S18" s="12">
        <v>182.88888888888889</v>
      </c>
      <c r="T18" s="12">
        <v>12.722222222222221</v>
      </c>
      <c r="U18" s="12">
        <v>9.7222222222222214</v>
      </c>
      <c r="V18" s="12">
        <v>14.5</v>
      </c>
      <c r="W18" s="12">
        <v>4.1111111111111107</v>
      </c>
      <c r="X18" s="12">
        <v>3.4444444444444446</v>
      </c>
      <c r="Y18" s="12">
        <v>8.8333333333333339</v>
      </c>
      <c r="Z18" s="12">
        <v>22.611111111111111</v>
      </c>
      <c r="AA18" s="12">
        <v>269.5</v>
      </c>
      <c r="AB18" s="12">
        <v>286.22222222222223</v>
      </c>
      <c r="AC18" s="12">
        <v>246.55555555555554</v>
      </c>
      <c r="AD18" s="12">
        <v>181.27777777777777</v>
      </c>
      <c r="AE18" s="12">
        <v>36.111111111111114</v>
      </c>
      <c r="AF18" s="12">
        <v>39.555555555555557</v>
      </c>
      <c r="AG18" s="12">
        <v>13.166666666666666</v>
      </c>
      <c r="AH18" s="12">
        <v>18.666666666666668</v>
      </c>
      <c r="AI18" s="12">
        <v>26.722222222222221</v>
      </c>
      <c r="AJ18" s="12">
        <v>13.222222222222221</v>
      </c>
      <c r="AK18" s="12">
        <v>13.277777777777779</v>
      </c>
      <c r="AL18" s="12">
        <v>59.166666666666664</v>
      </c>
      <c r="AM18" s="12">
        <v>2.4444444444444446</v>
      </c>
      <c r="AN18" s="12">
        <v>18.777777777777779</v>
      </c>
      <c r="AO18" s="13">
        <f t="shared" si="0"/>
        <v>2667.6666666666661</v>
      </c>
      <c r="AP18" s="14"/>
      <c r="AS18" s="15"/>
    </row>
    <row r="19" spans="1:51" x14ac:dyDescent="0.25">
      <c r="A19" s="1" t="s">
        <v>17</v>
      </c>
      <c r="B19" s="12">
        <v>19.705251975713612</v>
      </c>
      <c r="C19" s="12">
        <v>39.131392733640908</v>
      </c>
      <c r="D19" s="12">
        <v>13.95556088931559</v>
      </c>
      <c r="E19" s="12">
        <v>14.011383132872853</v>
      </c>
      <c r="F19" s="12">
        <v>109.02084166733339</v>
      </c>
      <c r="G19" s="12">
        <v>23.277875563378405</v>
      </c>
      <c r="H19" s="12">
        <v>51.13317509845232</v>
      </c>
      <c r="I19" s="12">
        <v>151.66903574508183</v>
      </c>
      <c r="J19" s="12">
        <v>216.5344827586207</v>
      </c>
      <c r="K19" s="12">
        <v>105.33657359255406</v>
      </c>
      <c r="L19" s="12">
        <v>115.27293294574677</v>
      </c>
      <c r="M19" s="12">
        <v>106.73212968148563</v>
      </c>
      <c r="N19" s="12">
        <v>81.165542132259461</v>
      </c>
      <c r="O19" s="12">
        <v>132.29871723071179</v>
      </c>
      <c r="P19" s="12">
        <v>232.38799992888318</v>
      </c>
      <c r="Q19" s="12">
        <v>93.781369176200755</v>
      </c>
      <c r="R19" s="12">
        <v>11.666848903467832</v>
      </c>
      <c r="S19" s="12">
        <v>191.91687334986798</v>
      </c>
      <c r="T19" s="12">
        <v>21.99396396156137</v>
      </c>
      <c r="U19" s="12">
        <v>22.21725293579042</v>
      </c>
      <c r="V19" s="12">
        <v>14.904539029789049</v>
      </c>
      <c r="W19" s="12">
        <v>4.8007129459245625</v>
      </c>
      <c r="X19" s="12">
        <v>5.0240019201536121</v>
      </c>
      <c r="Y19" s="12">
        <v>10.159648327421749</v>
      </c>
      <c r="Z19" s="12">
        <v>18.588807104568364</v>
      </c>
      <c r="AA19" s="12">
        <v>439.26523455209752</v>
      </c>
      <c r="AB19" s="12">
        <v>449.70399409730555</v>
      </c>
      <c r="AC19" s="12">
        <v>351.56848992363837</v>
      </c>
      <c r="AD19" s="12">
        <v>200.6251433448009</v>
      </c>
      <c r="AE19" s="12">
        <v>32.990945942342059</v>
      </c>
      <c r="AF19" s="12">
        <v>27.017965881714982</v>
      </c>
      <c r="AG19" s="12">
        <v>17.304895502751329</v>
      </c>
      <c r="AH19" s="12">
        <v>23.16623107626388</v>
      </c>
      <c r="AI19" s="12">
        <v>32.097790045425853</v>
      </c>
      <c r="AJ19" s="12">
        <v>16.07680614449156</v>
      </c>
      <c r="AK19" s="12">
        <v>16.41173960583513</v>
      </c>
      <c r="AL19" s="12">
        <v>52.807842405170192</v>
      </c>
      <c r="AM19" s="12">
        <v>3.5726235876647907</v>
      </c>
      <c r="AN19" s="12">
        <v>19.314496270812775</v>
      </c>
      <c r="AO19" s="13">
        <f t="shared" si="0"/>
        <v>3488.6111111111104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31.722222222222221</v>
      </c>
      <c r="C20" s="12">
        <v>83.166666666666671</v>
      </c>
      <c r="D20" s="12">
        <v>36.833333333333336</v>
      </c>
      <c r="E20" s="12">
        <v>35.333333333333336</v>
      </c>
      <c r="F20" s="12">
        <v>232.16666666666666</v>
      </c>
      <c r="G20" s="12">
        <v>49.555555555555557</v>
      </c>
      <c r="H20" s="12">
        <v>90.666666666666671</v>
      </c>
      <c r="I20" s="12">
        <v>268.27777777777777</v>
      </c>
      <c r="J20" s="12">
        <v>339.88888888888891</v>
      </c>
      <c r="K20" s="12">
        <v>125.16666666666667</v>
      </c>
      <c r="L20" s="12">
        <v>154.11111111111111</v>
      </c>
      <c r="M20" s="12">
        <v>160.22222222222223</v>
      </c>
      <c r="N20" s="12">
        <v>126.05555555555556</v>
      </c>
      <c r="O20" s="12">
        <v>254.33333333333334</v>
      </c>
      <c r="P20" s="12">
        <v>378.44444444444446</v>
      </c>
      <c r="Q20" s="12">
        <v>186.94444444444446</v>
      </c>
      <c r="R20" s="12">
        <v>183.44444444444446</v>
      </c>
      <c r="S20" s="12">
        <v>27.833333333333332</v>
      </c>
      <c r="T20" s="12">
        <v>25.222222222222221</v>
      </c>
      <c r="U20" s="12">
        <v>25.333333333333332</v>
      </c>
      <c r="V20" s="12">
        <v>28.333333333333332</v>
      </c>
      <c r="W20" s="12">
        <v>9.7222222222222214</v>
      </c>
      <c r="X20" s="12">
        <v>11.777777777777779</v>
      </c>
      <c r="Y20" s="12">
        <v>21.888888888888889</v>
      </c>
      <c r="Z20" s="12">
        <v>14.166666666666666</v>
      </c>
      <c r="AA20" s="12">
        <v>634.05555555555554</v>
      </c>
      <c r="AB20" s="12">
        <v>681</v>
      </c>
      <c r="AC20" s="12">
        <v>527.72222222222217</v>
      </c>
      <c r="AD20" s="12">
        <v>273.33333333333331</v>
      </c>
      <c r="AE20" s="12">
        <v>36.444444444444443</v>
      </c>
      <c r="AF20" s="12">
        <v>38.166666666666664</v>
      </c>
      <c r="AG20" s="12">
        <v>24.833333333333332</v>
      </c>
      <c r="AH20" s="12">
        <v>20.833333333333332</v>
      </c>
      <c r="AI20" s="12">
        <v>64.277777777777771</v>
      </c>
      <c r="AJ20" s="12">
        <v>20.388888888888889</v>
      </c>
      <c r="AK20" s="12">
        <v>22.055555555555557</v>
      </c>
      <c r="AL20" s="12">
        <v>77.722222222222229</v>
      </c>
      <c r="AM20" s="12">
        <v>7.5</v>
      </c>
      <c r="AN20" s="12">
        <v>37.833333333333336</v>
      </c>
      <c r="AO20" s="13">
        <f t="shared" si="0"/>
        <v>5366.7777777777765</v>
      </c>
      <c r="AP20" s="14"/>
      <c r="AR20" s="18" t="s">
        <v>45</v>
      </c>
      <c r="AS20" s="15">
        <f>AS11</f>
        <v>5779.812637521055</v>
      </c>
    </row>
    <row r="21" spans="1:51" x14ac:dyDescent="0.25">
      <c r="A21" s="1" t="s">
        <v>19</v>
      </c>
      <c r="B21" s="12">
        <v>32.565976217874947</v>
      </c>
      <c r="C21" s="12">
        <v>49.729893875463496</v>
      </c>
      <c r="D21" s="12">
        <v>22.961002429356856</v>
      </c>
      <c r="E21" s="12">
        <v>15.856731875719218</v>
      </c>
      <c r="F21" s="12">
        <v>96.845416187188349</v>
      </c>
      <c r="G21" s="12">
        <v>24.43869070451349</v>
      </c>
      <c r="H21" s="12">
        <v>95.595064569748118</v>
      </c>
      <c r="I21" s="12">
        <v>196.36203810254443</v>
      </c>
      <c r="J21" s="12">
        <v>285.7621787495205</v>
      </c>
      <c r="K21" s="12">
        <v>25.575373993095511</v>
      </c>
      <c r="L21" s="12">
        <v>51.150747986191021</v>
      </c>
      <c r="M21" s="12">
        <v>60.528385116992709</v>
      </c>
      <c r="N21" s="12">
        <v>29.155926352128883</v>
      </c>
      <c r="O21" s="12">
        <v>31.429292929292927</v>
      </c>
      <c r="P21" s="12">
        <v>27.337233090397646</v>
      </c>
      <c r="Q21" s="12">
        <v>11.651003707965733</v>
      </c>
      <c r="R21" s="12">
        <v>23.813514895793379</v>
      </c>
      <c r="S21" s="12">
        <v>24.836529855517199</v>
      </c>
      <c r="T21" s="12">
        <v>43.307633294975069</v>
      </c>
      <c r="U21" s="12">
        <v>159.93133870349061</v>
      </c>
      <c r="V21" s="12">
        <v>499.40180283851174</v>
      </c>
      <c r="W21" s="12">
        <v>116.16903209308272</v>
      </c>
      <c r="X21" s="12">
        <v>60.812555939138214</v>
      </c>
      <c r="Y21" s="12">
        <v>102.69933512338575</v>
      </c>
      <c r="Z21" s="12">
        <v>13.128691983122364</v>
      </c>
      <c r="AA21" s="12">
        <v>714.74645186037583</v>
      </c>
      <c r="AB21" s="12">
        <v>702.92494565912284</v>
      </c>
      <c r="AC21" s="12">
        <v>449.4445723053318</v>
      </c>
      <c r="AD21" s="12">
        <v>344.92654392021484</v>
      </c>
      <c r="AE21" s="12">
        <v>63.824766653880573</v>
      </c>
      <c r="AF21" s="12">
        <v>81.954865106763847</v>
      </c>
      <c r="AG21" s="12">
        <v>40.693261731236419</v>
      </c>
      <c r="AH21" s="12">
        <v>39.272407620508879</v>
      </c>
      <c r="AI21" s="12">
        <v>74.168584579976979</v>
      </c>
      <c r="AJ21" s="12">
        <v>55.185973660657204</v>
      </c>
      <c r="AK21" s="12">
        <v>2.8985423858841584</v>
      </c>
      <c r="AL21" s="12">
        <v>14.094872778417082</v>
      </c>
      <c r="AM21" s="12">
        <v>64.449942462600688</v>
      </c>
      <c r="AN21" s="12">
        <v>436.20221199335128</v>
      </c>
      <c r="AO21" s="13">
        <f t="shared" si="0"/>
        <v>5185.8333333333321</v>
      </c>
      <c r="AP21" s="14"/>
      <c r="AR21" s="17" t="s">
        <v>46</v>
      </c>
      <c r="AS21" s="15">
        <f>AS12+AT11</f>
        <v>25650.723923168065</v>
      </c>
      <c r="AT21" s="15">
        <f>AT12</f>
        <v>1574.4175214422546</v>
      </c>
    </row>
    <row r="22" spans="1:51" x14ac:dyDescent="0.25">
      <c r="A22" s="1" t="s">
        <v>20</v>
      </c>
      <c r="B22" s="12">
        <v>21.006389214869237</v>
      </c>
      <c r="C22" s="12">
        <v>26.719665402429829</v>
      </c>
      <c r="D22" s="12">
        <v>16.79356939979931</v>
      </c>
      <c r="E22" s="12">
        <v>17.312958144123002</v>
      </c>
      <c r="F22" s="12">
        <v>136.36840031520882</v>
      </c>
      <c r="G22" s="12">
        <v>20.94867935438883</v>
      </c>
      <c r="H22" s="12">
        <v>71.791066437630036</v>
      </c>
      <c r="I22" s="12">
        <v>251.90354099698965</v>
      </c>
      <c r="J22" s="12">
        <v>355.37732083836477</v>
      </c>
      <c r="K22" s="12">
        <v>22.968524471203178</v>
      </c>
      <c r="L22" s="12">
        <v>27.06592456531229</v>
      </c>
      <c r="M22" s="12">
        <v>60.018254899626399</v>
      </c>
      <c r="N22" s="12">
        <v>20.66013005198678</v>
      </c>
      <c r="O22" s="12">
        <v>17.197538423162182</v>
      </c>
      <c r="P22" s="12">
        <v>12.753879166170611</v>
      </c>
      <c r="Q22" s="12">
        <v>10.734034049356261</v>
      </c>
      <c r="R22" s="12">
        <v>21.294938517271291</v>
      </c>
      <c r="S22" s="12">
        <v>19.967611726221858</v>
      </c>
      <c r="T22" s="12">
        <v>159.39463464689243</v>
      </c>
      <c r="U22" s="12">
        <v>12.638459445209788</v>
      </c>
      <c r="V22" s="12">
        <v>132.6749692444626</v>
      </c>
      <c r="W22" s="12">
        <v>51.477195548525721</v>
      </c>
      <c r="X22" s="12">
        <v>33.01004019479452</v>
      </c>
      <c r="Y22" s="12">
        <v>104.74339677194413</v>
      </c>
      <c r="Z22" s="12">
        <v>11.36884251464077</v>
      </c>
      <c r="AA22" s="12">
        <v>1273.3680715002465</v>
      </c>
      <c r="AB22" s="12">
        <v>1265.3464008934695</v>
      </c>
      <c r="AC22" s="12">
        <v>551.07145772743502</v>
      </c>
      <c r="AD22" s="12">
        <v>411.29817564388208</v>
      </c>
      <c r="AE22" s="12">
        <v>48.591702524505216</v>
      </c>
      <c r="AF22" s="12">
        <v>54.535818153987449</v>
      </c>
      <c r="AG22" s="12">
        <v>47.899184198740301</v>
      </c>
      <c r="AH22" s="12">
        <v>32.548361310951236</v>
      </c>
      <c r="AI22" s="12">
        <v>87.257309046379916</v>
      </c>
      <c r="AJ22" s="12">
        <v>53.266201223418427</v>
      </c>
      <c r="AK22" s="12">
        <v>2.7700733030596796</v>
      </c>
      <c r="AL22" s="12">
        <v>4.90533814083485</v>
      </c>
      <c r="AM22" s="12">
        <v>38.781026242835523</v>
      </c>
      <c r="AN22" s="12">
        <v>147.44869352744755</v>
      </c>
      <c r="AO22" s="13">
        <f t="shared" si="0"/>
        <v>5655.2777777777774</v>
      </c>
      <c r="AP22" s="14"/>
      <c r="AR22" s="17" t="s">
        <v>47</v>
      </c>
      <c r="AS22" s="15">
        <f>AS13+AU11</f>
        <v>66872.316887874782</v>
      </c>
      <c r="AT22" s="15">
        <f>AT13+AU12</f>
        <v>5633.2966239642719</v>
      </c>
      <c r="AU22" s="15">
        <f>AU13</f>
        <v>8406.8250905157729</v>
      </c>
    </row>
    <row r="23" spans="1:51" x14ac:dyDescent="0.25">
      <c r="A23" s="1" t="s">
        <v>21</v>
      </c>
      <c r="B23" s="12">
        <v>26.166666666666668</v>
      </c>
      <c r="C23" s="12">
        <v>39.611111111111114</v>
      </c>
      <c r="D23" s="12">
        <v>23.666666666666668</v>
      </c>
      <c r="E23" s="12">
        <v>24.555555555555557</v>
      </c>
      <c r="F23" s="12">
        <v>119.88888888888889</v>
      </c>
      <c r="G23" s="12">
        <v>22.611111111111111</v>
      </c>
      <c r="H23" s="12">
        <v>92.833333333333329</v>
      </c>
      <c r="I23" s="12">
        <v>182.38888888888889</v>
      </c>
      <c r="J23" s="12">
        <v>276.5</v>
      </c>
      <c r="K23" s="12">
        <v>16.055555555555557</v>
      </c>
      <c r="L23" s="12">
        <v>42.277777777777779</v>
      </c>
      <c r="M23" s="12">
        <v>55.777777777777779</v>
      </c>
      <c r="N23" s="12">
        <v>23.611111111111111</v>
      </c>
      <c r="O23" s="12">
        <v>17.777777777777779</v>
      </c>
      <c r="P23" s="12">
        <v>19.333333333333332</v>
      </c>
      <c r="Q23" s="12">
        <v>14.333333333333334</v>
      </c>
      <c r="R23" s="12">
        <v>17.166666666666668</v>
      </c>
      <c r="S23" s="12">
        <v>26.444444444444443</v>
      </c>
      <c r="T23" s="12">
        <v>584</v>
      </c>
      <c r="U23" s="12">
        <v>151.5</v>
      </c>
      <c r="V23" s="12">
        <v>10</v>
      </c>
      <c r="W23" s="12">
        <v>69.944444444444443</v>
      </c>
      <c r="X23" s="12">
        <v>44.222222222222221</v>
      </c>
      <c r="Y23" s="12">
        <v>131.83333333333334</v>
      </c>
      <c r="Z23" s="12">
        <v>13.722222222222221</v>
      </c>
      <c r="AA23" s="12">
        <v>991.94444444444446</v>
      </c>
      <c r="AB23" s="12">
        <v>998.11111111111109</v>
      </c>
      <c r="AC23" s="12">
        <v>544.44444444444446</v>
      </c>
      <c r="AD23" s="12">
        <v>330</v>
      </c>
      <c r="AE23" s="12">
        <v>44.833333333333336</v>
      </c>
      <c r="AF23" s="12">
        <v>60.222222222222221</v>
      </c>
      <c r="AG23" s="12">
        <v>44.166666666666664</v>
      </c>
      <c r="AH23" s="12">
        <v>30.666666666666668</v>
      </c>
      <c r="AI23" s="12">
        <v>59</v>
      </c>
      <c r="AJ23" s="12">
        <v>58.388888888888886</v>
      </c>
      <c r="AK23" s="12">
        <v>10.833333333333334</v>
      </c>
      <c r="AL23" s="12">
        <v>5.333333333333333</v>
      </c>
      <c r="AM23" s="12">
        <v>72.388888888888886</v>
      </c>
      <c r="AN23" s="12">
        <v>220.05555555555554</v>
      </c>
      <c r="AO23" s="13">
        <f t="shared" si="0"/>
        <v>5516.6111111111104</v>
      </c>
      <c r="AP23" s="14"/>
      <c r="AR23" s="17" t="s">
        <v>48</v>
      </c>
      <c r="AS23" s="15">
        <f>AS14+AV11</f>
        <v>23175.06669054626</v>
      </c>
      <c r="AT23" s="15">
        <f>AT14+AV12</f>
        <v>10648.7625345407</v>
      </c>
      <c r="AU23" s="15">
        <f>AU14+AV13</f>
        <v>4856.3369384489197</v>
      </c>
      <c r="AV23" s="15">
        <f>AV14</f>
        <v>6939.0138091689005</v>
      </c>
    </row>
    <row r="24" spans="1:51" x14ac:dyDescent="0.25">
      <c r="A24" s="1" t="s">
        <v>22</v>
      </c>
      <c r="B24" s="12">
        <v>12.555555555555555</v>
      </c>
      <c r="C24" s="12">
        <v>12.333333333333334</v>
      </c>
      <c r="D24" s="12">
        <v>7.6111111111111107</v>
      </c>
      <c r="E24" s="12">
        <v>5.3888888888888893</v>
      </c>
      <c r="F24" s="12">
        <v>53.277777777777779</v>
      </c>
      <c r="G24" s="12">
        <v>9.2777777777777786</v>
      </c>
      <c r="H24" s="12">
        <v>26.388888888888889</v>
      </c>
      <c r="I24" s="12">
        <v>98.166666666666671</v>
      </c>
      <c r="J24" s="12">
        <v>159.83333333333334</v>
      </c>
      <c r="K24" s="12">
        <v>5.8888888888888893</v>
      </c>
      <c r="L24" s="12">
        <v>23.944444444444443</v>
      </c>
      <c r="M24" s="12">
        <v>23.888888888888889</v>
      </c>
      <c r="N24" s="12">
        <v>4.666666666666667</v>
      </c>
      <c r="O24" s="12">
        <v>5.5555555555555554</v>
      </c>
      <c r="P24" s="12">
        <v>4.3888888888888893</v>
      </c>
      <c r="Q24" s="12">
        <v>3.8333333333333335</v>
      </c>
      <c r="R24" s="12">
        <v>4</v>
      </c>
      <c r="S24" s="12">
        <v>10.333333333333334</v>
      </c>
      <c r="T24" s="12">
        <v>132.44444444444446</v>
      </c>
      <c r="U24" s="12">
        <v>62.555555555555557</v>
      </c>
      <c r="V24" s="12">
        <v>80.444444444444443</v>
      </c>
      <c r="W24" s="12">
        <v>8</v>
      </c>
      <c r="X24" s="12">
        <v>14.833333333333334</v>
      </c>
      <c r="Y24" s="12">
        <v>60.055555555555557</v>
      </c>
      <c r="Z24" s="12">
        <v>3.3888888888888888</v>
      </c>
      <c r="AA24" s="12">
        <v>694.05555555555554</v>
      </c>
      <c r="AB24" s="12">
        <v>655.44444444444446</v>
      </c>
      <c r="AC24" s="12">
        <v>308.5</v>
      </c>
      <c r="AD24" s="12">
        <v>176.94444444444446</v>
      </c>
      <c r="AE24" s="12">
        <v>18.333333333333332</v>
      </c>
      <c r="AF24" s="12">
        <v>24.166666666666668</v>
      </c>
      <c r="AG24" s="12">
        <v>21.166666666666668</v>
      </c>
      <c r="AH24" s="12">
        <v>7.2777777777777777</v>
      </c>
      <c r="AI24" s="12">
        <v>26.388888888888889</v>
      </c>
      <c r="AJ24" s="12">
        <v>15</v>
      </c>
      <c r="AK24" s="12">
        <v>1.4444444444444444</v>
      </c>
      <c r="AL24" s="12">
        <v>1.7777777777777777</v>
      </c>
      <c r="AM24" s="12">
        <v>16.222222222222221</v>
      </c>
      <c r="AN24" s="12">
        <v>30.166666666666668</v>
      </c>
      <c r="AO24" s="13">
        <f t="shared" si="0"/>
        <v>2829.9444444444439</v>
      </c>
      <c r="AP24" s="14"/>
      <c r="AR24" s="17" t="s">
        <v>49</v>
      </c>
      <c r="AS24" s="15">
        <f>AS15+AW11</f>
        <v>35560.607361497387</v>
      </c>
      <c r="AT24" s="15">
        <f>AT15+AW12</f>
        <v>7259.6255672396455</v>
      </c>
      <c r="AU24" s="15">
        <f>AU15+AW13</f>
        <v>3866.2587719911207</v>
      </c>
      <c r="AV24" s="15">
        <f>AV15+AW14</f>
        <v>2660.0891104424027</v>
      </c>
      <c r="AW24" s="15">
        <f>AW15</f>
        <v>5824.6978236262039</v>
      </c>
    </row>
    <row r="25" spans="1:51" x14ac:dyDescent="0.25">
      <c r="A25" s="1" t="s">
        <v>23</v>
      </c>
      <c r="B25" s="12">
        <v>11.055555555555555</v>
      </c>
      <c r="C25" s="12">
        <v>10.833333333333334</v>
      </c>
      <c r="D25" s="12">
        <v>10.666666666666666</v>
      </c>
      <c r="E25" s="12">
        <v>10.722222222222221</v>
      </c>
      <c r="F25" s="12">
        <v>45.333333333333336</v>
      </c>
      <c r="G25" s="12">
        <v>11.722222222222221</v>
      </c>
      <c r="H25" s="12">
        <v>31</v>
      </c>
      <c r="I25" s="12">
        <v>71.888888888888886</v>
      </c>
      <c r="J25" s="12">
        <v>136.11111111111111</v>
      </c>
      <c r="K25" s="12">
        <v>10.388888888888889</v>
      </c>
      <c r="L25" s="12">
        <v>31.666666666666668</v>
      </c>
      <c r="M25" s="12">
        <v>26.055555555555557</v>
      </c>
      <c r="N25" s="12">
        <v>6.833333333333333</v>
      </c>
      <c r="O25" s="12">
        <v>2.8888888888888888</v>
      </c>
      <c r="P25" s="12">
        <v>6.3888888888888893</v>
      </c>
      <c r="Q25" s="12">
        <v>3.3333333333333335</v>
      </c>
      <c r="R25" s="12">
        <v>4.2777777777777777</v>
      </c>
      <c r="S25" s="12">
        <v>10.388888888888889</v>
      </c>
      <c r="T25" s="12">
        <v>65.5</v>
      </c>
      <c r="U25" s="12">
        <v>44.166666666666664</v>
      </c>
      <c r="V25" s="12">
        <v>43.944444444444443</v>
      </c>
      <c r="W25" s="12">
        <v>18.5</v>
      </c>
      <c r="X25" s="12">
        <v>5.666666666666667</v>
      </c>
      <c r="Y25" s="12">
        <v>61.055555555555557</v>
      </c>
      <c r="Z25" s="12">
        <v>3.5</v>
      </c>
      <c r="AA25" s="12">
        <v>643.27777777777783</v>
      </c>
      <c r="AB25" s="12">
        <v>599.33333333333337</v>
      </c>
      <c r="AC25" s="12">
        <v>290.88888888888891</v>
      </c>
      <c r="AD25" s="12">
        <v>163</v>
      </c>
      <c r="AE25" s="12">
        <v>22.777777777777779</v>
      </c>
      <c r="AF25" s="12">
        <v>21.666666666666668</v>
      </c>
      <c r="AG25" s="12">
        <v>16.444444444444443</v>
      </c>
      <c r="AH25" s="12">
        <v>12.333333333333334</v>
      </c>
      <c r="AI25" s="12">
        <v>22.611111111111111</v>
      </c>
      <c r="AJ25" s="12">
        <v>18.444444444444443</v>
      </c>
      <c r="AK25" s="12">
        <v>1.2222222222222223</v>
      </c>
      <c r="AL25" s="12">
        <v>2.5</v>
      </c>
      <c r="AM25" s="12">
        <v>11.944444444444445</v>
      </c>
      <c r="AN25" s="12">
        <v>13.777777777777779</v>
      </c>
      <c r="AO25" s="13">
        <f t="shared" si="0"/>
        <v>2524.1111111111109</v>
      </c>
      <c r="AP25" s="14"/>
      <c r="AR25" s="17" t="s">
        <v>50</v>
      </c>
      <c r="AS25" s="15">
        <f>AS16+AX11</f>
        <v>37362.576986771506</v>
      </c>
      <c r="AT25" s="15">
        <f>AT16+AX12</f>
        <v>13008.822018385432</v>
      </c>
      <c r="AU25" s="15">
        <f>AU16+AX13</f>
        <v>5430.6982285408449</v>
      </c>
      <c r="AV25" s="15">
        <f>AV16+AX14</f>
        <v>6997.1580653463107</v>
      </c>
      <c r="AW25" s="15">
        <f>AW16+AX15</f>
        <v>2726.0829705443002</v>
      </c>
      <c r="AX25" s="15">
        <f>AX16</f>
        <v>12157.532660646104</v>
      </c>
      <c r="AY25" s="14">
        <f>SUM(AS20:AX25)</f>
        <v>292390.72222222225</v>
      </c>
    </row>
    <row r="26" spans="1:51" x14ac:dyDescent="0.25">
      <c r="A26" s="1" t="s">
        <v>24</v>
      </c>
      <c r="B26" s="12">
        <v>35.277777777777779</v>
      </c>
      <c r="C26" s="12">
        <v>31.888888888888889</v>
      </c>
      <c r="D26" s="12">
        <v>38.277777777777779</v>
      </c>
      <c r="E26" s="12">
        <v>60.555555555555557</v>
      </c>
      <c r="F26" s="12">
        <v>33.666666666666664</v>
      </c>
      <c r="G26" s="12">
        <v>8.9444444444444446</v>
      </c>
      <c r="H26" s="12">
        <v>26.666666666666668</v>
      </c>
      <c r="I26" s="12">
        <v>63.722222222222221</v>
      </c>
      <c r="J26" s="12">
        <v>186</v>
      </c>
      <c r="K26" s="12">
        <v>27.444444444444443</v>
      </c>
      <c r="L26" s="12">
        <v>61.055555555555557</v>
      </c>
      <c r="M26" s="12">
        <v>64.555555555555557</v>
      </c>
      <c r="N26" s="12">
        <v>21.777777777777779</v>
      </c>
      <c r="O26" s="12">
        <v>20.055555555555557</v>
      </c>
      <c r="P26" s="12">
        <v>8.1666666666666661</v>
      </c>
      <c r="Q26" s="12">
        <v>4.5555555555555554</v>
      </c>
      <c r="R26" s="12">
        <v>6.2777777777777777</v>
      </c>
      <c r="S26" s="12">
        <v>14.277777777777779</v>
      </c>
      <c r="T26" s="12">
        <v>130.5</v>
      </c>
      <c r="U26" s="12">
        <v>44.555555555555557</v>
      </c>
      <c r="V26" s="12">
        <v>66.333333333333329</v>
      </c>
      <c r="W26" s="12">
        <v>27.277777777777779</v>
      </c>
      <c r="X26" s="12">
        <v>29.5</v>
      </c>
      <c r="Y26" s="12">
        <v>5.666666666666667</v>
      </c>
      <c r="Z26" s="12">
        <v>19.444444444444443</v>
      </c>
      <c r="AA26" s="12">
        <v>881.33333333333337</v>
      </c>
      <c r="AB26" s="12">
        <v>951.94444444444446</v>
      </c>
      <c r="AC26" s="12">
        <v>657.66666666666663</v>
      </c>
      <c r="AD26" s="12">
        <v>446</v>
      </c>
      <c r="AE26" s="12">
        <v>51.111111111111114</v>
      </c>
      <c r="AF26" s="12">
        <v>32.388888888888886</v>
      </c>
      <c r="AG26" s="12">
        <v>23.166666666666668</v>
      </c>
      <c r="AH26" s="12">
        <v>25.722222222222221</v>
      </c>
      <c r="AI26" s="12">
        <v>54.5</v>
      </c>
      <c r="AJ26" s="12">
        <v>24.222222222222221</v>
      </c>
      <c r="AK26" s="12">
        <v>5.2777777777777777</v>
      </c>
      <c r="AL26" s="12">
        <v>10.888888888888889</v>
      </c>
      <c r="AM26" s="12">
        <v>20.944444444444443</v>
      </c>
      <c r="AN26" s="12">
        <v>38.777777777777779</v>
      </c>
      <c r="AO26" s="13">
        <f t="shared" si="0"/>
        <v>4260.3888888888878</v>
      </c>
      <c r="AP26" s="14"/>
      <c r="AS26" s="15"/>
    </row>
    <row r="27" spans="1:51" x14ac:dyDescent="0.25">
      <c r="A27" s="1" t="s">
        <v>25</v>
      </c>
      <c r="B27" s="12">
        <v>38.777777777777779</v>
      </c>
      <c r="C27" s="12">
        <v>43.722222222222221</v>
      </c>
      <c r="D27" s="12">
        <v>6.333333333333333</v>
      </c>
      <c r="E27" s="12">
        <v>17.166666666666668</v>
      </c>
      <c r="F27" s="12">
        <v>85.222222222222229</v>
      </c>
      <c r="G27" s="12">
        <v>42.611111111111114</v>
      </c>
      <c r="H27" s="12">
        <v>58.555555555555557</v>
      </c>
      <c r="I27" s="12">
        <v>45.5</v>
      </c>
      <c r="J27" s="12">
        <v>86.333333333333329</v>
      </c>
      <c r="K27" s="12">
        <v>17.388888888888889</v>
      </c>
      <c r="L27" s="12">
        <v>111.61111111111111</v>
      </c>
      <c r="M27" s="12">
        <v>97.166666666666671</v>
      </c>
      <c r="N27" s="12">
        <v>32</v>
      </c>
      <c r="O27" s="12">
        <v>44.055555555555557</v>
      </c>
      <c r="P27" s="12">
        <v>30.222222222222221</v>
      </c>
      <c r="Q27" s="12">
        <v>25.111111111111111</v>
      </c>
      <c r="R27" s="12">
        <v>19.444444444444443</v>
      </c>
      <c r="S27" s="12">
        <v>15.722222222222221</v>
      </c>
      <c r="T27" s="12">
        <v>12.055555555555555</v>
      </c>
      <c r="U27" s="12">
        <v>10.833333333333334</v>
      </c>
      <c r="V27" s="12">
        <v>10.111111111111111</v>
      </c>
      <c r="W27" s="12">
        <v>3.6111111111111112</v>
      </c>
      <c r="X27" s="12">
        <v>4.7777777777777777</v>
      </c>
      <c r="Y27" s="12">
        <v>14.111111111111111</v>
      </c>
      <c r="Z27" s="12">
        <v>4.166666666666667</v>
      </c>
      <c r="AA27" s="12">
        <v>1123.7222222222222</v>
      </c>
      <c r="AB27" s="12">
        <v>1122.5</v>
      </c>
      <c r="AC27" s="12">
        <v>655.33333333333337</v>
      </c>
      <c r="AD27" s="12">
        <v>376.5</v>
      </c>
      <c r="AE27" s="12">
        <v>86</v>
      </c>
      <c r="AF27" s="12">
        <v>86.944444444444443</v>
      </c>
      <c r="AG27" s="12">
        <v>25.111111111111111</v>
      </c>
      <c r="AH27" s="12">
        <v>40.055555555555557</v>
      </c>
      <c r="AI27" s="12">
        <v>38.611111111111114</v>
      </c>
      <c r="AJ27" s="12">
        <v>22.222222222222221</v>
      </c>
      <c r="AK27" s="12">
        <v>5.1111111111111107</v>
      </c>
      <c r="AL27" s="12">
        <v>23</v>
      </c>
      <c r="AM27" s="12">
        <v>3</v>
      </c>
      <c r="AN27" s="12">
        <v>27.5</v>
      </c>
      <c r="AO27" s="13">
        <f t="shared" si="0"/>
        <v>4512.2222222222226</v>
      </c>
      <c r="AP27" s="14"/>
      <c r="AS27" s="15"/>
    </row>
    <row r="28" spans="1:51" x14ac:dyDescent="0.25">
      <c r="A28" s="1" t="s">
        <v>26</v>
      </c>
      <c r="B28" s="12">
        <v>371.11111111111109</v>
      </c>
      <c r="C28" s="12">
        <v>946.66666666666663</v>
      </c>
      <c r="D28" s="12">
        <v>508.22222222222223</v>
      </c>
      <c r="E28" s="12">
        <v>549.27777777777783</v>
      </c>
      <c r="F28" s="12">
        <v>642.66666666666663</v>
      </c>
      <c r="G28" s="12">
        <v>444.77777777777777</v>
      </c>
      <c r="H28" s="12">
        <v>635.16666666666663</v>
      </c>
      <c r="I28" s="12">
        <v>763</v>
      </c>
      <c r="J28" s="12">
        <v>1060.3333333333333</v>
      </c>
      <c r="K28" s="12">
        <v>472.77777777777777</v>
      </c>
      <c r="L28" s="12">
        <v>737.61111111111109</v>
      </c>
      <c r="M28" s="12">
        <v>536.94444444444446</v>
      </c>
      <c r="N28" s="12">
        <v>672.61111111111109</v>
      </c>
      <c r="O28" s="12">
        <v>656.5</v>
      </c>
      <c r="P28" s="12">
        <v>416.55555555555554</v>
      </c>
      <c r="Q28" s="12">
        <v>293.55555555555554</v>
      </c>
      <c r="R28" s="12">
        <v>494.83333333333331</v>
      </c>
      <c r="S28" s="12">
        <v>669.44444444444446</v>
      </c>
      <c r="T28" s="12">
        <v>873.72222222222217</v>
      </c>
      <c r="U28" s="12">
        <v>1489.1666666666667</v>
      </c>
      <c r="V28" s="12">
        <v>1099.8333333333333</v>
      </c>
      <c r="W28" s="12">
        <v>712.77777777777783</v>
      </c>
      <c r="X28" s="12">
        <v>642.38888888888891</v>
      </c>
      <c r="Y28" s="12">
        <v>794.5</v>
      </c>
      <c r="Z28" s="12">
        <v>1134.6666666666667</v>
      </c>
      <c r="AA28" s="12">
        <v>307.61111111111109</v>
      </c>
      <c r="AB28" s="12">
        <v>331.5</v>
      </c>
      <c r="AC28" s="12">
        <v>641</v>
      </c>
      <c r="AD28" s="12">
        <v>459.5</v>
      </c>
      <c r="AE28" s="12">
        <v>719.66666666666663</v>
      </c>
      <c r="AF28" s="12">
        <v>1286.6111111111111</v>
      </c>
      <c r="AG28" s="12">
        <v>1048.6666666666667</v>
      </c>
      <c r="AH28" s="12">
        <v>1392.5555555555557</v>
      </c>
      <c r="AI28" s="12">
        <v>1065.6666666666667</v>
      </c>
      <c r="AJ28" s="12">
        <v>1266.4444444444443</v>
      </c>
      <c r="AK28" s="12">
        <v>432.88888888888891</v>
      </c>
      <c r="AL28" s="12">
        <v>1220.3333333333333</v>
      </c>
      <c r="AM28" s="12">
        <v>388.33333333333331</v>
      </c>
      <c r="AN28" s="12">
        <v>684</v>
      </c>
      <c r="AO28" s="13">
        <f t="shared" si="0"/>
        <v>28863.888888888891</v>
      </c>
      <c r="AP28" s="14"/>
      <c r="AS28" s="15"/>
    </row>
    <row r="29" spans="1:51" x14ac:dyDescent="0.25">
      <c r="A29" s="1" t="s">
        <v>27</v>
      </c>
      <c r="B29" s="12">
        <v>384.84644268486517</v>
      </c>
      <c r="C29" s="12">
        <v>888.31505947086248</v>
      </c>
      <c r="D29" s="12">
        <v>433.83630809163424</v>
      </c>
      <c r="E29" s="12">
        <v>428.08632388896177</v>
      </c>
      <c r="F29" s="12">
        <v>516.17608187390329</v>
      </c>
      <c r="G29" s="12">
        <v>451.60375927789198</v>
      </c>
      <c r="H29" s="12">
        <v>661.70818204354237</v>
      </c>
      <c r="I29" s="12">
        <v>567.46594096174135</v>
      </c>
      <c r="J29" s="12">
        <v>688.73310779610267</v>
      </c>
      <c r="K29" s="12">
        <v>381.91395074150228</v>
      </c>
      <c r="L29" s="12">
        <v>736.17047746815024</v>
      </c>
      <c r="M29" s="12">
        <v>389.10143099484281</v>
      </c>
      <c r="N29" s="12">
        <v>567.81094001390159</v>
      </c>
      <c r="O29" s="12">
        <v>582.93339846693004</v>
      </c>
      <c r="P29" s="12">
        <v>335.51157822593586</v>
      </c>
      <c r="Q29" s="12">
        <v>287.67170965970126</v>
      </c>
      <c r="R29" s="12">
        <v>439.35629292619979</v>
      </c>
      <c r="S29" s="12">
        <v>651.35821047873196</v>
      </c>
      <c r="T29" s="12">
        <v>657.62569325964489</v>
      </c>
      <c r="U29" s="12">
        <v>1233.6016108413414</v>
      </c>
      <c r="V29" s="12">
        <v>892.51254793881333</v>
      </c>
      <c r="W29" s="12">
        <v>544.86850304523875</v>
      </c>
      <c r="X29" s="12">
        <v>521.236067972255</v>
      </c>
      <c r="Y29" s="12">
        <v>671.36815550403196</v>
      </c>
      <c r="Z29" s="12">
        <v>973.47232551244099</v>
      </c>
      <c r="AA29" s="12">
        <v>303.36916653299693</v>
      </c>
      <c r="AB29" s="12">
        <v>74.864794318794935</v>
      </c>
      <c r="AC29" s="12">
        <v>251.21680981475811</v>
      </c>
      <c r="AD29" s="12">
        <v>284.33671882215128</v>
      </c>
      <c r="AE29" s="12">
        <v>1091.1745021411455</v>
      </c>
      <c r="AF29" s="12">
        <v>1926.4747072633681</v>
      </c>
      <c r="AG29" s="12">
        <v>1555.3132269808634</v>
      </c>
      <c r="AH29" s="12">
        <v>2332.3085922879877</v>
      </c>
      <c r="AI29" s="12">
        <v>1393.4511716756347</v>
      </c>
      <c r="AJ29" s="12">
        <v>1339.5163198545674</v>
      </c>
      <c r="AK29" s="12">
        <v>342.69905847927635</v>
      </c>
      <c r="AL29" s="12">
        <v>920.34247147974781</v>
      </c>
      <c r="AM29" s="12">
        <v>336.83407459255051</v>
      </c>
      <c r="AN29" s="12">
        <v>562.98095328365685</v>
      </c>
      <c r="AO29" s="13">
        <f t="shared" si="0"/>
        <v>27602.166666666664</v>
      </c>
      <c r="AP29" s="14"/>
      <c r="AS29" s="15"/>
    </row>
    <row r="30" spans="1:51" x14ac:dyDescent="0.25">
      <c r="A30" s="1" t="s">
        <v>28</v>
      </c>
      <c r="B30" s="12">
        <v>319.24583404355485</v>
      </c>
      <c r="C30" s="12">
        <v>746.99403819774193</v>
      </c>
      <c r="D30" s="12">
        <v>379.63941039439612</v>
      </c>
      <c r="E30" s="12">
        <v>387.8821032296816</v>
      </c>
      <c r="F30" s="12">
        <v>842.73608574605726</v>
      </c>
      <c r="G30" s="12">
        <v>370.76266426408881</v>
      </c>
      <c r="H30" s="12">
        <v>628.34681536675839</v>
      </c>
      <c r="I30" s="12">
        <v>624.06695562536027</v>
      </c>
      <c r="J30" s="12">
        <v>1003.6271093578786</v>
      </c>
      <c r="K30" s="12">
        <v>470.86382821568009</v>
      </c>
      <c r="L30" s="12">
        <v>809.68605774303785</v>
      </c>
      <c r="M30" s="12">
        <v>533.95213107036466</v>
      </c>
      <c r="N30" s="12">
        <v>450.33635278934429</v>
      </c>
      <c r="O30" s="12">
        <v>416.17673152003636</v>
      </c>
      <c r="P30" s="12">
        <v>300.77903182604041</v>
      </c>
      <c r="Q30" s="12">
        <v>244.18977524533079</v>
      </c>
      <c r="R30" s="12">
        <v>353.24694198910726</v>
      </c>
      <c r="S30" s="12">
        <v>542.67036387691667</v>
      </c>
      <c r="T30" s="12">
        <v>461.03600214283978</v>
      </c>
      <c r="U30" s="12">
        <v>564.14891924578535</v>
      </c>
      <c r="V30" s="12">
        <v>545.28583371888215</v>
      </c>
      <c r="W30" s="12">
        <v>298.08430532219711</v>
      </c>
      <c r="X30" s="12">
        <v>281.44040632787073</v>
      </c>
      <c r="Y30" s="12">
        <v>548.29758687023639</v>
      </c>
      <c r="Z30" s="12">
        <v>689.13667502698843</v>
      </c>
      <c r="AA30" s="12">
        <v>948.06818938157971</v>
      </c>
      <c r="AB30" s="12">
        <v>471.41862484882432</v>
      </c>
      <c r="AC30" s="12">
        <v>141.9486814230404</v>
      </c>
      <c r="AD30" s="12">
        <v>453.42736260257624</v>
      </c>
      <c r="AE30" s="12">
        <v>1628.248861616383</v>
      </c>
      <c r="AF30" s="12">
        <v>2292.8952281231482</v>
      </c>
      <c r="AG30" s="12">
        <v>1495.1769263236502</v>
      </c>
      <c r="AH30" s="12">
        <v>2814.8003465880961</v>
      </c>
      <c r="AI30" s="12">
        <v>1299.5714848093767</v>
      </c>
      <c r="AJ30" s="12">
        <v>1067.983518802607</v>
      </c>
      <c r="AK30" s="12">
        <v>253.54206134690466</v>
      </c>
      <c r="AL30" s="12">
        <v>825.06185014732034</v>
      </c>
      <c r="AM30" s="12">
        <v>205.43326758711373</v>
      </c>
      <c r="AN30" s="12">
        <v>413.40274835431529</v>
      </c>
      <c r="AO30" s="13">
        <f t="shared" si="0"/>
        <v>27123.611111111113</v>
      </c>
      <c r="AP30" s="14"/>
      <c r="AS30" s="15"/>
    </row>
    <row r="31" spans="1:51" x14ac:dyDescent="0.25">
      <c r="A31" s="1" t="s">
        <v>29</v>
      </c>
      <c r="B31" s="12">
        <v>189.68498750651162</v>
      </c>
      <c r="C31" s="12">
        <v>501.12723050706785</v>
      </c>
      <c r="D31" s="12">
        <v>233.47487764033465</v>
      </c>
      <c r="E31" s="12">
        <v>267.15393135301485</v>
      </c>
      <c r="F31" s="12">
        <v>434.26754459542576</v>
      </c>
      <c r="G31" s="12">
        <v>283.81545052588416</v>
      </c>
      <c r="H31" s="12">
        <v>448.22334697953852</v>
      </c>
      <c r="I31" s="12">
        <v>390.33524831482606</v>
      </c>
      <c r="J31" s="12">
        <v>514.29979908390897</v>
      </c>
      <c r="K31" s="12">
        <v>297.48644061644353</v>
      </c>
      <c r="L31" s="12">
        <v>451.49868835540167</v>
      </c>
      <c r="M31" s="12">
        <v>334.15602341143358</v>
      </c>
      <c r="N31" s="12">
        <v>299.62253281809342</v>
      </c>
      <c r="O31" s="12">
        <v>258.25354717947357</v>
      </c>
      <c r="P31" s="12">
        <v>186.69445842420174</v>
      </c>
      <c r="Q31" s="12">
        <v>172.16903145298241</v>
      </c>
      <c r="R31" s="12">
        <v>184.91438158949347</v>
      </c>
      <c r="S31" s="12">
        <v>282.74740442505919</v>
      </c>
      <c r="T31" s="12">
        <v>375.95222749038334</v>
      </c>
      <c r="U31" s="12">
        <v>402.01255235051224</v>
      </c>
      <c r="V31" s="12">
        <v>285.73793350736906</v>
      </c>
      <c r="W31" s="12">
        <v>164.76391182059604</v>
      </c>
      <c r="X31" s="12">
        <v>139.91403920806883</v>
      </c>
      <c r="Y31" s="12">
        <v>345.19249978662469</v>
      </c>
      <c r="Z31" s="12">
        <v>394.18021427779587</v>
      </c>
      <c r="AA31" s="12">
        <v>324.04518699029069</v>
      </c>
      <c r="AB31" s="12">
        <v>329.31421442102715</v>
      </c>
      <c r="AC31" s="12">
        <v>368.61831093138534</v>
      </c>
      <c r="AD31" s="12">
        <v>89.573466322519366</v>
      </c>
      <c r="AE31" s="12">
        <v>855.50492676078716</v>
      </c>
      <c r="AF31" s="12">
        <v>1315.8327962163419</v>
      </c>
      <c r="AG31" s="12">
        <v>800.32254488483125</v>
      </c>
      <c r="AH31" s="12">
        <v>1837.1816995656952</v>
      </c>
      <c r="AI31" s="12">
        <v>684.83115984895971</v>
      </c>
      <c r="AJ31" s="12">
        <v>722.42638259799799</v>
      </c>
      <c r="AK31" s="12">
        <v>147.67517420739682</v>
      </c>
      <c r="AL31" s="12">
        <v>373.7449322153451</v>
      </c>
      <c r="AM31" s="12">
        <v>131.01365503452755</v>
      </c>
      <c r="AN31" s="12">
        <v>311.01502456022621</v>
      </c>
      <c r="AO31" s="13">
        <f t="shared" si="0"/>
        <v>16128.777777777776</v>
      </c>
      <c r="AP31" s="14"/>
      <c r="AS31" s="15"/>
    </row>
    <row r="32" spans="1:51" x14ac:dyDescent="0.25">
      <c r="A32" s="1">
        <v>16</v>
      </c>
      <c r="B32" s="12">
        <v>94.078178515268789</v>
      </c>
      <c r="C32" s="12">
        <v>91.01297470399436</v>
      </c>
      <c r="D32" s="12">
        <v>41.969713723603618</v>
      </c>
      <c r="E32" s="12">
        <v>77.809019824658392</v>
      </c>
      <c r="F32" s="12">
        <v>155.08752360505775</v>
      </c>
      <c r="G32" s="12">
        <v>86.82779257706197</v>
      </c>
      <c r="H32" s="12">
        <v>154.08543774367959</v>
      </c>
      <c r="I32" s="12">
        <v>119.77873354826201</v>
      </c>
      <c r="J32" s="12">
        <v>175.48291819546063</v>
      </c>
      <c r="K32" s="12">
        <v>75.922740556181836</v>
      </c>
      <c r="L32" s="12">
        <v>153.1422981094413</v>
      </c>
      <c r="M32" s="12">
        <v>102.27170408771387</v>
      </c>
      <c r="N32" s="12">
        <v>44.327562809199328</v>
      </c>
      <c r="O32" s="12">
        <v>51.46005629312635</v>
      </c>
      <c r="P32" s="12">
        <v>49.986400614629034</v>
      </c>
      <c r="Q32" s="12">
        <v>33.658295696878746</v>
      </c>
      <c r="R32" s="12">
        <v>28.235242800008614</v>
      </c>
      <c r="S32" s="12">
        <v>38.197155186650484</v>
      </c>
      <c r="T32" s="12">
        <v>60.18409790983047</v>
      </c>
      <c r="U32" s="12">
        <v>45.565433579137071</v>
      </c>
      <c r="V32" s="12">
        <v>42.677068449282331</v>
      </c>
      <c r="W32" s="12">
        <v>18.39122286764653</v>
      </c>
      <c r="X32" s="12">
        <v>19.393308729024707</v>
      </c>
      <c r="Y32" s="12">
        <v>82.583664222989697</v>
      </c>
      <c r="Z32" s="12">
        <v>96.730758736563971</v>
      </c>
      <c r="AA32" s="12">
        <v>739.59831192423394</v>
      </c>
      <c r="AB32" s="12">
        <v>1025.369621098434</v>
      </c>
      <c r="AC32" s="12">
        <v>1645.189199474406</v>
      </c>
      <c r="AD32" s="12">
        <v>844.10997264326375</v>
      </c>
      <c r="AE32" s="12">
        <v>35.544574965355309</v>
      </c>
      <c r="AF32" s="12">
        <v>337.2903116944662</v>
      </c>
      <c r="AG32" s="12">
        <v>291.43014697962963</v>
      </c>
      <c r="AH32" s="12">
        <v>761.8799857831134</v>
      </c>
      <c r="AI32" s="12">
        <v>231.7176188869183</v>
      </c>
      <c r="AJ32" s="12">
        <v>191.69313065893112</v>
      </c>
      <c r="AK32" s="12">
        <v>17.801760596247604</v>
      </c>
      <c r="AL32" s="12">
        <v>57.177840325695939</v>
      </c>
      <c r="AM32" s="12">
        <v>18.096491731947069</v>
      </c>
      <c r="AN32" s="12">
        <v>73.7417301520058</v>
      </c>
      <c r="AO32" s="13">
        <f t="shared" si="0"/>
        <v>8209.5</v>
      </c>
      <c r="AP32" s="14"/>
      <c r="AS32" s="15"/>
    </row>
    <row r="33" spans="1:45" x14ac:dyDescent="0.25">
      <c r="A33" s="1">
        <v>24</v>
      </c>
      <c r="B33" s="12">
        <v>131.45211519598078</v>
      </c>
      <c r="C33" s="12">
        <v>120.01899853339329</v>
      </c>
      <c r="D33" s="12">
        <v>39.642464809976723</v>
      </c>
      <c r="E33" s="12">
        <v>55.38454503886603</v>
      </c>
      <c r="F33" s="12">
        <v>173.39269390798512</v>
      </c>
      <c r="G33" s="12">
        <v>69.288134146133217</v>
      </c>
      <c r="H33" s="12">
        <v>111.05635431548551</v>
      </c>
      <c r="I33" s="12">
        <v>114.79078940628041</v>
      </c>
      <c r="J33" s="12">
        <v>178.27618594979384</v>
      </c>
      <c r="K33" s="12">
        <v>67.622001567163181</v>
      </c>
      <c r="L33" s="12">
        <v>177.70165747428695</v>
      </c>
      <c r="M33" s="12">
        <v>116.34201629014908</v>
      </c>
      <c r="N33" s="12">
        <v>61.244735489036493</v>
      </c>
      <c r="O33" s="12">
        <v>58.084828873748499</v>
      </c>
      <c r="P33" s="12">
        <v>40.216993285483625</v>
      </c>
      <c r="Q33" s="12">
        <v>36.942180975094246</v>
      </c>
      <c r="R33" s="12">
        <v>24.991988684550542</v>
      </c>
      <c r="S33" s="12">
        <v>34.529161377965224</v>
      </c>
      <c r="T33" s="12">
        <v>74.056720492840569</v>
      </c>
      <c r="U33" s="12">
        <v>45.272843869944431</v>
      </c>
      <c r="V33" s="12">
        <v>53.546053917243917</v>
      </c>
      <c r="W33" s="12">
        <v>23.957837428638104</v>
      </c>
      <c r="X33" s="12">
        <v>22.751327630073597</v>
      </c>
      <c r="Y33" s="12">
        <v>61.474546879239263</v>
      </c>
      <c r="Z33" s="12">
        <v>84.513138747066321</v>
      </c>
      <c r="AA33" s="12">
        <v>1147.3333655872971</v>
      </c>
      <c r="AB33" s="12">
        <v>1551.6865066490598</v>
      </c>
      <c r="AC33" s="12">
        <v>2291.8515416446103</v>
      </c>
      <c r="AD33" s="12">
        <v>1143.8861947342557</v>
      </c>
      <c r="AE33" s="12">
        <v>313.29037769391749</v>
      </c>
      <c r="AF33" s="12">
        <v>49.351996046043482</v>
      </c>
      <c r="AG33" s="12">
        <v>250.09224538815749</v>
      </c>
      <c r="AH33" s="12">
        <v>712.12804539081367</v>
      </c>
      <c r="AI33" s="12">
        <v>254.11394471670584</v>
      </c>
      <c r="AJ33" s="12">
        <v>234.29271231171748</v>
      </c>
      <c r="AK33" s="12">
        <v>10.28405971157367</v>
      </c>
      <c r="AL33" s="12">
        <v>51.937374185824574</v>
      </c>
      <c r="AM33" s="12">
        <v>18.155099826018326</v>
      </c>
      <c r="AN33" s="12">
        <v>88.879555160918812</v>
      </c>
      <c r="AO33" s="13">
        <f t="shared" si="0"/>
        <v>10093.833333333334</v>
      </c>
      <c r="AP33" s="14"/>
      <c r="AS33" s="15"/>
    </row>
    <row r="34" spans="1:45" x14ac:dyDescent="0.25">
      <c r="A34" s="1" t="s">
        <v>30</v>
      </c>
      <c r="B34" s="12">
        <v>27.055555555555557</v>
      </c>
      <c r="C34" s="12">
        <v>50.333333333333336</v>
      </c>
      <c r="D34" s="12">
        <v>21.555555555555557</v>
      </c>
      <c r="E34" s="12">
        <v>24.166666666666668</v>
      </c>
      <c r="F34" s="12">
        <v>85.722222222222229</v>
      </c>
      <c r="G34" s="12">
        <v>25.833333333333332</v>
      </c>
      <c r="H34" s="12">
        <v>54.333333333333336</v>
      </c>
      <c r="I34" s="12">
        <v>88.777777777777771</v>
      </c>
      <c r="J34" s="12">
        <v>135.33333333333334</v>
      </c>
      <c r="K34" s="12">
        <v>28.944444444444443</v>
      </c>
      <c r="L34" s="12">
        <v>51.166666666666664</v>
      </c>
      <c r="M34" s="12">
        <v>63.333333333333336</v>
      </c>
      <c r="N34" s="12">
        <v>28.111111111111111</v>
      </c>
      <c r="O34" s="12">
        <v>27.944444444444443</v>
      </c>
      <c r="P34" s="12">
        <v>20.833333333333332</v>
      </c>
      <c r="Q34" s="12">
        <v>11.277777777777779</v>
      </c>
      <c r="R34" s="12">
        <v>17.888888888888889</v>
      </c>
      <c r="S34" s="12">
        <v>24.055555555555557</v>
      </c>
      <c r="T34" s="12">
        <v>36.333333333333336</v>
      </c>
      <c r="U34" s="12">
        <v>45.777777777777779</v>
      </c>
      <c r="V34" s="12">
        <v>41.5</v>
      </c>
      <c r="W34" s="12">
        <v>20.333333333333332</v>
      </c>
      <c r="X34" s="12">
        <v>16.666666666666668</v>
      </c>
      <c r="Y34" s="12">
        <v>33.055555555555557</v>
      </c>
      <c r="Z34" s="12">
        <v>27.888888888888889</v>
      </c>
      <c r="AA34" s="12">
        <v>1033</v>
      </c>
      <c r="AB34" s="12">
        <v>1311.4444444444443</v>
      </c>
      <c r="AC34" s="12">
        <v>1657</v>
      </c>
      <c r="AD34" s="12">
        <v>689.27777777777783</v>
      </c>
      <c r="AE34" s="12">
        <v>265.11111111111109</v>
      </c>
      <c r="AF34" s="12">
        <v>256.83333333333331</v>
      </c>
      <c r="AG34" s="12">
        <v>30</v>
      </c>
      <c r="AH34" s="12">
        <v>152.88888888888889</v>
      </c>
      <c r="AI34" s="12">
        <v>67.666666666666671</v>
      </c>
      <c r="AJ34" s="12">
        <v>89.611111111111114</v>
      </c>
      <c r="AK34" s="12">
        <v>11.888888888888889</v>
      </c>
      <c r="AL34" s="12">
        <v>52.166666666666664</v>
      </c>
      <c r="AM34" s="12">
        <v>10.055555555555555</v>
      </c>
      <c r="AN34" s="12">
        <v>35.944444444444443</v>
      </c>
      <c r="AO34" s="13">
        <f t="shared" si="0"/>
        <v>6671.1111111111122</v>
      </c>
      <c r="AP34" s="14"/>
      <c r="AS34" s="15"/>
    </row>
    <row r="35" spans="1:45" x14ac:dyDescent="0.25">
      <c r="A35" s="1" t="s">
        <v>31</v>
      </c>
      <c r="B35" s="12">
        <v>31.333333333333332</v>
      </c>
      <c r="C35" s="12">
        <v>56.055555555555557</v>
      </c>
      <c r="D35" s="12">
        <v>19.444444444444443</v>
      </c>
      <c r="E35" s="12">
        <v>24</v>
      </c>
      <c r="F35" s="12">
        <v>60.222222222222221</v>
      </c>
      <c r="G35" s="12">
        <v>25.388888888888889</v>
      </c>
      <c r="H35" s="12">
        <v>48.666666666666664</v>
      </c>
      <c r="I35" s="12">
        <v>66.555555555555557</v>
      </c>
      <c r="J35" s="12">
        <v>112.66666666666667</v>
      </c>
      <c r="K35" s="12">
        <v>38.944444444444443</v>
      </c>
      <c r="L35" s="12">
        <v>102.66666666666667</v>
      </c>
      <c r="M35" s="12">
        <v>87.5</v>
      </c>
      <c r="N35" s="12">
        <v>45.333333333333336</v>
      </c>
      <c r="O35" s="12">
        <v>45.944444444444443</v>
      </c>
      <c r="P35" s="12">
        <v>24.333333333333332</v>
      </c>
      <c r="Q35" s="12">
        <v>16.722222222222221</v>
      </c>
      <c r="R35" s="12">
        <v>22.722222222222221</v>
      </c>
      <c r="S35" s="12">
        <v>17.444444444444443</v>
      </c>
      <c r="T35" s="12">
        <v>29.388888888888889</v>
      </c>
      <c r="U35" s="12">
        <v>26.444444444444443</v>
      </c>
      <c r="V35" s="12">
        <v>22.722222222222221</v>
      </c>
      <c r="W35" s="12">
        <v>7.333333333333333</v>
      </c>
      <c r="X35" s="12">
        <v>6.2222222222222223</v>
      </c>
      <c r="Y35" s="12">
        <v>39.388888888888886</v>
      </c>
      <c r="Z35" s="12">
        <v>41.444444444444443</v>
      </c>
      <c r="AA35" s="12">
        <v>2631.1666666666665</v>
      </c>
      <c r="AB35" s="12">
        <v>1862.2222222222222</v>
      </c>
      <c r="AC35" s="12">
        <v>3575.3333333333335</v>
      </c>
      <c r="AD35" s="12">
        <v>1611.7777777777778</v>
      </c>
      <c r="AE35" s="12">
        <v>1179.8888888888889</v>
      </c>
      <c r="AF35" s="12">
        <v>649.05555555555554</v>
      </c>
      <c r="AG35" s="12">
        <v>129.66666666666666</v>
      </c>
      <c r="AH35" s="12">
        <v>44.055555555555557</v>
      </c>
      <c r="AI35" s="12">
        <v>106.11111111111111</v>
      </c>
      <c r="AJ35" s="12">
        <v>126.05555555555556</v>
      </c>
      <c r="AK35" s="12">
        <v>9.3888888888888893</v>
      </c>
      <c r="AL35" s="12">
        <v>22.555555555555557</v>
      </c>
      <c r="AM35" s="12">
        <v>11.777777777777779</v>
      </c>
      <c r="AN35" s="12">
        <v>39.944444444444443</v>
      </c>
      <c r="AO35" s="13">
        <f t="shared" si="0"/>
        <v>13017.888888888885</v>
      </c>
      <c r="AP35" s="14"/>
      <c r="AS35" s="15"/>
    </row>
    <row r="36" spans="1:45" x14ac:dyDescent="0.25">
      <c r="A36" s="1" t="s">
        <v>32</v>
      </c>
      <c r="B36" s="12">
        <v>49.833333333333336</v>
      </c>
      <c r="C36" s="12">
        <v>115.27777777777777</v>
      </c>
      <c r="D36" s="12">
        <v>53.444444444444443</v>
      </c>
      <c r="E36" s="12">
        <v>56.444444444444443</v>
      </c>
      <c r="F36" s="12">
        <v>138.77777777777777</v>
      </c>
      <c r="G36" s="12">
        <v>59.277777777777779</v>
      </c>
      <c r="H36" s="12">
        <v>75.111111111111114</v>
      </c>
      <c r="I36" s="12">
        <v>132.55555555555554</v>
      </c>
      <c r="J36" s="12">
        <v>195.61111111111111</v>
      </c>
      <c r="K36" s="12">
        <v>88.444444444444443</v>
      </c>
      <c r="L36" s="12">
        <v>112.33333333333333</v>
      </c>
      <c r="M36" s="12">
        <v>104.05555555555556</v>
      </c>
      <c r="N36" s="12">
        <v>67.611111111111114</v>
      </c>
      <c r="O36" s="12">
        <v>55.222222222222221</v>
      </c>
      <c r="P36" s="12">
        <v>37.166666666666664</v>
      </c>
      <c r="Q36" s="12">
        <v>27.444444444444443</v>
      </c>
      <c r="R36" s="12">
        <v>36.611111111111114</v>
      </c>
      <c r="S36" s="12">
        <v>61.222222222222221</v>
      </c>
      <c r="T36" s="12">
        <v>71.166666666666671</v>
      </c>
      <c r="U36" s="12">
        <v>83.277777777777771</v>
      </c>
      <c r="V36" s="12">
        <v>59.222222222222221</v>
      </c>
      <c r="W36" s="12">
        <v>28.222222222222221</v>
      </c>
      <c r="X36" s="12">
        <v>25.555555555555557</v>
      </c>
      <c r="Y36" s="12">
        <v>53.388888888888886</v>
      </c>
      <c r="Z36" s="12">
        <v>63.444444444444443</v>
      </c>
      <c r="AA36" s="12">
        <v>1119.5555555555557</v>
      </c>
      <c r="AB36" s="12">
        <v>1492.6666666666667</v>
      </c>
      <c r="AC36" s="12">
        <v>1318.2222222222222</v>
      </c>
      <c r="AD36" s="12">
        <v>631.5</v>
      </c>
      <c r="AE36" s="12">
        <v>224</v>
      </c>
      <c r="AF36" s="12">
        <v>313.16666666666669</v>
      </c>
      <c r="AG36" s="12">
        <v>81</v>
      </c>
      <c r="AH36" s="12">
        <v>144</v>
      </c>
      <c r="AI36" s="12">
        <v>14.666666666666666</v>
      </c>
      <c r="AJ36" s="12">
        <v>71</v>
      </c>
      <c r="AK36" s="12">
        <v>26.722222222222221</v>
      </c>
      <c r="AL36" s="12">
        <v>106.11111111111111</v>
      </c>
      <c r="AM36" s="12">
        <v>35.777777777777779</v>
      </c>
      <c r="AN36" s="12">
        <v>70.333333333333329</v>
      </c>
      <c r="AO36" s="13">
        <f t="shared" si="0"/>
        <v>7499.4444444444443</v>
      </c>
      <c r="AP36" s="14"/>
      <c r="AS36" s="15"/>
    </row>
    <row r="37" spans="1:45" x14ac:dyDescent="0.25">
      <c r="A37" s="1" t="s">
        <v>33</v>
      </c>
      <c r="B37" s="12">
        <v>26</v>
      </c>
      <c r="C37" s="12">
        <v>60.555555555555557</v>
      </c>
      <c r="D37" s="12">
        <v>17.666666666666668</v>
      </c>
      <c r="E37" s="12">
        <v>20.277777777777779</v>
      </c>
      <c r="F37" s="12">
        <v>99.222222222222229</v>
      </c>
      <c r="G37" s="12">
        <v>23.611111111111111</v>
      </c>
      <c r="H37" s="12">
        <v>40.5</v>
      </c>
      <c r="I37" s="12">
        <v>140.33333333333334</v>
      </c>
      <c r="J37" s="12">
        <v>198.38888888888889</v>
      </c>
      <c r="K37" s="12">
        <v>23.555555555555557</v>
      </c>
      <c r="L37" s="12">
        <v>31.222222222222221</v>
      </c>
      <c r="M37" s="12">
        <v>51.888888888888886</v>
      </c>
      <c r="N37" s="12">
        <v>21.722222222222221</v>
      </c>
      <c r="O37" s="12">
        <v>22.388888888888889</v>
      </c>
      <c r="P37" s="12">
        <v>18.166666666666668</v>
      </c>
      <c r="Q37" s="12">
        <v>9.4444444444444446</v>
      </c>
      <c r="R37" s="12">
        <v>16.055555555555557</v>
      </c>
      <c r="S37" s="12">
        <v>21.388888888888889</v>
      </c>
      <c r="T37" s="12">
        <v>60.777777777777779</v>
      </c>
      <c r="U37" s="12">
        <v>54.388888888888886</v>
      </c>
      <c r="V37" s="12">
        <v>53.166666666666664</v>
      </c>
      <c r="W37" s="12">
        <v>16.944444444444443</v>
      </c>
      <c r="X37" s="12">
        <v>16.777777777777779</v>
      </c>
      <c r="Y37" s="12">
        <v>27.222222222222221</v>
      </c>
      <c r="Z37" s="12">
        <v>27.055555555555557</v>
      </c>
      <c r="AA37" s="12">
        <v>1219.8888888888889</v>
      </c>
      <c r="AB37" s="12">
        <v>1335.3888888888889</v>
      </c>
      <c r="AC37" s="12">
        <v>1081.6111111111111</v>
      </c>
      <c r="AD37" s="12">
        <v>680.61111111111109</v>
      </c>
      <c r="AE37" s="12">
        <v>180.05555555555554</v>
      </c>
      <c r="AF37" s="12">
        <v>247.61111111111111</v>
      </c>
      <c r="AG37" s="12">
        <v>92.722222222222229</v>
      </c>
      <c r="AH37" s="12">
        <v>201.77777777777777</v>
      </c>
      <c r="AI37" s="12">
        <v>62.333333333333336</v>
      </c>
      <c r="AJ37" s="12">
        <v>14.722222222222221</v>
      </c>
      <c r="AK37" s="12">
        <v>4.3888888888888893</v>
      </c>
      <c r="AL37" s="12">
        <v>31.055555555555557</v>
      </c>
      <c r="AM37" s="12">
        <v>15.722222222222221</v>
      </c>
      <c r="AN37" s="12">
        <v>75.944444444444443</v>
      </c>
      <c r="AO37" s="13">
        <f t="shared" si="0"/>
        <v>6342.5555555555566</v>
      </c>
      <c r="AP37" s="14"/>
      <c r="AS37" s="15"/>
    </row>
    <row r="38" spans="1:45" x14ac:dyDescent="0.25">
      <c r="A38" s="1" t="s">
        <v>34</v>
      </c>
      <c r="B38" s="12">
        <v>6</v>
      </c>
      <c r="C38" s="12">
        <v>4.5555555555555554</v>
      </c>
      <c r="D38" s="12">
        <v>3.5555555555555554</v>
      </c>
      <c r="E38" s="12">
        <v>4.666666666666667</v>
      </c>
      <c r="F38" s="12">
        <v>45.722222222222221</v>
      </c>
      <c r="G38" s="12">
        <v>6.5</v>
      </c>
      <c r="H38" s="12">
        <v>15</v>
      </c>
      <c r="I38" s="12">
        <v>47.888888888888886</v>
      </c>
      <c r="J38" s="12">
        <v>77.111111111111114</v>
      </c>
      <c r="K38" s="12">
        <v>53.888888888888886</v>
      </c>
      <c r="L38" s="12">
        <v>46.444444444444443</v>
      </c>
      <c r="M38" s="12">
        <v>41.055555555555557</v>
      </c>
      <c r="N38" s="12">
        <v>39.277777777777779</v>
      </c>
      <c r="O38" s="12">
        <v>51.277777777777779</v>
      </c>
      <c r="P38" s="12">
        <v>19.222222222222221</v>
      </c>
      <c r="Q38" s="12">
        <v>16.888888888888889</v>
      </c>
      <c r="R38" s="12">
        <v>15.666666666666666</v>
      </c>
      <c r="S38" s="12">
        <v>20.388888888888889</v>
      </c>
      <c r="T38" s="12">
        <v>2.6666666666666665</v>
      </c>
      <c r="U38" s="12">
        <v>2.7777777777777777</v>
      </c>
      <c r="V38" s="12">
        <v>9.7777777777777786</v>
      </c>
      <c r="W38" s="12">
        <v>1.1111111111111112</v>
      </c>
      <c r="X38" s="12">
        <v>1.9444444444444444</v>
      </c>
      <c r="Y38" s="12">
        <v>5.166666666666667</v>
      </c>
      <c r="Z38" s="12">
        <v>4.666666666666667</v>
      </c>
      <c r="AA38" s="12">
        <v>381</v>
      </c>
      <c r="AB38" s="12">
        <v>368.83333333333331</v>
      </c>
      <c r="AC38" s="12">
        <v>249.77777777777777</v>
      </c>
      <c r="AD38" s="12">
        <v>151.5</v>
      </c>
      <c r="AE38" s="12">
        <v>17.222222222222221</v>
      </c>
      <c r="AF38" s="12">
        <v>13</v>
      </c>
      <c r="AG38" s="12">
        <v>13</v>
      </c>
      <c r="AH38" s="12">
        <v>10.555555555555555</v>
      </c>
      <c r="AI38" s="12">
        <v>23.444444444444443</v>
      </c>
      <c r="AJ38" s="12">
        <v>7.4444444444444446</v>
      </c>
      <c r="AK38" s="12">
        <v>5.2777777777777777</v>
      </c>
      <c r="AL38" s="12">
        <v>127.27777777777777</v>
      </c>
      <c r="AM38" s="12">
        <v>0.94444444444444442</v>
      </c>
      <c r="AN38" s="12">
        <v>2.1111111111111112</v>
      </c>
      <c r="AO38" s="13">
        <f t="shared" si="0"/>
        <v>1914.6111111111111</v>
      </c>
      <c r="AP38" s="14"/>
      <c r="AS38" s="15"/>
    </row>
    <row r="39" spans="1:45" x14ac:dyDescent="0.25">
      <c r="A39" s="1" t="s">
        <v>35</v>
      </c>
      <c r="B39" s="12">
        <v>27.165345264847154</v>
      </c>
      <c r="C39" s="12">
        <v>38.465683561494636</v>
      </c>
      <c r="D39" s="12">
        <v>19.817342037470468</v>
      </c>
      <c r="E39" s="12">
        <v>14.083672852471988</v>
      </c>
      <c r="F39" s="12">
        <v>111.50038230632961</v>
      </c>
      <c r="G39" s="12">
        <v>29.61467967397272</v>
      </c>
      <c r="H39" s="12">
        <v>48.764021418045303</v>
      </c>
      <c r="I39" s="12">
        <v>158.20473615306477</v>
      </c>
      <c r="J39" s="12">
        <v>252.11444406658353</v>
      </c>
      <c r="K39" s="12">
        <v>136.94006014656557</v>
      </c>
      <c r="L39" s="12">
        <v>156.5347354195701</v>
      </c>
      <c r="M39" s="12">
        <v>186.09374840242631</v>
      </c>
      <c r="N39" s="12">
        <v>85.058704025996832</v>
      </c>
      <c r="O39" s="12">
        <v>251.94744399323409</v>
      </c>
      <c r="P39" s="12">
        <v>94.68904158914961</v>
      </c>
      <c r="Q39" s="12">
        <v>58.672692436780537</v>
      </c>
      <c r="R39" s="12">
        <v>58.116025525615633</v>
      </c>
      <c r="S39" s="12">
        <v>76.653033667406831</v>
      </c>
      <c r="T39" s="12">
        <v>16.867007408296491</v>
      </c>
      <c r="U39" s="12">
        <v>5.9006692583479481</v>
      </c>
      <c r="V39" s="12">
        <v>6.4573361695128488</v>
      </c>
      <c r="W39" s="12">
        <v>2.0596675713101322</v>
      </c>
      <c r="X39" s="12">
        <v>2.4493344091255635</v>
      </c>
      <c r="Y39" s="12">
        <v>14.417672999170929</v>
      </c>
      <c r="Z39" s="12">
        <v>25.495344531352451</v>
      </c>
      <c r="AA39" s="12">
        <v>1065.349134587387</v>
      </c>
      <c r="AB39" s="12">
        <v>966.98609138454901</v>
      </c>
      <c r="AC39" s="12">
        <v>738.86399118917279</v>
      </c>
      <c r="AD39" s="12">
        <v>393.22950604688589</v>
      </c>
      <c r="AE39" s="12">
        <v>62.680694197167824</v>
      </c>
      <c r="AF39" s="12">
        <v>61.066360154789606</v>
      </c>
      <c r="AG39" s="12">
        <v>53.607023545179942</v>
      </c>
      <c r="AH39" s="12">
        <v>35.68234900567014</v>
      </c>
      <c r="AI39" s="12">
        <v>102.76071180104067</v>
      </c>
      <c r="AJ39" s="12">
        <v>35.070015403388744</v>
      </c>
      <c r="AK39" s="12">
        <v>145.45706388738856</v>
      </c>
      <c r="AL39" s="12">
        <v>16.032007041549139</v>
      </c>
      <c r="AM39" s="12">
        <v>1.6143340423782122</v>
      </c>
      <c r="AN39" s="12">
        <v>8.9623372697549009</v>
      </c>
      <c r="AO39" s="13">
        <f t="shared" si="0"/>
        <v>5565.4444444444453</v>
      </c>
      <c r="AP39" s="14"/>
      <c r="AS39" s="15"/>
    </row>
    <row r="40" spans="1:45" x14ac:dyDescent="0.25">
      <c r="A40" s="1" t="s">
        <v>36</v>
      </c>
      <c r="B40" s="12">
        <v>6.4444444444444446</v>
      </c>
      <c r="C40" s="12">
        <v>7.333333333333333</v>
      </c>
      <c r="D40" s="12">
        <v>2.1111111111111112</v>
      </c>
      <c r="E40" s="12">
        <v>1.5</v>
      </c>
      <c r="F40" s="12">
        <v>35.611111111111114</v>
      </c>
      <c r="G40" s="12">
        <v>3.3888888888888888</v>
      </c>
      <c r="H40" s="12">
        <v>24.888888888888889</v>
      </c>
      <c r="I40" s="12">
        <v>91.111111111111114</v>
      </c>
      <c r="J40" s="12">
        <v>108.05555555555556</v>
      </c>
      <c r="K40" s="12">
        <v>5.9444444444444446</v>
      </c>
      <c r="L40" s="12">
        <v>8.1111111111111107</v>
      </c>
      <c r="M40" s="12">
        <v>10.555555555555555</v>
      </c>
      <c r="N40" s="12">
        <v>6.3888888888888893</v>
      </c>
      <c r="O40" s="12">
        <v>4.5555555555555554</v>
      </c>
      <c r="P40" s="12">
        <v>7.2777777777777777</v>
      </c>
      <c r="Q40" s="12">
        <v>2.4444444444444446</v>
      </c>
      <c r="R40" s="12">
        <v>3.6111111111111112</v>
      </c>
      <c r="S40" s="12">
        <v>7.9444444444444446</v>
      </c>
      <c r="T40" s="12">
        <v>66.222222222222229</v>
      </c>
      <c r="U40" s="12">
        <v>36.444444444444443</v>
      </c>
      <c r="V40" s="12">
        <v>57.111111111111114</v>
      </c>
      <c r="W40" s="12">
        <v>14.111111111111111</v>
      </c>
      <c r="X40" s="12">
        <v>9.1666666666666661</v>
      </c>
      <c r="Y40" s="12">
        <v>20.111111111111111</v>
      </c>
      <c r="Z40" s="12">
        <v>2.6666666666666665</v>
      </c>
      <c r="AA40" s="12">
        <v>327.61111111111109</v>
      </c>
      <c r="AB40" s="12">
        <v>337.72222222222223</v>
      </c>
      <c r="AC40" s="12">
        <v>191.27777777777777</v>
      </c>
      <c r="AD40" s="12">
        <v>134.11111111111111</v>
      </c>
      <c r="AE40" s="12">
        <v>17.888888888888889</v>
      </c>
      <c r="AF40" s="12">
        <v>19.555555555555557</v>
      </c>
      <c r="AG40" s="12">
        <v>9.7777777777777786</v>
      </c>
      <c r="AH40" s="12">
        <v>16.388888888888889</v>
      </c>
      <c r="AI40" s="12">
        <v>32.777777777777779</v>
      </c>
      <c r="AJ40" s="12">
        <v>16.055555555555557</v>
      </c>
      <c r="AK40" s="12">
        <v>1</v>
      </c>
      <c r="AL40" s="12">
        <v>0.94444444444444442</v>
      </c>
      <c r="AM40" s="12">
        <v>3.4444444444444446</v>
      </c>
      <c r="AN40" s="12">
        <v>76.166666666666671</v>
      </c>
      <c r="AO40" s="13">
        <f t="shared" si="0"/>
        <v>1727.8333333333335</v>
      </c>
      <c r="AP40" s="14"/>
      <c r="AS40" s="15"/>
    </row>
    <row r="41" spans="1:45" x14ac:dyDescent="0.25">
      <c r="A41" s="1" t="s">
        <v>37</v>
      </c>
      <c r="B41" s="12">
        <v>31.055555555555557</v>
      </c>
      <c r="C41" s="12">
        <v>29.944444444444443</v>
      </c>
      <c r="D41" s="12">
        <v>8</v>
      </c>
      <c r="E41" s="12">
        <v>5.9444444444444446</v>
      </c>
      <c r="F41" s="12">
        <v>73.277777777777771</v>
      </c>
      <c r="G41" s="12">
        <v>17.833333333333332</v>
      </c>
      <c r="H41" s="12">
        <v>110.61111111111111</v>
      </c>
      <c r="I41" s="12">
        <v>184.11111111111111</v>
      </c>
      <c r="J41" s="12">
        <v>263.55555555555554</v>
      </c>
      <c r="K41" s="12">
        <v>23.555555555555557</v>
      </c>
      <c r="L41" s="12">
        <v>35</v>
      </c>
      <c r="M41" s="12">
        <v>59.055555555555557</v>
      </c>
      <c r="N41" s="12">
        <v>23.277777777777779</v>
      </c>
      <c r="O41" s="12">
        <v>16.111111111111111</v>
      </c>
      <c r="P41" s="12">
        <v>22.777777777777779</v>
      </c>
      <c r="Q41" s="12">
        <v>16.111111111111111</v>
      </c>
      <c r="R41" s="12">
        <v>20.944444444444443</v>
      </c>
      <c r="S41" s="12">
        <v>32.111111111111114</v>
      </c>
      <c r="T41" s="12">
        <v>493.38888888888891</v>
      </c>
      <c r="U41" s="12">
        <v>150.38888888888889</v>
      </c>
      <c r="V41" s="12">
        <v>204.61111111111111</v>
      </c>
      <c r="W41" s="12">
        <v>35.333333333333336</v>
      </c>
      <c r="X41" s="12">
        <v>18.611111111111111</v>
      </c>
      <c r="Y41" s="12">
        <v>50.166666666666664</v>
      </c>
      <c r="Z41" s="12">
        <v>25.555555555555557</v>
      </c>
      <c r="AA41" s="12">
        <v>561.38888888888891</v>
      </c>
      <c r="AB41" s="12">
        <v>593.38888888888891</v>
      </c>
      <c r="AC41" s="12">
        <v>452.16666666666669</v>
      </c>
      <c r="AD41" s="12">
        <v>338.44444444444446</v>
      </c>
      <c r="AE41" s="12">
        <v>78.111111111111114</v>
      </c>
      <c r="AF41" s="12">
        <v>97.944444444444443</v>
      </c>
      <c r="AG41" s="12">
        <v>40.333333333333336</v>
      </c>
      <c r="AH41" s="12">
        <v>54.277777777777779</v>
      </c>
      <c r="AI41" s="12">
        <v>72.111111111111114</v>
      </c>
      <c r="AJ41" s="12">
        <v>77.333333333333329</v>
      </c>
      <c r="AK41" s="12">
        <v>2</v>
      </c>
      <c r="AL41" s="12">
        <v>11.111111111111111</v>
      </c>
      <c r="AM41" s="12">
        <v>89.722222222222229</v>
      </c>
      <c r="AN41" s="12">
        <v>19.777777777777779</v>
      </c>
      <c r="AO41" s="13">
        <f t="shared" si="0"/>
        <v>4439.4444444444443</v>
      </c>
      <c r="AP41" s="14"/>
      <c r="AS41" s="15"/>
    </row>
    <row r="42" spans="1:45" x14ac:dyDescent="0.25">
      <c r="A42" s="11" t="s">
        <v>51</v>
      </c>
      <c r="B42" s="14">
        <f>SUM(B3:B41)</f>
        <v>4050.9604205607952</v>
      </c>
      <c r="C42" s="14">
        <f t="shared" ref="C42:AN42" si="3">SUM(C3:C41)</f>
        <v>7213.6597727749077</v>
      </c>
      <c r="D42" s="14">
        <f t="shared" si="3"/>
        <v>3692.6668828155121</v>
      </c>
      <c r="E42" s="14">
        <f t="shared" si="3"/>
        <v>3314.8197574411593</v>
      </c>
      <c r="F42" s="14">
        <f t="shared" si="3"/>
        <v>9128.6678552073972</v>
      </c>
      <c r="G42" s="14">
        <f t="shared" si="3"/>
        <v>3727.4440466404003</v>
      </c>
      <c r="H42" s="14">
        <f t="shared" si="3"/>
        <v>5474.1739415279735</v>
      </c>
      <c r="I42" s="14">
        <f t="shared" si="3"/>
        <v>7413.2310433498415</v>
      </c>
      <c r="J42" s="14">
        <f t="shared" si="3"/>
        <v>11200.821520732952</v>
      </c>
      <c r="K42" s="14">
        <f t="shared" si="3"/>
        <v>3929.7034966127048</v>
      </c>
      <c r="L42" s="14">
        <f t="shared" si="3"/>
        <v>7201.4522955261255</v>
      </c>
      <c r="M42" s="14">
        <f t="shared" si="3"/>
        <v>5580.5355988430802</v>
      </c>
      <c r="N42" s="14">
        <f t="shared" si="3"/>
        <v>4614.4041000400339</v>
      </c>
      <c r="O42" s="14">
        <f t="shared" si="3"/>
        <v>4766.359758624294</v>
      </c>
      <c r="P42" s="14">
        <f t="shared" si="3"/>
        <v>4166.6219935162471</v>
      </c>
      <c r="Q42" s="14">
        <f t="shared" si="3"/>
        <v>2692.8516826484579</v>
      </c>
      <c r="R42" s="14">
        <f t="shared" si="3"/>
        <v>3438.7644408871365</v>
      </c>
      <c r="S42" s="14">
        <f t="shared" si="3"/>
        <v>5196.1307940679108</v>
      </c>
      <c r="T42" s="14">
        <f t="shared" si="3"/>
        <v>5500.9487548530597</v>
      </c>
      <c r="U42" s="14">
        <f t="shared" si="3"/>
        <v>5848.9856709685746</v>
      </c>
      <c r="V42" s="14">
        <f t="shared" si="3"/>
        <v>5212.8614013906436</v>
      </c>
      <c r="W42" s="14">
        <f t="shared" si="3"/>
        <v>2657.6123948709328</v>
      </c>
      <c r="X42" s="14">
        <f t="shared" si="3"/>
        <v>2347.5914289352281</v>
      </c>
      <c r="Y42" s="14">
        <f t="shared" si="3"/>
        <v>3890.076341236801</v>
      </c>
      <c r="Z42" s="14">
        <f t="shared" si="3"/>
        <v>4415.9134857369245</v>
      </c>
      <c r="AA42" s="14">
        <f t="shared" si="3"/>
        <v>28332.283394482689</v>
      </c>
      <c r="AB42" s="14">
        <f t="shared" si="3"/>
        <v>28086.224024158386</v>
      </c>
      <c r="AC42" s="14">
        <f t="shared" si="3"/>
        <v>27578.385632503061</v>
      </c>
      <c r="AD42" s="14">
        <f t="shared" si="3"/>
        <v>16465.579629311535</v>
      </c>
      <c r="AE42" s="14">
        <f t="shared" si="3"/>
        <v>8638.2971178189309</v>
      </c>
      <c r="AF42" s="14">
        <f t="shared" si="3"/>
        <v>10977.021125187757</v>
      </c>
      <c r="AG42" s="14">
        <f t="shared" si="3"/>
        <v>6954.2821945948317</v>
      </c>
      <c r="AH42" s="14">
        <f t="shared" si="3"/>
        <v>11615.627591022083</v>
      </c>
      <c r="AI42" s="14">
        <f t="shared" si="3"/>
        <v>7162.0446282057364</v>
      </c>
      <c r="AJ42" s="14">
        <f t="shared" si="3"/>
        <v>6290.9516416888018</v>
      </c>
      <c r="AK42" s="14">
        <f t="shared" si="3"/>
        <v>1958.1393551326314</v>
      </c>
      <c r="AL42" s="14">
        <f t="shared" si="3"/>
        <v>5530.0880160391071</v>
      </c>
      <c r="AM42" s="14">
        <f t="shared" si="3"/>
        <v>1845.2468521350402</v>
      </c>
      <c r="AN42" s="14">
        <f t="shared" si="3"/>
        <v>4279.2921401325357</v>
      </c>
      <c r="AO42" s="14">
        <f>SUM(AO3:AO41)</f>
        <v>292390.72222222225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59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:AN41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1" ht="27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37226</v>
      </c>
    </row>
    <row r="2" spans="1:51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1" x14ac:dyDescent="0.25">
      <c r="A3" s="1" t="s">
        <v>3</v>
      </c>
      <c r="B3" s="12">
        <v>8.0737063919456808</v>
      </c>
      <c r="C3" s="12">
        <v>110.41980800749239</v>
      </c>
      <c r="D3" s="12">
        <v>83.349145399203934</v>
      </c>
      <c r="E3" s="12">
        <v>44.405385155701239</v>
      </c>
      <c r="F3" s="12">
        <v>236.2746429407633</v>
      </c>
      <c r="G3" s="12">
        <v>78.124982439709669</v>
      </c>
      <c r="H3" s="12">
        <v>87.148536642472493</v>
      </c>
      <c r="I3" s="12">
        <v>48.679700304378365</v>
      </c>
      <c r="J3" s="12">
        <v>77.887520487005375</v>
      </c>
      <c r="K3" s="12">
        <v>18.284570358229924</v>
      </c>
      <c r="L3" s="12">
        <v>97.834324514165317</v>
      </c>
      <c r="M3" s="12">
        <v>85.961226878951081</v>
      </c>
      <c r="N3" s="12">
        <v>18.284570358229924</v>
      </c>
      <c r="O3" s="12">
        <v>22.796347459611333</v>
      </c>
      <c r="P3" s="12">
        <v>20.896651837977057</v>
      </c>
      <c r="Q3" s="12">
        <v>13.297869351439944</v>
      </c>
      <c r="R3" s="12">
        <v>12.110559587918519</v>
      </c>
      <c r="S3" s="12">
        <v>16.147412783891362</v>
      </c>
      <c r="T3" s="12">
        <v>22.321423554202763</v>
      </c>
      <c r="U3" s="12">
        <v>7.1238585811285411</v>
      </c>
      <c r="V3" s="12">
        <v>9.9734020135799586</v>
      </c>
      <c r="W3" s="12">
        <v>5.9365488176071182</v>
      </c>
      <c r="X3" s="12">
        <v>9.0235542027628188</v>
      </c>
      <c r="Y3" s="12">
        <v>14.722641067665652</v>
      </c>
      <c r="Z3" s="12">
        <v>23.033809412315616</v>
      </c>
      <c r="AA3" s="12">
        <v>57.940716459845468</v>
      </c>
      <c r="AB3" s="12">
        <v>71.950971669398271</v>
      </c>
      <c r="AC3" s="12">
        <v>262.63291969093888</v>
      </c>
      <c r="AD3" s="12">
        <v>94.509857176305317</v>
      </c>
      <c r="AE3" s="12">
        <v>89.285694216811052</v>
      </c>
      <c r="AF3" s="12">
        <v>150.78833996722079</v>
      </c>
      <c r="AG3" s="12">
        <v>18.047108405525638</v>
      </c>
      <c r="AH3" s="12">
        <v>29.207820182627021</v>
      </c>
      <c r="AI3" s="12">
        <v>20.896651837977057</v>
      </c>
      <c r="AJ3" s="12">
        <v>24.221119175837039</v>
      </c>
      <c r="AK3" s="12">
        <v>3.324467337859986</v>
      </c>
      <c r="AL3" s="12">
        <v>9.9734020135799586</v>
      </c>
      <c r="AM3" s="12">
        <v>4.0368531959728404</v>
      </c>
      <c r="AN3" s="12">
        <v>19.471880121751344</v>
      </c>
      <c r="AO3" s="13">
        <f>SUM(B3:AN3)</f>
        <v>2028.3999999999996</v>
      </c>
      <c r="AP3" s="14"/>
      <c r="AR3" s="9" t="s">
        <v>39</v>
      </c>
      <c r="AS3" s="12">
        <f>SUM(B3:Z27,AK3:AN27,B38:Z41,AK38:AN41)</f>
        <v>33871.644414072995</v>
      </c>
      <c r="AU3" s="9" t="s">
        <v>40</v>
      </c>
      <c r="AV3" s="15">
        <f>SUM(AS11:AS16,AT11:AX11)</f>
        <v>79910.922763129114</v>
      </c>
      <c r="AW3" s="16">
        <f>AV3/AY$17</f>
        <v>0.61940497784034032</v>
      </c>
    </row>
    <row r="4" spans="1:51" x14ac:dyDescent="0.25">
      <c r="A4" s="1" t="s">
        <v>4</v>
      </c>
      <c r="B4" s="12">
        <v>109.8</v>
      </c>
      <c r="C4" s="12">
        <v>19.2</v>
      </c>
      <c r="D4" s="12">
        <v>56.4</v>
      </c>
      <c r="E4" s="12">
        <v>76.400000000000006</v>
      </c>
      <c r="F4" s="12">
        <v>382.4</v>
      </c>
      <c r="G4" s="12">
        <v>103</v>
      </c>
      <c r="H4" s="12">
        <v>100.4</v>
      </c>
      <c r="I4" s="12">
        <v>88.6</v>
      </c>
      <c r="J4" s="12">
        <v>148.6</v>
      </c>
      <c r="K4" s="12">
        <v>36.200000000000003</v>
      </c>
      <c r="L4" s="12">
        <v>86.4</v>
      </c>
      <c r="M4" s="12">
        <v>116.6</v>
      </c>
      <c r="N4" s="12">
        <v>32</v>
      </c>
      <c r="O4" s="12">
        <v>31.6</v>
      </c>
      <c r="P4" s="12">
        <v>26.8</v>
      </c>
      <c r="Q4" s="12">
        <v>14.8</v>
      </c>
      <c r="R4" s="12">
        <v>19.600000000000001</v>
      </c>
      <c r="S4" s="12">
        <v>36</v>
      </c>
      <c r="T4" s="12">
        <v>27</v>
      </c>
      <c r="U4" s="12">
        <v>9.4</v>
      </c>
      <c r="V4" s="12">
        <v>17.399999999999999</v>
      </c>
      <c r="W4" s="12">
        <v>4.8</v>
      </c>
      <c r="X4" s="12">
        <v>5.4</v>
      </c>
      <c r="Y4" s="12">
        <v>14</v>
      </c>
      <c r="Z4" s="12">
        <v>26.2</v>
      </c>
      <c r="AA4" s="12">
        <v>139</v>
      </c>
      <c r="AB4" s="12">
        <v>161.19999999999999</v>
      </c>
      <c r="AC4" s="12">
        <v>602.20000000000005</v>
      </c>
      <c r="AD4" s="12">
        <v>146</v>
      </c>
      <c r="AE4" s="12">
        <v>56.4</v>
      </c>
      <c r="AF4" s="12">
        <v>109</v>
      </c>
      <c r="AG4" s="12">
        <v>25.4</v>
      </c>
      <c r="AH4" s="12">
        <v>42</v>
      </c>
      <c r="AI4" s="12">
        <v>39.799999999999997</v>
      </c>
      <c r="AJ4" s="12">
        <v>36</v>
      </c>
      <c r="AK4" s="12">
        <v>3.8</v>
      </c>
      <c r="AL4" s="12">
        <v>14</v>
      </c>
      <c r="AM4" s="12">
        <v>5.4</v>
      </c>
      <c r="AN4" s="12">
        <v>18.600000000000001</v>
      </c>
      <c r="AO4" s="13">
        <f t="shared" ref="AO4:AO41" si="0">SUM(B4:AN4)</f>
        <v>2987.8000000000006</v>
      </c>
      <c r="AP4" s="14"/>
      <c r="AR4" s="9" t="s">
        <v>41</v>
      </c>
      <c r="AS4" s="12">
        <f>SUM(AA28:AJ37)</f>
        <v>37060.760692503056</v>
      </c>
      <c r="AU4" s="9" t="s">
        <v>42</v>
      </c>
      <c r="AV4" s="15">
        <f>SUM(AT12:AX16)</f>
        <v>49101.477236870895</v>
      </c>
      <c r="AW4" s="16">
        <f>AV4/AY$17</f>
        <v>0.38059502215965985</v>
      </c>
    </row>
    <row r="5" spans="1:51" x14ac:dyDescent="0.25">
      <c r="A5" s="1" t="s">
        <v>5</v>
      </c>
      <c r="B5" s="12">
        <v>78</v>
      </c>
      <c r="C5" s="12">
        <v>52</v>
      </c>
      <c r="D5" s="12">
        <v>5.8</v>
      </c>
      <c r="E5" s="12">
        <v>20.8</v>
      </c>
      <c r="F5" s="12">
        <v>255.4</v>
      </c>
      <c r="G5" s="12">
        <v>36.6</v>
      </c>
      <c r="H5" s="12">
        <v>37.200000000000003</v>
      </c>
      <c r="I5" s="12">
        <v>33.200000000000003</v>
      </c>
      <c r="J5" s="12">
        <v>66.400000000000006</v>
      </c>
      <c r="K5" s="12">
        <v>19</v>
      </c>
      <c r="L5" s="12">
        <v>25.4</v>
      </c>
      <c r="M5" s="12">
        <v>73.599999999999994</v>
      </c>
      <c r="N5" s="12">
        <v>11.4</v>
      </c>
      <c r="O5" s="12">
        <v>8.4</v>
      </c>
      <c r="P5" s="12">
        <v>11.6</v>
      </c>
      <c r="Q5" s="12">
        <v>5.6</v>
      </c>
      <c r="R5" s="12">
        <v>7.2</v>
      </c>
      <c r="S5" s="12">
        <v>18.2</v>
      </c>
      <c r="T5" s="12">
        <v>7.4</v>
      </c>
      <c r="U5" s="12">
        <v>6.6</v>
      </c>
      <c r="V5" s="12">
        <v>7.6</v>
      </c>
      <c r="W5" s="12">
        <v>4</v>
      </c>
      <c r="X5" s="12">
        <v>4.4000000000000004</v>
      </c>
      <c r="Y5" s="12">
        <v>16.8</v>
      </c>
      <c r="Z5" s="12">
        <v>5</v>
      </c>
      <c r="AA5" s="12">
        <v>75.8</v>
      </c>
      <c r="AB5" s="12">
        <v>108.4</v>
      </c>
      <c r="AC5" s="12">
        <v>341.2</v>
      </c>
      <c r="AD5" s="12">
        <v>99.4</v>
      </c>
      <c r="AE5" s="12">
        <v>23.2</v>
      </c>
      <c r="AF5" s="12">
        <v>29</v>
      </c>
      <c r="AG5" s="12">
        <v>14.2</v>
      </c>
      <c r="AH5" s="12">
        <v>10.8</v>
      </c>
      <c r="AI5" s="12">
        <v>12.6</v>
      </c>
      <c r="AJ5" s="12">
        <v>13.2</v>
      </c>
      <c r="AK5" s="12">
        <v>0.8</v>
      </c>
      <c r="AL5" s="12">
        <v>7</v>
      </c>
      <c r="AM5" s="12">
        <v>1</v>
      </c>
      <c r="AN5" s="12">
        <v>5.4</v>
      </c>
      <c r="AO5" s="13">
        <f t="shared" si="0"/>
        <v>1559.6000000000001</v>
      </c>
      <c r="AP5" s="14"/>
      <c r="AR5" s="9" t="s">
        <v>43</v>
      </c>
      <c r="AS5" s="12">
        <f>SUM(AA3:AJ27,B28:Z37,AA38:AJ41,AK28:AN37)</f>
        <v>58079.994893423958</v>
      </c>
    </row>
    <row r="6" spans="1:51" x14ac:dyDescent="0.25">
      <c r="A6" s="1" t="s">
        <v>6</v>
      </c>
      <c r="B6" s="12">
        <v>49.2</v>
      </c>
      <c r="C6" s="12">
        <v>55.4</v>
      </c>
      <c r="D6" s="12">
        <v>23.4</v>
      </c>
      <c r="E6" s="12">
        <v>6.4</v>
      </c>
      <c r="F6" s="12">
        <v>105.8</v>
      </c>
      <c r="G6" s="12">
        <v>31</v>
      </c>
      <c r="H6" s="12">
        <v>37.799999999999997</v>
      </c>
      <c r="I6" s="12">
        <v>41.2</v>
      </c>
      <c r="J6" s="12">
        <v>71</v>
      </c>
      <c r="K6" s="12">
        <v>22.4</v>
      </c>
      <c r="L6" s="12">
        <v>39.799999999999997</v>
      </c>
      <c r="M6" s="12">
        <v>63.6</v>
      </c>
      <c r="N6" s="12">
        <v>14.8</v>
      </c>
      <c r="O6" s="12">
        <v>9.4</v>
      </c>
      <c r="P6" s="12">
        <v>15.4</v>
      </c>
      <c r="Q6" s="12">
        <v>3.8</v>
      </c>
      <c r="R6" s="12">
        <v>7.2</v>
      </c>
      <c r="S6" s="12">
        <v>19.600000000000001</v>
      </c>
      <c r="T6" s="12">
        <v>7.8</v>
      </c>
      <c r="U6" s="12">
        <v>7.6</v>
      </c>
      <c r="V6" s="12">
        <v>9.6</v>
      </c>
      <c r="W6" s="12">
        <v>3.4</v>
      </c>
      <c r="X6" s="12">
        <v>4.4000000000000004</v>
      </c>
      <c r="Y6" s="12">
        <v>9.4</v>
      </c>
      <c r="Z6" s="12">
        <v>10.4</v>
      </c>
      <c r="AA6" s="12">
        <v>106.2</v>
      </c>
      <c r="AB6" s="12">
        <v>146.19999999999999</v>
      </c>
      <c r="AC6" s="12">
        <v>407.8</v>
      </c>
      <c r="AD6" s="12">
        <v>152</v>
      </c>
      <c r="AE6" s="12">
        <v>50.6</v>
      </c>
      <c r="AF6" s="12">
        <v>52.2</v>
      </c>
      <c r="AG6" s="12">
        <v>15.8</v>
      </c>
      <c r="AH6" s="12">
        <v>11.4</v>
      </c>
      <c r="AI6" s="12">
        <v>14.4</v>
      </c>
      <c r="AJ6" s="12">
        <v>16.2</v>
      </c>
      <c r="AK6" s="12">
        <v>2.2000000000000002</v>
      </c>
      <c r="AL6" s="12">
        <v>6.2</v>
      </c>
      <c r="AM6" s="12">
        <v>1.6</v>
      </c>
      <c r="AN6" s="12">
        <v>5</v>
      </c>
      <c r="AO6" s="13">
        <f t="shared" si="0"/>
        <v>1657.6</v>
      </c>
      <c r="AP6" s="14"/>
      <c r="AS6" s="12"/>
    </row>
    <row r="7" spans="1:51" x14ac:dyDescent="0.25">
      <c r="A7" s="1" t="s">
        <v>7</v>
      </c>
      <c r="B7" s="12">
        <v>223.79107416320281</v>
      </c>
      <c r="C7" s="12">
        <v>381.36451542332094</v>
      </c>
      <c r="D7" s="12">
        <v>267.93616276525921</v>
      </c>
      <c r="E7" s="12">
        <v>102.39208050754759</v>
      </c>
      <c r="F7" s="12">
        <v>12.262524611682345</v>
      </c>
      <c r="G7" s="12">
        <v>243.00236272150516</v>
      </c>
      <c r="H7" s="12">
        <v>164.11345438634871</v>
      </c>
      <c r="I7" s="12">
        <v>170.65346751257931</v>
      </c>
      <c r="J7" s="12">
        <v>261.80490045941804</v>
      </c>
      <c r="K7" s="12">
        <v>94.217064099759355</v>
      </c>
      <c r="L7" s="12">
        <v>168.81408882082695</v>
      </c>
      <c r="M7" s="12">
        <v>123.03399693721286</v>
      </c>
      <c r="N7" s="12">
        <v>60.290746007438194</v>
      </c>
      <c r="O7" s="12">
        <v>63.56075257055349</v>
      </c>
      <c r="P7" s="12">
        <v>51.70697877926056</v>
      </c>
      <c r="Q7" s="12">
        <v>22.890045941807042</v>
      </c>
      <c r="R7" s="12">
        <v>38.218201706409971</v>
      </c>
      <c r="S7" s="12">
        <v>104.02708378910522</v>
      </c>
      <c r="T7" s="12">
        <v>34.130693502515861</v>
      </c>
      <c r="U7" s="12">
        <v>34.743819733099976</v>
      </c>
      <c r="V7" s="12">
        <v>43.94071319186174</v>
      </c>
      <c r="W7" s="12">
        <v>25.138175453948808</v>
      </c>
      <c r="X7" s="12">
        <v>17.167534456355284</v>
      </c>
      <c r="Y7" s="12">
        <v>24.933800043754101</v>
      </c>
      <c r="Z7" s="12">
        <v>58.042616495296429</v>
      </c>
      <c r="AA7" s="12">
        <v>172.69722161452637</v>
      </c>
      <c r="AB7" s="12">
        <v>197.63102165828047</v>
      </c>
      <c r="AC7" s="12">
        <v>773.96967840735067</v>
      </c>
      <c r="AD7" s="12">
        <v>281.62931524830458</v>
      </c>
      <c r="AE7" s="12">
        <v>89.107678844891709</v>
      </c>
      <c r="AF7" s="12">
        <v>90.947057536644067</v>
      </c>
      <c r="AG7" s="12">
        <v>41.283832859330559</v>
      </c>
      <c r="AH7" s="12">
        <v>37.809450886020564</v>
      </c>
      <c r="AI7" s="12">
        <v>55.385736162765262</v>
      </c>
      <c r="AJ7" s="12">
        <v>41.079457449135859</v>
      </c>
      <c r="AK7" s="12">
        <v>13.48877707285058</v>
      </c>
      <c r="AL7" s="12">
        <v>44.349464012251147</v>
      </c>
      <c r="AM7" s="12">
        <v>9.4012688689564641</v>
      </c>
      <c r="AN7" s="12">
        <v>30.043185298621744</v>
      </c>
      <c r="AO7" s="13">
        <f t="shared" si="0"/>
        <v>4671.0000000000009</v>
      </c>
      <c r="AP7" s="14"/>
      <c r="AR7" s="9" t="s">
        <v>44</v>
      </c>
      <c r="AS7" s="12">
        <f>SUM(AJ3:AN41,B37:AI41)</f>
        <v>16151.047952733821</v>
      </c>
    </row>
    <row r="8" spans="1:51" x14ac:dyDescent="0.25">
      <c r="A8" s="1" t="s">
        <v>8</v>
      </c>
      <c r="B8" s="12">
        <v>72.232620817843866</v>
      </c>
      <c r="C8" s="12">
        <v>89.825092936802974</v>
      </c>
      <c r="D8" s="12">
        <v>35.598884758364314</v>
      </c>
      <c r="E8" s="12">
        <v>30.217657992565055</v>
      </c>
      <c r="F8" s="12">
        <v>197.24265799256506</v>
      </c>
      <c r="G8" s="12">
        <v>3.3115241635687735</v>
      </c>
      <c r="H8" s="12">
        <v>57.951672862453535</v>
      </c>
      <c r="I8" s="12">
        <v>61.263197026022304</v>
      </c>
      <c r="J8" s="12">
        <v>78.441728624535315</v>
      </c>
      <c r="K8" s="12">
        <v>35.184944237918216</v>
      </c>
      <c r="L8" s="12">
        <v>60.43531598513011</v>
      </c>
      <c r="M8" s="12">
        <v>73.68141263940521</v>
      </c>
      <c r="N8" s="12">
        <v>23.387639405204464</v>
      </c>
      <c r="O8" s="12">
        <v>30.424628252788104</v>
      </c>
      <c r="P8" s="12">
        <v>21.731877323420075</v>
      </c>
      <c r="Q8" s="12">
        <v>5.7951672862453529</v>
      </c>
      <c r="R8" s="12">
        <v>12.625185873605947</v>
      </c>
      <c r="S8" s="12">
        <v>13.246096654275094</v>
      </c>
      <c r="T8" s="12">
        <v>11.383364312267657</v>
      </c>
      <c r="U8" s="12">
        <v>8.6927509293680298</v>
      </c>
      <c r="V8" s="12">
        <v>9.5206319702602222</v>
      </c>
      <c r="W8" s="12">
        <v>3.3115241635687735</v>
      </c>
      <c r="X8" s="12">
        <v>3.5184944237918216</v>
      </c>
      <c r="Y8" s="12">
        <v>13.039126394052044</v>
      </c>
      <c r="Z8" s="12">
        <v>30.631598513011152</v>
      </c>
      <c r="AA8" s="12">
        <v>80.304460966542749</v>
      </c>
      <c r="AB8" s="12">
        <v>104.72695167286246</v>
      </c>
      <c r="AC8" s="12">
        <v>294.93262081784388</v>
      </c>
      <c r="AD8" s="12">
        <v>132.04702602230483</v>
      </c>
      <c r="AE8" s="12">
        <v>51.535594795539033</v>
      </c>
      <c r="AF8" s="12">
        <v>54.640148698884758</v>
      </c>
      <c r="AG8" s="12">
        <v>12.004275092936803</v>
      </c>
      <c r="AH8" s="12">
        <v>16.143680297397768</v>
      </c>
      <c r="AI8" s="12">
        <v>11.176394052044611</v>
      </c>
      <c r="AJ8" s="12">
        <v>16.350650557620817</v>
      </c>
      <c r="AK8" s="12">
        <v>5.5881970260223053</v>
      </c>
      <c r="AL8" s="12">
        <v>8.8997211895910784</v>
      </c>
      <c r="AM8" s="12">
        <v>2.6906133828996284</v>
      </c>
      <c r="AN8" s="12">
        <v>7.8648698884758357</v>
      </c>
      <c r="AO8" s="13">
        <f t="shared" si="0"/>
        <v>1781.6</v>
      </c>
      <c r="AP8" s="14"/>
      <c r="AS8" s="15"/>
    </row>
    <row r="9" spans="1:51" x14ac:dyDescent="0.25">
      <c r="A9" s="1" t="s">
        <v>9</v>
      </c>
      <c r="B9" s="12">
        <v>72.599999999999994</v>
      </c>
      <c r="C9" s="12">
        <v>94.6</v>
      </c>
      <c r="D9" s="12">
        <v>35.4</v>
      </c>
      <c r="E9" s="12">
        <v>33.4</v>
      </c>
      <c r="F9" s="12">
        <v>154.4</v>
      </c>
      <c r="G9" s="12">
        <v>59.2</v>
      </c>
      <c r="H9" s="12">
        <v>9.1999999999999993</v>
      </c>
      <c r="I9" s="12">
        <v>43</v>
      </c>
      <c r="J9" s="12">
        <v>71.8</v>
      </c>
      <c r="K9" s="12">
        <v>21.8</v>
      </c>
      <c r="L9" s="12">
        <v>61.4</v>
      </c>
      <c r="M9" s="12">
        <v>121.6</v>
      </c>
      <c r="N9" s="12">
        <v>34.799999999999997</v>
      </c>
      <c r="O9" s="12">
        <v>45.4</v>
      </c>
      <c r="P9" s="12">
        <v>33.200000000000003</v>
      </c>
      <c r="Q9" s="12">
        <v>8</v>
      </c>
      <c r="R9" s="12">
        <v>15.2</v>
      </c>
      <c r="S9" s="12">
        <v>30</v>
      </c>
      <c r="T9" s="12">
        <v>39.6</v>
      </c>
      <c r="U9" s="12">
        <v>17</v>
      </c>
      <c r="V9" s="12">
        <v>28</v>
      </c>
      <c r="W9" s="12">
        <v>10.199999999999999</v>
      </c>
      <c r="X9" s="12">
        <v>5.8</v>
      </c>
      <c r="Y9" s="12">
        <v>22.2</v>
      </c>
      <c r="Z9" s="12">
        <v>46.2</v>
      </c>
      <c r="AA9" s="12">
        <v>140.6</v>
      </c>
      <c r="AB9" s="12">
        <v>194</v>
      </c>
      <c r="AC9" s="12">
        <v>588.4</v>
      </c>
      <c r="AD9" s="12">
        <v>215.2</v>
      </c>
      <c r="AE9" s="12">
        <v>98.6</v>
      </c>
      <c r="AF9" s="12">
        <v>69.400000000000006</v>
      </c>
      <c r="AG9" s="12">
        <v>22</v>
      </c>
      <c r="AH9" s="12">
        <v>34.799999999999997</v>
      </c>
      <c r="AI9" s="12">
        <v>19.600000000000001</v>
      </c>
      <c r="AJ9" s="12">
        <v>19.600000000000001</v>
      </c>
      <c r="AK9" s="12">
        <v>3</v>
      </c>
      <c r="AL9" s="12">
        <v>15.6</v>
      </c>
      <c r="AM9" s="12">
        <v>4.5999999999999996</v>
      </c>
      <c r="AN9" s="12">
        <v>35</v>
      </c>
      <c r="AO9" s="13">
        <f t="shared" si="0"/>
        <v>2574.3999999999996</v>
      </c>
      <c r="AP9" s="14"/>
      <c r="AS9" s="15"/>
    </row>
    <row r="10" spans="1:51" x14ac:dyDescent="0.25">
      <c r="A10" s="1">
        <v>19</v>
      </c>
      <c r="B10" s="12">
        <v>45.8</v>
      </c>
      <c r="C10" s="12">
        <v>80.400000000000006</v>
      </c>
      <c r="D10" s="12">
        <v>28.6</v>
      </c>
      <c r="E10" s="12">
        <v>43.6</v>
      </c>
      <c r="F10" s="12">
        <v>149.6</v>
      </c>
      <c r="G10" s="12">
        <v>54.8</v>
      </c>
      <c r="H10" s="12">
        <v>40.4</v>
      </c>
      <c r="I10" s="12">
        <v>5.8</v>
      </c>
      <c r="J10" s="12">
        <v>26.8</v>
      </c>
      <c r="K10" s="12">
        <v>12</v>
      </c>
      <c r="L10" s="12">
        <v>65.599999999999994</v>
      </c>
      <c r="M10" s="12">
        <v>68.2</v>
      </c>
      <c r="N10" s="12">
        <v>39.799999999999997</v>
      </c>
      <c r="O10" s="12">
        <v>42</v>
      </c>
      <c r="P10" s="12">
        <v>38.799999999999997</v>
      </c>
      <c r="Q10" s="12">
        <v>18.399999999999999</v>
      </c>
      <c r="R10" s="12">
        <v>28.2</v>
      </c>
      <c r="S10" s="12">
        <v>39.6</v>
      </c>
      <c r="T10" s="12">
        <v>37.6</v>
      </c>
      <c r="U10" s="12">
        <v>24.2</v>
      </c>
      <c r="V10" s="12">
        <v>30</v>
      </c>
      <c r="W10" s="12">
        <v>21.4</v>
      </c>
      <c r="X10" s="12">
        <v>17.2</v>
      </c>
      <c r="Y10" s="12">
        <v>38.4</v>
      </c>
      <c r="Z10" s="12">
        <v>27.2</v>
      </c>
      <c r="AA10" s="12">
        <v>77.400000000000006</v>
      </c>
      <c r="AB10" s="12">
        <v>108.6</v>
      </c>
      <c r="AC10" s="12">
        <v>288.60000000000002</v>
      </c>
      <c r="AD10" s="12">
        <v>137.80000000000001</v>
      </c>
      <c r="AE10" s="12">
        <v>51.6</v>
      </c>
      <c r="AF10" s="12">
        <v>44.4</v>
      </c>
      <c r="AG10" s="12">
        <v>20.2</v>
      </c>
      <c r="AH10" s="12">
        <v>21</v>
      </c>
      <c r="AI10" s="12">
        <v>21.8</v>
      </c>
      <c r="AJ10" s="12">
        <v>21.4</v>
      </c>
      <c r="AK10" s="12">
        <v>5.8</v>
      </c>
      <c r="AL10" s="12">
        <v>19</v>
      </c>
      <c r="AM10" s="12">
        <v>10.8</v>
      </c>
      <c r="AN10" s="12">
        <v>39</v>
      </c>
      <c r="AO10" s="13">
        <f t="shared" si="0"/>
        <v>1891.8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1" x14ac:dyDescent="0.25">
      <c r="A11" s="1">
        <v>12</v>
      </c>
      <c r="B11" s="12">
        <v>75.499825101019226</v>
      </c>
      <c r="C11" s="12">
        <v>144.92727820999937</v>
      </c>
      <c r="D11" s="12">
        <v>69.022628309510893</v>
      </c>
      <c r="E11" s="12">
        <v>77.321536698630965</v>
      </c>
      <c r="F11" s="12">
        <v>222.85605210783424</v>
      </c>
      <c r="G11" s="12">
        <v>87.442156685362775</v>
      </c>
      <c r="H11" s="12">
        <v>61.938194318798629</v>
      </c>
      <c r="I11" s="12">
        <v>31.171509559133948</v>
      </c>
      <c r="J11" s="12">
        <v>10.120619986731802</v>
      </c>
      <c r="K11" s="12">
        <v>18.419528375851879</v>
      </c>
      <c r="L11" s="12">
        <v>125.49568783547434</v>
      </c>
      <c r="M11" s="12">
        <v>160.51303298956637</v>
      </c>
      <c r="N11" s="12">
        <v>94.931415475544298</v>
      </c>
      <c r="O11" s="12">
        <v>95.943477474217474</v>
      </c>
      <c r="P11" s="12">
        <v>74.487763102346051</v>
      </c>
      <c r="Q11" s="12">
        <v>30.969097159399315</v>
      </c>
      <c r="R11" s="12">
        <v>63.355081116941079</v>
      </c>
      <c r="S11" s="12">
        <v>80.762547494119772</v>
      </c>
      <c r="T11" s="12">
        <v>58.294771123575174</v>
      </c>
      <c r="U11" s="12">
        <v>38.255943549846208</v>
      </c>
      <c r="V11" s="12">
        <v>49.591037934985827</v>
      </c>
      <c r="W11" s="12">
        <v>28.944973162052953</v>
      </c>
      <c r="X11" s="12">
        <v>20.241239973463603</v>
      </c>
      <c r="Y11" s="12">
        <v>53.63928592967855</v>
      </c>
      <c r="Z11" s="12">
        <v>59.914070321452265</v>
      </c>
      <c r="AA11" s="12">
        <v>150.59482540256923</v>
      </c>
      <c r="AB11" s="12">
        <v>198.9713889391472</v>
      </c>
      <c r="AC11" s="12">
        <v>604.60583800735776</v>
      </c>
      <c r="AD11" s="12">
        <v>194.11349134551597</v>
      </c>
      <c r="AE11" s="12">
        <v>59.711657921717631</v>
      </c>
      <c r="AF11" s="12">
        <v>64.569555515348895</v>
      </c>
      <c r="AG11" s="12">
        <v>29.147385561787587</v>
      </c>
      <c r="AH11" s="12">
        <v>43.518665942946747</v>
      </c>
      <c r="AI11" s="12">
        <v>46.959676738435554</v>
      </c>
      <c r="AJ11" s="12">
        <v>40.887304746396474</v>
      </c>
      <c r="AK11" s="12">
        <v>9.1085579880586209</v>
      </c>
      <c r="AL11" s="12">
        <v>25.908787166033413</v>
      </c>
      <c r="AM11" s="12">
        <v>11.335094385139616</v>
      </c>
      <c r="AN11" s="12">
        <v>42.709016344008205</v>
      </c>
      <c r="AO11" s="13">
        <f t="shared" si="0"/>
        <v>3356.2000000000007</v>
      </c>
      <c r="AP11" s="14"/>
      <c r="AR11" s="18" t="s">
        <v>45</v>
      </c>
      <c r="AS11" s="15">
        <f>SUM(AA28:AD31)</f>
        <v>2131.02786814603</v>
      </c>
      <c r="AT11" s="15">
        <f>SUM(Z28:Z31,H28:K31)</f>
        <v>5182.5594922199498</v>
      </c>
      <c r="AU11" s="15">
        <f>SUM(AE28:AJ31)</f>
        <v>14817.94361635006</v>
      </c>
      <c r="AV11" s="15">
        <f>SUM(B28:G31)</f>
        <v>5319.1064581647715</v>
      </c>
      <c r="AW11" s="15">
        <f>SUM(AM28:AN31,T28:Y31)</f>
        <v>5690.1259374239044</v>
      </c>
      <c r="AX11" s="15">
        <f>SUM(AK28:AL31,L28:S31)</f>
        <v>7813.836627695282</v>
      </c>
      <c r="AY11" s="14">
        <f t="shared" ref="AY11:AY16" si="1">SUM(AS11:AX11)</f>
        <v>40954.599999999991</v>
      </c>
    </row>
    <row r="12" spans="1:51" x14ac:dyDescent="0.25">
      <c r="A12" s="1" t="s">
        <v>10</v>
      </c>
      <c r="B12" s="12">
        <v>20.399999999999999</v>
      </c>
      <c r="C12" s="12">
        <v>32.6</v>
      </c>
      <c r="D12" s="12">
        <v>21.2</v>
      </c>
      <c r="E12" s="12">
        <v>23.2</v>
      </c>
      <c r="F12" s="12">
        <v>86.4</v>
      </c>
      <c r="G12" s="12">
        <v>34</v>
      </c>
      <c r="H12" s="12">
        <v>22</v>
      </c>
      <c r="I12" s="12">
        <v>13.8</v>
      </c>
      <c r="J12" s="12">
        <v>23.8</v>
      </c>
      <c r="K12" s="12">
        <v>4</v>
      </c>
      <c r="L12" s="12">
        <v>71.599999999999994</v>
      </c>
      <c r="M12" s="12">
        <v>131.6</v>
      </c>
      <c r="N12" s="12">
        <v>82.8</v>
      </c>
      <c r="O12" s="12">
        <v>91</v>
      </c>
      <c r="P12" s="12">
        <v>34.6</v>
      </c>
      <c r="Q12" s="12">
        <v>18</v>
      </c>
      <c r="R12" s="12">
        <v>40</v>
      </c>
      <c r="S12" s="12">
        <v>52.8</v>
      </c>
      <c r="T12" s="12">
        <v>8</v>
      </c>
      <c r="U12" s="12">
        <v>5.4</v>
      </c>
      <c r="V12" s="12">
        <v>11.8</v>
      </c>
      <c r="W12" s="12">
        <v>5.8</v>
      </c>
      <c r="X12" s="12">
        <v>3</v>
      </c>
      <c r="Y12" s="12">
        <v>12.6</v>
      </c>
      <c r="Z12" s="12">
        <v>14.2</v>
      </c>
      <c r="AA12" s="12">
        <v>102.4</v>
      </c>
      <c r="AB12" s="12">
        <v>130.19999999999999</v>
      </c>
      <c r="AC12" s="12">
        <v>429.6</v>
      </c>
      <c r="AD12" s="12">
        <v>126.2</v>
      </c>
      <c r="AE12" s="12">
        <v>55.2</v>
      </c>
      <c r="AF12" s="12">
        <v>55</v>
      </c>
      <c r="AG12" s="12">
        <v>22</v>
      </c>
      <c r="AH12" s="12">
        <v>22.6</v>
      </c>
      <c r="AI12" s="12">
        <v>19.600000000000001</v>
      </c>
      <c r="AJ12" s="12">
        <v>11.6</v>
      </c>
      <c r="AK12" s="12">
        <v>25.4</v>
      </c>
      <c r="AL12" s="12">
        <v>44.4</v>
      </c>
      <c r="AM12" s="12">
        <v>1.8</v>
      </c>
      <c r="AN12" s="12">
        <v>6.2</v>
      </c>
      <c r="AO12" s="13">
        <f t="shared" si="0"/>
        <v>1916.7999999999997</v>
      </c>
      <c r="AP12" s="14"/>
      <c r="AR12" s="17" t="s">
        <v>46</v>
      </c>
      <c r="AS12" s="15">
        <f>SUM(AA27:AD27,AA9:AD12)</f>
        <v>4972.6855436945898</v>
      </c>
      <c r="AT12" s="15">
        <f>SUM(Z27,Z9:Z12,H9:K12,H27:K27)</f>
        <v>709.16392256196832</v>
      </c>
      <c r="AU12" s="15">
        <f>SUM(AE9:AJ12,AE27:AJ27)</f>
        <v>1096.994246426633</v>
      </c>
      <c r="AV12" s="15">
        <f>SUM(B9:G12,B27:G27)</f>
        <v>1895.4694771123579</v>
      </c>
      <c r="AW12" s="15">
        <f>SUM(T9:Y12,AM9:AN12,T27:Y27,AM27:AN27)</f>
        <v>778.41136240275023</v>
      </c>
      <c r="AX12" s="15">
        <f>SUM(L9:S12,AK9:AL12,L27:S27,AK27:AL27)</f>
        <v>2333.8754478017004</v>
      </c>
      <c r="AY12" s="14">
        <f t="shared" si="1"/>
        <v>11786.6</v>
      </c>
    </row>
    <row r="13" spans="1:51" x14ac:dyDescent="0.25">
      <c r="A13" s="1" t="s">
        <v>11</v>
      </c>
      <c r="B13" s="12">
        <v>88.802170609941385</v>
      </c>
      <c r="C13" s="12">
        <v>91.769307575428684</v>
      </c>
      <c r="D13" s="12">
        <v>30.942999782939005</v>
      </c>
      <c r="E13" s="12">
        <v>38.360842196657259</v>
      </c>
      <c r="F13" s="12">
        <v>180.14760147601476</v>
      </c>
      <c r="G13" s="12">
        <v>72.27097894508357</v>
      </c>
      <c r="H13" s="12">
        <v>71.423225526372917</v>
      </c>
      <c r="I13" s="12">
        <v>73.754547427827205</v>
      </c>
      <c r="J13" s="12">
        <v>139.45543737790317</v>
      </c>
      <c r="K13" s="12">
        <v>66.760581723464284</v>
      </c>
      <c r="L13" s="12">
        <v>10.173041024527892</v>
      </c>
      <c r="M13" s="12">
        <v>253.26633383980896</v>
      </c>
      <c r="N13" s="12">
        <v>121.86455393965704</v>
      </c>
      <c r="O13" s="12">
        <v>211.93835467766442</v>
      </c>
      <c r="P13" s="12">
        <v>163.19253310180159</v>
      </c>
      <c r="Q13" s="12">
        <v>48.321944866507486</v>
      </c>
      <c r="R13" s="12">
        <v>55.951725634903404</v>
      </c>
      <c r="S13" s="12">
        <v>70.787410462339906</v>
      </c>
      <c r="T13" s="12">
        <v>36.453397004558276</v>
      </c>
      <c r="U13" s="12">
        <v>16.319253310180159</v>
      </c>
      <c r="V13" s="12">
        <v>26.280355980030389</v>
      </c>
      <c r="W13" s="12">
        <v>13.775993054048186</v>
      </c>
      <c r="X13" s="12">
        <v>18.438636856956801</v>
      </c>
      <c r="Y13" s="12">
        <v>23.94903407857608</v>
      </c>
      <c r="Z13" s="12">
        <v>84.13952680703278</v>
      </c>
      <c r="AA13" s="12">
        <v>169.55068374213153</v>
      </c>
      <c r="AB13" s="12">
        <v>193.71165617538529</v>
      </c>
      <c r="AC13" s="12">
        <v>761.4945083568482</v>
      </c>
      <c r="AD13" s="12">
        <v>193.28777946602995</v>
      </c>
      <c r="AE13" s="12">
        <v>105.33336227479921</v>
      </c>
      <c r="AF13" s="12">
        <v>174.84914260907314</v>
      </c>
      <c r="AG13" s="12">
        <v>29.671369654873018</v>
      </c>
      <c r="AH13" s="12">
        <v>53.196527024093768</v>
      </c>
      <c r="AI13" s="12">
        <v>40.904102452789232</v>
      </c>
      <c r="AJ13" s="12">
        <v>21.829650531799437</v>
      </c>
      <c r="AK13" s="12">
        <v>31.790753201649661</v>
      </c>
      <c r="AL13" s="12">
        <v>92.617060994139351</v>
      </c>
      <c r="AM13" s="12">
        <v>4.662643802908617</v>
      </c>
      <c r="AN13" s="12">
        <v>24.160972433253743</v>
      </c>
      <c r="AO13" s="13">
        <f t="shared" si="0"/>
        <v>3905.6</v>
      </c>
      <c r="AP13" s="14"/>
      <c r="AR13" s="17" t="s">
        <v>47</v>
      </c>
      <c r="AS13" s="15">
        <f>SUM(AA32:AD37)</f>
        <v>15225.143777197563</v>
      </c>
      <c r="AT13" s="15">
        <f>SUM(H32:K37,Z32:Z37)</f>
        <v>1139.9073977371629</v>
      </c>
      <c r="AU13" s="15">
        <f>SUM(AE32:AJ37)</f>
        <v>4886.6454308093989</v>
      </c>
      <c r="AV13" s="15">
        <f>SUM(B32:G37)</f>
        <v>1313.0469973890338</v>
      </c>
      <c r="AW13" s="15">
        <f>SUM(T32:Y37,AM32:AN37)</f>
        <v>987.46544821583973</v>
      </c>
      <c r="AX13" s="15">
        <f>SUM(L32:S37,AK32:AL37)</f>
        <v>1739.190948651001</v>
      </c>
      <c r="AY13" s="14">
        <f t="shared" si="1"/>
        <v>25291.399999999998</v>
      </c>
    </row>
    <row r="14" spans="1:51" x14ac:dyDescent="0.25">
      <c r="A14" s="1" t="s">
        <v>12</v>
      </c>
      <c r="B14" s="12">
        <v>380.84844863642184</v>
      </c>
      <c r="C14" s="12">
        <v>99.37305279330802</v>
      </c>
      <c r="D14" s="12">
        <v>84.197857539157525</v>
      </c>
      <c r="E14" s="12">
        <v>38.917032990482696</v>
      </c>
      <c r="F14" s="12">
        <v>147.83577312107892</v>
      </c>
      <c r="G14" s="12">
        <v>64.127438009474631</v>
      </c>
      <c r="H14" s="12">
        <v>118.46442746788443</v>
      </c>
      <c r="I14" s="12">
        <v>66.330288933464217</v>
      </c>
      <c r="J14" s="12">
        <v>230.32030216380011</v>
      </c>
      <c r="K14" s="12">
        <v>84.442618752934152</v>
      </c>
      <c r="L14" s="12">
        <v>786.41777986428247</v>
      </c>
      <c r="M14" s="12">
        <v>9.7904485510648289</v>
      </c>
      <c r="N14" s="12">
        <v>280.49635098800735</v>
      </c>
      <c r="O14" s="12">
        <v>212.20797234433019</v>
      </c>
      <c r="P14" s="12">
        <v>178.18616362937988</v>
      </c>
      <c r="Q14" s="12">
        <v>76.120737484529045</v>
      </c>
      <c r="R14" s="12">
        <v>146.61196705219581</v>
      </c>
      <c r="S14" s="12">
        <v>105.24732192394691</v>
      </c>
      <c r="T14" s="12">
        <v>60.456019802825317</v>
      </c>
      <c r="U14" s="12">
        <v>100.10733643463787</v>
      </c>
      <c r="V14" s="12">
        <v>66.819811361017457</v>
      </c>
      <c r="W14" s="12">
        <v>66.819811361017457</v>
      </c>
      <c r="X14" s="12">
        <v>46.259869403781316</v>
      </c>
      <c r="Y14" s="12">
        <v>69.512184712560284</v>
      </c>
      <c r="Z14" s="12">
        <v>44.301779693568356</v>
      </c>
      <c r="AA14" s="12">
        <v>737.71029832273484</v>
      </c>
      <c r="AB14" s="12">
        <v>115.03777047501174</v>
      </c>
      <c r="AC14" s="12">
        <v>405.07980880030732</v>
      </c>
      <c r="AD14" s="12">
        <v>140.24817549400368</v>
      </c>
      <c r="AE14" s="12">
        <v>79.057872049848484</v>
      </c>
      <c r="AF14" s="12">
        <v>84.442618752934152</v>
      </c>
      <c r="AG14" s="12">
        <v>57.51888523750587</v>
      </c>
      <c r="AH14" s="12">
        <v>32.308480218513935</v>
      </c>
      <c r="AI14" s="12">
        <v>91.785455166232779</v>
      </c>
      <c r="AJ14" s="12">
        <v>31.574196577184075</v>
      </c>
      <c r="AK14" s="12">
        <v>116.7510989714481</v>
      </c>
      <c r="AL14" s="12">
        <v>177.69664120182665</v>
      </c>
      <c r="AM14" s="12">
        <v>31.818957790960695</v>
      </c>
      <c r="AN14" s="12">
        <v>69.756945926336911</v>
      </c>
      <c r="AO14" s="13">
        <f t="shared" si="0"/>
        <v>5735.0000000000009</v>
      </c>
      <c r="AP14" s="14"/>
      <c r="AR14" s="17" t="s">
        <v>48</v>
      </c>
      <c r="AS14" s="15">
        <f>SUM(AA3:AD8)</f>
        <v>5010.3727614045038</v>
      </c>
      <c r="AT14" s="15">
        <f>SUM(H3:K8,Z3:Z8)</f>
        <v>2010.9387814217441</v>
      </c>
      <c r="AU14" s="15">
        <f>SUM(AE3:AJ8)</f>
        <v>1422.1106910192102</v>
      </c>
      <c r="AV14" s="15">
        <f>SUM(B3:G8)</f>
        <v>3686.8248291890436</v>
      </c>
      <c r="AW14" s="15">
        <f>SUM(T3:Y8,AM3:AN8)</f>
        <v>576.13072756846907</v>
      </c>
      <c r="AX14" s="15">
        <f>SUM(L3:S8,AK3:AL8)</f>
        <v>1979.6222093970277</v>
      </c>
      <c r="AY14" s="14">
        <f t="shared" si="1"/>
        <v>14685.999999999998</v>
      </c>
    </row>
    <row r="15" spans="1:51" x14ac:dyDescent="0.25">
      <c r="A15" s="1" t="s">
        <v>13</v>
      </c>
      <c r="B15" s="12">
        <v>21.8</v>
      </c>
      <c r="C15" s="12">
        <v>39.799999999999997</v>
      </c>
      <c r="D15" s="12">
        <v>11.6</v>
      </c>
      <c r="E15" s="12">
        <v>12</v>
      </c>
      <c r="F15" s="12">
        <v>57.4</v>
      </c>
      <c r="G15" s="12">
        <v>25.2</v>
      </c>
      <c r="H15" s="12">
        <v>37</v>
      </c>
      <c r="I15" s="12">
        <v>42.4</v>
      </c>
      <c r="J15" s="12">
        <v>94</v>
      </c>
      <c r="K15" s="12">
        <v>78.8</v>
      </c>
      <c r="L15" s="12">
        <v>113.4</v>
      </c>
      <c r="M15" s="12">
        <v>245.6</v>
      </c>
      <c r="N15" s="12">
        <v>6.4</v>
      </c>
      <c r="O15" s="12">
        <v>79.8</v>
      </c>
      <c r="P15" s="12">
        <v>91.8</v>
      </c>
      <c r="Q15" s="12">
        <v>34</v>
      </c>
      <c r="R15" s="12">
        <v>28.8</v>
      </c>
      <c r="S15" s="12">
        <v>48.6</v>
      </c>
      <c r="T15" s="12">
        <v>7.4</v>
      </c>
      <c r="U15" s="12">
        <v>6.4</v>
      </c>
      <c r="V15" s="12">
        <v>9.4</v>
      </c>
      <c r="W15" s="12">
        <v>6.2</v>
      </c>
      <c r="X15" s="12">
        <v>1</v>
      </c>
      <c r="Y15" s="12">
        <v>8.6</v>
      </c>
      <c r="Z15" s="12">
        <v>19.8</v>
      </c>
      <c r="AA15" s="12">
        <v>101.4</v>
      </c>
      <c r="AB15" s="12">
        <v>109.6</v>
      </c>
      <c r="AC15" s="12">
        <v>402.6</v>
      </c>
      <c r="AD15" s="12">
        <v>83.6</v>
      </c>
      <c r="AE15" s="12">
        <v>24.4</v>
      </c>
      <c r="AF15" s="12">
        <v>43.2</v>
      </c>
      <c r="AG15" s="12">
        <v>14.4</v>
      </c>
      <c r="AH15" s="12">
        <v>18.8</v>
      </c>
      <c r="AI15" s="12">
        <v>20.6</v>
      </c>
      <c r="AJ15" s="12">
        <v>14.2</v>
      </c>
      <c r="AK15" s="12">
        <v>24</v>
      </c>
      <c r="AL15" s="12">
        <v>42.6</v>
      </c>
      <c r="AM15" s="12">
        <v>2.8</v>
      </c>
      <c r="AN15" s="12">
        <v>12.4</v>
      </c>
      <c r="AO15" s="13">
        <f t="shared" si="0"/>
        <v>2041.8000000000002</v>
      </c>
      <c r="AP15" s="14"/>
      <c r="AR15" s="17" t="s">
        <v>49</v>
      </c>
      <c r="AS15" s="15">
        <f>SUM(AA21:AD26,AA40:AD41)</f>
        <v>5661</v>
      </c>
      <c r="AT15" s="15">
        <f>SUM(H21:K26,H40:K41,Z21:Z26,Z40:Z41)</f>
        <v>836</v>
      </c>
      <c r="AU15" s="15">
        <f>SUM(AE21:AJ26,AE40:AJ41)</f>
        <v>993.8</v>
      </c>
      <c r="AV15" s="15">
        <f>SUM(B21:G26,B40:G41)</f>
        <v>622.39999999999986</v>
      </c>
      <c r="AW15" s="15">
        <f>SUM(T21:Y26,T40:Y41,AM21:AN26,AM40:AN41)</f>
        <v>2783.6000000000013</v>
      </c>
      <c r="AX15" s="15">
        <f>SUM(L21:S26,L40:S41,AK21:AL26,AK40:AL41)</f>
        <v>1092.8</v>
      </c>
      <c r="AY15" s="14">
        <f t="shared" si="1"/>
        <v>11989.6</v>
      </c>
    </row>
    <row r="16" spans="1:51" x14ac:dyDescent="0.25">
      <c r="A16" s="1" t="s">
        <v>14</v>
      </c>
      <c r="B16" s="12">
        <v>23.6</v>
      </c>
      <c r="C16" s="12">
        <v>37</v>
      </c>
      <c r="D16" s="12">
        <v>7</v>
      </c>
      <c r="E16" s="12">
        <v>10.6</v>
      </c>
      <c r="F16" s="12">
        <v>65.400000000000006</v>
      </c>
      <c r="G16" s="12">
        <v>27.8</v>
      </c>
      <c r="H16" s="12">
        <v>47</v>
      </c>
      <c r="I16" s="12">
        <v>48.2</v>
      </c>
      <c r="J16" s="12">
        <v>117.2</v>
      </c>
      <c r="K16" s="12">
        <v>81.2</v>
      </c>
      <c r="L16" s="12">
        <v>217</v>
      </c>
      <c r="M16" s="12">
        <v>294.39999999999998</v>
      </c>
      <c r="N16" s="12">
        <v>85.6</v>
      </c>
      <c r="O16" s="12">
        <v>9.8000000000000007</v>
      </c>
      <c r="P16" s="12">
        <v>119.2</v>
      </c>
      <c r="Q16" s="12">
        <v>80</v>
      </c>
      <c r="R16" s="12">
        <v>63.6</v>
      </c>
      <c r="S16" s="12">
        <v>91.4</v>
      </c>
      <c r="T16" s="12">
        <v>13.6</v>
      </c>
      <c r="U16" s="12">
        <v>6.2</v>
      </c>
      <c r="V16" s="12">
        <v>5.2</v>
      </c>
      <c r="W16" s="12">
        <v>2.6</v>
      </c>
      <c r="X16" s="12">
        <v>1</v>
      </c>
      <c r="Y16" s="12">
        <v>11</v>
      </c>
      <c r="Z16" s="12">
        <v>39</v>
      </c>
      <c r="AA16" s="12">
        <v>96.2</v>
      </c>
      <c r="AB16" s="12">
        <v>95.2</v>
      </c>
      <c r="AC16" s="12">
        <v>345.6</v>
      </c>
      <c r="AD16" s="12">
        <v>81.599999999999994</v>
      </c>
      <c r="AE16" s="12">
        <v>18.2</v>
      </c>
      <c r="AF16" s="12">
        <v>35.6</v>
      </c>
      <c r="AG16" s="12">
        <v>15.8</v>
      </c>
      <c r="AH16" s="12">
        <v>21</v>
      </c>
      <c r="AI16" s="12">
        <v>20.2</v>
      </c>
      <c r="AJ16" s="12">
        <v>13.2</v>
      </c>
      <c r="AK16" s="12">
        <v>41.2</v>
      </c>
      <c r="AL16" s="12">
        <v>88.6</v>
      </c>
      <c r="AM16" s="12">
        <v>3.4</v>
      </c>
      <c r="AN16" s="12">
        <v>10.4</v>
      </c>
      <c r="AO16" s="13">
        <f t="shared" si="0"/>
        <v>2390.7999999999993</v>
      </c>
      <c r="AP16" s="14"/>
      <c r="AR16" s="17" t="s">
        <v>50</v>
      </c>
      <c r="AS16" s="15">
        <f>SUM(AA13:AD20,AA38:AD39)</f>
        <v>8087.1206808324532</v>
      </c>
      <c r="AT16" s="15">
        <f>SUM(H13:K20,H38:K39,Z13:Z20,Z38:Z39)</f>
        <v>2429.592735874252</v>
      </c>
      <c r="AU16" s="15">
        <f>SUM(AE13:AJ20,AE38:AJ39)</f>
        <v>1650.6716625496467</v>
      </c>
      <c r="AV16" s="15">
        <f>SUM(B13:G20,B38:G39)</f>
        <v>2371.7935036759886</v>
      </c>
      <c r="AW16" s="15">
        <f>SUM(T13:Y20,T38:Y39,AM13:AN20,AM38:AN39)</f>
        <v>1033.3912233136491</v>
      </c>
      <c r="AX16" s="15">
        <f>SUM(L13:S20,L38:S39,AK13:AL20,AK38:AL39)</f>
        <v>8731.6301937540138</v>
      </c>
      <c r="AY16" s="14">
        <f t="shared" si="1"/>
        <v>24304.200000000004</v>
      </c>
    </row>
    <row r="17" spans="1:51" x14ac:dyDescent="0.25">
      <c r="A17" s="1" t="s">
        <v>15</v>
      </c>
      <c r="B17" s="12">
        <v>34.200000000000003</v>
      </c>
      <c r="C17" s="12">
        <v>32.799999999999997</v>
      </c>
      <c r="D17" s="12">
        <v>10.199999999999999</v>
      </c>
      <c r="E17" s="12">
        <v>13.8</v>
      </c>
      <c r="F17" s="12">
        <v>52.4</v>
      </c>
      <c r="G17" s="12">
        <v>22.2</v>
      </c>
      <c r="H17" s="12">
        <v>33.4</v>
      </c>
      <c r="I17" s="12">
        <v>44.2</v>
      </c>
      <c r="J17" s="12">
        <v>68.599999999999994</v>
      </c>
      <c r="K17" s="12">
        <v>30.6</v>
      </c>
      <c r="L17" s="12">
        <v>155.19999999999999</v>
      </c>
      <c r="M17" s="12">
        <v>184.4</v>
      </c>
      <c r="N17" s="12">
        <v>93.4</v>
      </c>
      <c r="O17" s="12">
        <v>122.6</v>
      </c>
      <c r="P17" s="12">
        <v>5.4</v>
      </c>
      <c r="Q17" s="12">
        <v>85.2</v>
      </c>
      <c r="R17" s="12">
        <v>94.6</v>
      </c>
      <c r="S17" s="12">
        <v>139.6</v>
      </c>
      <c r="T17" s="12">
        <v>11.8</v>
      </c>
      <c r="U17" s="12">
        <v>6.2</v>
      </c>
      <c r="V17" s="12">
        <v>3.8</v>
      </c>
      <c r="W17" s="12">
        <v>2.8</v>
      </c>
      <c r="X17" s="12">
        <v>1.8</v>
      </c>
      <c r="Y17" s="12">
        <v>5.4</v>
      </c>
      <c r="Z17" s="12">
        <v>14.8</v>
      </c>
      <c r="AA17" s="12">
        <v>60.2</v>
      </c>
      <c r="AB17" s="12">
        <v>52.8</v>
      </c>
      <c r="AC17" s="12">
        <v>182.8</v>
      </c>
      <c r="AD17" s="12">
        <v>63.6</v>
      </c>
      <c r="AE17" s="12">
        <v>22.8</v>
      </c>
      <c r="AF17" s="12">
        <v>31.6</v>
      </c>
      <c r="AG17" s="12">
        <v>9</v>
      </c>
      <c r="AH17" s="12">
        <v>16.600000000000001</v>
      </c>
      <c r="AI17" s="12">
        <v>9.1999999999999993</v>
      </c>
      <c r="AJ17" s="12">
        <v>15.4</v>
      </c>
      <c r="AK17" s="12">
        <v>12.6</v>
      </c>
      <c r="AL17" s="12">
        <v>41.4</v>
      </c>
      <c r="AM17" s="12">
        <v>2.8</v>
      </c>
      <c r="AN17" s="12">
        <v>14.6</v>
      </c>
      <c r="AO17" s="13">
        <f t="shared" si="0"/>
        <v>1804.7999999999995</v>
      </c>
      <c r="AP17" s="14"/>
      <c r="AR17" s="1" t="s">
        <v>51</v>
      </c>
      <c r="AS17" s="14">
        <f>SUM(AS11:AS16)</f>
        <v>41087.350631275141</v>
      </c>
      <c r="AT17" s="14">
        <f t="shared" ref="AT17:AY17" si="2">SUM(AT11:AT16)</f>
        <v>12308.162329815077</v>
      </c>
      <c r="AU17" s="14">
        <f t="shared" si="2"/>
        <v>24868.16564715495</v>
      </c>
      <c r="AV17" s="14">
        <f t="shared" si="2"/>
        <v>15208.641265531194</v>
      </c>
      <c r="AW17" s="14">
        <f t="shared" si="2"/>
        <v>11849.124698924614</v>
      </c>
      <c r="AX17" s="14">
        <f t="shared" si="2"/>
        <v>23690.955427299024</v>
      </c>
      <c r="AY17" s="14">
        <f t="shared" si="2"/>
        <v>129012.4</v>
      </c>
    </row>
    <row r="18" spans="1:51" x14ac:dyDescent="0.25">
      <c r="A18" s="1" t="s">
        <v>16</v>
      </c>
      <c r="B18" s="12">
        <v>7.4</v>
      </c>
      <c r="C18" s="12">
        <v>16.8</v>
      </c>
      <c r="D18" s="12">
        <v>5.2</v>
      </c>
      <c r="E18" s="12">
        <v>3.2</v>
      </c>
      <c r="F18" s="12">
        <v>28.6</v>
      </c>
      <c r="G18" s="12">
        <v>6.2</v>
      </c>
      <c r="H18" s="12">
        <v>11.8</v>
      </c>
      <c r="I18" s="12">
        <v>21.2</v>
      </c>
      <c r="J18" s="12">
        <v>38.200000000000003</v>
      </c>
      <c r="K18" s="12">
        <v>15.6</v>
      </c>
      <c r="L18" s="12">
        <v>43.2</v>
      </c>
      <c r="M18" s="12">
        <v>97.6</v>
      </c>
      <c r="N18" s="12">
        <v>33.4</v>
      </c>
      <c r="O18" s="12">
        <v>80.599999999999994</v>
      </c>
      <c r="P18" s="12">
        <v>79.599999999999994</v>
      </c>
      <c r="Q18" s="12">
        <v>8.4</v>
      </c>
      <c r="R18" s="12">
        <v>54.8</v>
      </c>
      <c r="S18" s="12">
        <v>77.2</v>
      </c>
      <c r="T18" s="12">
        <v>5.8</v>
      </c>
      <c r="U18" s="12">
        <v>3.2</v>
      </c>
      <c r="V18" s="12">
        <v>2.6</v>
      </c>
      <c r="W18" s="12">
        <v>2</v>
      </c>
      <c r="X18" s="12">
        <v>0.8</v>
      </c>
      <c r="Y18" s="12">
        <v>3.2</v>
      </c>
      <c r="Z18" s="12">
        <v>7.8</v>
      </c>
      <c r="AA18" s="12">
        <v>38.200000000000003</v>
      </c>
      <c r="AB18" s="12">
        <v>35</v>
      </c>
      <c r="AC18" s="12">
        <v>153</v>
      </c>
      <c r="AD18" s="12">
        <v>36.6</v>
      </c>
      <c r="AE18" s="12">
        <v>14.4</v>
      </c>
      <c r="AF18" s="12">
        <v>25.8</v>
      </c>
      <c r="AG18" s="12">
        <v>6</v>
      </c>
      <c r="AH18" s="12">
        <v>12.2</v>
      </c>
      <c r="AI18" s="12">
        <v>12.8</v>
      </c>
      <c r="AJ18" s="12">
        <v>9.8000000000000007</v>
      </c>
      <c r="AK18" s="12">
        <v>9.1999999999999993</v>
      </c>
      <c r="AL18" s="12">
        <v>22.4</v>
      </c>
      <c r="AM18" s="12">
        <v>1.8</v>
      </c>
      <c r="AN18" s="12">
        <v>5.6</v>
      </c>
      <c r="AO18" s="13">
        <f t="shared" si="0"/>
        <v>1037.1999999999998</v>
      </c>
      <c r="AP18" s="14"/>
      <c r="AS18" s="15"/>
    </row>
    <row r="19" spans="1:51" x14ac:dyDescent="0.25">
      <c r="A19" s="1" t="s">
        <v>17</v>
      </c>
      <c r="B19" s="12">
        <v>14.6</v>
      </c>
      <c r="C19" s="12">
        <v>19.399999999999999</v>
      </c>
      <c r="D19" s="12">
        <v>6.6</v>
      </c>
      <c r="E19" s="12">
        <v>10.199999999999999</v>
      </c>
      <c r="F19" s="12">
        <v>47.8</v>
      </c>
      <c r="G19" s="12">
        <v>12.8</v>
      </c>
      <c r="H19" s="12">
        <v>13.4</v>
      </c>
      <c r="I19" s="12">
        <v>37.6</v>
      </c>
      <c r="J19" s="12">
        <v>61.2</v>
      </c>
      <c r="K19" s="12">
        <v>40.200000000000003</v>
      </c>
      <c r="L19" s="12">
        <v>61.2</v>
      </c>
      <c r="M19" s="12">
        <v>158.4</v>
      </c>
      <c r="N19" s="12">
        <v>39.200000000000003</v>
      </c>
      <c r="O19" s="12">
        <v>84.4</v>
      </c>
      <c r="P19" s="12">
        <v>100.4</v>
      </c>
      <c r="Q19" s="12">
        <v>65.400000000000006</v>
      </c>
      <c r="R19" s="12">
        <v>6</v>
      </c>
      <c r="S19" s="12">
        <v>108.6</v>
      </c>
      <c r="T19" s="12">
        <v>10.199999999999999</v>
      </c>
      <c r="U19" s="12">
        <v>6.2</v>
      </c>
      <c r="V19" s="12">
        <v>6.4</v>
      </c>
      <c r="W19" s="12">
        <v>2.4</v>
      </c>
      <c r="X19" s="12">
        <v>0.8</v>
      </c>
      <c r="Y19" s="12">
        <v>4.5999999999999996</v>
      </c>
      <c r="Z19" s="12">
        <v>10.6</v>
      </c>
      <c r="AA19" s="12">
        <v>76.8</v>
      </c>
      <c r="AB19" s="12">
        <v>77.599999999999994</v>
      </c>
      <c r="AC19" s="12">
        <v>270</v>
      </c>
      <c r="AD19" s="12">
        <v>61</v>
      </c>
      <c r="AE19" s="12">
        <v>11.6</v>
      </c>
      <c r="AF19" s="12">
        <v>15.4</v>
      </c>
      <c r="AG19" s="12">
        <v>9.6</v>
      </c>
      <c r="AH19" s="12">
        <v>16</v>
      </c>
      <c r="AI19" s="12">
        <v>15.6</v>
      </c>
      <c r="AJ19" s="12">
        <v>11.6</v>
      </c>
      <c r="AK19" s="12">
        <v>9.4</v>
      </c>
      <c r="AL19" s="12">
        <v>20.2</v>
      </c>
      <c r="AM19" s="12">
        <v>1</v>
      </c>
      <c r="AN19" s="12">
        <v>9.1999999999999993</v>
      </c>
      <c r="AO19" s="13">
        <f t="shared" si="0"/>
        <v>1533.6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15.4</v>
      </c>
      <c r="C20" s="12">
        <v>37.799999999999997</v>
      </c>
      <c r="D20" s="12">
        <v>20</v>
      </c>
      <c r="E20" s="12">
        <v>18.399999999999999</v>
      </c>
      <c r="F20" s="12">
        <v>131.80000000000001</v>
      </c>
      <c r="G20" s="12">
        <v>20.399999999999999</v>
      </c>
      <c r="H20" s="12">
        <v>35.4</v>
      </c>
      <c r="I20" s="12">
        <v>41.2</v>
      </c>
      <c r="J20" s="12">
        <v>83.6</v>
      </c>
      <c r="K20" s="12">
        <v>54.2</v>
      </c>
      <c r="L20" s="12">
        <v>63.2</v>
      </c>
      <c r="M20" s="12">
        <v>140.6</v>
      </c>
      <c r="N20" s="12">
        <v>54.4</v>
      </c>
      <c r="O20" s="12">
        <v>91.2</v>
      </c>
      <c r="P20" s="12">
        <v>141.19999999999999</v>
      </c>
      <c r="Q20" s="12">
        <v>78</v>
      </c>
      <c r="R20" s="12">
        <v>100.2</v>
      </c>
      <c r="S20" s="12">
        <v>20</v>
      </c>
      <c r="T20" s="12">
        <v>15.8</v>
      </c>
      <c r="U20" s="12">
        <v>11.4</v>
      </c>
      <c r="V20" s="12">
        <v>17.8</v>
      </c>
      <c r="W20" s="12">
        <v>5.2</v>
      </c>
      <c r="X20" s="12">
        <v>3.8</v>
      </c>
      <c r="Y20" s="12">
        <v>12.8</v>
      </c>
      <c r="Z20" s="12">
        <v>8.6</v>
      </c>
      <c r="AA20" s="12">
        <v>122.4</v>
      </c>
      <c r="AB20" s="12">
        <v>136.80000000000001</v>
      </c>
      <c r="AC20" s="12">
        <v>572.6</v>
      </c>
      <c r="AD20" s="12">
        <v>111</v>
      </c>
      <c r="AE20" s="12">
        <v>27.4</v>
      </c>
      <c r="AF20" s="12">
        <v>30.2</v>
      </c>
      <c r="AG20" s="12">
        <v>12.8</v>
      </c>
      <c r="AH20" s="12">
        <v>15.6</v>
      </c>
      <c r="AI20" s="12">
        <v>22.2</v>
      </c>
      <c r="AJ20" s="12">
        <v>13.6</v>
      </c>
      <c r="AK20" s="12">
        <v>8.8000000000000007</v>
      </c>
      <c r="AL20" s="12">
        <v>32.200000000000003</v>
      </c>
      <c r="AM20" s="12">
        <v>3.6</v>
      </c>
      <c r="AN20" s="12">
        <v>19.8</v>
      </c>
      <c r="AO20" s="13">
        <f t="shared" si="0"/>
        <v>2351.3999999999996</v>
      </c>
      <c r="AP20" s="14"/>
      <c r="AR20" s="18" t="s">
        <v>45</v>
      </c>
      <c r="AS20" s="15">
        <f>AS11</f>
        <v>2131.02786814603</v>
      </c>
    </row>
    <row r="21" spans="1:51" x14ac:dyDescent="0.25">
      <c r="A21" s="1" t="s">
        <v>19</v>
      </c>
      <c r="B21" s="12">
        <v>15.4</v>
      </c>
      <c r="C21" s="12">
        <v>22.6</v>
      </c>
      <c r="D21" s="12">
        <v>9.4</v>
      </c>
      <c r="E21" s="12">
        <v>8.4</v>
      </c>
      <c r="F21" s="12">
        <v>30.6</v>
      </c>
      <c r="G21" s="12">
        <v>8.6</v>
      </c>
      <c r="H21" s="12">
        <v>38.799999999999997</v>
      </c>
      <c r="I21" s="12">
        <v>37.799999999999997</v>
      </c>
      <c r="J21" s="12">
        <v>71.400000000000006</v>
      </c>
      <c r="K21" s="12">
        <v>8</v>
      </c>
      <c r="L21" s="12">
        <v>22.8</v>
      </c>
      <c r="M21" s="12">
        <v>78.400000000000006</v>
      </c>
      <c r="N21" s="12">
        <v>7</v>
      </c>
      <c r="O21" s="12">
        <v>11.6</v>
      </c>
      <c r="P21" s="12">
        <v>11</v>
      </c>
      <c r="Q21" s="12">
        <v>8.1999999999999993</v>
      </c>
      <c r="R21" s="12">
        <v>13.4</v>
      </c>
      <c r="S21" s="12">
        <v>14.6</v>
      </c>
      <c r="T21" s="12">
        <v>19.2</v>
      </c>
      <c r="U21" s="12">
        <v>63</v>
      </c>
      <c r="V21" s="12">
        <v>290</v>
      </c>
      <c r="W21" s="12">
        <v>64.2</v>
      </c>
      <c r="X21" s="12">
        <v>37.799999999999997</v>
      </c>
      <c r="Y21" s="12">
        <v>27.4</v>
      </c>
      <c r="Z21" s="12">
        <v>5.8</v>
      </c>
      <c r="AA21" s="12">
        <v>115.2</v>
      </c>
      <c r="AB21" s="12">
        <v>105.4</v>
      </c>
      <c r="AC21" s="12">
        <v>276.39999999999998</v>
      </c>
      <c r="AD21" s="12">
        <v>93</v>
      </c>
      <c r="AE21" s="12">
        <v>28.2</v>
      </c>
      <c r="AF21" s="12">
        <v>55.6</v>
      </c>
      <c r="AG21" s="12">
        <v>18.2</v>
      </c>
      <c r="AH21" s="12">
        <v>21.4</v>
      </c>
      <c r="AI21" s="12">
        <v>26.6</v>
      </c>
      <c r="AJ21" s="12">
        <v>32.6</v>
      </c>
      <c r="AK21" s="12">
        <v>2.2000000000000002</v>
      </c>
      <c r="AL21" s="12">
        <v>7.2</v>
      </c>
      <c r="AM21" s="12">
        <v>27.8</v>
      </c>
      <c r="AN21" s="12">
        <v>202</v>
      </c>
      <c r="AO21" s="13">
        <f t="shared" si="0"/>
        <v>1937.2</v>
      </c>
      <c r="AP21" s="14"/>
      <c r="AR21" s="17" t="s">
        <v>46</v>
      </c>
      <c r="AS21" s="15">
        <f>AS12+AT11</f>
        <v>10155.24503591454</v>
      </c>
      <c r="AT21" s="15">
        <f>AT12</f>
        <v>709.16392256196832</v>
      </c>
    </row>
    <row r="22" spans="1:51" x14ac:dyDescent="0.25">
      <c r="A22" s="1" t="s">
        <v>20</v>
      </c>
      <c r="B22" s="12">
        <v>6.4</v>
      </c>
      <c r="C22" s="12">
        <v>9</v>
      </c>
      <c r="D22" s="12">
        <v>8.4</v>
      </c>
      <c r="E22" s="12">
        <v>4.5999999999999996</v>
      </c>
      <c r="F22" s="12">
        <v>37.6</v>
      </c>
      <c r="G22" s="12">
        <v>9.1999999999999993</v>
      </c>
      <c r="H22" s="12">
        <v>23</v>
      </c>
      <c r="I22" s="12">
        <v>28</v>
      </c>
      <c r="J22" s="12">
        <v>42.4</v>
      </c>
      <c r="K22" s="12">
        <v>3.2</v>
      </c>
      <c r="L22" s="12">
        <v>19.8</v>
      </c>
      <c r="M22" s="12">
        <v>78.2</v>
      </c>
      <c r="N22" s="12">
        <v>8</v>
      </c>
      <c r="O22" s="12">
        <v>6.2</v>
      </c>
      <c r="P22" s="12">
        <v>5.4</v>
      </c>
      <c r="Q22" s="12">
        <v>3.8</v>
      </c>
      <c r="R22" s="12">
        <v>5.8</v>
      </c>
      <c r="S22" s="12">
        <v>11.8</v>
      </c>
      <c r="T22" s="12">
        <v>68</v>
      </c>
      <c r="U22" s="12">
        <v>10.199999999999999</v>
      </c>
      <c r="V22" s="12">
        <v>84.8</v>
      </c>
      <c r="W22" s="12">
        <v>15.8</v>
      </c>
      <c r="X22" s="12">
        <v>12.4</v>
      </c>
      <c r="Y22" s="12">
        <v>36.4</v>
      </c>
      <c r="Z22" s="12">
        <v>3.2</v>
      </c>
      <c r="AA22" s="12">
        <v>142</v>
      </c>
      <c r="AB22" s="12">
        <v>135.19999999999999</v>
      </c>
      <c r="AC22" s="12">
        <v>382.6</v>
      </c>
      <c r="AD22" s="12">
        <v>119.2</v>
      </c>
      <c r="AE22" s="12">
        <v>18.399999999999999</v>
      </c>
      <c r="AF22" s="12">
        <v>29</v>
      </c>
      <c r="AG22" s="12">
        <v>19</v>
      </c>
      <c r="AH22" s="12">
        <v>17.8</v>
      </c>
      <c r="AI22" s="12">
        <v>20.8</v>
      </c>
      <c r="AJ22" s="12">
        <v>30.6</v>
      </c>
      <c r="AK22" s="12">
        <v>2.6</v>
      </c>
      <c r="AL22" s="12">
        <v>2.4</v>
      </c>
      <c r="AM22" s="12">
        <v>9.6</v>
      </c>
      <c r="AN22" s="12">
        <v>38.799999999999997</v>
      </c>
      <c r="AO22" s="13">
        <f t="shared" si="0"/>
        <v>1509.6</v>
      </c>
      <c r="AP22" s="14"/>
      <c r="AR22" s="17" t="s">
        <v>47</v>
      </c>
      <c r="AS22" s="15">
        <f>AS13+AU11</f>
        <v>30043.087393547623</v>
      </c>
      <c r="AT22" s="15">
        <f>AT13+AU12</f>
        <v>2236.9016441637959</v>
      </c>
      <c r="AU22" s="15">
        <f>AU13</f>
        <v>4886.6454308093989</v>
      </c>
    </row>
    <row r="23" spans="1:51" x14ac:dyDescent="0.25">
      <c r="A23" s="1" t="s">
        <v>21</v>
      </c>
      <c r="B23" s="12">
        <v>11.4</v>
      </c>
      <c r="C23" s="12">
        <v>18.2</v>
      </c>
      <c r="D23" s="12">
        <v>8.1999999999999993</v>
      </c>
      <c r="E23" s="12">
        <v>9</v>
      </c>
      <c r="F23" s="12">
        <v>49</v>
      </c>
      <c r="G23" s="12">
        <v>10.8</v>
      </c>
      <c r="H23" s="12">
        <v>27</v>
      </c>
      <c r="I23" s="12">
        <v>27.4</v>
      </c>
      <c r="J23" s="12">
        <v>54.8</v>
      </c>
      <c r="K23" s="12">
        <v>8.6</v>
      </c>
      <c r="L23" s="12">
        <v>22.2</v>
      </c>
      <c r="M23" s="12">
        <v>93.4</v>
      </c>
      <c r="N23" s="12">
        <v>13.2</v>
      </c>
      <c r="O23" s="12">
        <v>6</v>
      </c>
      <c r="P23" s="12">
        <v>4.8</v>
      </c>
      <c r="Q23" s="12">
        <v>2.2000000000000002</v>
      </c>
      <c r="R23" s="12">
        <v>6</v>
      </c>
      <c r="S23" s="12">
        <v>10.199999999999999</v>
      </c>
      <c r="T23" s="12">
        <v>372.2</v>
      </c>
      <c r="U23" s="12">
        <v>104</v>
      </c>
      <c r="V23" s="12">
        <v>9.4</v>
      </c>
      <c r="W23" s="12">
        <v>45</v>
      </c>
      <c r="X23" s="12">
        <v>14</v>
      </c>
      <c r="Y23" s="12">
        <v>56.2</v>
      </c>
      <c r="Z23" s="12">
        <v>5.4</v>
      </c>
      <c r="AA23" s="12">
        <v>192.4</v>
      </c>
      <c r="AB23" s="12">
        <v>172.6</v>
      </c>
      <c r="AC23" s="12">
        <v>490</v>
      </c>
      <c r="AD23" s="12">
        <v>132.80000000000001</v>
      </c>
      <c r="AE23" s="12">
        <v>18.399999999999999</v>
      </c>
      <c r="AF23" s="12">
        <v>26.2</v>
      </c>
      <c r="AG23" s="12">
        <v>16</v>
      </c>
      <c r="AH23" s="12">
        <v>20.2</v>
      </c>
      <c r="AI23" s="12">
        <v>19.399999999999999</v>
      </c>
      <c r="AJ23" s="12">
        <v>31.2</v>
      </c>
      <c r="AK23" s="12">
        <v>2.4</v>
      </c>
      <c r="AL23" s="12">
        <v>4</v>
      </c>
      <c r="AM23" s="12">
        <v>28.4</v>
      </c>
      <c r="AN23" s="12">
        <v>92.2</v>
      </c>
      <c r="AO23" s="13">
        <f t="shared" si="0"/>
        <v>2234.7999999999997</v>
      </c>
      <c r="AP23" s="14"/>
      <c r="AR23" s="17" t="s">
        <v>48</v>
      </c>
      <c r="AS23" s="15">
        <f>AS14+AV11</f>
        <v>10329.479219569275</v>
      </c>
      <c r="AT23" s="15">
        <f>AT14+AV12</f>
        <v>3906.4082585341021</v>
      </c>
      <c r="AU23" s="15">
        <f>AU14+AV13</f>
        <v>2735.1576884082442</v>
      </c>
      <c r="AV23" s="15">
        <f>AV14</f>
        <v>3686.8248291890436</v>
      </c>
    </row>
    <row r="24" spans="1:51" x14ac:dyDescent="0.25">
      <c r="A24" s="1" t="s">
        <v>22</v>
      </c>
      <c r="B24" s="12">
        <v>5</v>
      </c>
      <c r="C24" s="12">
        <v>7.4</v>
      </c>
      <c r="D24" s="12">
        <v>3.8</v>
      </c>
      <c r="E24" s="12">
        <v>3</v>
      </c>
      <c r="F24" s="12">
        <v>27</v>
      </c>
      <c r="G24" s="12">
        <v>2.8</v>
      </c>
      <c r="H24" s="12">
        <v>13.4</v>
      </c>
      <c r="I24" s="12">
        <v>23.4</v>
      </c>
      <c r="J24" s="12">
        <v>31.8</v>
      </c>
      <c r="K24" s="12">
        <v>3.4</v>
      </c>
      <c r="L24" s="12">
        <v>14.2</v>
      </c>
      <c r="M24" s="12">
        <v>60</v>
      </c>
      <c r="N24" s="12">
        <v>4.2</v>
      </c>
      <c r="O24" s="12">
        <v>2</v>
      </c>
      <c r="P24" s="12">
        <v>3.2</v>
      </c>
      <c r="Q24" s="12">
        <v>1.4</v>
      </c>
      <c r="R24" s="12">
        <v>2.4</v>
      </c>
      <c r="S24" s="12">
        <v>5.6</v>
      </c>
      <c r="T24" s="12">
        <v>85.4</v>
      </c>
      <c r="U24" s="12">
        <v>21.2</v>
      </c>
      <c r="V24" s="12">
        <v>48.4</v>
      </c>
      <c r="W24" s="12">
        <v>3.6</v>
      </c>
      <c r="X24" s="12">
        <v>8.6</v>
      </c>
      <c r="Y24" s="12">
        <v>33.200000000000003</v>
      </c>
      <c r="Z24" s="12">
        <v>1.6</v>
      </c>
      <c r="AA24" s="12">
        <v>120.6</v>
      </c>
      <c r="AB24" s="12">
        <v>94</v>
      </c>
      <c r="AC24" s="12">
        <v>315</v>
      </c>
      <c r="AD24" s="12">
        <v>78.400000000000006</v>
      </c>
      <c r="AE24" s="12">
        <v>8.8000000000000007</v>
      </c>
      <c r="AF24" s="12">
        <v>12.6</v>
      </c>
      <c r="AG24" s="12">
        <v>6.8</v>
      </c>
      <c r="AH24" s="12">
        <v>4</v>
      </c>
      <c r="AI24" s="12">
        <v>7.8</v>
      </c>
      <c r="AJ24" s="12">
        <v>9.4</v>
      </c>
      <c r="AK24" s="12">
        <v>0.8</v>
      </c>
      <c r="AL24" s="12">
        <v>0.6</v>
      </c>
      <c r="AM24" s="12">
        <v>8.4</v>
      </c>
      <c r="AN24" s="12">
        <v>15.4</v>
      </c>
      <c r="AO24" s="13">
        <f t="shared" si="0"/>
        <v>1098.5999999999999</v>
      </c>
      <c r="AP24" s="14"/>
      <c r="AR24" s="17" t="s">
        <v>49</v>
      </c>
      <c r="AS24" s="15">
        <f>AS15+AW11</f>
        <v>11351.125937423905</v>
      </c>
      <c r="AT24" s="15">
        <f>AT15+AW12</f>
        <v>1614.4113624027502</v>
      </c>
      <c r="AU24" s="15">
        <f>AU15+AW13</f>
        <v>1981.2654482158396</v>
      </c>
      <c r="AV24" s="15">
        <f>AV15+AW14</f>
        <v>1198.530727568469</v>
      </c>
      <c r="AW24" s="15">
        <f>AW15</f>
        <v>2783.6000000000013</v>
      </c>
    </row>
    <row r="25" spans="1:51" x14ac:dyDescent="0.25">
      <c r="A25" s="1" t="s">
        <v>23</v>
      </c>
      <c r="B25" s="12">
        <v>7.8</v>
      </c>
      <c r="C25" s="12">
        <v>5.2</v>
      </c>
      <c r="D25" s="12">
        <v>6</v>
      </c>
      <c r="E25" s="12">
        <v>5</v>
      </c>
      <c r="F25" s="12">
        <v>18.2</v>
      </c>
      <c r="G25" s="12">
        <v>4</v>
      </c>
      <c r="H25" s="12">
        <v>8.4</v>
      </c>
      <c r="I25" s="12">
        <v>16.2</v>
      </c>
      <c r="J25" s="12">
        <v>25</v>
      </c>
      <c r="K25" s="12">
        <v>4.2</v>
      </c>
      <c r="L25" s="12">
        <v>18.399999999999999</v>
      </c>
      <c r="M25" s="12">
        <v>65.400000000000006</v>
      </c>
      <c r="N25" s="12">
        <v>2</v>
      </c>
      <c r="O25" s="12">
        <v>0.6</v>
      </c>
      <c r="P25" s="12">
        <v>1.4</v>
      </c>
      <c r="Q25" s="12">
        <v>1.2</v>
      </c>
      <c r="R25" s="12">
        <v>1.6</v>
      </c>
      <c r="S25" s="12">
        <v>4.8</v>
      </c>
      <c r="T25" s="12">
        <v>33.200000000000003</v>
      </c>
      <c r="U25" s="12">
        <v>14.4</v>
      </c>
      <c r="V25" s="12">
        <v>16.399999999999999</v>
      </c>
      <c r="W25" s="12">
        <v>5.8</v>
      </c>
      <c r="X25" s="12">
        <v>3.8</v>
      </c>
      <c r="Y25" s="12">
        <v>28</v>
      </c>
      <c r="Z25" s="12">
        <v>3.2</v>
      </c>
      <c r="AA25" s="12">
        <v>108.6</v>
      </c>
      <c r="AB25" s="12">
        <v>104.6</v>
      </c>
      <c r="AC25" s="12">
        <v>291.60000000000002</v>
      </c>
      <c r="AD25" s="12">
        <v>62</v>
      </c>
      <c r="AE25" s="12">
        <v>10.4</v>
      </c>
      <c r="AF25" s="12">
        <v>15.2</v>
      </c>
      <c r="AG25" s="12">
        <v>9.1999999999999993</v>
      </c>
      <c r="AH25" s="12">
        <v>7.8</v>
      </c>
      <c r="AI25" s="12">
        <v>6</v>
      </c>
      <c r="AJ25" s="12">
        <v>11.6</v>
      </c>
      <c r="AK25" s="12">
        <v>0.2</v>
      </c>
      <c r="AL25" s="12">
        <v>1.2</v>
      </c>
      <c r="AM25" s="12">
        <v>4.8</v>
      </c>
      <c r="AN25" s="12">
        <v>4.8</v>
      </c>
      <c r="AO25" s="13">
        <f t="shared" si="0"/>
        <v>938.20000000000016</v>
      </c>
      <c r="AP25" s="14"/>
      <c r="AR25" s="17" t="s">
        <v>50</v>
      </c>
      <c r="AS25" s="15">
        <f>AS16+AX11</f>
        <v>15900.957308527735</v>
      </c>
      <c r="AT25" s="15">
        <f>AT16+AX12</f>
        <v>4763.4681836759519</v>
      </c>
      <c r="AU25" s="15">
        <f>AU16+AX13</f>
        <v>3389.8626112006477</v>
      </c>
      <c r="AV25" s="15">
        <f>AV16+AX14</f>
        <v>4351.4157130730164</v>
      </c>
      <c r="AW25" s="15">
        <f>AW16+AX15</f>
        <v>2126.1912233136491</v>
      </c>
      <c r="AX25" s="15">
        <f>AX16</f>
        <v>8731.6301937540138</v>
      </c>
      <c r="AY25" s="14">
        <f>SUM(AS20:AX25)</f>
        <v>129012.40000000001</v>
      </c>
    </row>
    <row r="26" spans="1:51" x14ac:dyDescent="0.25">
      <c r="A26" s="1" t="s">
        <v>24</v>
      </c>
      <c r="B26" s="12">
        <v>23</v>
      </c>
      <c r="C26" s="12">
        <v>23.8</v>
      </c>
      <c r="D26" s="12">
        <v>27.2</v>
      </c>
      <c r="E26" s="12">
        <v>32.799999999999997</v>
      </c>
      <c r="F26" s="12">
        <v>21.6</v>
      </c>
      <c r="G26" s="12">
        <v>7.2</v>
      </c>
      <c r="H26" s="12">
        <v>14.6</v>
      </c>
      <c r="I26" s="12">
        <v>19</v>
      </c>
      <c r="J26" s="12">
        <v>60.2</v>
      </c>
      <c r="K26" s="12">
        <v>12.6</v>
      </c>
      <c r="L26" s="12">
        <v>30.2</v>
      </c>
      <c r="M26" s="12">
        <v>62</v>
      </c>
      <c r="N26" s="12">
        <v>12.8</v>
      </c>
      <c r="O26" s="12">
        <v>14.6</v>
      </c>
      <c r="P26" s="12">
        <v>3.2</v>
      </c>
      <c r="Q26" s="12">
        <v>1.8</v>
      </c>
      <c r="R26" s="12">
        <v>2</v>
      </c>
      <c r="S26" s="12">
        <v>9.1999999999999993</v>
      </c>
      <c r="T26" s="12">
        <v>45.6</v>
      </c>
      <c r="U26" s="12">
        <v>23.2</v>
      </c>
      <c r="V26" s="12">
        <v>29.4</v>
      </c>
      <c r="W26" s="12">
        <v>17.600000000000001</v>
      </c>
      <c r="X26" s="12">
        <v>13.2</v>
      </c>
      <c r="Y26" s="12">
        <v>6.4</v>
      </c>
      <c r="Z26" s="12">
        <v>13.6</v>
      </c>
      <c r="AA26" s="12">
        <v>209.2</v>
      </c>
      <c r="AB26" s="12">
        <v>239.8</v>
      </c>
      <c r="AC26" s="12">
        <v>680.6</v>
      </c>
      <c r="AD26" s="12">
        <v>194.8</v>
      </c>
      <c r="AE26" s="12">
        <v>36</v>
      </c>
      <c r="AF26" s="12">
        <v>38.6</v>
      </c>
      <c r="AG26" s="12">
        <v>14.6</v>
      </c>
      <c r="AH26" s="12">
        <v>8.8000000000000007</v>
      </c>
      <c r="AI26" s="12">
        <v>16.8</v>
      </c>
      <c r="AJ26" s="12">
        <v>11.2</v>
      </c>
      <c r="AK26" s="12">
        <v>2</v>
      </c>
      <c r="AL26" s="12">
        <v>6.2</v>
      </c>
      <c r="AM26" s="12">
        <v>8</v>
      </c>
      <c r="AN26" s="12">
        <v>13</v>
      </c>
      <c r="AO26" s="13">
        <f t="shared" si="0"/>
        <v>2006.3999999999999</v>
      </c>
      <c r="AP26" s="14"/>
      <c r="AS26" s="15"/>
    </row>
    <row r="27" spans="1:51" x14ac:dyDescent="0.25">
      <c r="A27" s="1" t="s">
        <v>25</v>
      </c>
      <c r="B27" s="12">
        <v>27.2</v>
      </c>
      <c r="C27" s="12">
        <v>22.4</v>
      </c>
      <c r="D27" s="12">
        <v>2.8</v>
      </c>
      <c r="E27" s="12">
        <v>8.6</v>
      </c>
      <c r="F27" s="12">
        <v>54.8</v>
      </c>
      <c r="G27" s="12">
        <v>32.4</v>
      </c>
      <c r="H27" s="12">
        <v>44.8</v>
      </c>
      <c r="I27" s="12">
        <v>27.8</v>
      </c>
      <c r="J27" s="12">
        <v>59.4</v>
      </c>
      <c r="K27" s="12">
        <v>11.4</v>
      </c>
      <c r="L27" s="12">
        <v>72.8</v>
      </c>
      <c r="M27" s="12">
        <v>60</v>
      </c>
      <c r="N27" s="12">
        <v>19.600000000000001</v>
      </c>
      <c r="O27" s="12">
        <v>35.6</v>
      </c>
      <c r="P27" s="12">
        <v>16.399999999999999</v>
      </c>
      <c r="Q27" s="12">
        <v>7.8</v>
      </c>
      <c r="R27" s="12">
        <v>10.6</v>
      </c>
      <c r="S27" s="12">
        <v>8.8000000000000007</v>
      </c>
      <c r="T27" s="12">
        <v>7.2</v>
      </c>
      <c r="U27" s="12">
        <v>4</v>
      </c>
      <c r="V27" s="12">
        <v>4.4000000000000004</v>
      </c>
      <c r="W27" s="12">
        <v>1.2</v>
      </c>
      <c r="X27" s="12">
        <v>2.6</v>
      </c>
      <c r="Y27" s="12">
        <v>8.1999999999999993</v>
      </c>
      <c r="Z27" s="12">
        <v>2.2000000000000002</v>
      </c>
      <c r="AA27" s="12">
        <v>178.4</v>
      </c>
      <c r="AB27" s="12">
        <v>241</v>
      </c>
      <c r="AC27" s="12">
        <v>723.2</v>
      </c>
      <c r="AD27" s="12">
        <v>142.80000000000001</v>
      </c>
      <c r="AE27" s="12">
        <v>53.4</v>
      </c>
      <c r="AF27" s="12">
        <v>67.400000000000006</v>
      </c>
      <c r="AG27" s="12">
        <v>16.2</v>
      </c>
      <c r="AH27" s="12">
        <v>20.8</v>
      </c>
      <c r="AI27" s="12">
        <v>12.2</v>
      </c>
      <c r="AJ27" s="12">
        <v>11.8</v>
      </c>
      <c r="AK27" s="12">
        <v>1.8</v>
      </c>
      <c r="AL27" s="12">
        <v>13.2</v>
      </c>
      <c r="AM27" s="12">
        <v>3</v>
      </c>
      <c r="AN27" s="12">
        <v>9.1999999999999993</v>
      </c>
      <c r="AO27" s="13">
        <f t="shared" si="0"/>
        <v>2047.4000000000003</v>
      </c>
      <c r="AP27" s="14"/>
      <c r="AS27" s="15"/>
    </row>
    <row r="28" spans="1:51" x14ac:dyDescent="0.25">
      <c r="A28" s="1" t="s">
        <v>26</v>
      </c>
      <c r="B28" s="12">
        <v>92.590635056150248</v>
      </c>
      <c r="C28" s="12">
        <v>214.79359033296117</v>
      </c>
      <c r="D28" s="12">
        <v>116.78098115190122</v>
      </c>
      <c r="E28" s="12">
        <v>145.76768897353386</v>
      </c>
      <c r="F28" s="12">
        <v>255.66693373612659</v>
      </c>
      <c r="G28" s="12">
        <v>108.64801996453667</v>
      </c>
      <c r="H28" s="12">
        <v>171.20925986734088</v>
      </c>
      <c r="I28" s="12">
        <v>140.34571484862414</v>
      </c>
      <c r="J28" s="12">
        <v>215.62774019833191</v>
      </c>
      <c r="K28" s="12">
        <v>115.9468312865305</v>
      </c>
      <c r="L28" s="12">
        <v>180.59344585276153</v>
      </c>
      <c r="M28" s="12">
        <v>251.91325934195834</v>
      </c>
      <c r="N28" s="12">
        <v>127.41639193537794</v>
      </c>
      <c r="O28" s="12">
        <v>121.78588034412556</v>
      </c>
      <c r="P28" s="12">
        <v>69.234438825770013</v>
      </c>
      <c r="Q28" s="12">
        <v>46.295317528075124</v>
      </c>
      <c r="R28" s="12">
        <v>84.040598936100338</v>
      </c>
      <c r="S28" s="12">
        <v>150.5640506994155</v>
      </c>
      <c r="T28" s="12">
        <v>129.9188415314901</v>
      </c>
      <c r="U28" s="12">
        <v>169.95803506928482</v>
      </c>
      <c r="V28" s="12">
        <v>230.85097524134761</v>
      </c>
      <c r="W28" s="12">
        <v>129.9188415314901</v>
      </c>
      <c r="X28" s="12">
        <v>132.42129112760227</v>
      </c>
      <c r="Y28" s="12">
        <v>219.38141459250016</v>
      </c>
      <c r="Z28" s="12">
        <v>194.14838116503577</v>
      </c>
      <c r="AA28" s="12">
        <v>108.23094503185131</v>
      </c>
      <c r="AB28" s="12">
        <v>105.93703290208181</v>
      </c>
      <c r="AC28" s="12">
        <v>307.59276285545411</v>
      </c>
      <c r="AD28" s="12">
        <v>119.90904314704143</v>
      </c>
      <c r="AE28" s="12">
        <v>272.97554344256912</v>
      </c>
      <c r="AF28" s="12">
        <v>339.29045773954158</v>
      </c>
      <c r="AG28" s="12">
        <v>165.37021080974583</v>
      </c>
      <c r="AH28" s="12">
        <v>239.81808629408286</v>
      </c>
      <c r="AI28" s="12">
        <v>165.16167334340315</v>
      </c>
      <c r="AJ28" s="12">
        <v>147.4359887042753</v>
      </c>
      <c r="AK28" s="12">
        <v>91.965022657122219</v>
      </c>
      <c r="AL28" s="12">
        <v>311.76351218230775</v>
      </c>
      <c r="AM28" s="12">
        <v>46.712392460760483</v>
      </c>
      <c r="AN28" s="12">
        <v>112.8187692913903</v>
      </c>
      <c r="AO28" s="13">
        <f t="shared" si="0"/>
        <v>6350.7999999999993</v>
      </c>
      <c r="AP28" s="14"/>
      <c r="AS28" s="15"/>
    </row>
    <row r="29" spans="1:51" x14ac:dyDescent="0.25">
      <c r="A29" s="1" t="s">
        <v>27</v>
      </c>
      <c r="B29" s="12">
        <v>115.9338644893659</v>
      </c>
      <c r="C29" s="12">
        <v>195.10821096990847</v>
      </c>
      <c r="D29" s="12">
        <v>105.02719431092382</v>
      </c>
      <c r="E29" s="12">
        <v>151.48153025614013</v>
      </c>
      <c r="F29" s="12">
        <v>195.91611246460789</v>
      </c>
      <c r="G29" s="12">
        <v>102.19953907947587</v>
      </c>
      <c r="H29" s="12">
        <v>197.53191545400671</v>
      </c>
      <c r="I29" s="12">
        <v>123.60892868901034</v>
      </c>
      <c r="J29" s="12">
        <v>191.27067887008627</v>
      </c>
      <c r="K29" s="12">
        <v>102.19953907947587</v>
      </c>
      <c r="L29" s="12">
        <v>181.17191018634358</v>
      </c>
      <c r="M29" s="12">
        <v>119.97337196286297</v>
      </c>
      <c r="N29" s="12">
        <v>124.21485481003489</v>
      </c>
      <c r="O29" s="12">
        <v>101.18966221110161</v>
      </c>
      <c r="P29" s="12">
        <v>46.050385197866596</v>
      </c>
      <c r="Q29" s="12">
        <v>36.557542635148486</v>
      </c>
      <c r="R29" s="12">
        <v>77.356568117468882</v>
      </c>
      <c r="S29" s="12">
        <v>129.06226377823137</v>
      </c>
      <c r="T29" s="12">
        <v>95.332376374530853</v>
      </c>
      <c r="U29" s="12">
        <v>132.8997958780536</v>
      </c>
      <c r="V29" s="12">
        <v>157.74276684006057</v>
      </c>
      <c r="W29" s="12">
        <v>85.031632317113321</v>
      </c>
      <c r="X29" s="12">
        <v>90.282992032659521</v>
      </c>
      <c r="Y29" s="12">
        <v>170.06326463422664</v>
      </c>
      <c r="Z29" s="12">
        <v>191.67462961743598</v>
      </c>
      <c r="AA29" s="12">
        <v>91.494844274708626</v>
      </c>
      <c r="AB29" s="12">
        <v>37.971370250872461</v>
      </c>
      <c r="AC29" s="12">
        <v>87.051386053861862</v>
      </c>
      <c r="AD29" s="12">
        <v>110.27855402647</v>
      </c>
      <c r="AE29" s="12">
        <v>342.75220912622638</v>
      </c>
      <c r="AF29" s="12">
        <v>464.54335945216303</v>
      </c>
      <c r="AG29" s="12">
        <v>333.46134193718314</v>
      </c>
      <c r="AH29" s="12">
        <v>694.79528544149605</v>
      </c>
      <c r="AI29" s="12">
        <v>207.02475801672483</v>
      </c>
      <c r="AJ29" s="12">
        <v>179.96005794429445</v>
      </c>
      <c r="AK29" s="12">
        <v>47.060262066240867</v>
      </c>
      <c r="AL29" s="12">
        <v>197.127964706657</v>
      </c>
      <c r="AM29" s="12">
        <v>45.444459076842037</v>
      </c>
      <c r="AN29" s="12">
        <v>76.952617370119185</v>
      </c>
      <c r="AO29" s="13">
        <f t="shared" si="0"/>
        <v>6134.7999999999984</v>
      </c>
      <c r="AP29" s="14"/>
      <c r="AS29" s="15"/>
    </row>
    <row r="30" spans="1:51" x14ac:dyDescent="0.25">
      <c r="A30" s="1" t="s">
        <v>28</v>
      </c>
      <c r="B30" s="12">
        <v>210.13799052363021</v>
      </c>
      <c r="C30" s="12">
        <v>648.79105819463007</v>
      </c>
      <c r="D30" s="12">
        <v>331.58656299356096</v>
      </c>
      <c r="E30" s="12">
        <v>391.51184546227677</v>
      </c>
      <c r="F30" s="12">
        <v>849.0746689345159</v>
      </c>
      <c r="G30" s="12">
        <v>330.52122463856153</v>
      </c>
      <c r="H30" s="12">
        <v>619.49425343214682</v>
      </c>
      <c r="I30" s="12">
        <v>352.62699550479897</v>
      </c>
      <c r="J30" s="12">
        <v>617.36357672214808</v>
      </c>
      <c r="K30" s="12">
        <v>389.11483416352814</v>
      </c>
      <c r="L30" s="12">
        <v>715.3747053820922</v>
      </c>
      <c r="M30" s="12">
        <v>437.32139472725061</v>
      </c>
      <c r="N30" s="12">
        <v>378.72778520228405</v>
      </c>
      <c r="O30" s="12">
        <v>310.81246507107278</v>
      </c>
      <c r="P30" s="12">
        <v>185.63520835864418</v>
      </c>
      <c r="Q30" s="12">
        <v>141.42366662616936</v>
      </c>
      <c r="R30" s="12">
        <v>257.2792127323533</v>
      </c>
      <c r="S30" s="12">
        <v>568.35801239217597</v>
      </c>
      <c r="T30" s="12">
        <v>276.45530312234234</v>
      </c>
      <c r="U30" s="12">
        <v>423.2056615235087</v>
      </c>
      <c r="V30" s="12">
        <v>515.62376381970603</v>
      </c>
      <c r="W30" s="12">
        <v>338.24492771230717</v>
      </c>
      <c r="X30" s="12">
        <v>308.14911918357433</v>
      </c>
      <c r="Y30" s="12">
        <v>675.95718624711458</v>
      </c>
      <c r="Z30" s="12">
        <v>809.39081521078845</v>
      </c>
      <c r="AA30" s="12">
        <v>274.59096100109343</v>
      </c>
      <c r="AB30" s="12">
        <v>99.609136192443202</v>
      </c>
      <c r="AC30" s="12">
        <v>131.83562143117484</v>
      </c>
      <c r="AD30" s="12">
        <v>255.14853602235451</v>
      </c>
      <c r="AE30" s="12">
        <v>1325.2809136192445</v>
      </c>
      <c r="AF30" s="12">
        <v>2027.8715587413437</v>
      </c>
      <c r="AG30" s="12">
        <v>1238.7221722755437</v>
      </c>
      <c r="AH30" s="12">
        <v>1762.3359737577453</v>
      </c>
      <c r="AI30" s="12">
        <v>1151.6307617543434</v>
      </c>
      <c r="AJ30" s="12">
        <v>845.61231928076791</v>
      </c>
      <c r="AK30" s="12">
        <v>260.47522779735147</v>
      </c>
      <c r="AL30" s="12">
        <v>1057.8809865143969</v>
      </c>
      <c r="AM30" s="12">
        <v>121.98124164743044</v>
      </c>
      <c r="AN30" s="12">
        <v>286.84235208358649</v>
      </c>
      <c r="AO30" s="13">
        <f t="shared" si="0"/>
        <v>21922</v>
      </c>
      <c r="AP30" s="14"/>
      <c r="AS30" s="15"/>
    </row>
    <row r="31" spans="1:51" x14ac:dyDescent="0.25">
      <c r="A31" s="1" t="s">
        <v>29</v>
      </c>
      <c r="B31" s="12">
        <v>70.177983420088694</v>
      </c>
      <c r="C31" s="12">
        <v>137.83157894736843</v>
      </c>
      <c r="D31" s="12">
        <v>84.566994409099678</v>
      </c>
      <c r="E31" s="12">
        <v>122.93769037979565</v>
      </c>
      <c r="F31" s="12">
        <v>229.97173703489491</v>
      </c>
      <c r="G31" s="12">
        <v>112.08282244071718</v>
      </c>
      <c r="H31" s="12">
        <v>196.39737806053594</v>
      </c>
      <c r="I31" s="12">
        <v>124.95720069404281</v>
      </c>
      <c r="J31" s="12">
        <v>171.15349913244651</v>
      </c>
      <c r="K31" s="12">
        <v>108.54867939078466</v>
      </c>
      <c r="L31" s="12">
        <v>183.27056101792942</v>
      </c>
      <c r="M31" s="12">
        <v>183.01812222864856</v>
      </c>
      <c r="N31" s="12">
        <v>90.120647773279359</v>
      </c>
      <c r="O31" s="12">
        <v>85.071871987661467</v>
      </c>
      <c r="P31" s="12">
        <v>52.002390591864284</v>
      </c>
      <c r="Q31" s="12">
        <v>34.079236552920761</v>
      </c>
      <c r="R31" s="12">
        <v>58.565799113167536</v>
      </c>
      <c r="S31" s="12">
        <v>101.48039329091962</v>
      </c>
      <c r="T31" s="12">
        <v>78.760902255639095</v>
      </c>
      <c r="U31" s="12">
        <v>114.60721033352613</v>
      </c>
      <c r="V31" s="12">
        <v>124.95720069404281</v>
      </c>
      <c r="W31" s="12">
        <v>75.226759205706585</v>
      </c>
      <c r="X31" s="12">
        <v>54.52677848467323</v>
      </c>
      <c r="Y31" s="12">
        <v>156.25961056487373</v>
      </c>
      <c r="Z31" s="12">
        <v>149.94864083285137</v>
      </c>
      <c r="AA31" s="12">
        <v>58.818237902448431</v>
      </c>
      <c r="AB31" s="12">
        <v>53.264584538268757</v>
      </c>
      <c r="AC31" s="12">
        <v>224.16564488143436</v>
      </c>
      <c r="AD31" s="12">
        <v>65.129207634470802</v>
      </c>
      <c r="AE31" s="12">
        <v>596.26042028147288</v>
      </c>
      <c r="AF31" s="12">
        <v>802.25047233468297</v>
      </c>
      <c r="AG31" s="12">
        <v>330.69481395797186</v>
      </c>
      <c r="AH31" s="12">
        <v>631.60185078079815</v>
      </c>
      <c r="AI31" s="12">
        <v>276.42047426257955</v>
      </c>
      <c r="AJ31" s="12">
        <v>276.67291305186041</v>
      </c>
      <c r="AK31" s="12">
        <v>49.98288027761712</v>
      </c>
      <c r="AL31" s="12">
        <v>167.619356082514</v>
      </c>
      <c r="AM31" s="12">
        <v>29.282899556583768</v>
      </c>
      <c r="AN31" s="12">
        <v>84.314555619818776</v>
      </c>
      <c r="AO31" s="13">
        <f t="shared" si="0"/>
        <v>6547</v>
      </c>
      <c r="AP31" s="14"/>
      <c r="AS31" s="15"/>
    </row>
    <row r="32" spans="1:51" x14ac:dyDescent="0.25">
      <c r="A32" s="1">
        <v>16</v>
      </c>
      <c r="B32" s="12">
        <v>64.910530896431666</v>
      </c>
      <c r="C32" s="12">
        <v>54.532985204525673</v>
      </c>
      <c r="D32" s="12">
        <v>28.08041775456919</v>
      </c>
      <c r="E32" s="12">
        <v>48.63202785030461</v>
      </c>
      <c r="F32" s="12">
        <v>106.21723237597911</v>
      </c>
      <c r="G32" s="12">
        <v>51.07380330722367</v>
      </c>
      <c r="H32" s="12">
        <v>88.92132288946911</v>
      </c>
      <c r="I32" s="12">
        <v>57.585204525674499</v>
      </c>
      <c r="J32" s="12">
        <v>69.997563098346376</v>
      </c>
      <c r="K32" s="12">
        <v>50.259878154917317</v>
      </c>
      <c r="L32" s="12">
        <v>89.328285465622272</v>
      </c>
      <c r="M32" s="12">
        <v>75.084595300261086</v>
      </c>
      <c r="N32" s="12">
        <v>26.656048738033071</v>
      </c>
      <c r="O32" s="12">
        <v>23.400348128807657</v>
      </c>
      <c r="P32" s="12">
        <v>25.638642297650129</v>
      </c>
      <c r="Q32" s="12">
        <v>12.615839860748476</v>
      </c>
      <c r="R32" s="12">
        <v>12.615839860748476</v>
      </c>
      <c r="S32" s="12">
        <v>24.824717145343776</v>
      </c>
      <c r="T32" s="12">
        <v>31.743080939947777</v>
      </c>
      <c r="U32" s="12">
        <v>17.295909486510009</v>
      </c>
      <c r="V32" s="12">
        <v>18.516797214969536</v>
      </c>
      <c r="W32" s="12">
        <v>11.801914708442123</v>
      </c>
      <c r="X32" s="12">
        <v>9.5636205395996523</v>
      </c>
      <c r="Y32" s="12">
        <v>68.776675369886846</v>
      </c>
      <c r="Z32" s="12">
        <v>55.143429068755438</v>
      </c>
      <c r="AA32" s="12">
        <v>237.46266318537857</v>
      </c>
      <c r="AB32" s="12">
        <v>286.09469103568318</v>
      </c>
      <c r="AC32" s="12">
        <v>1323.4422976501305</v>
      </c>
      <c r="AD32" s="12">
        <v>569.5441253263707</v>
      </c>
      <c r="AE32" s="12">
        <v>31.539599651871189</v>
      </c>
      <c r="AF32" s="12">
        <v>257.20034812880766</v>
      </c>
      <c r="AG32" s="12">
        <v>168.68598781549173</v>
      </c>
      <c r="AH32" s="12">
        <v>356.90617928633594</v>
      </c>
      <c r="AI32" s="12">
        <v>137.75683202785029</v>
      </c>
      <c r="AJ32" s="12">
        <v>114.35648389904264</v>
      </c>
      <c r="AK32" s="12">
        <v>7.9357702349869443</v>
      </c>
      <c r="AL32" s="12">
        <v>28.690861618798952</v>
      </c>
      <c r="AM32" s="12">
        <v>6.714882506527414</v>
      </c>
      <c r="AN32" s="12">
        <v>26.452567449956483</v>
      </c>
      <c r="AO32" s="13">
        <f t="shared" si="0"/>
        <v>4676.0000000000009</v>
      </c>
      <c r="AP32" s="14"/>
      <c r="AS32" s="15"/>
    </row>
    <row r="33" spans="1:45" x14ac:dyDescent="0.25">
      <c r="A33" s="1">
        <v>24</v>
      </c>
      <c r="B33" s="12">
        <v>108</v>
      </c>
      <c r="C33" s="12">
        <v>103.4</v>
      </c>
      <c r="D33" s="12">
        <v>24.8</v>
      </c>
      <c r="E33" s="12">
        <v>47.8</v>
      </c>
      <c r="F33" s="12">
        <v>88.2</v>
      </c>
      <c r="G33" s="12">
        <v>57.8</v>
      </c>
      <c r="H33" s="12">
        <v>83</v>
      </c>
      <c r="I33" s="12">
        <v>58.4</v>
      </c>
      <c r="J33" s="12">
        <v>72.2</v>
      </c>
      <c r="K33" s="12">
        <v>58.6</v>
      </c>
      <c r="L33" s="12">
        <v>175</v>
      </c>
      <c r="M33" s="12">
        <v>98.2</v>
      </c>
      <c r="N33" s="12">
        <v>41</v>
      </c>
      <c r="O33" s="12">
        <v>37.200000000000003</v>
      </c>
      <c r="P33" s="12">
        <v>38.6</v>
      </c>
      <c r="Q33" s="12">
        <v>26.2</v>
      </c>
      <c r="R33" s="12">
        <v>16.8</v>
      </c>
      <c r="S33" s="12">
        <v>23.4</v>
      </c>
      <c r="T33" s="12">
        <v>53.2</v>
      </c>
      <c r="U33" s="12">
        <v>26.2</v>
      </c>
      <c r="V33" s="12">
        <v>24.6</v>
      </c>
      <c r="W33" s="12">
        <v>13.2</v>
      </c>
      <c r="X33" s="12">
        <v>15.2</v>
      </c>
      <c r="Y33" s="12">
        <v>58.4</v>
      </c>
      <c r="Z33" s="12">
        <v>73</v>
      </c>
      <c r="AA33" s="12">
        <v>290.60000000000002</v>
      </c>
      <c r="AB33" s="12">
        <v>394</v>
      </c>
      <c r="AC33" s="12">
        <v>1921.6</v>
      </c>
      <c r="AD33" s="12">
        <v>743.6</v>
      </c>
      <c r="AE33" s="12">
        <v>219.4</v>
      </c>
      <c r="AF33" s="12">
        <v>45</v>
      </c>
      <c r="AG33" s="12">
        <v>174.8</v>
      </c>
      <c r="AH33" s="12">
        <v>379.2</v>
      </c>
      <c r="AI33" s="12">
        <v>217.4</v>
      </c>
      <c r="AJ33" s="12">
        <v>186.8</v>
      </c>
      <c r="AK33" s="12">
        <v>11.4</v>
      </c>
      <c r="AL33" s="12">
        <v>29</v>
      </c>
      <c r="AM33" s="12">
        <v>12.8</v>
      </c>
      <c r="AN33" s="12">
        <v>63.2</v>
      </c>
      <c r="AO33" s="13">
        <f t="shared" si="0"/>
        <v>6111.2</v>
      </c>
      <c r="AP33" s="14"/>
      <c r="AS33" s="15"/>
    </row>
    <row r="34" spans="1:45" x14ac:dyDescent="0.25">
      <c r="A34" s="1" t="s">
        <v>30</v>
      </c>
      <c r="B34" s="12">
        <v>14.8</v>
      </c>
      <c r="C34" s="12">
        <v>23.8</v>
      </c>
      <c r="D34" s="12">
        <v>12.6</v>
      </c>
      <c r="E34" s="12">
        <v>16.600000000000001</v>
      </c>
      <c r="F34" s="12">
        <v>38.799999999999997</v>
      </c>
      <c r="G34" s="12">
        <v>14.4</v>
      </c>
      <c r="H34" s="12">
        <v>25.2</v>
      </c>
      <c r="I34" s="12">
        <v>18.8</v>
      </c>
      <c r="J34" s="12">
        <v>34</v>
      </c>
      <c r="K34" s="12">
        <v>13.6</v>
      </c>
      <c r="L34" s="12">
        <v>25</v>
      </c>
      <c r="M34" s="12">
        <v>64.599999999999994</v>
      </c>
      <c r="N34" s="12">
        <v>14.8</v>
      </c>
      <c r="O34" s="12">
        <v>10.6</v>
      </c>
      <c r="P34" s="12">
        <v>8</v>
      </c>
      <c r="Q34" s="12">
        <v>5.4</v>
      </c>
      <c r="R34" s="12">
        <v>10.8</v>
      </c>
      <c r="S34" s="12">
        <v>9</v>
      </c>
      <c r="T34" s="12">
        <v>20</v>
      </c>
      <c r="U34" s="12">
        <v>12.8</v>
      </c>
      <c r="V34" s="12">
        <v>15</v>
      </c>
      <c r="W34" s="12">
        <v>10.4</v>
      </c>
      <c r="X34" s="12">
        <v>6.6</v>
      </c>
      <c r="Y34" s="12">
        <v>25.6</v>
      </c>
      <c r="Z34" s="12">
        <v>19.2</v>
      </c>
      <c r="AA34" s="12">
        <v>153.80000000000001</v>
      </c>
      <c r="AB34" s="12">
        <v>224.8</v>
      </c>
      <c r="AC34" s="12">
        <v>1326.4</v>
      </c>
      <c r="AD34" s="12">
        <v>265.2</v>
      </c>
      <c r="AE34" s="12">
        <v>141.4</v>
      </c>
      <c r="AF34" s="12">
        <v>160.19999999999999</v>
      </c>
      <c r="AG34" s="12">
        <v>23.2</v>
      </c>
      <c r="AH34" s="12">
        <v>67.2</v>
      </c>
      <c r="AI34" s="12">
        <v>26.8</v>
      </c>
      <c r="AJ34" s="12">
        <v>58.2</v>
      </c>
      <c r="AK34" s="12">
        <v>5.2</v>
      </c>
      <c r="AL34" s="12">
        <v>17.600000000000001</v>
      </c>
      <c r="AM34" s="12">
        <v>4</v>
      </c>
      <c r="AN34" s="12">
        <v>19</v>
      </c>
      <c r="AO34" s="13">
        <f t="shared" si="0"/>
        <v>2963.3999999999992</v>
      </c>
      <c r="AP34" s="14"/>
      <c r="AS34" s="15"/>
    </row>
    <row r="35" spans="1:45" x14ac:dyDescent="0.25">
      <c r="A35" s="1" t="s">
        <v>31</v>
      </c>
      <c r="B35" s="12">
        <v>16.8</v>
      </c>
      <c r="C35" s="12">
        <v>26.8</v>
      </c>
      <c r="D35" s="12">
        <v>7.6</v>
      </c>
      <c r="E35" s="12">
        <v>6.8</v>
      </c>
      <c r="F35" s="12">
        <v>25.4</v>
      </c>
      <c r="G35" s="12">
        <v>9</v>
      </c>
      <c r="H35" s="12">
        <v>20.8</v>
      </c>
      <c r="I35" s="12">
        <v>14.6</v>
      </c>
      <c r="J35" s="12">
        <v>31.4</v>
      </c>
      <c r="K35" s="12">
        <v>16.399999999999999</v>
      </c>
      <c r="L35" s="12">
        <v>69.400000000000006</v>
      </c>
      <c r="M35" s="12">
        <v>65.599999999999994</v>
      </c>
      <c r="N35" s="12">
        <v>27.2</v>
      </c>
      <c r="O35" s="12">
        <v>37.799999999999997</v>
      </c>
      <c r="P35" s="12">
        <v>14.8</v>
      </c>
      <c r="Q35" s="12">
        <v>12</v>
      </c>
      <c r="R35" s="12">
        <v>15.4</v>
      </c>
      <c r="S35" s="12">
        <v>14.6</v>
      </c>
      <c r="T35" s="12">
        <v>17.600000000000001</v>
      </c>
      <c r="U35" s="12">
        <v>7</v>
      </c>
      <c r="V35" s="12">
        <v>9.4</v>
      </c>
      <c r="W35" s="12">
        <v>3.2</v>
      </c>
      <c r="X35" s="12">
        <v>6.6</v>
      </c>
      <c r="Y35" s="12">
        <v>12.8</v>
      </c>
      <c r="Z35" s="12">
        <v>19.2</v>
      </c>
      <c r="AA35" s="12">
        <v>792.4</v>
      </c>
      <c r="AB35" s="12">
        <v>469.6</v>
      </c>
      <c r="AC35" s="12">
        <v>2476.4</v>
      </c>
      <c r="AD35" s="12">
        <v>584.79999999999995</v>
      </c>
      <c r="AE35" s="12">
        <v>558.6</v>
      </c>
      <c r="AF35" s="12">
        <v>316.2</v>
      </c>
      <c r="AG35" s="12">
        <v>54.8</v>
      </c>
      <c r="AH35" s="12">
        <v>31.4</v>
      </c>
      <c r="AI35" s="12">
        <v>31.6</v>
      </c>
      <c r="AJ35" s="12">
        <v>56.2</v>
      </c>
      <c r="AK35" s="12">
        <v>3</v>
      </c>
      <c r="AL35" s="12">
        <v>16</v>
      </c>
      <c r="AM35" s="12">
        <v>4.5999999999999996</v>
      </c>
      <c r="AN35" s="12">
        <v>22.4</v>
      </c>
      <c r="AO35" s="13">
        <f t="shared" si="0"/>
        <v>5926.2000000000007</v>
      </c>
      <c r="AP35" s="14"/>
      <c r="AS35" s="15"/>
    </row>
    <row r="36" spans="1:45" x14ac:dyDescent="0.25">
      <c r="A36" s="1" t="s">
        <v>32</v>
      </c>
      <c r="B36" s="12">
        <v>20.399999999999999</v>
      </c>
      <c r="C36" s="12">
        <v>34.6</v>
      </c>
      <c r="D36" s="12">
        <v>11.2</v>
      </c>
      <c r="E36" s="12">
        <v>13</v>
      </c>
      <c r="F36" s="12">
        <v>64.2</v>
      </c>
      <c r="G36" s="12">
        <v>12.2</v>
      </c>
      <c r="H36" s="12">
        <v>24.2</v>
      </c>
      <c r="I36" s="12">
        <v>24.2</v>
      </c>
      <c r="J36" s="12">
        <v>50.2</v>
      </c>
      <c r="K36" s="12">
        <v>21.4</v>
      </c>
      <c r="L36" s="12">
        <v>47.2</v>
      </c>
      <c r="M36" s="12">
        <v>98.4</v>
      </c>
      <c r="N36" s="12">
        <v>23</v>
      </c>
      <c r="O36" s="12">
        <v>19.399999999999999</v>
      </c>
      <c r="P36" s="12">
        <v>12.2</v>
      </c>
      <c r="Q36" s="12">
        <v>12</v>
      </c>
      <c r="R36" s="12">
        <v>12.8</v>
      </c>
      <c r="S36" s="12">
        <v>28.4</v>
      </c>
      <c r="T36" s="12">
        <v>29.6</v>
      </c>
      <c r="U36" s="12">
        <v>20.399999999999999</v>
      </c>
      <c r="V36" s="12">
        <v>23.2</v>
      </c>
      <c r="W36" s="12">
        <v>7.8</v>
      </c>
      <c r="X36" s="12">
        <v>7.6</v>
      </c>
      <c r="Y36" s="12">
        <v>14.6</v>
      </c>
      <c r="Z36" s="12">
        <v>20</v>
      </c>
      <c r="AA36" s="12">
        <v>161.19999999999999</v>
      </c>
      <c r="AB36" s="12">
        <v>233.6</v>
      </c>
      <c r="AC36" s="12">
        <v>1128.8</v>
      </c>
      <c r="AD36" s="12">
        <v>258.60000000000002</v>
      </c>
      <c r="AE36" s="12">
        <v>146.19999999999999</v>
      </c>
      <c r="AF36" s="12">
        <v>221</v>
      </c>
      <c r="AG36" s="12">
        <v>37.6</v>
      </c>
      <c r="AH36" s="12">
        <v>56.6</v>
      </c>
      <c r="AI36" s="12">
        <v>9.4</v>
      </c>
      <c r="AJ36" s="12">
        <v>44.8</v>
      </c>
      <c r="AK36" s="12">
        <v>13.2</v>
      </c>
      <c r="AL36" s="12">
        <v>39.4</v>
      </c>
      <c r="AM36" s="12">
        <v>3.8</v>
      </c>
      <c r="AN36" s="12">
        <v>28.8</v>
      </c>
      <c r="AO36" s="13">
        <f t="shared" si="0"/>
        <v>3035.2</v>
      </c>
      <c r="AP36" s="14"/>
      <c r="AS36" s="15"/>
    </row>
    <row r="37" spans="1:45" x14ac:dyDescent="0.25">
      <c r="A37" s="1" t="s">
        <v>33</v>
      </c>
      <c r="B37" s="12">
        <v>19.2</v>
      </c>
      <c r="C37" s="12">
        <v>41</v>
      </c>
      <c r="D37" s="12">
        <v>14.6</v>
      </c>
      <c r="E37" s="12">
        <v>16.2</v>
      </c>
      <c r="F37" s="12">
        <v>53.4</v>
      </c>
      <c r="G37" s="12">
        <v>16.2</v>
      </c>
      <c r="H37" s="12">
        <v>20.6</v>
      </c>
      <c r="I37" s="12">
        <v>27.4</v>
      </c>
      <c r="J37" s="12">
        <v>46</v>
      </c>
      <c r="K37" s="12">
        <v>12.6</v>
      </c>
      <c r="L37" s="12">
        <v>20.399999999999999</v>
      </c>
      <c r="M37" s="12">
        <v>49</v>
      </c>
      <c r="N37" s="12">
        <v>13.4</v>
      </c>
      <c r="O37" s="12">
        <v>14.6</v>
      </c>
      <c r="P37" s="12">
        <v>14.2</v>
      </c>
      <c r="Q37" s="12">
        <v>8</v>
      </c>
      <c r="R37" s="12">
        <v>9.8000000000000007</v>
      </c>
      <c r="S37" s="12">
        <v>12</v>
      </c>
      <c r="T37" s="12">
        <v>33.4</v>
      </c>
      <c r="U37" s="12">
        <v>29</v>
      </c>
      <c r="V37" s="12">
        <v>28.4</v>
      </c>
      <c r="W37" s="12">
        <v>12.2</v>
      </c>
      <c r="X37" s="12">
        <v>9.8000000000000007</v>
      </c>
      <c r="Y37" s="12">
        <v>19.2</v>
      </c>
      <c r="Z37" s="12">
        <v>13</v>
      </c>
      <c r="AA37" s="12">
        <v>120.4</v>
      </c>
      <c r="AB37" s="12">
        <v>167</v>
      </c>
      <c r="AC37" s="12">
        <v>838.8</v>
      </c>
      <c r="AD37" s="12">
        <v>257</v>
      </c>
      <c r="AE37" s="12">
        <v>108.6</v>
      </c>
      <c r="AF37" s="12">
        <v>203.4</v>
      </c>
      <c r="AG37" s="12">
        <v>65.2</v>
      </c>
      <c r="AH37" s="12">
        <v>110.2</v>
      </c>
      <c r="AI37" s="12">
        <v>56</v>
      </c>
      <c r="AJ37" s="12">
        <v>12.8</v>
      </c>
      <c r="AK37" s="12">
        <v>2.8</v>
      </c>
      <c r="AL37" s="12">
        <v>18.600000000000001</v>
      </c>
      <c r="AM37" s="12">
        <v>10.6</v>
      </c>
      <c r="AN37" s="12">
        <v>54.4</v>
      </c>
      <c r="AO37" s="13">
        <f t="shared" si="0"/>
        <v>2579.3999999999996</v>
      </c>
      <c r="AP37" s="14"/>
      <c r="AS37" s="15"/>
    </row>
    <row r="38" spans="1:45" x14ac:dyDescent="0.25">
      <c r="A38" s="1" t="s">
        <v>34</v>
      </c>
      <c r="B38" s="12">
        <v>1.2</v>
      </c>
      <c r="C38" s="12">
        <v>5.4</v>
      </c>
      <c r="D38" s="12">
        <v>1.2</v>
      </c>
      <c r="E38" s="12">
        <v>2</v>
      </c>
      <c r="F38" s="12">
        <v>16.600000000000001</v>
      </c>
      <c r="G38" s="12">
        <v>4.8</v>
      </c>
      <c r="H38" s="12">
        <v>4.2</v>
      </c>
      <c r="I38" s="12">
        <v>8.6</v>
      </c>
      <c r="J38" s="12">
        <v>10</v>
      </c>
      <c r="K38" s="12">
        <v>25.6</v>
      </c>
      <c r="L38" s="12">
        <v>34.200000000000003</v>
      </c>
      <c r="M38" s="12">
        <v>125.6</v>
      </c>
      <c r="N38" s="12">
        <v>23.4</v>
      </c>
      <c r="O38" s="12">
        <v>47.8</v>
      </c>
      <c r="P38" s="12">
        <v>13.6</v>
      </c>
      <c r="Q38" s="12">
        <v>7.8</v>
      </c>
      <c r="R38" s="12">
        <v>9</v>
      </c>
      <c r="S38" s="12">
        <v>8.8000000000000007</v>
      </c>
      <c r="T38" s="12">
        <v>1.6</v>
      </c>
      <c r="U38" s="12">
        <v>1.4</v>
      </c>
      <c r="V38" s="12">
        <v>1.4</v>
      </c>
      <c r="W38" s="12">
        <v>1.4</v>
      </c>
      <c r="X38" s="12">
        <v>0.8</v>
      </c>
      <c r="Y38" s="12">
        <v>1.2</v>
      </c>
      <c r="Z38" s="12">
        <v>1.8</v>
      </c>
      <c r="AA38" s="12">
        <v>71.599999999999994</v>
      </c>
      <c r="AB38" s="12">
        <v>61</v>
      </c>
      <c r="AC38" s="12">
        <v>239.8</v>
      </c>
      <c r="AD38" s="12">
        <v>51.2</v>
      </c>
      <c r="AE38" s="12">
        <v>9</v>
      </c>
      <c r="AF38" s="12">
        <v>11.8</v>
      </c>
      <c r="AG38" s="12">
        <v>7</v>
      </c>
      <c r="AH38" s="12">
        <v>4.8</v>
      </c>
      <c r="AI38" s="12">
        <v>10</v>
      </c>
      <c r="AJ38" s="12">
        <v>6.2</v>
      </c>
      <c r="AK38" s="12">
        <v>3.8</v>
      </c>
      <c r="AL38" s="12">
        <v>59</v>
      </c>
      <c r="AM38" s="12">
        <v>0.4</v>
      </c>
      <c r="AN38" s="12">
        <v>2.2000000000000002</v>
      </c>
      <c r="AO38" s="13">
        <f t="shared" si="0"/>
        <v>897.19999999999993</v>
      </c>
      <c r="AP38" s="14"/>
      <c r="AS38" s="15"/>
    </row>
    <row r="39" spans="1:45" x14ac:dyDescent="0.25">
      <c r="A39" s="1" t="s">
        <v>35</v>
      </c>
      <c r="B39" s="12">
        <v>10</v>
      </c>
      <c r="C39" s="12">
        <v>11.2</v>
      </c>
      <c r="D39" s="12">
        <v>9</v>
      </c>
      <c r="E39" s="12">
        <v>7.6</v>
      </c>
      <c r="F39" s="12">
        <v>45.8</v>
      </c>
      <c r="G39" s="12">
        <v>12</v>
      </c>
      <c r="H39" s="12">
        <v>17.8</v>
      </c>
      <c r="I39" s="12">
        <v>25.8</v>
      </c>
      <c r="J39" s="12">
        <v>29.8</v>
      </c>
      <c r="K39" s="12">
        <v>34.6</v>
      </c>
      <c r="L39" s="12">
        <v>83.8</v>
      </c>
      <c r="M39" s="12">
        <v>199.8</v>
      </c>
      <c r="N39" s="12">
        <v>41.6</v>
      </c>
      <c r="O39" s="12">
        <v>102.6</v>
      </c>
      <c r="P39" s="12">
        <v>38.6</v>
      </c>
      <c r="Q39" s="12">
        <v>23.8</v>
      </c>
      <c r="R39" s="12">
        <v>22.8</v>
      </c>
      <c r="S39" s="12">
        <v>30.4</v>
      </c>
      <c r="T39" s="12">
        <v>8</v>
      </c>
      <c r="U39" s="12">
        <v>4</v>
      </c>
      <c r="V39" s="12">
        <v>4.4000000000000004</v>
      </c>
      <c r="W39" s="12">
        <v>1.4</v>
      </c>
      <c r="X39" s="12">
        <v>0.8</v>
      </c>
      <c r="Y39" s="12">
        <v>4.4000000000000004</v>
      </c>
      <c r="Z39" s="12">
        <v>15.2</v>
      </c>
      <c r="AA39" s="12">
        <v>255.2</v>
      </c>
      <c r="AB39" s="12">
        <v>189.2</v>
      </c>
      <c r="AC39" s="12">
        <v>971.2</v>
      </c>
      <c r="AD39" s="12">
        <v>165.6</v>
      </c>
      <c r="AE39" s="12">
        <v>25.6</v>
      </c>
      <c r="AF39" s="12">
        <v>25.2</v>
      </c>
      <c r="AG39" s="12">
        <v>16.8</v>
      </c>
      <c r="AH39" s="12">
        <v>23.2</v>
      </c>
      <c r="AI39" s="12">
        <v>40.6</v>
      </c>
      <c r="AJ39" s="12">
        <v>21.2</v>
      </c>
      <c r="AK39" s="12">
        <v>62.2</v>
      </c>
      <c r="AL39" s="12">
        <v>14</v>
      </c>
      <c r="AM39" s="12">
        <v>2</v>
      </c>
      <c r="AN39" s="12">
        <v>9.6</v>
      </c>
      <c r="AO39" s="13">
        <f t="shared" si="0"/>
        <v>2606.7999999999993</v>
      </c>
      <c r="AP39" s="14"/>
      <c r="AS39" s="15"/>
    </row>
    <row r="40" spans="1:45" x14ac:dyDescent="0.25">
      <c r="A40" s="1" t="s">
        <v>36</v>
      </c>
      <c r="B40" s="12">
        <v>3</v>
      </c>
      <c r="C40" s="12">
        <v>3.6</v>
      </c>
      <c r="D40" s="12">
        <v>1.4</v>
      </c>
      <c r="E40" s="12">
        <v>1.6</v>
      </c>
      <c r="F40" s="12">
        <v>10</v>
      </c>
      <c r="G40" s="12">
        <v>1.8</v>
      </c>
      <c r="H40" s="12">
        <v>6.6</v>
      </c>
      <c r="I40" s="12">
        <v>10.8</v>
      </c>
      <c r="J40" s="12">
        <v>10</v>
      </c>
      <c r="K40" s="12">
        <v>1</v>
      </c>
      <c r="L40" s="12">
        <v>5.6</v>
      </c>
      <c r="M40" s="12">
        <v>38</v>
      </c>
      <c r="N40" s="12">
        <v>2.2000000000000002</v>
      </c>
      <c r="O40" s="12">
        <v>0.8</v>
      </c>
      <c r="P40" s="12">
        <v>1.8</v>
      </c>
      <c r="Q40" s="12">
        <v>1</v>
      </c>
      <c r="R40" s="12">
        <v>2</v>
      </c>
      <c r="S40" s="12">
        <v>2.8</v>
      </c>
      <c r="T40" s="12">
        <v>32</v>
      </c>
      <c r="U40" s="12">
        <v>7.6</v>
      </c>
      <c r="V40" s="12">
        <v>27.2</v>
      </c>
      <c r="W40" s="12">
        <v>5.2</v>
      </c>
      <c r="X40" s="12">
        <v>3.4</v>
      </c>
      <c r="Y40" s="12">
        <v>5.2</v>
      </c>
      <c r="Z40" s="12">
        <v>2.4</v>
      </c>
      <c r="AA40" s="12">
        <v>39.200000000000003</v>
      </c>
      <c r="AB40" s="12">
        <v>45.4</v>
      </c>
      <c r="AC40" s="12">
        <v>114.2</v>
      </c>
      <c r="AD40" s="12">
        <v>25.8</v>
      </c>
      <c r="AE40" s="12">
        <v>4.4000000000000004</v>
      </c>
      <c r="AF40" s="12">
        <v>11</v>
      </c>
      <c r="AG40" s="12">
        <v>5.6</v>
      </c>
      <c r="AH40" s="12">
        <v>6.6</v>
      </c>
      <c r="AI40" s="12">
        <v>5.4</v>
      </c>
      <c r="AJ40" s="12">
        <v>8.8000000000000007</v>
      </c>
      <c r="AK40" s="12">
        <v>0.6</v>
      </c>
      <c r="AL40" s="12">
        <v>0.8</v>
      </c>
      <c r="AM40" s="12">
        <v>5.6</v>
      </c>
      <c r="AN40" s="12">
        <v>31.4</v>
      </c>
      <c r="AO40" s="13">
        <f t="shared" si="0"/>
        <v>491.8</v>
      </c>
      <c r="AP40" s="14"/>
      <c r="AS40" s="15"/>
    </row>
    <row r="41" spans="1:45" x14ac:dyDescent="0.25">
      <c r="A41" s="1" t="s">
        <v>37</v>
      </c>
      <c r="B41" s="12">
        <v>16</v>
      </c>
      <c r="C41" s="12">
        <v>24.4</v>
      </c>
      <c r="D41" s="12">
        <v>7</v>
      </c>
      <c r="E41" s="12">
        <v>6.8</v>
      </c>
      <c r="F41" s="12">
        <v>29.8</v>
      </c>
      <c r="G41" s="12">
        <v>9.4</v>
      </c>
      <c r="H41" s="12">
        <v>47.8</v>
      </c>
      <c r="I41" s="12">
        <v>37.6</v>
      </c>
      <c r="J41" s="12">
        <v>60.8</v>
      </c>
      <c r="K41" s="12">
        <v>7.6</v>
      </c>
      <c r="L41" s="12">
        <v>28.4</v>
      </c>
      <c r="M41" s="12">
        <v>88.8</v>
      </c>
      <c r="N41" s="12">
        <v>14</v>
      </c>
      <c r="O41" s="12">
        <v>14.2</v>
      </c>
      <c r="P41" s="12">
        <v>14.2</v>
      </c>
      <c r="Q41" s="12">
        <v>9.8000000000000007</v>
      </c>
      <c r="R41" s="12">
        <v>12.2</v>
      </c>
      <c r="S41" s="12">
        <v>22.6</v>
      </c>
      <c r="T41" s="12">
        <v>218.2</v>
      </c>
      <c r="U41" s="12">
        <v>50</v>
      </c>
      <c r="V41" s="12">
        <v>86</v>
      </c>
      <c r="W41" s="12">
        <v>11.8</v>
      </c>
      <c r="X41" s="12">
        <v>5.2</v>
      </c>
      <c r="Y41" s="12">
        <v>23.8</v>
      </c>
      <c r="Z41" s="12">
        <v>16</v>
      </c>
      <c r="AA41" s="12">
        <v>102</v>
      </c>
      <c r="AB41" s="12">
        <v>90.2</v>
      </c>
      <c r="AC41" s="12">
        <v>296.60000000000002</v>
      </c>
      <c r="AD41" s="12">
        <v>91.6</v>
      </c>
      <c r="AE41" s="12">
        <v>27</v>
      </c>
      <c r="AF41" s="12">
        <v>73.400000000000006</v>
      </c>
      <c r="AG41" s="12">
        <v>30.6</v>
      </c>
      <c r="AH41" s="12">
        <v>42.4</v>
      </c>
      <c r="AI41" s="12">
        <v>35.799999999999997</v>
      </c>
      <c r="AJ41" s="12">
        <v>57.6</v>
      </c>
      <c r="AK41" s="12">
        <v>2.6</v>
      </c>
      <c r="AL41" s="12">
        <v>10.4</v>
      </c>
      <c r="AM41" s="12">
        <v>40.799999999999997</v>
      </c>
      <c r="AN41" s="12">
        <v>9.6</v>
      </c>
      <c r="AO41" s="13">
        <f t="shared" si="0"/>
        <v>1772.9999999999995</v>
      </c>
      <c r="AP41" s="14"/>
      <c r="AS41" s="15"/>
    </row>
    <row r="42" spans="1:45" x14ac:dyDescent="0.25">
      <c r="A42" s="11" t="s">
        <v>51</v>
      </c>
      <c r="B42" s="14">
        <f>SUM(B3:B41)</f>
        <v>2201.3988501060417</v>
      </c>
      <c r="C42" s="14">
        <f t="shared" ref="C42:AN42" si="3">SUM(C3:C41)</f>
        <v>3069.3364785957469</v>
      </c>
      <c r="D42" s="14">
        <f t="shared" si="3"/>
        <v>1623.6898291744894</v>
      </c>
      <c r="E42" s="14">
        <f t="shared" si="3"/>
        <v>1653.7453184636354</v>
      </c>
      <c r="F42" s="14">
        <f t="shared" si="3"/>
        <v>4761.8659367960636</v>
      </c>
      <c r="G42" s="14">
        <f t="shared" si="3"/>
        <v>1898.6048523952197</v>
      </c>
      <c r="H42" s="14">
        <f t="shared" si="3"/>
        <v>2679.7936409078302</v>
      </c>
      <c r="I42" s="14">
        <f t="shared" si="3"/>
        <v>2117.1767550255563</v>
      </c>
      <c r="J42" s="14">
        <f t="shared" si="3"/>
        <v>3624.0435671207529</v>
      </c>
      <c r="K42" s="14">
        <f t="shared" si="3"/>
        <v>1742.1790696233941</v>
      </c>
      <c r="L42" s="14">
        <f t="shared" si="3"/>
        <v>4291.7091459491558</v>
      </c>
      <c r="M42" s="14">
        <f t="shared" si="3"/>
        <v>4795.1571953969924</v>
      </c>
      <c r="N42" s="14">
        <f t="shared" si="3"/>
        <v>2141.7910046330903</v>
      </c>
      <c r="O42" s="14">
        <f t="shared" si="3"/>
        <v>2336.9317605219339</v>
      </c>
      <c r="P42" s="14">
        <f t="shared" si="3"/>
        <v>1788.1630330459805</v>
      </c>
      <c r="Q42" s="14">
        <f t="shared" si="3"/>
        <v>1020.3664652929901</v>
      </c>
      <c r="R42" s="14">
        <f t="shared" si="3"/>
        <v>1437.5307397318131</v>
      </c>
      <c r="S42" s="14">
        <f t="shared" si="3"/>
        <v>2263.1073104137645</v>
      </c>
      <c r="T42" s="14">
        <f t="shared" si="3"/>
        <v>2071.6501735238953</v>
      </c>
      <c r="U42" s="14">
        <f t="shared" si="3"/>
        <v>1571.4095748291443</v>
      </c>
      <c r="V42" s="14">
        <f t="shared" si="3"/>
        <v>2105.8174562618624</v>
      </c>
      <c r="W42" s="14">
        <f t="shared" si="3"/>
        <v>1074.751101487303</v>
      </c>
      <c r="X42" s="14">
        <f t="shared" si="3"/>
        <v>907.39313068522074</v>
      </c>
      <c r="Y42" s="14">
        <f t="shared" si="3"/>
        <v>2010.2342236348888</v>
      </c>
      <c r="Z42" s="14">
        <f t="shared" si="3"/>
        <v>2144.9692971375434</v>
      </c>
      <c r="AA42" s="14">
        <f t="shared" si="3"/>
        <v>6328.7958579038295</v>
      </c>
      <c r="AB42" s="14">
        <f t="shared" si="3"/>
        <v>5787.9065755094352</v>
      </c>
      <c r="AC42" s="14">
        <f t="shared" si="3"/>
        <v>22234.403086952701</v>
      </c>
      <c r="AD42" s="14">
        <f t="shared" si="3"/>
        <v>6736.2451109091726</v>
      </c>
      <c r="AE42" s="14">
        <f t="shared" si="3"/>
        <v>4911.0405462249919</v>
      </c>
      <c r="AF42" s="14">
        <f t="shared" si="3"/>
        <v>6363.9930594766429</v>
      </c>
      <c r="AG42" s="14">
        <f t="shared" si="3"/>
        <v>3127.4073836078956</v>
      </c>
      <c r="AH42" s="14">
        <f t="shared" si="3"/>
        <v>4962.8420001120576</v>
      </c>
      <c r="AI42" s="14">
        <f t="shared" si="3"/>
        <v>2976.102515815146</v>
      </c>
      <c r="AJ42" s="14">
        <f t="shared" si="3"/>
        <v>2526.7801419182142</v>
      </c>
      <c r="AK42" s="14">
        <f t="shared" si="3"/>
        <v>900.47101463120794</v>
      </c>
      <c r="AL42" s="14">
        <f t="shared" si="3"/>
        <v>2715.7277576820966</v>
      </c>
      <c r="AM42" s="14">
        <f t="shared" si="3"/>
        <v>529.28130667498215</v>
      </c>
      <c r="AN42" s="14">
        <f t="shared" si="3"/>
        <v>1578.587731827319</v>
      </c>
      <c r="AO42" s="14">
        <f>SUM(AO3:AO41)</f>
        <v>129012.4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59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:AN41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1" ht="26.25" customHeight="1" x14ac:dyDescent="0.25">
      <c r="A1" s="7" t="s">
        <v>0</v>
      </c>
      <c r="B1" s="8" t="s">
        <v>1</v>
      </c>
      <c r="D1" s="9" t="s">
        <v>53</v>
      </c>
      <c r="G1" s="19">
        <f>'Wkdy Adj OD'!G1</f>
        <v>37226</v>
      </c>
    </row>
    <row r="2" spans="1:51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1" x14ac:dyDescent="0.25">
      <c r="A3" s="1" t="s">
        <v>3</v>
      </c>
      <c r="B3" s="12">
        <v>7.0901175722910708</v>
      </c>
      <c r="C3" s="12">
        <v>79.947187797902771</v>
      </c>
      <c r="D3" s="12">
        <v>66.989386717508737</v>
      </c>
      <c r="E3" s="12">
        <v>46.452494439148396</v>
      </c>
      <c r="F3" s="12">
        <v>173.09666348903718</v>
      </c>
      <c r="G3" s="12">
        <v>68.945281220209722</v>
      </c>
      <c r="H3" s="12">
        <v>66.011439466158251</v>
      </c>
      <c r="I3" s="12">
        <v>29.093930727677154</v>
      </c>
      <c r="J3" s="12">
        <v>67.722847156021601</v>
      </c>
      <c r="K3" s="12">
        <v>17.11407689863362</v>
      </c>
      <c r="L3" s="12">
        <v>62.344137273593901</v>
      </c>
      <c r="M3" s="12">
        <v>86.792818557356213</v>
      </c>
      <c r="N3" s="12">
        <v>13.446774706069272</v>
      </c>
      <c r="O3" s="12">
        <v>17.847537337146488</v>
      </c>
      <c r="P3" s="12">
        <v>18.82548458849698</v>
      </c>
      <c r="Q3" s="12">
        <v>10.757419764855419</v>
      </c>
      <c r="R3" s="12">
        <v>11.490880203368288</v>
      </c>
      <c r="S3" s="12">
        <v>16.380616460120752</v>
      </c>
      <c r="T3" s="12">
        <v>10.512932952017794</v>
      </c>
      <c r="U3" s="12">
        <v>2.6893549412138547</v>
      </c>
      <c r="V3" s="12">
        <v>9.7794725135049259</v>
      </c>
      <c r="W3" s="12">
        <v>2.6893549412138547</v>
      </c>
      <c r="X3" s="12">
        <v>5.1342230695900861</v>
      </c>
      <c r="Y3" s="12">
        <v>7.8235780108039403</v>
      </c>
      <c r="Z3" s="12">
        <v>19.558945027009852</v>
      </c>
      <c r="AA3" s="12">
        <v>47.430441690498881</v>
      </c>
      <c r="AB3" s="12">
        <v>53.053638385764216</v>
      </c>
      <c r="AC3" s="12">
        <v>184.09857006673022</v>
      </c>
      <c r="AD3" s="12">
        <v>74.079504289799814</v>
      </c>
      <c r="AE3" s="12">
        <v>59.410295519542423</v>
      </c>
      <c r="AF3" s="12">
        <v>89.237686685732442</v>
      </c>
      <c r="AG3" s="12">
        <v>13.935748331744518</v>
      </c>
      <c r="AH3" s="12">
        <v>30.805338417540515</v>
      </c>
      <c r="AI3" s="12">
        <v>18.580997775659359</v>
      </c>
      <c r="AJ3" s="12">
        <v>19.558945027009852</v>
      </c>
      <c r="AK3" s="12">
        <v>1.4669208770257387</v>
      </c>
      <c r="AL3" s="12">
        <v>6.3566571337782021</v>
      </c>
      <c r="AM3" s="12">
        <v>2.9338417540514774</v>
      </c>
      <c r="AN3" s="12">
        <v>19.314458214172227</v>
      </c>
      <c r="AO3" s="13">
        <f>SUM(B3:AN3)</f>
        <v>1538.8000000000002</v>
      </c>
      <c r="AP3" s="14"/>
      <c r="AR3" s="9" t="s">
        <v>39</v>
      </c>
      <c r="AS3" s="12">
        <f>SUM(B3:Z27,AK3:AN27,B38:Z41,AK38:AN41)</f>
        <v>26306.649957768961</v>
      </c>
      <c r="AU3" s="9" t="s">
        <v>40</v>
      </c>
      <c r="AV3" s="15">
        <f>SUM(AS11:AS16,AT11:AX11)</f>
        <v>55319.188067824638</v>
      </c>
      <c r="AW3" s="16">
        <f>AV3/AY$17</f>
        <v>0.59592828145447241</v>
      </c>
    </row>
    <row r="4" spans="1:51" x14ac:dyDescent="0.25">
      <c r="A4" s="1" t="s">
        <v>4</v>
      </c>
      <c r="B4" s="12">
        <v>81.599999999999994</v>
      </c>
      <c r="C4" s="12">
        <v>17</v>
      </c>
      <c r="D4" s="12">
        <v>41.2</v>
      </c>
      <c r="E4" s="12">
        <v>49.2</v>
      </c>
      <c r="F4" s="12">
        <v>236.8</v>
      </c>
      <c r="G4" s="12">
        <v>72.2</v>
      </c>
      <c r="H4" s="12">
        <v>77.599999999999994</v>
      </c>
      <c r="I4" s="12">
        <v>54.4</v>
      </c>
      <c r="J4" s="12">
        <v>90.2</v>
      </c>
      <c r="K4" s="12">
        <v>26.4</v>
      </c>
      <c r="L4" s="12">
        <v>65.400000000000006</v>
      </c>
      <c r="M4" s="12">
        <v>110.2</v>
      </c>
      <c r="N4" s="12">
        <v>14.4</v>
      </c>
      <c r="O4" s="12">
        <v>17.600000000000001</v>
      </c>
      <c r="P4" s="12">
        <v>17.2</v>
      </c>
      <c r="Q4" s="12">
        <v>8.4</v>
      </c>
      <c r="R4" s="12">
        <v>10.8</v>
      </c>
      <c r="S4" s="12">
        <v>29.2</v>
      </c>
      <c r="T4" s="12">
        <v>10.199999999999999</v>
      </c>
      <c r="U4" s="12">
        <v>7.8</v>
      </c>
      <c r="V4" s="12">
        <v>14</v>
      </c>
      <c r="W4" s="12">
        <v>5.6</v>
      </c>
      <c r="X4" s="12">
        <v>3.2</v>
      </c>
      <c r="Y4" s="12">
        <v>9.1999999999999993</v>
      </c>
      <c r="Z4" s="12">
        <v>13.4</v>
      </c>
      <c r="AA4" s="12">
        <v>82.4</v>
      </c>
      <c r="AB4" s="12">
        <v>82.4</v>
      </c>
      <c r="AC4" s="12">
        <v>345.6</v>
      </c>
      <c r="AD4" s="12">
        <v>98.4</v>
      </c>
      <c r="AE4" s="12">
        <v>34.799999999999997</v>
      </c>
      <c r="AF4" s="12">
        <v>60.2</v>
      </c>
      <c r="AG4" s="12">
        <v>19.600000000000001</v>
      </c>
      <c r="AH4" s="12">
        <v>39</v>
      </c>
      <c r="AI4" s="12">
        <v>19.600000000000001</v>
      </c>
      <c r="AJ4" s="12">
        <v>32</v>
      </c>
      <c r="AK4" s="12">
        <v>1.8</v>
      </c>
      <c r="AL4" s="12">
        <v>7</v>
      </c>
      <c r="AM4" s="12">
        <v>2.4</v>
      </c>
      <c r="AN4" s="12">
        <v>12.8</v>
      </c>
      <c r="AO4" s="13">
        <f t="shared" ref="AO4:AO41" si="0">SUM(B4:AN4)</f>
        <v>1921.2000000000003</v>
      </c>
      <c r="AP4" s="14"/>
      <c r="AR4" s="9" t="s">
        <v>41</v>
      </c>
      <c r="AS4" s="12">
        <f>SUM(AA28:AJ37)</f>
        <v>26158.890796639305</v>
      </c>
      <c r="AU4" s="9" t="s">
        <v>42</v>
      </c>
      <c r="AV4" s="15">
        <f>SUM(AT12:AX16)</f>
        <v>37509.411932175353</v>
      </c>
      <c r="AW4" s="16">
        <f>AV4/AY$17</f>
        <v>0.40407171854552748</v>
      </c>
    </row>
    <row r="5" spans="1:51" x14ac:dyDescent="0.25">
      <c r="A5" s="1" t="s">
        <v>5</v>
      </c>
      <c r="B5" s="12">
        <v>57.6</v>
      </c>
      <c r="C5" s="12">
        <v>29.2</v>
      </c>
      <c r="D5" s="12">
        <v>4.8</v>
      </c>
      <c r="E5" s="12">
        <v>18.600000000000001</v>
      </c>
      <c r="F5" s="12">
        <v>188.6</v>
      </c>
      <c r="G5" s="12">
        <v>27.6</v>
      </c>
      <c r="H5" s="12">
        <v>16.600000000000001</v>
      </c>
      <c r="I5" s="12">
        <v>26.6</v>
      </c>
      <c r="J5" s="12">
        <v>42</v>
      </c>
      <c r="K5" s="12">
        <v>17</v>
      </c>
      <c r="L5" s="12">
        <v>20.2</v>
      </c>
      <c r="M5" s="12">
        <v>108.2</v>
      </c>
      <c r="N5" s="12">
        <v>7.2</v>
      </c>
      <c r="O5" s="12">
        <v>7.8</v>
      </c>
      <c r="P5" s="12">
        <v>6.8</v>
      </c>
      <c r="Q5" s="12">
        <v>3</v>
      </c>
      <c r="R5" s="12">
        <v>4</v>
      </c>
      <c r="S5" s="12">
        <v>14.2</v>
      </c>
      <c r="T5" s="12">
        <v>7</v>
      </c>
      <c r="U5" s="12">
        <v>2.8</v>
      </c>
      <c r="V5" s="12">
        <v>8.4</v>
      </c>
      <c r="W5" s="12">
        <v>2.8</v>
      </c>
      <c r="X5" s="12">
        <v>2</v>
      </c>
      <c r="Y5" s="12">
        <v>10.6</v>
      </c>
      <c r="Z5" s="12">
        <v>3.2</v>
      </c>
      <c r="AA5" s="12">
        <v>44.6</v>
      </c>
      <c r="AB5" s="12">
        <v>70.599999999999994</v>
      </c>
      <c r="AC5" s="12">
        <v>207.2</v>
      </c>
      <c r="AD5" s="12">
        <v>72.2</v>
      </c>
      <c r="AE5" s="12">
        <v>21.4</v>
      </c>
      <c r="AF5" s="12">
        <v>18</v>
      </c>
      <c r="AG5" s="12">
        <v>9.6</v>
      </c>
      <c r="AH5" s="12">
        <v>9.6</v>
      </c>
      <c r="AI5" s="12">
        <v>8.1999999999999993</v>
      </c>
      <c r="AJ5" s="12">
        <v>11.2</v>
      </c>
      <c r="AK5" s="12">
        <v>0.6</v>
      </c>
      <c r="AL5" s="12">
        <v>5.2</v>
      </c>
      <c r="AM5" s="12">
        <v>0.2</v>
      </c>
      <c r="AN5" s="12">
        <v>4.2</v>
      </c>
      <c r="AO5" s="13">
        <f t="shared" si="0"/>
        <v>1119.6000000000001</v>
      </c>
      <c r="AP5" s="14"/>
      <c r="AR5" s="9" t="s">
        <v>43</v>
      </c>
      <c r="AS5" s="12">
        <f>SUM(AA3:AJ27,B28:Z37,AA38:AJ41,AK28:AN37)</f>
        <v>40363.059245591699</v>
      </c>
    </row>
    <row r="6" spans="1:51" x14ac:dyDescent="0.25">
      <c r="A6" s="1" t="s">
        <v>6</v>
      </c>
      <c r="B6" s="12">
        <v>42</v>
      </c>
      <c r="C6" s="12">
        <v>40.6</v>
      </c>
      <c r="D6" s="12">
        <v>16.600000000000001</v>
      </c>
      <c r="E6" s="12">
        <v>3.6</v>
      </c>
      <c r="F6" s="12">
        <v>59</v>
      </c>
      <c r="G6" s="12">
        <v>29.6</v>
      </c>
      <c r="H6" s="12">
        <v>24</v>
      </c>
      <c r="I6" s="12">
        <v>28.4</v>
      </c>
      <c r="J6" s="12">
        <v>45</v>
      </c>
      <c r="K6" s="12">
        <v>16.600000000000001</v>
      </c>
      <c r="L6" s="12">
        <v>30</v>
      </c>
      <c r="M6" s="12">
        <v>82.6</v>
      </c>
      <c r="N6" s="12">
        <v>6.8</v>
      </c>
      <c r="O6" s="12">
        <v>9.6</v>
      </c>
      <c r="P6" s="12">
        <v>10.199999999999999</v>
      </c>
      <c r="Q6" s="12">
        <v>2.2000000000000002</v>
      </c>
      <c r="R6" s="12">
        <v>5.2</v>
      </c>
      <c r="S6" s="12">
        <v>15.6</v>
      </c>
      <c r="T6" s="12">
        <v>6.2</v>
      </c>
      <c r="U6" s="12">
        <v>6.2</v>
      </c>
      <c r="V6" s="12">
        <v>5</v>
      </c>
      <c r="W6" s="12">
        <v>3.4</v>
      </c>
      <c r="X6" s="12">
        <v>3.8</v>
      </c>
      <c r="Y6" s="12">
        <v>7.6</v>
      </c>
      <c r="Z6" s="12">
        <v>6.4</v>
      </c>
      <c r="AA6" s="12">
        <v>72.8</v>
      </c>
      <c r="AB6" s="12">
        <v>92.2</v>
      </c>
      <c r="AC6" s="12">
        <v>260.8</v>
      </c>
      <c r="AD6" s="12">
        <v>105</v>
      </c>
      <c r="AE6" s="12">
        <v>32.6</v>
      </c>
      <c r="AF6" s="12">
        <v>38</v>
      </c>
      <c r="AG6" s="12">
        <v>8</v>
      </c>
      <c r="AH6" s="12">
        <v>9.4</v>
      </c>
      <c r="AI6" s="12">
        <v>9.1999999999999993</v>
      </c>
      <c r="AJ6" s="12">
        <v>10</v>
      </c>
      <c r="AK6" s="12">
        <v>1.4</v>
      </c>
      <c r="AL6" s="12">
        <v>3.4</v>
      </c>
      <c r="AM6" s="12">
        <v>0.8</v>
      </c>
      <c r="AN6" s="12">
        <v>4.2</v>
      </c>
      <c r="AO6" s="13">
        <f t="shared" si="0"/>
        <v>1154.0000000000002</v>
      </c>
      <c r="AP6" s="14"/>
      <c r="AS6" s="12"/>
    </row>
    <row r="7" spans="1:51" x14ac:dyDescent="0.25">
      <c r="A7" s="1" t="s">
        <v>7</v>
      </c>
      <c r="B7" s="12">
        <v>144.4</v>
      </c>
      <c r="C7" s="12">
        <v>228.2</v>
      </c>
      <c r="D7" s="12">
        <v>172.4</v>
      </c>
      <c r="E7" s="12">
        <v>54.2</v>
      </c>
      <c r="F7" s="12">
        <v>9.4</v>
      </c>
      <c r="G7" s="12">
        <v>153.80000000000001</v>
      </c>
      <c r="H7" s="12">
        <v>108.2</v>
      </c>
      <c r="I7" s="12">
        <v>130.19999999999999</v>
      </c>
      <c r="J7" s="12">
        <v>175.4</v>
      </c>
      <c r="K7" s="12">
        <v>61.4</v>
      </c>
      <c r="L7" s="12">
        <v>108</v>
      </c>
      <c r="M7" s="12">
        <v>113.2</v>
      </c>
      <c r="N7" s="12">
        <v>38.6</v>
      </c>
      <c r="O7" s="12">
        <v>36.799999999999997</v>
      </c>
      <c r="P7" s="12">
        <v>34</v>
      </c>
      <c r="Q7" s="12">
        <v>13.6</v>
      </c>
      <c r="R7" s="12">
        <v>36.200000000000003</v>
      </c>
      <c r="S7" s="12">
        <v>87</v>
      </c>
      <c r="T7" s="12">
        <v>20.399999999999999</v>
      </c>
      <c r="U7" s="12">
        <v>24.4</v>
      </c>
      <c r="V7" s="12">
        <v>32.4</v>
      </c>
      <c r="W7" s="12">
        <v>13.2</v>
      </c>
      <c r="X7" s="12">
        <v>13.2</v>
      </c>
      <c r="Y7" s="12">
        <v>19.600000000000001</v>
      </c>
      <c r="Z7" s="12">
        <v>42</v>
      </c>
      <c r="AA7" s="12">
        <v>149.6</v>
      </c>
      <c r="AB7" s="12">
        <v>142.19999999999999</v>
      </c>
      <c r="AC7" s="12">
        <v>507.2</v>
      </c>
      <c r="AD7" s="12">
        <v>235.8</v>
      </c>
      <c r="AE7" s="12">
        <v>71.8</v>
      </c>
      <c r="AF7" s="12">
        <v>64</v>
      </c>
      <c r="AG7" s="12">
        <v>34</v>
      </c>
      <c r="AH7" s="12">
        <v>19.600000000000001</v>
      </c>
      <c r="AI7" s="12">
        <v>34</v>
      </c>
      <c r="AJ7" s="12">
        <v>34.6</v>
      </c>
      <c r="AK7" s="12">
        <v>10</v>
      </c>
      <c r="AL7" s="12">
        <v>28.4</v>
      </c>
      <c r="AM7" s="12">
        <v>4.4000000000000004</v>
      </c>
      <c r="AN7" s="12">
        <v>17.2</v>
      </c>
      <c r="AO7" s="13">
        <f t="shared" si="0"/>
        <v>3223.0000000000005</v>
      </c>
      <c r="AP7" s="14"/>
      <c r="AR7" s="9" t="s">
        <v>44</v>
      </c>
      <c r="AS7" s="12">
        <f>SUM(AJ3:AN41,B37:AI41)</f>
        <v>11651.915487360529</v>
      </c>
    </row>
    <row r="8" spans="1:51" x14ac:dyDescent="0.25">
      <c r="A8" s="1" t="s">
        <v>8</v>
      </c>
      <c r="B8" s="12">
        <v>54.4</v>
      </c>
      <c r="C8" s="12">
        <v>58.2</v>
      </c>
      <c r="D8" s="12">
        <v>23.8</v>
      </c>
      <c r="E8" s="12">
        <v>21.2</v>
      </c>
      <c r="F8" s="12">
        <v>122</v>
      </c>
      <c r="G8" s="12">
        <v>5.2</v>
      </c>
      <c r="H8" s="12">
        <v>43.4</v>
      </c>
      <c r="I8" s="12">
        <v>43.4</v>
      </c>
      <c r="J8" s="12">
        <v>62.4</v>
      </c>
      <c r="K8" s="12">
        <v>27</v>
      </c>
      <c r="L8" s="12">
        <v>43</v>
      </c>
      <c r="M8" s="12">
        <v>88.4</v>
      </c>
      <c r="N8" s="12">
        <v>15.4</v>
      </c>
      <c r="O8" s="12">
        <v>23</v>
      </c>
      <c r="P8" s="12">
        <v>11.2</v>
      </c>
      <c r="Q8" s="12">
        <v>5.8</v>
      </c>
      <c r="R8" s="12">
        <v>8</v>
      </c>
      <c r="S8" s="12">
        <v>13.8</v>
      </c>
      <c r="T8" s="12">
        <v>10</v>
      </c>
      <c r="U8" s="12">
        <v>3</v>
      </c>
      <c r="V8" s="12">
        <v>5.8</v>
      </c>
      <c r="W8" s="12">
        <v>1.8</v>
      </c>
      <c r="X8" s="12">
        <v>1.8</v>
      </c>
      <c r="Y8" s="12">
        <v>9.6</v>
      </c>
      <c r="Z8" s="12">
        <v>19</v>
      </c>
      <c r="AA8" s="12">
        <v>59.8</v>
      </c>
      <c r="AB8" s="12">
        <v>67.2</v>
      </c>
      <c r="AC8" s="12">
        <v>210.4</v>
      </c>
      <c r="AD8" s="12">
        <v>97.4</v>
      </c>
      <c r="AE8" s="12">
        <v>43.4</v>
      </c>
      <c r="AF8" s="12">
        <v>35.6</v>
      </c>
      <c r="AG8" s="12">
        <v>9.4</v>
      </c>
      <c r="AH8" s="12">
        <v>10.4</v>
      </c>
      <c r="AI8" s="12">
        <v>8.1999999999999993</v>
      </c>
      <c r="AJ8" s="12">
        <v>14.8</v>
      </c>
      <c r="AK8" s="12">
        <v>5.2</v>
      </c>
      <c r="AL8" s="12">
        <v>8.1999999999999993</v>
      </c>
      <c r="AM8" s="12">
        <v>0.4</v>
      </c>
      <c r="AN8" s="12">
        <v>5</v>
      </c>
      <c r="AO8" s="13">
        <f t="shared" si="0"/>
        <v>1296.0000000000002</v>
      </c>
      <c r="AP8" s="14"/>
      <c r="AS8" s="15"/>
    </row>
    <row r="9" spans="1:51" x14ac:dyDescent="0.25">
      <c r="A9" s="1" t="s">
        <v>9</v>
      </c>
      <c r="B9" s="12">
        <v>52</v>
      </c>
      <c r="C9" s="12">
        <v>61.6</v>
      </c>
      <c r="D9" s="12">
        <v>16.2</v>
      </c>
      <c r="E9" s="12">
        <v>19</v>
      </c>
      <c r="F9" s="12">
        <v>106.8</v>
      </c>
      <c r="G9" s="12">
        <v>49</v>
      </c>
      <c r="H9" s="12">
        <v>6.6</v>
      </c>
      <c r="I9" s="12">
        <v>27</v>
      </c>
      <c r="J9" s="12">
        <v>45.8</v>
      </c>
      <c r="K9" s="12">
        <v>11.8</v>
      </c>
      <c r="L9" s="12">
        <v>51</v>
      </c>
      <c r="M9" s="12">
        <v>149</v>
      </c>
      <c r="N9" s="12">
        <v>20.399999999999999</v>
      </c>
      <c r="O9" s="12">
        <v>28.4</v>
      </c>
      <c r="P9" s="12">
        <v>23.6</v>
      </c>
      <c r="Q9" s="12">
        <v>9.8000000000000007</v>
      </c>
      <c r="R9" s="12">
        <v>10.8</v>
      </c>
      <c r="S9" s="12">
        <v>19</v>
      </c>
      <c r="T9" s="12">
        <v>22.6</v>
      </c>
      <c r="U9" s="12">
        <v>11.4</v>
      </c>
      <c r="V9" s="12">
        <v>14.8</v>
      </c>
      <c r="W9" s="12">
        <v>5.2</v>
      </c>
      <c r="X9" s="12">
        <v>4.5999999999999996</v>
      </c>
      <c r="Y9" s="12">
        <v>13.6</v>
      </c>
      <c r="Z9" s="12">
        <v>33.799999999999997</v>
      </c>
      <c r="AA9" s="12">
        <v>90.4</v>
      </c>
      <c r="AB9" s="12">
        <v>125.2</v>
      </c>
      <c r="AC9" s="12">
        <v>373</v>
      </c>
      <c r="AD9" s="12">
        <v>156.80000000000001</v>
      </c>
      <c r="AE9" s="12">
        <v>60.2</v>
      </c>
      <c r="AF9" s="12">
        <v>43.2</v>
      </c>
      <c r="AG9" s="12">
        <v>13.8</v>
      </c>
      <c r="AH9" s="12">
        <v>21.2</v>
      </c>
      <c r="AI9" s="12">
        <v>12.8</v>
      </c>
      <c r="AJ9" s="12">
        <v>18</v>
      </c>
      <c r="AK9" s="12">
        <v>3.2</v>
      </c>
      <c r="AL9" s="12">
        <v>11.8</v>
      </c>
      <c r="AM9" s="12">
        <v>3.6</v>
      </c>
      <c r="AN9" s="12">
        <v>28.2</v>
      </c>
      <c r="AO9" s="13">
        <f t="shared" si="0"/>
        <v>1775.1999999999998</v>
      </c>
      <c r="AP9" s="14"/>
      <c r="AS9" s="15"/>
    </row>
    <row r="10" spans="1:51" x14ac:dyDescent="0.25">
      <c r="A10" s="1">
        <v>19</v>
      </c>
      <c r="B10" s="12">
        <v>28</v>
      </c>
      <c r="C10" s="12">
        <v>48</v>
      </c>
      <c r="D10" s="12">
        <v>21.4</v>
      </c>
      <c r="E10" s="12">
        <v>22.8</v>
      </c>
      <c r="F10" s="12">
        <v>106</v>
      </c>
      <c r="G10" s="12">
        <v>45.8</v>
      </c>
      <c r="H10" s="12">
        <v>21.2</v>
      </c>
      <c r="I10" s="12">
        <v>5.2</v>
      </c>
      <c r="J10" s="12">
        <v>18.8</v>
      </c>
      <c r="K10" s="12">
        <v>9.6</v>
      </c>
      <c r="L10" s="12">
        <v>45</v>
      </c>
      <c r="M10" s="12">
        <v>73</v>
      </c>
      <c r="N10" s="12">
        <v>22.8</v>
      </c>
      <c r="O10" s="12">
        <v>25.4</v>
      </c>
      <c r="P10" s="12">
        <v>21</v>
      </c>
      <c r="Q10" s="12">
        <v>9.4</v>
      </c>
      <c r="R10" s="12">
        <v>13.4</v>
      </c>
      <c r="S10" s="12">
        <v>23.8</v>
      </c>
      <c r="T10" s="12">
        <v>20.2</v>
      </c>
      <c r="U10" s="12">
        <v>12.6</v>
      </c>
      <c r="V10" s="12">
        <v>25</v>
      </c>
      <c r="W10" s="12">
        <v>12.8</v>
      </c>
      <c r="X10" s="12">
        <v>9.1999999999999993</v>
      </c>
      <c r="Y10" s="12">
        <v>24.8</v>
      </c>
      <c r="Z10" s="12">
        <v>16.8</v>
      </c>
      <c r="AA10" s="12">
        <v>59.6</v>
      </c>
      <c r="AB10" s="12">
        <v>68.8</v>
      </c>
      <c r="AC10" s="12">
        <v>210.6</v>
      </c>
      <c r="AD10" s="12">
        <v>123.4</v>
      </c>
      <c r="AE10" s="12">
        <v>39.799999999999997</v>
      </c>
      <c r="AF10" s="12">
        <v>34.799999999999997</v>
      </c>
      <c r="AG10" s="12">
        <v>10.4</v>
      </c>
      <c r="AH10" s="12">
        <v>7.8</v>
      </c>
      <c r="AI10" s="12">
        <v>10.8</v>
      </c>
      <c r="AJ10" s="12">
        <v>12.2</v>
      </c>
      <c r="AK10" s="12">
        <v>4.8</v>
      </c>
      <c r="AL10" s="12">
        <v>15</v>
      </c>
      <c r="AM10" s="12">
        <v>5</v>
      </c>
      <c r="AN10" s="12">
        <v>18</v>
      </c>
      <c r="AO10" s="13">
        <f t="shared" si="0"/>
        <v>1302.9999999999998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1" x14ac:dyDescent="0.25">
      <c r="A11" s="1">
        <v>12</v>
      </c>
      <c r="B11" s="12">
        <v>54.604973933851802</v>
      </c>
      <c r="C11" s="12">
        <v>78.391231518673621</v>
      </c>
      <c r="D11" s="12">
        <v>41.987915562772415</v>
      </c>
      <c r="E11" s="12">
        <v>59.569062473292881</v>
      </c>
      <c r="F11" s="12">
        <v>150.3705153405692</v>
      </c>
      <c r="G11" s="12">
        <v>64.119476967780528</v>
      </c>
      <c r="H11" s="12">
        <v>42.608426630202551</v>
      </c>
      <c r="I11" s="12">
        <v>20.270028202717718</v>
      </c>
      <c r="J11" s="12">
        <v>16.133287753183488</v>
      </c>
      <c r="K11" s="12">
        <v>16.3401247756602</v>
      </c>
      <c r="L11" s="12">
        <v>74.047654046662672</v>
      </c>
      <c r="M11" s="12">
        <v>136.71927185710621</v>
      </c>
      <c r="N11" s="12">
        <v>57.087018203572349</v>
      </c>
      <c r="O11" s="12">
        <v>69.497239552175031</v>
      </c>
      <c r="P11" s="12">
        <v>44.883633877446371</v>
      </c>
      <c r="Q11" s="12">
        <v>18.615332022904024</v>
      </c>
      <c r="R11" s="12">
        <v>34.541782753610804</v>
      </c>
      <c r="S11" s="12">
        <v>49.434048371934018</v>
      </c>
      <c r="T11" s="12">
        <v>37.851175113238185</v>
      </c>
      <c r="U11" s="12">
        <v>26.88881292197248</v>
      </c>
      <c r="V11" s="12">
        <v>35.575967865994357</v>
      </c>
      <c r="W11" s="12">
        <v>10.755525168788992</v>
      </c>
      <c r="X11" s="12">
        <v>14.89226561832322</v>
      </c>
      <c r="Y11" s="12">
        <v>34.955456798564221</v>
      </c>
      <c r="Z11" s="12">
        <v>34.128108708657379</v>
      </c>
      <c r="AA11" s="12">
        <v>117.69026578924878</v>
      </c>
      <c r="AB11" s="12">
        <v>153.05939663276644</v>
      </c>
      <c r="AC11" s="12">
        <v>470.76106315699514</v>
      </c>
      <c r="AD11" s="12">
        <v>174.57044697034442</v>
      </c>
      <c r="AE11" s="12">
        <v>54.811810956328522</v>
      </c>
      <c r="AF11" s="12">
        <v>52.536603709084687</v>
      </c>
      <c r="AG11" s="12">
        <v>18.408495000427315</v>
      </c>
      <c r="AH11" s="12">
        <v>38.885360225621746</v>
      </c>
      <c r="AI11" s="12">
        <v>31.646064438936843</v>
      </c>
      <c r="AJ11" s="12">
        <v>38.678523203145026</v>
      </c>
      <c r="AK11" s="12">
        <v>2.2752072472438254</v>
      </c>
      <c r="AL11" s="12">
        <v>9.307666011452012</v>
      </c>
      <c r="AM11" s="12">
        <v>7.6529698316383215</v>
      </c>
      <c r="AN11" s="12">
        <v>25.647790787112214</v>
      </c>
      <c r="AO11" s="13">
        <f t="shared" si="0"/>
        <v>2420.2000000000003</v>
      </c>
      <c r="AP11" s="14"/>
      <c r="AR11" s="18" t="s">
        <v>45</v>
      </c>
      <c r="AS11" s="15">
        <f>SUM(AA28:AD31)</f>
        <v>1398.0152289698067</v>
      </c>
      <c r="AT11" s="15">
        <f>SUM(Z28:Z31,H28:K31)</f>
        <v>3744.9241505341565</v>
      </c>
      <c r="AU11" s="15">
        <f>SUM(AE28:AJ31)</f>
        <v>10404.286998701224</v>
      </c>
      <c r="AV11" s="15">
        <f>SUM(B28:G31)</f>
        <v>3359.4244604940122</v>
      </c>
      <c r="AW11" s="15">
        <f>SUM(AM28:AN31,T28:Y31)</f>
        <v>3796.1055713161754</v>
      </c>
      <c r="AX11" s="15">
        <f>SUM(AK28:AL31,L28:S31)</f>
        <v>5446.2435899846259</v>
      </c>
      <c r="AY11" s="14">
        <f t="shared" ref="AY11:AY16" si="1">SUM(AS11:AX11)</f>
        <v>28149</v>
      </c>
    </row>
    <row r="12" spans="1:51" x14ac:dyDescent="0.25">
      <c r="A12" s="1" t="s">
        <v>10</v>
      </c>
      <c r="B12" s="12">
        <v>13.6</v>
      </c>
      <c r="C12" s="12">
        <v>19.399999999999999</v>
      </c>
      <c r="D12" s="12">
        <v>14.4</v>
      </c>
      <c r="E12" s="12">
        <v>21</v>
      </c>
      <c r="F12" s="12">
        <v>73.8</v>
      </c>
      <c r="G12" s="12">
        <v>29</v>
      </c>
      <c r="H12" s="12">
        <v>13.2</v>
      </c>
      <c r="I12" s="12">
        <v>11.6</v>
      </c>
      <c r="J12" s="12">
        <v>27.4</v>
      </c>
      <c r="K12" s="12">
        <v>5.2</v>
      </c>
      <c r="L12" s="12">
        <v>56</v>
      </c>
      <c r="M12" s="12">
        <v>145.19999999999999</v>
      </c>
      <c r="N12" s="12">
        <v>63.8</v>
      </c>
      <c r="O12" s="12">
        <v>58.4</v>
      </c>
      <c r="P12" s="12">
        <v>23.4</v>
      </c>
      <c r="Q12" s="12">
        <v>13.4</v>
      </c>
      <c r="R12" s="12">
        <v>28.4</v>
      </c>
      <c r="S12" s="12">
        <v>40.4</v>
      </c>
      <c r="T12" s="12">
        <v>8.4</v>
      </c>
      <c r="U12" s="12">
        <v>3.8</v>
      </c>
      <c r="V12" s="12">
        <v>7.4</v>
      </c>
      <c r="W12" s="12">
        <v>4.5999999999999996</v>
      </c>
      <c r="X12" s="12">
        <v>4</v>
      </c>
      <c r="Y12" s="12">
        <v>10.4</v>
      </c>
      <c r="Z12" s="12">
        <v>10.6</v>
      </c>
      <c r="AA12" s="12">
        <v>92.6</v>
      </c>
      <c r="AB12" s="12">
        <v>99.8</v>
      </c>
      <c r="AC12" s="12">
        <v>359.6</v>
      </c>
      <c r="AD12" s="12">
        <v>170.4</v>
      </c>
      <c r="AE12" s="12">
        <v>47.4</v>
      </c>
      <c r="AF12" s="12">
        <v>44.8</v>
      </c>
      <c r="AG12" s="12">
        <v>17.399999999999999</v>
      </c>
      <c r="AH12" s="12">
        <v>21.2</v>
      </c>
      <c r="AI12" s="12">
        <v>18.2</v>
      </c>
      <c r="AJ12" s="12">
        <v>11</v>
      </c>
      <c r="AK12" s="12">
        <v>15.8</v>
      </c>
      <c r="AL12" s="12">
        <v>35.200000000000003</v>
      </c>
      <c r="AM12" s="12">
        <v>1.6</v>
      </c>
      <c r="AN12" s="12">
        <v>4.4000000000000004</v>
      </c>
      <c r="AO12" s="13">
        <f t="shared" si="0"/>
        <v>1646.2</v>
      </c>
      <c r="AP12" s="14"/>
      <c r="AR12" s="17" t="s">
        <v>46</v>
      </c>
      <c r="AS12" s="15">
        <f>SUM(AA27:AD27,AA9:AD12)</f>
        <v>3637.8811725493547</v>
      </c>
      <c r="AT12" s="15">
        <f>SUM(Z27,Z9:Z12,H9:K12,H27:K27)</f>
        <v>486.67997607042128</v>
      </c>
      <c r="AU12" s="15">
        <f>SUM(AE9:AJ12,AE27:AJ27)</f>
        <v>797.56685753354429</v>
      </c>
      <c r="AV12" s="15">
        <f>SUM(B9:G12,B27:G27)</f>
        <v>1323.4431757969407</v>
      </c>
      <c r="AW12" s="15">
        <f>SUM(T9:Y12,AM9:AN12,T27:Y27,AM27:AN27)</f>
        <v>497.61996410563205</v>
      </c>
      <c r="AX12" s="15">
        <f>SUM(L9:S12,AK9:AL12,L27:S27,AK27:AL27)</f>
        <v>1738.2088539441079</v>
      </c>
      <c r="AY12" s="14">
        <f t="shared" si="1"/>
        <v>8481.4</v>
      </c>
    </row>
    <row r="13" spans="1:51" x14ac:dyDescent="0.25">
      <c r="A13" s="1" t="s">
        <v>11</v>
      </c>
      <c r="B13" s="12">
        <v>58.969113083640039</v>
      </c>
      <c r="C13" s="12">
        <v>72.907267085227687</v>
      </c>
      <c r="D13" s="12">
        <v>27.018575449231435</v>
      </c>
      <c r="E13" s="12">
        <v>34.309302157754203</v>
      </c>
      <c r="F13" s="12">
        <v>116.22276105939237</v>
      </c>
      <c r="G13" s="12">
        <v>61.113444468499672</v>
      </c>
      <c r="H13" s="12">
        <v>54.466017175434793</v>
      </c>
      <c r="I13" s="12">
        <v>48.676322436313775</v>
      </c>
      <c r="J13" s="12">
        <v>79.983560655264483</v>
      </c>
      <c r="K13" s="12">
        <v>44.387659666594502</v>
      </c>
      <c r="L13" s="12">
        <v>11.793822616728008</v>
      </c>
      <c r="M13" s="12">
        <v>324.65177166774913</v>
      </c>
      <c r="N13" s="12">
        <v>90.061918164104782</v>
      </c>
      <c r="O13" s="12">
        <v>184.41249909792884</v>
      </c>
      <c r="P13" s="12">
        <v>118.58152558273795</v>
      </c>
      <c r="Q13" s="12">
        <v>40.742296312333117</v>
      </c>
      <c r="R13" s="12">
        <v>41.385595727791006</v>
      </c>
      <c r="S13" s="12">
        <v>51.035086959659381</v>
      </c>
      <c r="T13" s="12">
        <v>28.090741141661251</v>
      </c>
      <c r="U13" s="12">
        <v>13.294854586129754</v>
      </c>
      <c r="V13" s="12">
        <v>21.657746987082341</v>
      </c>
      <c r="W13" s="12">
        <v>8.5773255394385508</v>
      </c>
      <c r="X13" s="12">
        <v>13.723720863101681</v>
      </c>
      <c r="Y13" s="12">
        <v>15.439185970989392</v>
      </c>
      <c r="Z13" s="12">
        <v>65.616540376704918</v>
      </c>
      <c r="AA13" s="12">
        <v>121.58358952154146</v>
      </c>
      <c r="AB13" s="12">
        <v>127.1588511221765</v>
      </c>
      <c r="AC13" s="12">
        <v>518.49932885906037</v>
      </c>
      <c r="AD13" s="12">
        <v>148.81659810925888</v>
      </c>
      <c r="AE13" s="12">
        <v>86.845421086815321</v>
      </c>
      <c r="AF13" s="12">
        <v>125.22895287580283</v>
      </c>
      <c r="AG13" s="12">
        <v>21.014447571624451</v>
      </c>
      <c r="AH13" s="12">
        <v>37.311366096557691</v>
      </c>
      <c r="AI13" s="12">
        <v>27.018575449231435</v>
      </c>
      <c r="AJ13" s="12">
        <v>17.154651078877102</v>
      </c>
      <c r="AK13" s="12">
        <v>28.519607418633182</v>
      </c>
      <c r="AL13" s="12">
        <v>63.472208991845278</v>
      </c>
      <c r="AM13" s="12">
        <v>4.0742296312333117</v>
      </c>
      <c r="AN13" s="12">
        <v>17.583517355849029</v>
      </c>
      <c r="AO13" s="13">
        <f t="shared" si="0"/>
        <v>2971.4</v>
      </c>
      <c r="AP13" s="14"/>
      <c r="AR13" s="17" t="s">
        <v>47</v>
      </c>
      <c r="AS13" s="15">
        <f>SUM(AA32:AD37)</f>
        <v>10771.72866477215</v>
      </c>
      <c r="AT13" s="15">
        <f>SUM(H32:K37,Z32:Z37)</f>
        <v>803.86857038182404</v>
      </c>
      <c r="AU13" s="15">
        <f>SUM(AE32:AJ37)</f>
        <v>3584.859904196117</v>
      </c>
      <c r="AV13" s="15">
        <f>SUM(B32:G37)</f>
        <v>895.7717066947132</v>
      </c>
      <c r="AW13" s="15">
        <f>SUM(T32:Y37,AM32:AN37)</f>
        <v>742.72873710398812</v>
      </c>
      <c r="AX13" s="15">
        <f>SUM(L32:S37,AK32:AL37)</f>
        <v>1352.0424168512056</v>
      </c>
      <c r="AY13" s="14">
        <f t="shared" si="1"/>
        <v>18151</v>
      </c>
    </row>
    <row r="14" spans="1:51" x14ac:dyDescent="0.25">
      <c r="A14" s="1" t="s">
        <v>12</v>
      </c>
      <c r="B14" s="12">
        <v>324.3828434313138</v>
      </c>
      <c r="C14" s="12">
        <v>68.178284343131381</v>
      </c>
      <c r="D14" s="12">
        <v>103.55380923815237</v>
      </c>
      <c r="E14" s="12">
        <v>41.807438512297544</v>
      </c>
      <c r="F14" s="12">
        <v>101.40983803239352</v>
      </c>
      <c r="G14" s="12">
        <v>53.813677264547096</v>
      </c>
      <c r="H14" s="12">
        <v>108.69934013197361</v>
      </c>
      <c r="I14" s="12">
        <v>50.383323335332939</v>
      </c>
      <c r="J14" s="12">
        <v>166.15776844631074</v>
      </c>
      <c r="K14" s="12">
        <v>70.107858428314344</v>
      </c>
      <c r="L14" s="12">
        <v>698.7202159568086</v>
      </c>
      <c r="M14" s="12">
        <v>5.3599280143971209</v>
      </c>
      <c r="N14" s="12">
        <v>422.79112177564485</v>
      </c>
      <c r="O14" s="12">
        <v>221.9010197960408</v>
      </c>
      <c r="P14" s="12">
        <v>172.16088782243551</v>
      </c>
      <c r="Q14" s="12">
        <v>67.32069586082784</v>
      </c>
      <c r="R14" s="12">
        <v>151.57876424715059</v>
      </c>
      <c r="S14" s="12">
        <v>66.891901619676062</v>
      </c>
      <c r="T14" s="12">
        <v>69.464667066586685</v>
      </c>
      <c r="U14" s="12">
        <v>120.27678464307139</v>
      </c>
      <c r="V14" s="12">
        <v>72.251829634073189</v>
      </c>
      <c r="W14" s="12">
        <v>92.405158968206365</v>
      </c>
      <c r="X14" s="12">
        <v>55.743251349730059</v>
      </c>
      <c r="Y14" s="12">
        <v>64.533533293341335</v>
      </c>
      <c r="Z14" s="12">
        <v>37.090701859628076</v>
      </c>
      <c r="AA14" s="12">
        <v>617.67810437912431</v>
      </c>
      <c r="AB14" s="12">
        <v>96.049910017996396</v>
      </c>
      <c r="AC14" s="12">
        <v>347.53773245350931</v>
      </c>
      <c r="AD14" s="12">
        <v>121.99196160767846</v>
      </c>
      <c r="AE14" s="12">
        <v>75.467786442711471</v>
      </c>
      <c r="AF14" s="12">
        <v>61.960767846430713</v>
      </c>
      <c r="AG14" s="12">
        <v>52.312897420515895</v>
      </c>
      <c r="AH14" s="12">
        <v>22.940491901619676</v>
      </c>
      <c r="AI14" s="12">
        <v>82.542891421715666</v>
      </c>
      <c r="AJ14" s="12">
        <v>20.796520695860828</v>
      </c>
      <c r="AK14" s="12">
        <v>158.01067786442712</v>
      </c>
      <c r="AL14" s="12">
        <v>189.3126574685063</v>
      </c>
      <c r="AM14" s="12">
        <v>31.945170965806842</v>
      </c>
      <c r="AN14" s="12">
        <v>75.467786442711471</v>
      </c>
      <c r="AO14" s="13">
        <f t="shared" si="0"/>
        <v>5361</v>
      </c>
      <c r="AP14" s="14"/>
      <c r="AR14" s="17" t="s">
        <v>48</v>
      </c>
      <c r="AS14" s="15">
        <f>SUM(AA3:AD8)</f>
        <v>3362.4621544327933</v>
      </c>
      <c r="AT14" s="15">
        <f>SUM(H3:K8,Z3:Z8)</f>
        <v>1399.7012392755014</v>
      </c>
      <c r="AU14" s="15">
        <f>SUM(AE3:AJ8)</f>
        <v>1001.7290117572292</v>
      </c>
      <c r="AV14" s="15">
        <f>SUM(B3:G8)</f>
        <v>2505.5211312360975</v>
      </c>
      <c r="AW14" s="15">
        <f>SUM(T3:Y8,AM3:AN8)</f>
        <v>383.47721639656817</v>
      </c>
      <c r="AX14" s="15">
        <f>SUM(L3:S8,AK3:AL8)</f>
        <v>1599.7092469018119</v>
      </c>
      <c r="AY14" s="14">
        <f t="shared" si="1"/>
        <v>10252.600000000002</v>
      </c>
    </row>
    <row r="15" spans="1:51" x14ac:dyDescent="0.25">
      <c r="A15" s="1" t="s">
        <v>13</v>
      </c>
      <c r="B15" s="12">
        <v>15.8</v>
      </c>
      <c r="C15" s="12">
        <v>24.2</v>
      </c>
      <c r="D15" s="12">
        <v>6.4</v>
      </c>
      <c r="E15" s="12">
        <v>9.8000000000000007</v>
      </c>
      <c r="F15" s="12">
        <v>39.6</v>
      </c>
      <c r="G15" s="12">
        <v>19.2</v>
      </c>
      <c r="H15" s="12">
        <v>26.8</v>
      </c>
      <c r="I15" s="12">
        <v>27.4</v>
      </c>
      <c r="J15" s="12">
        <v>50.6</v>
      </c>
      <c r="K15" s="12">
        <v>60.8</v>
      </c>
      <c r="L15" s="12">
        <v>81.8</v>
      </c>
      <c r="M15" s="12">
        <v>376.8</v>
      </c>
      <c r="N15" s="12">
        <v>6.2</v>
      </c>
      <c r="O15" s="12">
        <v>78</v>
      </c>
      <c r="P15" s="12">
        <v>57.2</v>
      </c>
      <c r="Q15" s="12">
        <v>23.2</v>
      </c>
      <c r="R15" s="12">
        <v>24.4</v>
      </c>
      <c r="S15" s="12">
        <v>34.200000000000003</v>
      </c>
      <c r="T15" s="12">
        <v>6</v>
      </c>
      <c r="U15" s="12">
        <v>4.5999999999999996</v>
      </c>
      <c r="V15" s="12">
        <v>8.4</v>
      </c>
      <c r="W15" s="12">
        <v>2.2000000000000002</v>
      </c>
      <c r="X15" s="12">
        <v>1.8</v>
      </c>
      <c r="Y15" s="12">
        <v>5.8</v>
      </c>
      <c r="Z15" s="12">
        <v>15.6</v>
      </c>
      <c r="AA15" s="12">
        <v>65</v>
      </c>
      <c r="AB15" s="12">
        <v>66.2</v>
      </c>
      <c r="AC15" s="12">
        <v>256.39999999999998</v>
      </c>
      <c r="AD15" s="12">
        <v>67.599999999999994</v>
      </c>
      <c r="AE15" s="12">
        <v>17.600000000000001</v>
      </c>
      <c r="AF15" s="12">
        <v>32.6</v>
      </c>
      <c r="AG15" s="12">
        <v>10.199999999999999</v>
      </c>
      <c r="AH15" s="12">
        <v>14.4</v>
      </c>
      <c r="AI15" s="12">
        <v>14.6</v>
      </c>
      <c r="AJ15" s="12">
        <v>10.4</v>
      </c>
      <c r="AK15" s="12">
        <v>16</v>
      </c>
      <c r="AL15" s="12">
        <v>32.4</v>
      </c>
      <c r="AM15" s="12">
        <v>1.8</v>
      </c>
      <c r="AN15" s="12">
        <v>6</v>
      </c>
      <c r="AO15" s="13">
        <f t="shared" si="0"/>
        <v>1618</v>
      </c>
      <c r="AP15" s="14"/>
      <c r="AR15" s="17" t="s">
        <v>49</v>
      </c>
      <c r="AS15" s="15">
        <f>SUM(AA21:AD26,AA40:AD41)</f>
        <v>3843.5999999999995</v>
      </c>
      <c r="AT15" s="15">
        <f>SUM(H21:K26,H40:K41,Z21:Z26,Z40:Z41)</f>
        <v>555.79999999999995</v>
      </c>
      <c r="AU15" s="15">
        <f>SUM(AE21:AJ26,AE40:AJ41)</f>
        <v>780.00000000000034</v>
      </c>
      <c r="AV15" s="15">
        <f>SUM(B21:G26,B40:G41)</f>
        <v>439.39999999999986</v>
      </c>
      <c r="AW15" s="15">
        <f>SUM(T21:Y26,T40:Y41,AM21:AN26,AM40:AN41)</f>
        <v>1877</v>
      </c>
      <c r="AX15" s="15">
        <f>SUM(L21:S26,L40:S41,AK21:AL26,AK40:AL41)</f>
        <v>1150.7999999999995</v>
      </c>
      <c r="AY15" s="14">
        <f t="shared" si="1"/>
        <v>8646.5999999999985</v>
      </c>
    </row>
    <row r="16" spans="1:51" x14ac:dyDescent="0.25">
      <c r="A16" s="1" t="s">
        <v>14</v>
      </c>
      <c r="B16" s="12">
        <v>18</v>
      </c>
      <c r="C16" s="12">
        <v>18</v>
      </c>
      <c r="D16" s="12">
        <v>7.2</v>
      </c>
      <c r="E16" s="12">
        <v>5.8</v>
      </c>
      <c r="F16" s="12">
        <v>36.6</v>
      </c>
      <c r="G16" s="12">
        <v>20.399999999999999</v>
      </c>
      <c r="H16" s="12">
        <v>35.799999999999997</v>
      </c>
      <c r="I16" s="12">
        <v>39.4</v>
      </c>
      <c r="J16" s="12">
        <v>76.400000000000006</v>
      </c>
      <c r="K16" s="12">
        <v>58.2</v>
      </c>
      <c r="L16" s="12">
        <v>177.8</v>
      </c>
      <c r="M16" s="12">
        <v>380.6</v>
      </c>
      <c r="N16" s="12">
        <v>81.400000000000006</v>
      </c>
      <c r="O16" s="12">
        <v>6.6</v>
      </c>
      <c r="P16" s="12">
        <v>69.8</v>
      </c>
      <c r="Q16" s="12">
        <v>54.6</v>
      </c>
      <c r="R16" s="12">
        <v>55.4</v>
      </c>
      <c r="S16" s="12">
        <v>68.400000000000006</v>
      </c>
      <c r="T16" s="12">
        <v>12.8</v>
      </c>
      <c r="U16" s="12">
        <v>5</v>
      </c>
      <c r="V16" s="12">
        <v>4</v>
      </c>
      <c r="W16" s="12">
        <v>1.6</v>
      </c>
      <c r="X16" s="12">
        <v>1.4</v>
      </c>
      <c r="Y16" s="12">
        <v>4.4000000000000004</v>
      </c>
      <c r="Z16" s="12">
        <v>22.6</v>
      </c>
      <c r="AA16" s="12">
        <v>41.2</v>
      </c>
      <c r="AB16" s="12">
        <v>56</v>
      </c>
      <c r="AC16" s="12">
        <v>195.4</v>
      </c>
      <c r="AD16" s="12">
        <v>58</v>
      </c>
      <c r="AE16" s="12">
        <v>14.6</v>
      </c>
      <c r="AF16" s="12">
        <v>28.2</v>
      </c>
      <c r="AG16" s="12">
        <v>9.4</v>
      </c>
      <c r="AH16" s="12">
        <v>16.2</v>
      </c>
      <c r="AI16" s="12">
        <v>12.4</v>
      </c>
      <c r="AJ16" s="12">
        <v>7</v>
      </c>
      <c r="AK16" s="12">
        <v>27</v>
      </c>
      <c r="AL16" s="12">
        <v>74.8</v>
      </c>
      <c r="AM16" s="12">
        <v>0.8</v>
      </c>
      <c r="AN16" s="12">
        <v>11.8</v>
      </c>
      <c r="AO16" s="13">
        <f t="shared" si="0"/>
        <v>1815.0000000000002</v>
      </c>
      <c r="AP16" s="14"/>
      <c r="AR16" s="17" t="s">
        <v>50</v>
      </c>
      <c r="AS16" s="15">
        <f>SUM(AA13:AD20,AA38:AD39)</f>
        <v>5554.5160760703457</v>
      </c>
      <c r="AT16" s="15">
        <f>SUM(H13:K20,H38:K39,Z13:Z20,Z38:Z39)</f>
        <v>1702.1690925118719</v>
      </c>
      <c r="AU16" s="15">
        <f>SUM(AE13:AJ20,AE38:AJ39)</f>
        <v>1244.194769887763</v>
      </c>
      <c r="AV16" s="15">
        <f>SUM(B13:G20,B38:G39)</f>
        <v>1770.2863541255806</v>
      </c>
      <c r="AW16" s="15">
        <f>SUM(T13:Y20,T38:Y39,AM13:AN20,AM38:AN39)</f>
        <v>966.72950443901198</v>
      </c>
      <c r="AX16" s="15">
        <f>SUM(L13:S20,L38:S39,AK13:AL20,AK38:AL39)</f>
        <v>7910.1042029654236</v>
      </c>
      <c r="AY16" s="14">
        <f t="shared" si="1"/>
        <v>19148</v>
      </c>
    </row>
    <row r="17" spans="1:51" x14ac:dyDescent="0.25">
      <c r="A17" s="1" t="s">
        <v>15</v>
      </c>
      <c r="B17" s="12">
        <v>28</v>
      </c>
      <c r="C17" s="12">
        <v>18.399999999999999</v>
      </c>
      <c r="D17" s="12">
        <v>8.4</v>
      </c>
      <c r="E17" s="12">
        <v>13</v>
      </c>
      <c r="F17" s="12">
        <v>34.799999999999997</v>
      </c>
      <c r="G17" s="12">
        <v>13.8</v>
      </c>
      <c r="H17" s="12">
        <v>25.8</v>
      </c>
      <c r="I17" s="12">
        <v>21.8</v>
      </c>
      <c r="J17" s="12">
        <v>44.4</v>
      </c>
      <c r="K17" s="12">
        <v>22.6</v>
      </c>
      <c r="L17" s="12">
        <v>119.4</v>
      </c>
      <c r="M17" s="12">
        <v>212</v>
      </c>
      <c r="N17" s="12">
        <v>67.8</v>
      </c>
      <c r="O17" s="12">
        <v>76.599999999999994</v>
      </c>
      <c r="P17" s="12">
        <v>3.8</v>
      </c>
      <c r="Q17" s="12">
        <v>53</v>
      </c>
      <c r="R17" s="12">
        <v>65.2</v>
      </c>
      <c r="S17" s="12">
        <v>100.8</v>
      </c>
      <c r="T17" s="12">
        <v>8.8000000000000007</v>
      </c>
      <c r="U17" s="12">
        <v>2.8</v>
      </c>
      <c r="V17" s="12">
        <v>4</v>
      </c>
      <c r="W17" s="12">
        <v>1.2</v>
      </c>
      <c r="X17" s="12">
        <v>1.4</v>
      </c>
      <c r="Y17" s="12">
        <v>3.4</v>
      </c>
      <c r="Z17" s="12">
        <v>5.2</v>
      </c>
      <c r="AA17" s="12">
        <v>42</v>
      </c>
      <c r="AB17" s="12">
        <v>31.6</v>
      </c>
      <c r="AC17" s="12">
        <v>116.6</v>
      </c>
      <c r="AD17" s="12">
        <v>47</v>
      </c>
      <c r="AE17" s="12">
        <v>15.6</v>
      </c>
      <c r="AF17" s="12">
        <v>16.600000000000001</v>
      </c>
      <c r="AG17" s="12">
        <v>3.8</v>
      </c>
      <c r="AH17" s="12">
        <v>7</v>
      </c>
      <c r="AI17" s="12">
        <v>5.2</v>
      </c>
      <c r="AJ17" s="12">
        <v>10</v>
      </c>
      <c r="AK17" s="12">
        <v>9.1999999999999993</v>
      </c>
      <c r="AL17" s="12">
        <v>29.2</v>
      </c>
      <c r="AM17" s="12">
        <v>1</v>
      </c>
      <c r="AN17" s="12">
        <v>11.2</v>
      </c>
      <c r="AO17" s="13">
        <f t="shared" si="0"/>
        <v>1302.3999999999996</v>
      </c>
      <c r="AP17" s="14"/>
      <c r="AR17" s="1" t="s">
        <v>51</v>
      </c>
      <c r="AS17" s="14">
        <f>SUM(AS11:AS16)</f>
        <v>28568.203296794447</v>
      </c>
      <c r="AT17" s="14">
        <f t="shared" ref="AT17:AY17" si="2">SUM(AT11:AT16)</f>
        <v>8693.1430287737749</v>
      </c>
      <c r="AU17" s="14">
        <f t="shared" si="2"/>
        <v>17812.637542075878</v>
      </c>
      <c r="AV17" s="14">
        <f t="shared" si="2"/>
        <v>10293.846828347345</v>
      </c>
      <c r="AW17" s="14">
        <f t="shared" si="2"/>
        <v>8263.6609933613763</v>
      </c>
      <c r="AX17" s="14">
        <f t="shared" si="2"/>
        <v>19197.108310647174</v>
      </c>
      <c r="AY17" s="14">
        <f t="shared" si="2"/>
        <v>92828.6</v>
      </c>
    </row>
    <row r="18" spans="1:51" x14ac:dyDescent="0.25">
      <c r="A18" s="1" t="s">
        <v>16</v>
      </c>
      <c r="B18" s="12">
        <v>11.2</v>
      </c>
      <c r="C18" s="12">
        <v>11.2</v>
      </c>
      <c r="D18" s="12">
        <v>5</v>
      </c>
      <c r="E18" s="12">
        <v>3</v>
      </c>
      <c r="F18" s="12">
        <v>16.399999999999999</v>
      </c>
      <c r="G18" s="12">
        <v>6.6</v>
      </c>
      <c r="H18" s="12">
        <v>10.199999999999999</v>
      </c>
      <c r="I18" s="12">
        <v>12</v>
      </c>
      <c r="J18" s="12">
        <v>21</v>
      </c>
      <c r="K18" s="12">
        <v>11.8</v>
      </c>
      <c r="L18" s="12">
        <v>31.8</v>
      </c>
      <c r="M18" s="12">
        <v>118.8</v>
      </c>
      <c r="N18" s="12">
        <v>23.8</v>
      </c>
      <c r="O18" s="12">
        <v>54.8</v>
      </c>
      <c r="P18" s="12">
        <v>52.2</v>
      </c>
      <c r="Q18" s="12">
        <v>3.8</v>
      </c>
      <c r="R18" s="12">
        <v>35.6</v>
      </c>
      <c r="S18" s="12">
        <v>62.2</v>
      </c>
      <c r="T18" s="12">
        <v>3.8</v>
      </c>
      <c r="U18" s="12">
        <v>1.6</v>
      </c>
      <c r="V18" s="12">
        <v>1.2</v>
      </c>
      <c r="W18" s="12">
        <v>0.6</v>
      </c>
      <c r="X18" s="12">
        <v>1.8</v>
      </c>
      <c r="Y18" s="12">
        <v>2.2000000000000002</v>
      </c>
      <c r="Z18" s="12">
        <v>3.2</v>
      </c>
      <c r="AA18" s="12">
        <v>37.4</v>
      </c>
      <c r="AB18" s="12">
        <v>21.6</v>
      </c>
      <c r="AC18" s="12">
        <v>102.8</v>
      </c>
      <c r="AD18" s="12">
        <v>23.8</v>
      </c>
      <c r="AE18" s="12">
        <v>12</v>
      </c>
      <c r="AF18" s="12">
        <v>11.4</v>
      </c>
      <c r="AG18" s="12">
        <v>3.4</v>
      </c>
      <c r="AH18" s="12">
        <v>10.8</v>
      </c>
      <c r="AI18" s="12">
        <v>7</v>
      </c>
      <c r="AJ18" s="12">
        <v>7.6</v>
      </c>
      <c r="AK18" s="12">
        <v>6.4</v>
      </c>
      <c r="AL18" s="12">
        <v>21</v>
      </c>
      <c r="AM18" s="12">
        <v>1</v>
      </c>
      <c r="AN18" s="12">
        <v>8</v>
      </c>
      <c r="AO18" s="13">
        <f t="shared" si="0"/>
        <v>779.99999999999989</v>
      </c>
      <c r="AP18" s="14"/>
      <c r="AS18" s="15"/>
    </row>
    <row r="19" spans="1:51" x14ac:dyDescent="0.25">
      <c r="A19" s="1" t="s">
        <v>17</v>
      </c>
      <c r="B19" s="12">
        <v>11</v>
      </c>
      <c r="C19" s="12">
        <v>16.399999999999999</v>
      </c>
      <c r="D19" s="12">
        <v>4.5999999999999996</v>
      </c>
      <c r="E19" s="12">
        <v>4.2</v>
      </c>
      <c r="F19" s="12">
        <v>27.4</v>
      </c>
      <c r="G19" s="12">
        <v>10</v>
      </c>
      <c r="H19" s="12">
        <v>11.4</v>
      </c>
      <c r="I19" s="12">
        <v>16.8</v>
      </c>
      <c r="J19" s="12">
        <v>39.799999999999997</v>
      </c>
      <c r="K19" s="12">
        <v>32</v>
      </c>
      <c r="L19" s="12">
        <v>34.4</v>
      </c>
      <c r="M19" s="12">
        <v>184.2</v>
      </c>
      <c r="N19" s="12">
        <v>24.6</v>
      </c>
      <c r="O19" s="12">
        <v>58.8</v>
      </c>
      <c r="P19" s="12">
        <v>68.2</v>
      </c>
      <c r="Q19" s="12">
        <v>37.200000000000003</v>
      </c>
      <c r="R19" s="12">
        <v>6</v>
      </c>
      <c r="S19" s="12">
        <v>80</v>
      </c>
      <c r="T19" s="12">
        <v>7.8</v>
      </c>
      <c r="U19" s="12">
        <v>3.8</v>
      </c>
      <c r="V19" s="12">
        <v>3.8</v>
      </c>
      <c r="W19" s="12">
        <v>1.2</v>
      </c>
      <c r="X19" s="12">
        <v>1.2</v>
      </c>
      <c r="Y19" s="12">
        <v>2</v>
      </c>
      <c r="Z19" s="12">
        <v>6</v>
      </c>
      <c r="AA19" s="12">
        <v>47.4</v>
      </c>
      <c r="AB19" s="12">
        <v>44.4</v>
      </c>
      <c r="AC19" s="12">
        <v>160</v>
      </c>
      <c r="AD19" s="12">
        <v>39.200000000000003</v>
      </c>
      <c r="AE19" s="12">
        <v>8.6</v>
      </c>
      <c r="AF19" s="12">
        <v>12</v>
      </c>
      <c r="AG19" s="12">
        <v>7.2</v>
      </c>
      <c r="AH19" s="12">
        <v>8.6</v>
      </c>
      <c r="AI19" s="12">
        <v>14.2</v>
      </c>
      <c r="AJ19" s="12">
        <v>6</v>
      </c>
      <c r="AK19" s="12">
        <v>4.2</v>
      </c>
      <c r="AL19" s="12">
        <v>14.4</v>
      </c>
      <c r="AM19" s="12">
        <v>0.8</v>
      </c>
      <c r="AN19" s="12">
        <v>9.8000000000000007</v>
      </c>
      <c r="AO19" s="13">
        <f t="shared" si="0"/>
        <v>1069.6000000000001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13.8</v>
      </c>
      <c r="C20" s="12">
        <v>27.6</v>
      </c>
      <c r="D20" s="12">
        <v>19.8</v>
      </c>
      <c r="E20" s="12">
        <v>13</v>
      </c>
      <c r="F20" s="12">
        <v>69.8</v>
      </c>
      <c r="G20" s="12">
        <v>14.8</v>
      </c>
      <c r="H20" s="12">
        <v>22</v>
      </c>
      <c r="I20" s="12">
        <v>27.2</v>
      </c>
      <c r="J20" s="12">
        <v>53.2</v>
      </c>
      <c r="K20" s="12">
        <v>41</v>
      </c>
      <c r="L20" s="12">
        <v>50.6</v>
      </c>
      <c r="M20" s="12">
        <v>118.2</v>
      </c>
      <c r="N20" s="12">
        <v>37.200000000000003</v>
      </c>
      <c r="O20" s="12">
        <v>72.599999999999994</v>
      </c>
      <c r="P20" s="12">
        <v>101.8</v>
      </c>
      <c r="Q20" s="12">
        <v>56.2</v>
      </c>
      <c r="R20" s="12">
        <v>63.4</v>
      </c>
      <c r="S20" s="12">
        <v>13</v>
      </c>
      <c r="T20" s="12">
        <v>13</v>
      </c>
      <c r="U20" s="12">
        <v>11.8</v>
      </c>
      <c r="V20" s="12">
        <v>7.8</v>
      </c>
      <c r="W20" s="12">
        <v>4.8</v>
      </c>
      <c r="X20" s="12">
        <v>3.8</v>
      </c>
      <c r="Y20" s="12">
        <v>7.2</v>
      </c>
      <c r="Z20" s="12">
        <v>6.2</v>
      </c>
      <c r="AA20" s="12">
        <v>104.4</v>
      </c>
      <c r="AB20" s="12">
        <v>79.599999999999994</v>
      </c>
      <c r="AC20" s="12">
        <v>343</v>
      </c>
      <c r="AD20" s="12">
        <v>93</v>
      </c>
      <c r="AE20" s="12">
        <v>15.2</v>
      </c>
      <c r="AF20" s="12">
        <v>16.2</v>
      </c>
      <c r="AG20" s="12">
        <v>12.6</v>
      </c>
      <c r="AH20" s="12">
        <v>16.600000000000001</v>
      </c>
      <c r="AI20" s="12">
        <v>18.2</v>
      </c>
      <c r="AJ20" s="12">
        <v>11.6</v>
      </c>
      <c r="AK20" s="12">
        <v>7</v>
      </c>
      <c r="AL20" s="12">
        <v>18</v>
      </c>
      <c r="AM20" s="12">
        <v>2.4</v>
      </c>
      <c r="AN20" s="12">
        <v>17.600000000000001</v>
      </c>
      <c r="AO20" s="13">
        <f t="shared" si="0"/>
        <v>1625.1999999999996</v>
      </c>
      <c r="AP20" s="14"/>
      <c r="AR20" s="18" t="s">
        <v>45</v>
      </c>
      <c r="AS20" s="15">
        <f>AS11</f>
        <v>1398.0152289698067</v>
      </c>
    </row>
    <row r="21" spans="1:51" x14ac:dyDescent="0.25">
      <c r="A21" s="1" t="s">
        <v>19</v>
      </c>
      <c r="B21" s="12">
        <v>12.6</v>
      </c>
      <c r="C21" s="12">
        <v>11.2</v>
      </c>
      <c r="D21" s="12">
        <v>8</v>
      </c>
      <c r="E21" s="12">
        <v>7.4</v>
      </c>
      <c r="F21" s="12">
        <v>17.8</v>
      </c>
      <c r="G21" s="12">
        <v>9</v>
      </c>
      <c r="H21" s="12">
        <v>27</v>
      </c>
      <c r="I21" s="12">
        <v>21.2</v>
      </c>
      <c r="J21" s="12">
        <v>44.6</v>
      </c>
      <c r="K21" s="12">
        <v>5.2</v>
      </c>
      <c r="L21" s="12">
        <v>24.2</v>
      </c>
      <c r="M21" s="12">
        <v>99.8</v>
      </c>
      <c r="N21" s="12">
        <v>10.8</v>
      </c>
      <c r="O21" s="12">
        <v>7.6</v>
      </c>
      <c r="P21" s="12">
        <v>9.6</v>
      </c>
      <c r="Q21" s="12">
        <v>4.8</v>
      </c>
      <c r="R21" s="12">
        <v>8.6</v>
      </c>
      <c r="S21" s="12">
        <v>14.6</v>
      </c>
      <c r="T21" s="12">
        <v>8.8000000000000007</v>
      </c>
      <c r="U21" s="12">
        <v>56.4</v>
      </c>
      <c r="V21" s="12">
        <v>223.2</v>
      </c>
      <c r="W21" s="12">
        <v>43.8</v>
      </c>
      <c r="X21" s="12">
        <v>23</v>
      </c>
      <c r="Y21" s="12">
        <v>20.399999999999999</v>
      </c>
      <c r="Z21" s="12">
        <v>2.8</v>
      </c>
      <c r="AA21" s="12">
        <v>77.599999999999994</v>
      </c>
      <c r="AB21" s="12">
        <v>51</v>
      </c>
      <c r="AC21" s="12">
        <v>179.6</v>
      </c>
      <c r="AD21" s="12">
        <v>68</v>
      </c>
      <c r="AE21" s="12">
        <v>24.4</v>
      </c>
      <c r="AF21" s="12">
        <v>38.4</v>
      </c>
      <c r="AG21" s="12">
        <v>14.4</v>
      </c>
      <c r="AH21" s="12">
        <v>18.399999999999999</v>
      </c>
      <c r="AI21" s="12">
        <v>18.2</v>
      </c>
      <c r="AJ21" s="12">
        <v>31.4</v>
      </c>
      <c r="AK21" s="12">
        <v>2.8</v>
      </c>
      <c r="AL21" s="12">
        <v>7.8</v>
      </c>
      <c r="AM21" s="12">
        <v>14.8</v>
      </c>
      <c r="AN21" s="12">
        <v>131.6</v>
      </c>
      <c r="AO21" s="13">
        <f t="shared" si="0"/>
        <v>1400.8000000000002</v>
      </c>
      <c r="AP21" s="14"/>
      <c r="AR21" s="17" t="s">
        <v>46</v>
      </c>
      <c r="AS21" s="15">
        <f>AS12+AT11</f>
        <v>7382.8053230835112</v>
      </c>
      <c r="AT21" s="15">
        <f>AT12</f>
        <v>486.67997607042128</v>
      </c>
    </row>
    <row r="22" spans="1:51" x14ac:dyDescent="0.25">
      <c r="A22" s="1" t="s">
        <v>20</v>
      </c>
      <c r="B22" s="12">
        <v>3</v>
      </c>
      <c r="C22" s="12">
        <v>7.4</v>
      </c>
      <c r="D22" s="12">
        <v>3.4</v>
      </c>
      <c r="E22" s="12">
        <v>4.4000000000000004</v>
      </c>
      <c r="F22" s="12">
        <v>21.8</v>
      </c>
      <c r="G22" s="12">
        <v>6.6</v>
      </c>
      <c r="H22" s="12">
        <v>8</v>
      </c>
      <c r="I22" s="12">
        <v>13.2</v>
      </c>
      <c r="J22" s="12">
        <v>28.8</v>
      </c>
      <c r="K22" s="12">
        <v>2.8</v>
      </c>
      <c r="L22" s="12">
        <v>13</v>
      </c>
      <c r="M22" s="12">
        <v>110.2</v>
      </c>
      <c r="N22" s="12">
        <v>3.2</v>
      </c>
      <c r="O22" s="12">
        <v>6.2</v>
      </c>
      <c r="P22" s="12">
        <v>2.8</v>
      </c>
      <c r="Q22" s="12">
        <v>1.2</v>
      </c>
      <c r="R22" s="12">
        <v>4.2</v>
      </c>
      <c r="S22" s="12">
        <v>11</v>
      </c>
      <c r="T22" s="12">
        <v>48.4</v>
      </c>
      <c r="U22" s="12">
        <v>7.2</v>
      </c>
      <c r="V22" s="12">
        <v>45.6</v>
      </c>
      <c r="W22" s="12">
        <v>11.8</v>
      </c>
      <c r="X22" s="12">
        <v>9.8000000000000007</v>
      </c>
      <c r="Y22" s="12">
        <v>26.6</v>
      </c>
      <c r="Z22" s="12">
        <v>2.6</v>
      </c>
      <c r="AA22" s="12">
        <v>90.8</v>
      </c>
      <c r="AB22" s="12">
        <v>86.2</v>
      </c>
      <c r="AC22" s="12">
        <v>204.2</v>
      </c>
      <c r="AD22" s="12">
        <v>81.400000000000006</v>
      </c>
      <c r="AE22" s="12">
        <v>11.4</v>
      </c>
      <c r="AF22" s="12">
        <v>15.4</v>
      </c>
      <c r="AG22" s="12">
        <v>12.8</v>
      </c>
      <c r="AH22" s="12">
        <v>19.600000000000001</v>
      </c>
      <c r="AI22" s="12">
        <v>17.8</v>
      </c>
      <c r="AJ22" s="12">
        <v>25</v>
      </c>
      <c r="AK22" s="12">
        <v>2</v>
      </c>
      <c r="AL22" s="12">
        <v>1.4</v>
      </c>
      <c r="AM22" s="12">
        <v>3</v>
      </c>
      <c r="AN22" s="12">
        <v>24.4</v>
      </c>
      <c r="AO22" s="13">
        <f t="shared" si="0"/>
        <v>998.59999999999991</v>
      </c>
      <c r="AP22" s="14"/>
      <c r="AR22" s="17" t="s">
        <v>47</v>
      </c>
      <c r="AS22" s="15">
        <f>AS13+AU11</f>
        <v>21176.015663473372</v>
      </c>
      <c r="AT22" s="15">
        <f>AT13+AU12</f>
        <v>1601.4354279153683</v>
      </c>
      <c r="AU22" s="15">
        <f>AU13</f>
        <v>3584.859904196117</v>
      </c>
    </row>
    <row r="23" spans="1:51" x14ac:dyDescent="0.25">
      <c r="A23" s="1" t="s">
        <v>21</v>
      </c>
      <c r="B23" s="12">
        <v>10.4</v>
      </c>
      <c r="C23" s="12">
        <v>10.4</v>
      </c>
      <c r="D23" s="12">
        <v>9.8000000000000007</v>
      </c>
      <c r="E23" s="12">
        <v>5</v>
      </c>
      <c r="F23" s="12">
        <v>36.6</v>
      </c>
      <c r="G23" s="12">
        <v>5.2</v>
      </c>
      <c r="H23" s="12">
        <v>21.4</v>
      </c>
      <c r="I23" s="12">
        <v>25.6</v>
      </c>
      <c r="J23" s="12">
        <v>40.799999999999997</v>
      </c>
      <c r="K23" s="12">
        <v>6</v>
      </c>
      <c r="L23" s="12">
        <v>16.399999999999999</v>
      </c>
      <c r="M23" s="12">
        <v>117.4</v>
      </c>
      <c r="N23" s="12">
        <v>8</v>
      </c>
      <c r="O23" s="12">
        <v>5.4</v>
      </c>
      <c r="P23" s="12">
        <v>2.2000000000000002</v>
      </c>
      <c r="Q23" s="12">
        <v>2.2000000000000002</v>
      </c>
      <c r="R23" s="12">
        <v>5</v>
      </c>
      <c r="S23" s="12">
        <v>9</v>
      </c>
      <c r="T23" s="12">
        <v>267.60000000000002</v>
      </c>
      <c r="U23" s="12">
        <v>45.8</v>
      </c>
      <c r="V23" s="12">
        <v>8.6</v>
      </c>
      <c r="W23" s="12">
        <v>31</v>
      </c>
      <c r="X23" s="12">
        <v>14.4</v>
      </c>
      <c r="Y23" s="12">
        <v>42</v>
      </c>
      <c r="Z23" s="12">
        <v>2.8</v>
      </c>
      <c r="AA23" s="12">
        <v>114.2</v>
      </c>
      <c r="AB23" s="12">
        <v>114.6</v>
      </c>
      <c r="AC23" s="12">
        <v>327.8</v>
      </c>
      <c r="AD23" s="12">
        <v>110</v>
      </c>
      <c r="AE23" s="12">
        <v>12.6</v>
      </c>
      <c r="AF23" s="12">
        <v>24.2</v>
      </c>
      <c r="AG23" s="12">
        <v>15.8</v>
      </c>
      <c r="AH23" s="12">
        <v>13.6</v>
      </c>
      <c r="AI23" s="12">
        <v>18.600000000000001</v>
      </c>
      <c r="AJ23" s="12">
        <v>22.8</v>
      </c>
      <c r="AK23" s="12">
        <v>0.8</v>
      </c>
      <c r="AL23" s="12">
        <v>1.8</v>
      </c>
      <c r="AM23" s="12">
        <v>18</v>
      </c>
      <c r="AN23" s="12">
        <v>56.2</v>
      </c>
      <c r="AO23" s="13">
        <f t="shared" si="0"/>
        <v>1599.9999999999995</v>
      </c>
      <c r="AP23" s="14"/>
      <c r="AR23" s="17" t="s">
        <v>48</v>
      </c>
      <c r="AS23" s="15">
        <f>AS14+AV11</f>
        <v>6721.8866149268051</v>
      </c>
      <c r="AT23" s="15">
        <f>AT14+AV12</f>
        <v>2723.1444150724419</v>
      </c>
      <c r="AU23" s="15">
        <f>AU14+AV13</f>
        <v>1897.5007184519422</v>
      </c>
      <c r="AV23" s="15">
        <f>AV14</f>
        <v>2505.5211312360975</v>
      </c>
    </row>
    <row r="24" spans="1:51" x14ac:dyDescent="0.25">
      <c r="A24" s="1" t="s">
        <v>22</v>
      </c>
      <c r="B24" s="12">
        <v>3.4</v>
      </c>
      <c r="C24" s="12">
        <v>5.2</v>
      </c>
      <c r="D24" s="12">
        <v>3.2</v>
      </c>
      <c r="E24" s="12">
        <v>4.5999999999999996</v>
      </c>
      <c r="F24" s="12">
        <v>14.6</v>
      </c>
      <c r="G24" s="12">
        <v>2.2000000000000002</v>
      </c>
      <c r="H24" s="12">
        <v>7.2</v>
      </c>
      <c r="I24" s="12">
        <v>16.399999999999999</v>
      </c>
      <c r="J24" s="12">
        <v>20.2</v>
      </c>
      <c r="K24" s="12">
        <v>2.8</v>
      </c>
      <c r="L24" s="12">
        <v>6.4</v>
      </c>
      <c r="M24" s="12">
        <v>84.8</v>
      </c>
      <c r="N24" s="12">
        <v>2.4</v>
      </c>
      <c r="O24" s="12">
        <v>2</v>
      </c>
      <c r="P24" s="12">
        <v>2</v>
      </c>
      <c r="Q24" s="12">
        <v>0.8</v>
      </c>
      <c r="R24" s="12">
        <v>1.4</v>
      </c>
      <c r="S24" s="12">
        <v>4.2</v>
      </c>
      <c r="T24" s="12">
        <v>49</v>
      </c>
      <c r="U24" s="12">
        <v>9.6</v>
      </c>
      <c r="V24" s="12">
        <v>28.4</v>
      </c>
      <c r="W24" s="12">
        <v>3.6</v>
      </c>
      <c r="X24" s="12">
        <v>8.1999999999999993</v>
      </c>
      <c r="Y24" s="12">
        <v>23</v>
      </c>
      <c r="Z24" s="12">
        <v>1.4</v>
      </c>
      <c r="AA24" s="12">
        <v>64.8</v>
      </c>
      <c r="AB24" s="12">
        <v>62.8</v>
      </c>
      <c r="AC24" s="12">
        <v>214.4</v>
      </c>
      <c r="AD24" s="12">
        <v>69.2</v>
      </c>
      <c r="AE24" s="12">
        <v>8.6</v>
      </c>
      <c r="AF24" s="12">
        <v>8.4</v>
      </c>
      <c r="AG24" s="12">
        <v>5.4</v>
      </c>
      <c r="AH24" s="12">
        <v>7.2</v>
      </c>
      <c r="AI24" s="12">
        <v>9.6</v>
      </c>
      <c r="AJ24" s="12">
        <v>9.4</v>
      </c>
      <c r="AK24" s="12">
        <v>0.4</v>
      </c>
      <c r="AL24" s="12">
        <v>0.6</v>
      </c>
      <c r="AM24" s="12">
        <v>5.6</v>
      </c>
      <c r="AN24" s="12">
        <v>10.4</v>
      </c>
      <c r="AO24" s="13">
        <f t="shared" si="0"/>
        <v>783.80000000000007</v>
      </c>
      <c r="AP24" s="14"/>
      <c r="AR24" s="17" t="s">
        <v>49</v>
      </c>
      <c r="AS24" s="15">
        <f>AS15+AW11</f>
        <v>7639.7055713161753</v>
      </c>
      <c r="AT24" s="15">
        <f>AT15+AW12</f>
        <v>1053.4199641056321</v>
      </c>
      <c r="AU24" s="15">
        <f>AU15+AW13</f>
        <v>1522.7287371039884</v>
      </c>
      <c r="AV24" s="15">
        <f>AV15+AW14</f>
        <v>822.87721639656797</v>
      </c>
      <c r="AW24" s="15">
        <f>AW15</f>
        <v>1877</v>
      </c>
    </row>
    <row r="25" spans="1:51" x14ac:dyDescent="0.25">
      <c r="A25" s="1" t="s">
        <v>23</v>
      </c>
      <c r="B25" s="12">
        <v>4</v>
      </c>
      <c r="C25" s="12">
        <v>3.4</v>
      </c>
      <c r="D25" s="12">
        <v>2.6</v>
      </c>
      <c r="E25" s="12">
        <v>5.4</v>
      </c>
      <c r="F25" s="12">
        <v>15.8</v>
      </c>
      <c r="G25" s="12">
        <v>2</v>
      </c>
      <c r="H25" s="12">
        <v>4.8</v>
      </c>
      <c r="I25" s="12">
        <v>7.8</v>
      </c>
      <c r="J25" s="12">
        <v>14.4</v>
      </c>
      <c r="K25" s="12">
        <v>2.6</v>
      </c>
      <c r="L25" s="12">
        <v>10.8</v>
      </c>
      <c r="M25" s="12">
        <v>92.2</v>
      </c>
      <c r="N25" s="12">
        <v>2</v>
      </c>
      <c r="O25" s="12">
        <v>2</v>
      </c>
      <c r="P25" s="12">
        <v>2</v>
      </c>
      <c r="Q25" s="12">
        <v>1.4</v>
      </c>
      <c r="R25" s="12">
        <v>1.8</v>
      </c>
      <c r="S25" s="12">
        <v>3</v>
      </c>
      <c r="T25" s="12">
        <v>25</v>
      </c>
      <c r="U25" s="12">
        <v>9</v>
      </c>
      <c r="V25" s="12">
        <v>14</v>
      </c>
      <c r="W25" s="12">
        <v>5.8</v>
      </c>
      <c r="X25" s="12">
        <v>2.2000000000000002</v>
      </c>
      <c r="Y25" s="12">
        <v>21.4</v>
      </c>
      <c r="Z25" s="12">
        <v>2.2000000000000002</v>
      </c>
      <c r="AA25" s="12">
        <v>71.2</v>
      </c>
      <c r="AB25" s="12">
        <v>74.2</v>
      </c>
      <c r="AC25" s="12">
        <v>189.8</v>
      </c>
      <c r="AD25" s="12">
        <v>59.2</v>
      </c>
      <c r="AE25" s="12">
        <v>6.4</v>
      </c>
      <c r="AF25" s="12">
        <v>9.4</v>
      </c>
      <c r="AG25" s="12">
        <v>3.2</v>
      </c>
      <c r="AH25" s="12">
        <v>6.8</v>
      </c>
      <c r="AI25" s="12">
        <v>4</v>
      </c>
      <c r="AJ25" s="12">
        <v>8.1999999999999993</v>
      </c>
      <c r="AK25" s="12">
        <v>0</v>
      </c>
      <c r="AL25" s="12">
        <v>0.6</v>
      </c>
      <c r="AM25" s="12">
        <v>2</v>
      </c>
      <c r="AN25" s="12">
        <v>2</v>
      </c>
      <c r="AO25" s="13">
        <f t="shared" si="0"/>
        <v>694.6</v>
      </c>
      <c r="AP25" s="14"/>
      <c r="AR25" s="17" t="s">
        <v>50</v>
      </c>
      <c r="AS25" s="15">
        <f>AS16+AX11</f>
        <v>11000.759666054972</v>
      </c>
      <c r="AT25" s="15">
        <f>AT16+AX12</f>
        <v>3440.3779464559798</v>
      </c>
      <c r="AU25" s="15">
        <f>AU16+AX13</f>
        <v>2596.2371867389684</v>
      </c>
      <c r="AV25" s="15">
        <f>AV16+AX14</f>
        <v>3369.9956010273927</v>
      </c>
      <c r="AW25" s="15">
        <f>AW16+AX15</f>
        <v>2117.5295044390114</v>
      </c>
      <c r="AX25" s="15">
        <f>AX16</f>
        <v>7910.1042029654236</v>
      </c>
      <c r="AY25" s="14">
        <f>SUM(AS20:AX25)</f>
        <v>92828.599999999991</v>
      </c>
    </row>
    <row r="26" spans="1:51" x14ac:dyDescent="0.25">
      <c r="A26" s="1" t="s">
        <v>24</v>
      </c>
      <c r="B26" s="12">
        <v>19.2</v>
      </c>
      <c r="C26" s="12">
        <v>16.2</v>
      </c>
      <c r="D26" s="12">
        <v>21</v>
      </c>
      <c r="E26" s="12">
        <v>25.4</v>
      </c>
      <c r="F26" s="12">
        <v>13.8</v>
      </c>
      <c r="G26" s="12">
        <v>6</v>
      </c>
      <c r="H26" s="12">
        <v>7.8</v>
      </c>
      <c r="I26" s="12">
        <v>15.8</v>
      </c>
      <c r="J26" s="12">
        <v>39.200000000000003</v>
      </c>
      <c r="K26" s="12">
        <v>9.8000000000000007</v>
      </c>
      <c r="L26" s="12">
        <v>21.2</v>
      </c>
      <c r="M26" s="12">
        <v>80</v>
      </c>
      <c r="N26" s="12">
        <v>5.8</v>
      </c>
      <c r="O26" s="12">
        <v>12.6</v>
      </c>
      <c r="P26" s="12">
        <v>1.8</v>
      </c>
      <c r="Q26" s="12">
        <v>1.4</v>
      </c>
      <c r="R26" s="12">
        <v>1.6</v>
      </c>
      <c r="S26" s="12">
        <v>4.5999999999999996</v>
      </c>
      <c r="T26" s="12">
        <v>34.4</v>
      </c>
      <c r="U26" s="12">
        <v>14.4</v>
      </c>
      <c r="V26" s="12">
        <v>24.8</v>
      </c>
      <c r="W26" s="12">
        <v>10.4</v>
      </c>
      <c r="X26" s="12">
        <v>10.8</v>
      </c>
      <c r="Y26" s="12">
        <v>6</v>
      </c>
      <c r="Z26" s="12">
        <v>8.8000000000000007</v>
      </c>
      <c r="AA26" s="12">
        <v>152.19999999999999</v>
      </c>
      <c r="AB26" s="12">
        <v>183.8</v>
      </c>
      <c r="AC26" s="12">
        <v>480.6</v>
      </c>
      <c r="AD26" s="12">
        <v>178.2</v>
      </c>
      <c r="AE26" s="12">
        <v>29.8</v>
      </c>
      <c r="AF26" s="12">
        <v>23</v>
      </c>
      <c r="AG26" s="12">
        <v>11</v>
      </c>
      <c r="AH26" s="12">
        <v>5.4</v>
      </c>
      <c r="AI26" s="12">
        <v>15.4</v>
      </c>
      <c r="AJ26" s="12">
        <v>16</v>
      </c>
      <c r="AK26" s="12">
        <v>1.2</v>
      </c>
      <c r="AL26" s="12">
        <v>5.2</v>
      </c>
      <c r="AM26" s="12">
        <v>3.8</v>
      </c>
      <c r="AN26" s="12">
        <v>13.6</v>
      </c>
      <c r="AO26" s="13">
        <f t="shared" si="0"/>
        <v>1532.0000000000002</v>
      </c>
      <c r="AP26" s="14"/>
      <c r="AS26" s="15"/>
    </row>
    <row r="27" spans="1:51" x14ac:dyDescent="0.25">
      <c r="A27" s="1" t="s">
        <v>25</v>
      </c>
      <c r="B27" s="12">
        <v>24.2</v>
      </c>
      <c r="C27" s="12">
        <v>17.2</v>
      </c>
      <c r="D27" s="12">
        <v>3.4</v>
      </c>
      <c r="E27" s="12">
        <v>7.4</v>
      </c>
      <c r="F27" s="12">
        <v>52.2</v>
      </c>
      <c r="G27" s="12">
        <v>22.2</v>
      </c>
      <c r="H27" s="12">
        <v>30.2</v>
      </c>
      <c r="I27" s="12">
        <v>13.8</v>
      </c>
      <c r="J27" s="12">
        <v>38.6</v>
      </c>
      <c r="K27" s="12">
        <v>7.6</v>
      </c>
      <c r="L27" s="12">
        <v>56</v>
      </c>
      <c r="M27" s="12">
        <v>60.6</v>
      </c>
      <c r="N27" s="12">
        <v>16.2</v>
      </c>
      <c r="O27" s="12">
        <v>19.399999999999999</v>
      </c>
      <c r="P27" s="12">
        <v>7</v>
      </c>
      <c r="Q27" s="12">
        <v>4.4000000000000004</v>
      </c>
      <c r="R27" s="12">
        <v>4.5999999999999996</v>
      </c>
      <c r="S27" s="12">
        <v>4.8</v>
      </c>
      <c r="T27" s="12">
        <v>5.8</v>
      </c>
      <c r="U27" s="12">
        <v>2.6</v>
      </c>
      <c r="V27" s="12">
        <v>3.2</v>
      </c>
      <c r="W27" s="12">
        <v>0.4</v>
      </c>
      <c r="X27" s="12">
        <v>0.6</v>
      </c>
      <c r="Y27" s="12">
        <v>6.2</v>
      </c>
      <c r="Z27" s="12">
        <v>2.4</v>
      </c>
      <c r="AA27" s="12">
        <v>100.2</v>
      </c>
      <c r="AB27" s="12">
        <v>129</v>
      </c>
      <c r="AC27" s="12">
        <v>464.4</v>
      </c>
      <c r="AD27" s="12">
        <v>98</v>
      </c>
      <c r="AE27" s="12">
        <v>44.4</v>
      </c>
      <c r="AF27" s="12">
        <v>35.4</v>
      </c>
      <c r="AG27" s="12">
        <v>9.1999999999999993</v>
      </c>
      <c r="AH27" s="12">
        <v>15.2</v>
      </c>
      <c r="AI27" s="12">
        <v>6.2</v>
      </c>
      <c r="AJ27" s="12">
        <v>7.2</v>
      </c>
      <c r="AK27" s="12">
        <v>1</v>
      </c>
      <c r="AL27" s="12">
        <v>7.2</v>
      </c>
      <c r="AM27" s="12">
        <v>0.8</v>
      </c>
      <c r="AN27" s="12">
        <v>7.6</v>
      </c>
      <c r="AO27" s="13">
        <f t="shared" si="0"/>
        <v>1336.8000000000002</v>
      </c>
      <c r="AP27" s="14"/>
      <c r="AS27" s="15"/>
    </row>
    <row r="28" spans="1:51" x14ac:dyDescent="0.25">
      <c r="A28" s="1" t="s">
        <v>26</v>
      </c>
      <c r="B28" s="12">
        <v>60.787829614604455</v>
      </c>
      <c r="C28" s="12">
        <v>116.19986477349561</v>
      </c>
      <c r="D28" s="12">
        <v>70.919134550371865</v>
      </c>
      <c r="E28" s="12">
        <v>102.14009465855307</v>
      </c>
      <c r="F28" s="12">
        <v>188.35956727518592</v>
      </c>
      <c r="G28" s="12">
        <v>70.712373225152135</v>
      </c>
      <c r="H28" s="12">
        <v>112.89168356997972</v>
      </c>
      <c r="I28" s="12">
        <v>104.00094658553076</v>
      </c>
      <c r="J28" s="12">
        <v>174.2997971602434</v>
      </c>
      <c r="K28" s="12">
        <v>89.320892494929012</v>
      </c>
      <c r="L28" s="12">
        <v>152.17633536173088</v>
      </c>
      <c r="M28" s="12">
        <v>282.22920892494926</v>
      </c>
      <c r="N28" s="12">
        <v>88.700608519269764</v>
      </c>
      <c r="O28" s="12">
        <v>69.471805273833667</v>
      </c>
      <c r="P28" s="12">
        <v>43.833400946585527</v>
      </c>
      <c r="Q28" s="12">
        <v>36.389993238674784</v>
      </c>
      <c r="R28" s="12">
        <v>58.513455037187285</v>
      </c>
      <c r="S28" s="12">
        <v>111.44435429344151</v>
      </c>
      <c r="T28" s="12">
        <v>100.07248140635564</v>
      </c>
      <c r="U28" s="12">
        <v>107.72265043948613</v>
      </c>
      <c r="V28" s="12">
        <v>133.567816091954</v>
      </c>
      <c r="W28" s="12">
        <v>65.336578769438816</v>
      </c>
      <c r="X28" s="12">
        <v>72.986747802569298</v>
      </c>
      <c r="Y28" s="12">
        <v>145.35321162947938</v>
      </c>
      <c r="Z28" s="12">
        <v>101.3130493576741</v>
      </c>
      <c r="AA28" s="12">
        <v>75.467883705206219</v>
      </c>
      <c r="AB28" s="12">
        <v>71.332657200811354</v>
      </c>
      <c r="AC28" s="12">
        <v>194.9759296822177</v>
      </c>
      <c r="AD28" s="12">
        <v>73.400270453008787</v>
      </c>
      <c r="AE28" s="12">
        <v>187.11899932386746</v>
      </c>
      <c r="AF28" s="12">
        <v>223.09546991210277</v>
      </c>
      <c r="AG28" s="12">
        <v>101.72657200811359</v>
      </c>
      <c r="AH28" s="12">
        <v>155.69127789046652</v>
      </c>
      <c r="AI28" s="12">
        <v>99.038674780256926</v>
      </c>
      <c r="AJ28" s="12">
        <v>84.978904665314403</v>
      </c>
      <c r="AK28" s="12">
        <v>42.799594320486811</v>
      </c>
      <c r="AL28" s="12">
        <v>193.32183908045977</v>
      </c>
      <c r="AM28" s="12">
        <v>27.912778904665313</v>
      </c>
      <c r="AN28" s="12">
        <v>91.595267072346175</v>
      </c>
      <c r="AO28" s="13">
        <f t="shared" si="0"/>
        <v>4281.2000000000007</v>
      </c>
      <c r="AP28" s="14"/>
      <c r="AS28" s="15"/>
    </row>
    <row r="29" spans="1:51" x14ac:dyDescent="0.25">
      <c r="A29" s="1" t="s">
        <v>27</v>
      </c>
      <c r="B29" s="12">
        <v>70.564428868689077</v>
      </c>
      <c r="C29" s="12">
        <v>102.91488336436315</v>
      </c>
      <c r="D29" s="12">
        <v>60.454911838790927</v>
      </c>
      <c r="E29" s="12">
        <v>82.898039645164815</v>
      </c>
      <c r="F29" s="12">
        <v>129.60400832329427</v>
      </c>
      <c r="G29" s="12">
        <v>61.061482860584817</v>
      </c>
      <c r="H29" s="12">
        <v>121.31420435877779</v>
      </c>
      <c r="I29" s="12">
        <v>82.898039645164815</v>
      </c>
      <c r="J29" s="12">
        <v>135.87190888183113</v>
      </c>
      <c r="K29" s="12">
        <v>76.630139086627963</v>
      </c>
      <c r="L29" s="12">
        <v>108.77840324170407</v>
      </c>
      <c r="M29" s="12">
        <v>122.12296572116963</v>
      </c>
      <c r="N29" s="12">
        <v>64.903099331946123</v>
      </c>
      <c r="O29" s="12">
        <v>55.400153323841856</v>
      </c>
      <c r="P29" s="12">
        <v>27.295695980725</v>
      </c>
      <c r="Q29" s="12">
        <v>20.623414740992221</v>
      </c>
      <c r="R29" s="12">
        <v>41.651210163180373</v>
      </c>
      <c r="S29" s="12">
        <v>86.537465775928155</v>
      </c>
      <c r="T29" s="12">
        <v>52.165107874274447</v>
      </c>
      <c r="U29" s="12">
        <v>71.575380571678892</v>
      </c>
      <c r="V29" s="12">
        <v>103.52145438615705</v>
      </c>
      <c r="W29" s="12">
        <v>50.143204468294819</v>
      </c>
      <c r="X29" s="12">
        <v>53.176059577264262</v>
      </c>
      <c r="Y29" s="12">
        <v>118.07915890921038</v>
      </c>
      <c r="Z29" s="12">
        <v>102.91488336436315</v>
      </c>
      <c r="AA29" s="12">
        <v>48.930062424707039</v>
      </c>
      <c r="AB29" s="12">
        <v>20.421224400394259</v>
      </c>
      <c r="AC29" s="12">
        <v>45.088445953345747</v>
      </c>
      <c r="AD29" s="12">
        <v>34.372357901653707</v>
      </c>
      <c r="AE29" s="12">
        <v>179.1406417697952</v>
      </c>
      <c r="AF29" s="12">
        <v>263.25182345854779</v>
      </c>
      <c r="AG29" s="12">
        <v>210.88452524367537</v>
      </c>
      <c r="AH29" s="12">
        <v>485.05462709451319</v>
      </c>
      <c r="AI29" s="12">
        <v>100.69078961778555</v>
      </c>
      <c r="AJ29" s="12">
        <v>98.264505530610009</v>
      </c>
      <c r="AK29" s="12">
        <v>28.306647683714818</v>
      </c>
      <c r="AL29" s="12">
        <v>108.17183221991019</v>
      </c>
      <c r="AM29" s="12">
        <v>20.421224400394259</v>
      </c>
      <c r="AN29" s="12">
        <v>46.30158799693352</v>
      </c>
      <c r="AO29" s="13">
        <f t="shared" si="0"/>
        <v>3692.4000000000005</v>
      </c>
      <c r="AP29" s="14"/>
      <c r="AS29" s="15"/>
    </row>
    <row r="30" spans="1:51" x14ac:dyDescent="0.25">
      <c r="A30" s="1" t="s">
        <v>28</v>
      </c>
      <c r="B30" s="12">
        <v>136.63562217321422</v>
      </c>
      <c r="C30" s="12">
        <v>358.66850820468727</v>
      </c>
      <c r="D30" s="12">
        <v>214.75311927634283</v>
      </c>
      <c r="E30" s="12">
        <v>263.19156730086343</v>
      </c>
      <c r="F30" s="12">
        <v>493.34419317459719</v>
      </c>
      <c r="G30" s="12">
        <v>232.11256307703809</v>
      </c>
      <c r="H30" s="12">
        <v>426.42633723320751</v>
      </c>
      <c r="I30" s="12">
        <v>234.07250028034235</v>
      </c>
      <c r="J30" s="12">
        <v>484.10448921616268</v>
      </c>
      <c r="K30" s="12">
        <v>341.02907337494855</v>
      </c>
      <c r="L30" s="12">
        <v>498.66402272642318</v>
      </c>
      <c r="M30" s="12">
        <v>426.14634620416399</v>
      </c>
      <c r="N30" s="12">
        <v>271.59129817216757</v>
      </c>
      <c r="O30" s="12">
        <v>199.63360370799535</v>
      </c>
      <c r="P30" s="12">
        <v>122.07608866295368</v>
      </c>
      <c r="Q30" s="12">
        <v>97.436878107128166</v>
      </c>
      <c r="R30" s="12">
        <v>162.67478787425708</v>
      </c>
      <c r="S30" s="12">
        <v>349.98878630433967</v>
      </c>
      <c r="T30" s="12">
        <v>191.23387283669121</v>
      </c>
      <c r="U30" s="12">
        <v>249.19201584868986</v>
      </c>
      <c r="V30" s="12">
        <v>318.90978208051433</v>
      </c>
      <c r="W30" s="12">
        <v>220.35293985721228</v>
      </c>
      <c r="X30" s="12">
        <v>213.63315516016894</v>
      </c>
      <c r="Y30" s="12">
        <v>498.10404066833627</v>
      </c>
      <c r="Z30" s="12">
        <v>522.18326916607475</v>
      </c>
      <c r="AA30" s="12">
        <v>167.99461742608304</v>
      </c>
      <c r="AB30" s="12">
        <v>49.278421111651028</v>
      </c>
      <c r="AC30" s="12">
        <v>127.11592718573617</v>
      </c>
      <c r="AD30" s="12">
        <v>181.43418682016969</v>
      </c>
      <c r="AE30" s="12">
        <v>975.20875415841215</v>
      </c>
      <c r="AF30" s="12">
        <v>1454.2734048517921</v>
      </c>
      <c r="AG30" s="12">
        <v>888.4115351549359</v>
      </c>
      <c r="AH30" s="12">
        <v>1232.2405188203193</v>
      </c>
      <c r="AI30" s="12">
        <v>775.85514147946026</v>
      </c>
      <c r="AJ30" s="12">
        <v>564.18192352259553</v>
      </c>
      <c r="AK30" s="12">
        <v>159.03490449669195</v>
      </c>
      <c r="AL30" s="12">
        <v>624.10000373789853</v>
      </c>
      <c r="AM30" s="12">
        <v>64.397936679998494</v>
      </c>
      <c r="AN30" s="12">
        <v>191.51386386573469</v>
      </c>
      <c r="AO30" s="13">
        <f t="shared" si="0"/>
        <v>14981.199999999999</v>
      </c>
      <c r="AP30" s="14"/>
      <c r="AS30" s="15"/>
    </row>
    <row r="31" spans="1:51" x14ac:dyDescent="0.25">
      <c r="A31" s="1" t="s">
        <v>29</v>
      </c>
      <c r="B31" s="12">
        <v>45.515247108307044</v>
      </c>
      <c r="C31" s="12">
        <v>84.528316058284517</v>
      </c>
      <c r="D31" s="12">
        <v>70.743698362625807</v>
      </c>
      <c r="E31" s="12">
        <v>82.707706173952232</v>
      </c>
      <c r="F31" s="12">
        <v>172.6978518852336</v>
      </c>
      <c r="G31" s="12">
        <v>87.909448700615883</v>
      </c>
      <c r="H31" s="12">
        <v>153.45140453657802</v>
      </c>
      <c r="I31" s="12">
        <v>113.39798708126784</v>
      </c>
      <c r="J31" s="12">
        <v>150.85053327324621</v>
      </c>
      <c r="K31" s="12">
        <v>109.4966801862701</v>
      </c>
      <c r="L31" s="12">
        <v>125.88216914526062</v>
      </c>
      <c r="M31" s="12">
        <v>159.69349556857443</v>
      </c>
      <c r="N31" s="12">
        <v>69.443262730959887</v>
      </c>
      <c r="O31" s="12">
        <v>56.438906414300732</v>
      </c>
      <c r="P31" s="12">
        <v>43.434550097641576</v>
      </c>
      <c r="Q31" s="12">
        <v>29.649932401982877</v>
      </c>
      <c r="R31" s="12">
        <v>34.331500675980166</v>
      </c>
      <c r="S31" s="12">
        <v>93.891452606279103</v>
      </c>
      <c r="T31" s="12">
        <v>58.25951629863301</v>
      </c>
      <c r="U31" s="12">
        <v>90.510319963947708</v>
      </c>
      <c r="V31" s="12">
        <v>104.03485053327324</v>
      </c>
      <c r="W31" s="12">
        <v>72.304221120624902</v>
      </c>
      <c r="X31" s="12">
        <v>53.057773771969352</v>
      </c>
      <c r="Y31" s="12">
        <v>137.58608983025385</v>
      </c>
      <c r="Z31" s="12">
        <v>108.45633168093737</v>
      </c>
      <c r="AA31" s="12">
        <v>44.734985729307496</v>
      </c>
      <c r="AB31" s="12">
        <v>43.174462971308401</v>
      </c>
      <c r="AC31" s="12">
        <v>152.41105603124529</v>
      </c>
      <c r="AD31" s="12">
        <v>67.882739972960792</v>
      </c>
      <c r="AE31" s="12">
        <v>451.51125131440585</v>
      </c>
      <c r="AF31" s="12">
        <v>647.87703169595909</v>
      </c>
      <c r="AG31" s="12">
        <v>225.75562565720293</v>
      </c>
      <c r="AH31" s="12">
        <v>514.7124230133694</v>
      </c>
      <c r="AI31" s="12">
        <v>247.08277001652397</v>
      </c>
      <c r="AJ31" s="12">
        <v>238.23980772119572</v>
      </c>
      <c r="AK31" s="12">
        <v>34.331500675980166</v>
      </c>
      <c r="AL31" s="12">
        <v>145.12861649391616</v>
      </c>
      <c r="AM31" s="12">
        <v>15.345140453657804</v>
      </c>
      <c r="AN31" s="12">
        <v>57.739342045966652</v>
      </c>
      <c r="AO31" s="13">
        <f t="shared" si="0"/>
        <v>5194.2</v>
      </c>
      <c r="AP31" s="14"/>
      <c r="AS31" s="15"/>
    </row>
    <row r="32" spans="1:51" x14ac:dyDescent="0.25">
      <c r="A32" s="1">
        <v>16</v>
      </c>
      <c r="B32" s="12">
        <v>43.217235145233218</v>
      </c>
      <c r="C32" s="12">
        <v>34.614752320115706</v>
      </c>
      <c r="D32" s="12">
        <v>17.614607689526334</v>
      </c>
      <c r="E32" s="12">
        <v>31.337616005785225</v>
      </c>
      <c r="F32" s="12">
        <v>79.060913583222856</v>
      </c>
      <c r="G32" s="12">
        <v>46.699192479209358</v>
      </c>
      <c r="H32" s="12">
        <v>64.928263227672659</v>
      </c>
      <c r="I32" s="12">
        <v>44.241340243461494</v>
      </c>
      <c r="J32" s="12">
        <v>59.19327467759431</v>
      </c>
      <c r="K32" s="12">
        <v>39.120814752320122</v>
      </c>
      <c r="L32" s="12">
        <v>78.651271543931543</v>
      </c>
      <c r="M32" s="12">
        <v>70.86807279739665</v>
      </c>
      <c r="N32" s="12">
        <v>14.542292394841509</v>
      </c>
      <c r="O32" s="12">
        <v>17.000144630589372</v>
      </c>
      <c r="P32" s="12">
        <v>13.518187296613233</v>
      </c>
      <c r="Q32" s="12">
        <v>12.289261178739304</v>
      </c>
      <c r="R32" s="12">
        <v>8.6024828251175123</v>
      </c>
      <c r="S32" s="12">
        <v>17.819428709171987</v>
      </c>
      <c r="T32" s="12">
        <v>22.735133180667709</v>
      </c>
      <c r="U32" s="12">
        <v>10.855514041219719</v>
      </c>
      <c r="V32" s="12">
        <v>14.132650355550199</v>
      </c>
      <c r="W32" s="12">
        <v>8.8073038447631671</v>
      </c>
      <c r="X32" s="12">
        <v>8.6024828251175123</v>
      </c>
      <c r="Y32" s="12">
        <v>52.639002048933349</v>
      </c>
      <c r="Z32" s="12">
        <v>38.096709654091846</v>
      </c>
      <c r="AA32" s="12">
        <v>163.85681571652404</v>
      </c>
      <c r="AB32" s="12">
        <v>177.98946607207426</v>
      </c>
      <c r="AC32" s="12">
        <v>992.35784018319873</v>
      </c>
      <c r="AD32" s="12">
        <v>446.91946486681934</v>
      </c>
      <c r="AE32" s="12">
        <v>43.626877184524531</v>
      </c>
      <c r="AF32" s="12">
        <v>161.19414246113053</v>
      </c>
      <c r="AG32" s="12">
        <v>100.15747860672532</v>
      </c>
      <c r="AH32" s="12">
        <v>212.60421839218995</v>
      </c>
      <c r="AI32" s="12">
        <v>100.36229962637098</v>
      </c>
      <c r="AJ32" s="12">
        <v>96.880342292394843</v>
      </c>
      <c r="AK32" s="12">
        <v>7.3735567072435826</v>
      </c>
      <c r="AL32" s="12">
        <v>18.63871278775461</v>
      </c>
      <c r="AM32" s="12">
        <v>5.5301675304326867</v>
      </c>
      <c r="AN32" s="12">
        <v>22.120670121730747</v>
      </c>
      <c r="AO32" s="13">
        <f t="shared" si="0"/>
        <v>3398.7999999999997</v>
      </c>
      <c r="AP32" s="14"/>
      <c r="AS32" s="15"/>
    </row>
    <row r="33" spans="1:45" x14ac:dyDescent="0.25">
      <c r="A33" s="1">
        <v>24</v>
      </c>
      <c r="B33" s="12">
        <v>66.599999999999994</v>
      </c>
      <c r="C33" s="12">
        <v>51.6</v>
      </c>
      <c r="D33" s="12">
        <v>18.600000000000001</v>
      </c>
      <c r="E33" s="12">
        <v>32.6</v>
      </c>
      <c r="F33" s="12">
        <v>56.8</v>
      </c>
      <c r="G33" s="12">
        <v>44</v>
      </c>
      <c r="H33" s="12">
        <v>53.2</v>
      </c>
      <c r="I33" s="12">
        <v>40</v>
      </c>
      <c r="J33" s="12">
        <v>63</v>
      </c>
      <c r="K33" s="12">
        <v>35.4</v>
      </c>
      <c r="L33" s="12">
        <v>106.4</v>
      </c>
      <c r="M33" s="12">
        <v>104</v>
      </c>
      <c r="N33" s="12">
        <v>30.6</v>
      </c>
      <c r="O33" s="12">
        <v>30.4</v>
      </c>
      <c r="P33" s="12">
        <v>21.4</v>
      </c>
      <c r="Q33" s="12">
        <v>13.4</v>
      </c>
      <c r="R33" s="12">
        <v>14.4</v>
      </c>
      <c r="S33" s="12">
        <v>17.399999999999999</v>
      </c>
      <c r="T33" s="12">
        <v>40</v>
      </c>
      <c r="U33" s="12">
        <v>14.4</v>
      </c>
      <c r="V33" s="12">
        <v>20.8</v>
      </c>
      <c r="W33" s="12">
        <v>9.6</v>
      </c>
      <c r="X33" s="12">
        <v>6.8</v>
      </c>
      <c r="Y33" s="12">
        <v>38.200000000000003</v>
      </c>
      <c r="Z33" s="12">
        <v>41.8</v>
      </c>
      <c r="AA33" s="12">
        <v>212</v>
      </c>
      <c r="AB33" s="12">
        <v>246.6</v>
      </c>
      <c r="AC33" s="12">
        <v>1443</v>
      </c>
      <c r="AD33" s="12">
        <v>633.4</v>
      </c>
      <c r="AE33" s="12">
        <v>152</v>
      </c>
      <c r="AF33" s="12">
        <v>61.2</v>
      </c>
      <c r="AG33" s="12">
        <v>112</v>
      </c>
      <c r="AH33" s="12">
        <v>273.8</v>
      </c>
      <c r="AI33" s="12">
        <v>147.6</v>
      </c>
      <c r="AJ33" s="12">
        <v>160</v>
      </c>
      <c r="AK33" s="12">
        <v>6.8</v>
      </c>
      <c r="AL33" s="12">
        <v>24</v>
      </c>
      <c r="AM33" s="12">
        <v>4.4000000000000004</v>
      </c>
      <c r="AN33" s="12">
        <v>37</v>
      </c>
      <c r="AO33" s="13">
        <f t="shared" si="0"/>
        <v>4485.2</v>
      </c>
      <c r="AP33" s="14"/>
      <c r="AS33" s="15"/>
    </row>
    <row r="34" spans="1:45" x14ac:dyDescent="0.25">
      <c r="A34" s="1" t="s">
        <v>30</v>
      </c>
      <c r="B34" s="12">
        <v>13.6</v>
      </c>
      <c r="C34" s="12">
        <v>18.600000000000001</v>
      </c>
      <c r="D34" s="12">
        <v>6.6</v>
      </c>
      <c r="E34" s="12">
        <v>11.8</v>
      </c>
      <c r="F34" s="12">
        <v>30.8</v>
      </c>
      <c r="G34" s="12">
        <v>10.6</v>
      </c>
      <c r="H34" s="12">
        <v>20</v>
      </c>
      <c r="I34" s="12">
        <v>12</v>
      </c>
      <c r="J34" s="12">
        <v>19.600000000000001</v>
      </c>
      <c r="K34" s="12">
        <v>16.2</v>
      </c>
      <c r="L34" s="12">
        <v>17.2</v>
      </c>
      <c r="M34" s="12">
        <v>59.6</v>
      </c>
      <c r="N34" s="12">
        <v>9.4</v>
      </c>
      <c r="O34" s="12">
        <v>8.4</v>
      </c>
      <c r="P34" s="12">
        <v>4.4000000000000004</v>
      </c>
      <c r="Q34" s="12">
        <v>4.8</v>
      </c>
      <c r="R34" s="12">
        <v>6.2</v>
      </c>
      <c r="S34" s="12">
        <v>10.4</v>
      </c>
      <c r="T34" s="12">
        <v>12.2</v>
      </c>
      <c r="U34" s="12">
        <v>12.4</v>
      </c>
      <c r="V34" s="12">
        <v>12.2</v>
      </c>
      <c r="W34" s="12">
        <v>6</v>
      </c>
      <c r="X34" s="12">
        <v>7.2</v>
      </c>
      <c r="Y34" s="12">
        <v>16</v>
      </c>
      <c r="Z34" s="12">
        <v>10.8</v>
      </c>
      <c r="AA34" s="12">
        <v>110.4</v>
      </c>
      <c r="AB34" s="12">
        <v>148.4</v>
      </c>
      <c r="AC34" s="12">
        <v>974.2</v>
      </c>
      <c r="AD34" s="12">
        <v>183.4</v>
      </c>
      <c r="AE34" s="12">
        <v>102.4</v>
      </c>
      <c r="AF34" s="12">
        <v>96.4</v>
      </c>
      <c r="AG34" s="12">
        <v>27</v>
      </c>
      <c r="AH34" s="12">
        <v>40.6</v>
      </c>
      <c r="AI34" s="12">
        <v>26</v>
      </c>
      <c r="AJ34" s="12">
        <v>51.6</v>
      </c>
      <c r="AK34" s="12">
        <v>5.4</v>
      </c>
      <c r="AL34" s="12">
        <v>12.2</v>
      </c>
      <c r="AM34" s="12">
        <v>4.2</v>
      </c>
      <c r="AN34" s="12">
        <v>19.600000000000001</v>
      </c>
      <c r="AO34" s="13">
        <f t="shared" si="0"/>
        <v>2158.7999999999997</v>
      </c>
      <c r="AP34" s="14"/>
      <c r="AS34" s="15"/>
    </row>
    <row r="35" spans="1:45" x14ac:dyDescent="0.25">
      <c r="A35" s="1" t="s">
        <v>31</v>
      </c>
      <c r="B35" s="12">
        <v>16.358807960003919</v>
      </c>
      <c r="C35" s="12">
        <v>17.570571512596803</v>
      </c>
      <c r="D35" s="12">
        <v>5.4529359866679741</v>
      </c>
      <c r="E35" s="12">
        <v>3.6352906577786492</v>
      </c>
      <c r="F35" s="12">
        <v>12.723517302225272</v>
      </c>
      <c r="G35" s="12">
        <v>8.8862660523478105</v>
      </c>
      <c r="H35" s="12">
        <v>12.117635525928831</v>
      </c>
      <c r="I35" s="12">
        <v>6.0588177629644155</v>
      </c>
      <c r="J35" s="12">
        <v>25.850955788648172</v>
      </c>
      <c r="K35" s="12">
        <v>13.935280854818156</v>
      </c>
      <c r="L35" s="12">
        <v>52.5097539456916</v>
      </c>
      <c r="M35" s="12">
        <v>53.721517498284484</v>
      </c>
      <c r="N35" s="12">
        <v>17.974492696794432</v>
      </c>
      <c r="O35" s="12">
        <v>41.603881972355651</v>
      </c>
      <c r="P35" s="12">
        <v>9.2901872365454352</v>
      </c>
      <c r="Q35" s="12">
        <v>6.0588177629644155</v>
      </c>
      <c r="R35" s="12">
        <v>7.8764630918537399</v>
      </c>
      <c r="S35" s="12">
        <v>8.6843054602489946</v>
      </c>
      <c r="T35" s="12">
        <v>12.723517302225272</v>
      </c>
      <c r="U35" s="12">
        <v>11.713714341731203</v>
      </c>
      <c r="V35" s="12">
        <v>8.0784236839525541</v>
      </c>
      <c r="W35" s="12">
        <v>3.4333300656798351</v>
      </c>
      <c r="X35" s="12">
        <v>2.62548769728458</v>
      </c>
      <c r="Y35" s="12">
        <v>10.905871973335948</v>
      </c>
      <c r="Z35" s="12">
        <v>12.925477894324086</v>
      </c>
      <c r="AA35" s="12">
        <v>505.50736202333104</v>
      </c>
      <c r="AB35" s="12">
        <v>241.34290755808254</v>
      </c>
      <c r="AC35" s="12">
        <v>1748.9787275757278</v>
      </c>
      <c r="AD35" s="12">
        <v>409.57608077639446</v>
      </c>
      <c r="AE35" s="12">
        <v>420.27999215763157</v>
      </c>
      <c r="AF35" s="12">
        <v>236.69781393980983</v>
      </c>
      <c r="AG35" s="12">
        <v>31.303891775316146</v>
      </c>
      <c r="AH35" s="12">
        <v>29.082325262229194</v>
      </c>
      <c r="AI35" s="12">
        <v>16.560768552102733</v>
      </c>
      <c r="AJ35" s="12">
        <v>52.5097539456916</v>
      </c>
      <c r="AK35" s="12">
        <v>4.039211841976277</v>
      </c>
      <c r="AL35" s="12">
        <v>18.58037447309087</v>
      </c>
      <c r="AM35" s="12">
        <v>6.0588177629644155</v>
      </c>
      <c r="AN35" s="12">
        <v>17.166650328399175</v>
      </c>
      <c r="AO35" s="13">
        <f t="shared" si="0"/>
        <v>4120.3999999999996</v>
      </c>
      <c r="AP35" s="14"/>
      <c r="AS35" s="15"/>
    </row>
    <row r="36" spans="1:45" x14ac:dyDescent="0.25">
      <c r="A36" s="1" t="s">
        <v>32</v>
      </c>
      <c r="B36" s="12">
        <v>16</v>
      </c>
      <c r="C36" s="12">
        <v>17.600000000000001</v>
      </c>
      <c r="D36" s="12">
        <v>10.199999999999999</v>
      </c>
      <c r="E36" s="12">
        <v>8.1999999999999993</v>
      </c>
      <c r="F36" s="12">
        <v>31.8</v>
      </c>
      <c r="G36" s="12">
        <v>10.8</v>
      </c>
      <c r="H36" s="12">
        <v>12</v>
      </c>
      <c r="I36" s="12">
        <v>9.1999999999999993</v>
      </c>
      <c r="J36" s="12">
        <v>33.4</v>
      </c>
      <c r="K36" s="12">
        <v>20.2</v>
      </c>
      <c r="L36" s="12">
        <v>25.2</v>
      </c>
      <c r="M36" s="12">
        <v>100.4</v>
      </c>
      <c r="N36" s="12">
        <v>16.2</v>
      </c>
      <c r="O36" s="12">
        <v>12.8</v>
      </c>
      <c r="P36" s="12">
        <v>12.2</v>
      </c>
      <c r="Q36" s="12">
        <v>9.4</v>
      </c>
      <c r="R36" s="12">
        <v>10.199999999999999</v>
      </c>
      <c r="S36" s="12">
        <v>18.2</v>
      </c>
      <c r="T36" s="12">
        <v>18.8</v>
      </c>
      <c r="U36" s="12">
        <v>15.6</v>
      </c>
      <c r="V36" s="12">
        <v>14.2</v>
      </c>
      <c r="W36" s="12">
        <v>7.8</v>
      </c>
      <c r="X36" s="12">
        <v>3.8</v>
      </c>
      <c r="Y36" s="12">
        <v>11</v>
      </c>
      <c r="Z36" s="12">
        <v>11.8</v>
      </c>
      <c r="AA36" s="12">
        <v>115.2</v>
      </c>
      <c r="AB36" s="12">
        <v>109.8</v>
      </c>
      <c r="AC36" s="12">
        <v>749.4</v>
      </c>
      <c r="AD36" s="12">
        <v>205.8</v>
      </c>
      <c r="AE36" s="12">
        <v>98.6</v>
      </c>
      <c r="AF36" s="12">
        <v>155.6</v>
      </c>
      <c r="AG36" s="12">
        <v>26.4</v>
      </c>
      <c r="AH36" s="12">
        <v>40</v>
      </c>
      <c r="AI36" s="12">
        <v>14.2</v>
      </c>
      <c r="AJ36" s="12">
        <v>34.799999999999997</v>
      </c>
      <c r="AK36" s="12">
        <v>6.8</v>
      </c>
      <c r="AL36" s="12">
        <v>32.6</v>
      </c>
      <c r="AM36" s="12">
        <v>3.4</v>
      </c>
      <c r="AN36" s="12">
        <v>23.4</v>
      </c>
      <c r="AO36" s="13">
        <f t="shared" si="0"/>
        <v>2073</v>
      </c>
      <c r="AP36" s="14"/>
      <c r="AS36" s="15"/>
    </row>
    <row r="37" spans="1:45" x14ac:dyDescent="0.25">
      <c r="A37" s="1" t="s">
        <v>33</v>
      </c>
      <c r="B37" s="12">
        <v>15</v>
      </c>
      <c r="C37" s="12">
        <v>33.6</v>
      </c>
      <c r="D37" s="12">
        <v>9.1999999999999993</v>
      </c>
      <c r="E37" s="12">
        <v>12.4</v>
      </c>
      <c r="F37" s="12">
        <v>36.6</v>
      </c>
      <c r="G37" s="12">
        <v>15</v>
      </c>
      <c r="H37" s="12">
        <v>19.600000000000001</v>
      </c>
      <c r="I37" s="12">
        <v>16.600000000000001</v>
      </c>
      <c r="J37" s="12">
        <v>34.6</v>
      </c>
      <c r="K37" s="12">
        <v>11.2</v>
      </c>
      <c r="L37" s="12">
        <v>14.2</v>
      </c>
      <c r="M37" s="12">
        <v>39.200000000000003</v>
      </c>
      <c r="N37" s="12">
        <v>7.2</v>
      </c>
      <c r="O37" s="12">
        <v>8.1999999999999993</v>
      </c>
      <c r="P37" s="12">
        <v>9.1999999999999993</v>
      </c>
      <c r="Q37" s="12">
        <v>6</v>
      </c>
      <c r="R37" s="12">
        <v>6</v>
      </c>
      <c r="S37" s="12">
        <v>7.2</v>
      </c>
      <c r="T37" s="12">
        <v>30.2</v>
      </c>
      <c r="U37" s="12">
        <v>23.2</v>
      </c>
      <c r="V37" s="12">
        <v>26.2</v>
      </c>
      <c r="W37" s="12">
        <v>9.4</v>
      </c>
      <c r="X37" s="12">
        <v>10.199999999999999</v>
      </c>
      <c r="Y37" s="12">
        <v>15</v>
      </c>
      <c r="Z37" s="12">
        <v>6.8</v>
      </c>
      <c r="AA37" s="12">
        <v>75.400000000000006</v>
      </c>
      <c r="AB37" s="12">
        <v>99.6</v>
      </c>
      <c r="AC37" s="12">
        <v>563.4</v>
      </c>
      <c r="AD37" s="12">
        <v>215.2</v>
      </c>
      <c r="AE37" s="12">
        <v>104.4</v>
      </c>
      <c r="AF37" s="12">
        <v>163.80000000000001</v>
      </c>
      <c r="AG37" s="12">
        <v>52.4</v>
      </c>
      <c r="AH37" s="12">
        <v>91.4</v>
      </c>
      <c r="AI37" s="12">
        <v>41.8</v>
      </c>
      <c r="AJ37" s="12">
        <v>9.6</v>
      </c>
      <c r="AK37" s="12">
        <v>5</v>
      </c>
      <c r="AL37" s="12">
        <v>19.399999999999999</v>
      </c>
      <c r="AM37" s="12">
        <v>8</v>
      </c>
      <c r="AN37" s="12">
        <v>43.4</v>
      </c>
      <c r="AO37" s="13">
        <f t="shared" si="0"/>
        <v>1914.8000000000002</v>
      </c>
      <c r="AP37" s="14"/>
      <c r="AS37" s="15"/>
    </row>
    <row r="38" spans="1:45" x14ac:dyDescent="0.25">
      <c r="A38" s="1" t="s">
        <v>34</v>
      </c>
      <c r="B38" s="12">
        <v>1.6</v>
      </c>
      <c r="C38" s="12">
        <v>1.6</v>
      </c>
      <c r="D38" s="12">
        <v>1.8</v>
      </c>
      <c r="E38" s="12">
        <v>1.8</v>
      </c>
      <c r="F38" s="12">
        <v>11.6</v>
      </c>
      <c r="G38" s="12">
        <v>5.2</v>
      </c>
      <c r="H38" s="12">
        <v>3.6</v>
      </c>
      <c r="I38" s="12">
        <v>7.8</v>
      </c>
      <c r="J38" s="12">
        <v>6.8</v>
      </c>
      <c r="K38" s="12">
        <v>16.399999999999999</v>
      </c>
      <c r="L38" s="12">
        <v>24</v>
      </c>
      <c r="M38" s="12">
        <v>191.6</v>
      </c>
      <c r="N38" s="12">
        <v>17.399999999999999</v>
      </c>
      <c r="O38" s="12">
        <v>35</v>
      </c>
      <c r="P38" s="12">
        <v>11.4</v>
      </c>
      <c r="Q38" s="12">
        <v>4</v>
      </c>
      <c r="R38" s="12">
        <v>4.5999999999999996</v>
      </c>
      <c r="S38" s="12">
        <v>6.4</v>
      </c>
      <c r="T38" s="12">
        <v>0.8</v>
      </c>
      <c r="U38" s="12">
        <v>2</v>
      </c>
      <c r="V38" s="12">
        <v>1.8</v>
      </c>
      <c r="W38" s="12">
        <v>1</v>
      </c>
      <c r="X38" s="12">
        <v>0</v>
      </c>
      <c r="Y38" s="12">
        <v>1.6</v>
      </c>
      <c r="Z38" s="12">
        <v>2.6</v>
      </c>
      <c r="AA38" s="12">
        <v>49.2</v>
      </c>
      <c r="AB38" s="12">
        <v>34</v>
      </c>
      <c r="AC38" s="12">
        <v>140.19999999999999</v>
      </c>
      <c r="AD38" s="12">
        <v>40.799999999999997</v>
      </c>
      <c r="AE38" s="12">
        <v>8.8000000000000007</v>
      </c>
      <c r="AF38" s="12">
        <v>6.2</v>
      </c>
      <c r="AG38" s="12">
        <v>3.6</v>
      </c>
      <c r="AH38" s="12">
        <v>7</v>
      </c>
      <c r="AI38" s="12">
        <v>4.5999999999999996</v>
      </c>
      <c r="AJ38" s="12">
        <v>4</v>
      </c>
      <c r="AK38" s="12">
        <v>3</v>
      </c>
      <c r="AL38" s="12">
        <v>41.2</v>
      </c>
      <c r="AM38" s="12">
        <v>0</v>
      </c>
      <c r="AN38" s="12">
        <v>1</v>
      </c>
      <c r="AO38" s="13">
        <f t="shared" si="0"/>
        <v>706</v>
      </c>
      <c r="AP38" s="14"/>
      <c r="AS38" s="15"/>
    </row>
    <row r="39" spans="1:45" x14ac:dyDescent="0.25">
      <c r="A39" s="1" t="s">
        <v>35</v>
      </c>
      <c r="B39" s="12">
        <v>7.6</v>
      </c>
      <c r="C39" s="12">
        <v>8.6</v>
      </c>
      <c r="D39" s="12">
        <v>5.6</v>
      </c>
      <c r="E39" s="12">
        <v>4.5999999999999996</v>
      </c>
      <c r="F39" s="12">
        <v>26.2</v>
      </c>
      <c r="G39" s="12">
        <v>7.2</v>
      </c>
      <c r="H39" s="12">
        <v>14.4</v>
      </c>
      <c r="I39" s="12">
        <v>14.6</v>
      </c>
      <c r="J39" s="12">
        <v>21.8</v>
      </c>
      <c r="K39" s="12">
        <v>35.4</v>
      </c>
      <c r="L39" s="12">
        <v>51.4</v>
      </c>
      <c r="M39" s="12">
        <v>237.4</v>
      </c>
      <c r="N39" s="12">
        <v>38.6</v>
      </c>
      <c r="O39" s="12">
        <v>66</v>
      </c>
      <c r="P39" s="12">
        <v>29.8</v>
      </c>
      <c r="Q39" s="12">
        <v>18.8</v>
      </c>
      <c r="R39" s="12">
        <v>16.600000000000001</v>
      </c>
      <c r="S39" s="12">
        <v>20.8</v>
      </c>
      <c r="T39" s="12">
        <v>7</v>
      </c>
      <c r="U39" s="12">
        <v>3</v>
      </c>
      <c r="V39" s="12">
        <v>2.2000000000000002</v>
      </c>
      <c r="W39" s="12">
        <v>1</v>
      </c>
      <c r="X39" s="12">
        <v>0.4</v>
      </c>
      <c r="Y39" s="12">
        <v>4.4000000000000004</v>
      </c>
      <c r="Z39" s="12">
        <v>6</v>
      </c>
      <c r="AA39" s="12">
        <v>172</v>
      </c>
      <c r="AB39" s="12">
        <v>128.80000000000001</v>
      </c>
      <c r="AC39" s="12">
        <v>594.6</v>
      </c>
      <c r="AD39" s="12">
        <v>156</v>
      </c>
      <c r="AE39" s="12">
        <v>17.600000000000001</v>
      </c>
      <c r="AF39" s="12">
        <v>25.4</v>
      </c>
      <c r="AG39" s="12">
        <v>14.6</v>
      </c>
      <c r="AH39" s="12">
        <v>27.6</v>
      </c>
      <c r="AI39" s="12">
        <v>31.4</v>
      </c>
      <c r="AJ39" s="12">
        <v>17.8</v>
      </c>
      <c r="AK39" s="12">
        <v>49.2</v>
      </c>
      <c r="AL39" s="12">
        <v>10.199999999999999</v>
      </c>
      <c r="AM39" s="12">
        <v>0.4</v>
      </c>
      <c r="AN39" s="12">
        <v>4.4000000000000004</v>
      </c>
      <c r="AO39" s="13">
        <f t="shared" si="0"/>
        <v>1899.4000000000003</v>
      </c>
      <c r="AP39" s="14"/>
      <c r="AS39" s="15"/>
    </row>
    <row r="40" spans="1:45" x14ac:dyDescent="0.25">
      <c r="A40" s="1" t="s">
        <v>36</v>
      </c>
      <c r="B40" s="12">
        <v>1.4</v>
      </c>
      <c r="C40" s="12">
        <v>2.8</v>
      </c>
      <c r="D40" s="12">
        <v>1.2</v>
      </c>
      <c r="E40" s="12">
        <v>0</v>
      </c>
      <c r="F40" s="12">
        <v>6.2</v>
      </c>
      <c r="G40" s="12">
        <v>1.2</v>
      </c>
      <c r="H40" s="12">
        <v>5.8</v>
      </c>
      <c r="I40" s="12">
        <v>7</v>
      </c>
      <c r="J40" s="12">
        <v>7.8</v>
      </c>
      <c r="K40" s="12">
        <v>2.4</v>
      </c>
      <c r="L40" s="12">
        <v>3.4</v>
      </c>
      <c r="M40" s="12">
        <v>49.6</v>
      </c>
      <c r="N40" s="12">
        <v>2.2000000000000002</v>
      </c>
      <c r="O40" s="12">
        <v>1</v>
      </c>
      <c r="P40" s="12">
        <v>2.2000000000000002</v>
      </c>
      <c r="Q40" s="12">
        <v>0.4</v>
      </c>
      <c r="R40" s="12">
        <v>1.2</v>
      </c>
      <c r="S40" s="12">
        <v>4.4000000000000004</v>
      </c>
      <c r="T40" s="12">
        <v>17.8</v>
      </c>
      <c r="U40" s="12">
        <v>3.4</v>
      </c>
      <c r="V40" s="12">
        <v>15.8</v>
      </c>
      <c r="W40" s="12">
        <v>3.8</v>
      </c>
      <c r="X40" s="12">
        <v>2</v>
      </c>
      <c r="Y40" s="12">
        <v>5.4</v>
      </c>
      <c r="Z40" s="12">
        <v>0.8</v>
      </c>
      <c r="AA40" s="12">
        <v>24.2</v>
      </c>
      <c r="AB40" s="12">
        <v>23.2</v>
      </c>
      <c r="AC40" s="12">
        <v>62</v>
      </c>
      <c r="AD40" s="12">
        <v>20.399999999999999</v>
      </c>
      <c r="AE40" s="12">
        <v>5.2</v>
      </c>
      <c r="AF40" s="12">
        <v>5.8</v>
      </c>
      <c r="AG40" s="12">
        <v>4.2</v>
      </c>
      <c r="AH40" s="12">
        <v>7.2</v>
      </c>
      <c r="AI40" s="12">
        <v>4.2</v>
      </c>
      <c r="AJ40" s="12">
        <v>8</v>
      </c>
      <c r="AK40" s="12">
        <v>0.4</v>
      </c>
      <c r="AL40" s="12">
        <v>0.2</v>
      </c>
      <c r="AM40" s="12">
        <v>1.8</v>
      </c>
      <c r="AN40" s="12">
        <v>14</v>
      </c>
      <c r="AO40" s="13">
        <f t="shared" si="0"/>
        <v>329.99999999999994</v>
      </c>
      <c r="AP40" s="14"/>
      <c r="AS40" s="15"/>
    </row>
    <row r="41" spans="1:45" x14ac:dyDescent="0.25">
      <c r="A41" s="1" t="s">
        <v>37</v>
      </c>
      <c r="B41" s="12">
        <v>17.600000000000001</v>
      </c>
      <c r="C41" s="12">
        <v>19.399999999999999</v>
      </c>
      <c r="D41" s="12">
        <v>3.4</v>
      </c>
      <c r="E41" s="12">
        <v>4.5999999999999996</v>
      </c>
      <c r="F41" s="12">
        <v>15.2</v>
      </c>
      <c r="G41" s="12">
        <v>8.4</v>
      </c>
      <c r="H41" s="12">
        <v>35.799999999999997</v>
      </c>
      <c r="I41" s="12">
        <v>22</v>
      </c>
      <c r="J41" s="12">
        <v>44</v>
      </c>
      <c r="K41" s="12">
        <v>5.2</v>
      </c>
      <c r="L41" s="12">
        <v>24</v>
      </c>
      <c r="M41" s="12">
        <v>113.8</v>
      </c>
      <c r="N41" s="12">
        <v>10</v>
      </c>
      <c r="O41" s="12">
        <v>11.2</v>
      </c>
      <c r="P41" s="12">
        <v>10.6</v>
      </c>
      <c r="Q41" s="12">
        <v>8.8000000000000007</v>
      </c>
      <c r="R41" s="12">
        <v>11.6</v>
      </c>
      <c r="S41" s="12">
        <v>17.8</v>
      </c>
      <c r="T41" s="12">
        <v>148</v>
      </c>
      <c r="U41" s="12">
        <v>31.4</v>
      </c>
      <c r="V41" s="12">
        <v>51.8</v>
      </c>
      <c r="W41" s="12">
        <v>10</v>
      </c>
      <c r="X41" s="12">
        <v>4.8</v>
      </c>
      <c r="Y41" s="12">
        <v>19.600000000000001</v>
      </c>
      <c r="Z41" s="12">
        <v>11</v>
      </c>
      <c r="AA41" s="12">
        <v>78.400000000000006</v>
      </c>
      <c r="AB41" s="12">
        <v>57.2</v>
      </c>
      <c r="AC41" s="12">
        <v>205.4</v>
      </c>
      <c r="AD41" s="12">
        <v>67</v>
      </c>
      <c r="AE41" s="12">
        <v>25.2</v>
      </c>
      <c r="AF41" s="12">
        <v>44.6</v>
      </c>
      <c r="AG41" s="12">
        <v>19.600000000000001</v>
      </c>
      <c r="AH41" s="12">
        <v>35.6</v>
      </c>
      <c r="AI41" s="12">
        <v>29.2</v>
      </c>
      <c r="AJ41" s="12">
        <v>49.2</v>
      </c>
      <c r="AK41" s="12">
        <v>2</v>
      </c>
      <c r="AL41" s="12">
        <v>5.8</v>
      </c>
      <c r="AM41" s="12">
        <v>17</v>
      </c>
      <c r="AN41" s="12">
        <v>10.6</v>
      </c>
      <c r="AO41" s="13">
        <f t="shared" si="0"/>
        <v>1306.7999999999997</v>
      </c>
      <c r="AP41" s="14"/>
      <c r="AS41" s="15"/>
    </row>
    <row r="42" spans="1:45" x14ac:dyDescent="0.25">
      <c r="A42" s="11" t="s">
        <v>51</v>
      </c>
      <c r="B42" s="14">
        <f>SUM(B3:B41)</f>
        <v>1605.7262188911484</v>
      </c>
      <c r="C42" s="14">
        <f t="shared" ref="C42:AN42" si="3">SUM(C3:C41)</f>
        <v>1856.7208669784779</v>
      </c>
      <c r="D42" s="14">
        <f t="shared" si="3"/>
        <v>1149.6880946719905</v>
      </c>
      <c r="E42" s="14">
        <f t="shared" si="3"/>
        <v>1142.0486120245901</v>
      </c>
      <c r="F42" s="14">
        <f t="shared" si="3"/>
        <v>3131.689829465151</v>
      </c>
      <c r="G42" s="14">
        <f t="shared" si="3"/>
        <v>1407.9732063159852</v>
      </c>
      <c r="H42" s="14">
        <f t="shared" si="3"/>
        <v>1876.5147518559133</v>
      </c>
      <c r="I42" s="14">
        <f t="shared" si="3"/>
        <v>1447.4932363007729</v>
      </c>
      <c r="J42" s="14">
        <f t="shared" si="3"/>
        <v>2610.1684230085061</v>
      </c>
      <c r="K42" s="14">
        <f t="shared" si="3"/>
        <v>1398.082600519117</v>
      </c>
      <c r="L42" s="14">
        <f t="shared" si="3"/>
        <v>3191.7677858585353</v>
      </c>
      <c r="M42" s="14">
        <f t="shared" si="3"/>
        <v>5469.3053968111481</v>
      </c>
      <c r="N42" s="14">
        <f t="shared" si="3"/>
        <v>1720.9418866953708</v>
      </c>
      <c r="O42" s="14">
        <f t="shared" si="3"/>
        <v>1715.8067911062078</v>
      </c>
      <c r="P42" s="14">
        <f t="shared" si="3"/>
        <v>1242.8996420921815</v>
      </c>
      <c r="Q42" s="14">
        <f t="shared" si="3"/>
        <v>715.28404139140184</v>
      </c>
      <c r="R42" s="14">
        <f t="shared" si="3"/>
        <v>1017.446922599497</v>
      </c>
      <c r="S42" s="14">
        <f t="shared" si="3"/>
        <v>1607.5074465608</v>
      </c>
      <c r="T42" s="14">
        <f t="shared" si="3"/>
        <v>1454.1091451723512</v>
      </c>
      <c r="U42" s="14">
        <f t="shared" si="3"/>
        <v>1056.7194022991412</v>
      </c>
      <c r="V42" s="14">
        <f t="shared" si="3"/>
        <v>1456.3099941320559</v>
      </c>
      <c r="W42" s="14">
        <f t="shared" si="3"/>
        <v>751.20494274366149</v>
      </c>
      <c r="X42" s="14">
        <f t="shared" si="3"/>
        <v>650.97516773511893</v>
      </c>
      <c r="Y42" s="14">
        <f t="shared" si="3"/>
        <v>1472.619129133248</v>
      </c>
      <c r="Z42" s="14">
        <f t="shared" si="3"/>
        <v>1360.8840170894653</v>
      </c>
      <c r="AA42" s="14">
        <f t="shared" si="3"/>
        <v>4407.8741284055714</v>
      </c>
      <c r="AB42" s="14">
        <f t="shared" si="3"/>
        <v>3629.8609354730252</v>
      </c>
      <c r="AC42" s="14">
        <f t="shared" si="3"/>
        <v>15223.424621147768</v>
      </c>
      <c r="AD42" s="14">
        <f t="shared" si="3"/>
        <v>5307.0436117680874</v>
      </c>
      <c r="AE42" s="14">
        <f t="shared" si="3"/>
        <v>3620.2218299140341</v>
      </c>
      <c r="AF42" s="14">
        <f t="shared" si="3"/>
        <v>4484.1536974363926</v>
      </c>
      <c r="AG42" s="14">
        <f t="shared" si="3"/>
        <v>2164.3112167702811</v>
      </c>
      <c r="AH42" s="14">
        <f t="shared" si="3"/>
        <v>3580.5279471144272</v>
      </c>
      <c r="AI42" s="14">
        <f t="shared" si="3"/>
        <v>2080.7789731580433</v>
      </c>
      <c r="AJ42" s="14">
        <f t="shared" si="3"/>
        <v>1882.6438776826944</v>
      </c>
      <c r="AK42" s="14">
        <f t="shared" si="3"/>
        <v>665.55782913342318</v>
      </c>
      <c r="AL42" s="14">
        <f t="shared" si="3"/>
        <v>1850.590568398612</v>
      </c>
      <c r="AM42" s="14">
        <f t="shared" si="3"/>
        <v>299.67227791484282</v>
      </c>
      <c r="AN42" s="14">
        <f t="shared" si="3"/>
        <v>1122.0509342309563</v>
      </c>
      <c r="AO42" s="14">
        <f>SUM(AO3:AO41)</f>
        <v>92828.6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B5" sqref="B5"/>
    </sheetView>
  </sheetViews>
  <sheetFormatPr defaultRowHeight="13.2" x14ac:dyDescent="0.25"/>
  <cols>
    <col min="1" max="10" width="8.109375" customWidth="1"/>
  </cols>
  <sheetData>
    <row r="1" spans="1:10" x14ac:dyDescent="0.25">
      <c r="A1" s="2" t="s">
        <v>54</v>
      </c>
      <c r="D1" s="10"/>
      <c r="G1" s="20">
        <f>'Wkdy Adj OD'!G1</f>
        <v>37226</v>
      </c>
    </row>
    <row r="3" spans="1:10" x14ac:dyDescent="0.25">
      <c r="A3" t="s">
        <v>55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51.722222222222221</v>
      </c>
      <c r="C5" s="4">
        <v>39.222222222222221</v>
      </c>
      <c r="D5" s="4">
        <v>155.27777777777777</v>
      </c>
      <c r="E5" s="4">
        <v>123.16666666666667</v>
      </c>
      <c r="F5" s="4">
        <v>444.5</v>
      </c>
      <c r="G5" s="4">
        <v>817.05555555555554</v>
      </c>
      <c r="H5" s="4">
        <v>682.33333333333337</v>
      </c>
      <c r="I5" s="4">
        <v>1043.6111111111111</v>
      </c>
      <c r="J5" s="5">
        <v>3356.8888888888887</v>
      </c>
    </row>
    <row r="6" spans="1:10" x14ac:dyDescent="0.25">
      <c r="A6" s="1" t="s">
        <v>27</v>
      </c>
      <c r="B6" s="4">
        <v>38.191394523225846</v>
      </c>
      <c r="C6" s="4">
        <v>39.859392175595659</v>
      </c>
      <c r="D6" s="4">
        <v>92.430076805457745</v>
      </c>
      <c r="E6" s="4">
        <v>108.70743320616997</v>
      </c>
      <c r="F6" s="4">
        <v>666.1062348998172</v>
      </c>
      <c r="G6" s="4">
        <v>1193.8836989737938</v>
      </c>
      <c r="H6" s="4">
        <v>990.38798538467756</v>
      </c>
      <c r="I6" s="4">
        <v>1705.6138752887641</v>
      </c>
      <c r="J6" s="5">
        <v>4835.1800912575018</v>
      </c>
    </row>
    <row r="7" spans="1:10" x14ac:dyDescent="0.25">
      <c r="A7" s="1" t="s">
        <v>28</v>
      </c>
      <c r="B7" s="4">
        <v>293.89340521646625</v>
      </c>
      <c r="C7" s="4">
        <v>172.04461069735675</v>
      </c>
      <c r="D7" s="4">
        <v>97.602975902147463</v>
      </c>
      <c r="E7" s="4">
        <v>142.37640453027544</v>
      </c>
      <c r="F7" s="4">
        <v>858.44141186317313</v>
      </c>
      <c r="G7" s="4">
        <v>1195.0167533670069</v>
      </c>
      <c r="H7" s="4">
        <v>757.58500343095409</v>
      </c>
      <c r="I7" s="4">
        <v>1820.0631125371879</v>
      </c>
      <c r="J7" s="5">
        <v>5337.0236775445683</v>
      </c>
    </row>
    <row r="8" spans="1:10" x14ac:dyDescent="0.25">
      <c r="A8" s="1" t="s">
        <v>29</v>
      </c>
      <c r="B8" s="4">
        <v>130.05247290055311</v>
      </c>
      <c r="C8" s="4">
        <v>126.98990097573179</v>
      </c>
      <c r="D8" s="4">
        <v>143.86965786370061</v>
      </c>
      <c r="E8" s="4">
        <v>60.111876849981833</v>
      </c>
      <c r="F8" s="4">
        <v>440.65424415976025</v>
      </c>
      <c r="G8" s="4">
        <v>738.29350169065378</v>
      </c>
      <c r="H8" s="4">
        <v>506.6775970506763</v>
      </c>
      <c r="I8" s="4">
        <v>1220.3993007398565</v>
      </c>
      <c r="J8" s="5">
        <v>3367.0485522309145</v>
      </c>
    </row>
    <row r="9" spans="1:10" x14ac:dyDescent="0.25">
      <c r="A9" s="1">
        <v>16</v>
      </c>
      <c r="B9" s="4">
        <v>429.46408171839545</v>
      </c>
      <c r="C9" s="4">
        <v>606.06338416247661</v>
      </c>
      <c r="D9" s="4">
        <v>904.88752871797305</v>
      </c>
      <c r="E9" s="4">
        <v>444.2934799909408</v>
      </c>
      <c r="F9" s="4">
        <v>28.364166537169993</v>
      </c>
      <c r="G9" s="4">
        <v>204.25730715874906</v>
      </c>
      <c r="H9" s="4">
        <v>181.6012820201382</v>
      </c>
      <c r="I9" s="4">
        <v>532.740248259336</v>
      </c>
      <c r="J9" s="5">
        <v>3331.6714785651793</v>
      </c>
    </row>
    <row r="10" spans="1:10" x14ac:dyDescent="0.25">
      <c r="A10" s="1">
        <v>24</v>
      </c>
      <c r="B10" s="4">
        <v>689.38435186722256</v>
      </c>
      <c r="C10" s="4">
        <v>925.08601447218746</v>
      </c>
      <c r="D10" s="4">
        <v>1219.8564635693942</v>
      </c>
      <c r="E10" s="4">
        <v>629.85677868377877</v>
      </c>
      <c r="F10" s="4">
        <v>188.50398174757177</v>
      </c>
      <c r="G10" s="4">
        <v>40.717318844166705</v>
      </c>
      <c r="H10" s="4">
        <v>146.18090948419851</v>
      </c>
      <c r="I10" s="4">
        <v>460.96592798508726</v>
      </c>
      <c r="J10" s="5">
        <v>4300.5517466536066</v>
      </c>
    </row>
    <row r="11" spans="1:10" x14ac:dyDescent="0.25">
      <c r="A11" s="1" t="s">
        <v>30</v>
      </c>
      <c r="B11" s="4">
        <v>650.44444444444446</v>
      </c>
      <c r="C11" s="4">
        <v>822</v>
      </c>
      <c r="D11" s="4">
        <v>906.66666666666663</v>
      </c>
      <c r="E11" s="4">
        <v>434.55555555555554</v>
      </c>
      <c r="F11" s="4">
        <v>166.33333333333334</v>
      </c>
      <c r="G11" s="4">
        <v>147.61111111111111</v>
      </c>
      <c r="H11" s="4">
        <v>24.5</v>
      </c>
      <c r="I11" s="4">
        <v>105.11111111111111</v>
      </c>
      <c r="J11" s="5">
        <v>3257.2222222222226</v>
      </c>
    </row>
    <row r="12" spans="1:10" x14ac:dyDescent="0.25">
      <c r="A12" s="1" t="s">
        <v>31</v>
      </c>
      <c r="B12" s="4">
        <v>659.94444444444446</v>
      </c>
      <c r="C12" s="4">
        <v>908.16666666666663</v>
      </c>
      <c r="D12" s="4">
        <v>1781.4444444444443</v>
      </c>
      <c r="E12" s="4">
        <v>797.88888888888891</v>
      </c>
      <c r="F12" s="4">
        <v>349.66666666666669</v>
      </c>
      <c r="G12" s="4">
        <v>399.11111111111109</v>
      </c>
      <c r="H12" s="4">
        <v>79.777777777777771</v>
      </c>
      <c r="I12" s="4">
        <v>35.388888888888886</v>
      </c>
      <c r="J12" s="5">
        <v>5011.3888888888887</v>
      </c>
    </row>
    <row r="13" spans="1:10" s="3" customFormat="1" x14ac:dyDescent="0.25">
      <c r="A13" s="3" t="s">
        <v>51</v>
      </c>
      <c r="B13" s="5">
        <v>2943.0968173369743</v>
      </c>
      <c r="C13" s="5">
        <v>3639.432191372237</v>
      </c>
      <c r="D13" s="5">
        <v>5302.0355917475617</v>
      </c>
      <c r="E13" s="5">
        <v>2740.9570843722577</v>
      </c>
      <c r="F13" s="5">
        <v>3142.5700392074923</v>
      </c>
      <c r="G13" s="5">
        <v>4735.9463578121486</v>
      </c>
      <c r="H13" s="5">
        <v>3369.0438884817559</v>
      </c>
      <c r="I13" s="5">
        <v>6923.8935759213427</v>
      </c>
      <c r="J13" s="5">
        <v>32796.975546251771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56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17.14946449850169</v>
      </c>
      <c r="C17" s="4">
        <v>6.0650545177627935</v>
      </c>
      <c r="D17" s="4">
        <v>43.291940868168901</v>
      </c>
      <c r="E17" s="4">
        <v>24.051078260093835</v>
      </c>
      <c r="F17" s="4">
        <v>157.90055727278997</v>
      </c>
      <c r="G17" s="4">
        <v>181.3242161000118</v>
      </c>
      <c r="H17" s="4">
        <v>77.381730054214955</v>
      </c>
      <c r="I17" s="4">
        <v>163.54733216863809</v>
      </c>
      <c r="J17" s="5">
        <v>670.7113737401819</v>
      </c>
    </row>
    <row r="18" spans="1:10" x14ac:dyDescent="0.25">
      <c r="A18" s="1" t="s">
        <v>27</v>
      </c>
      <c r="B18" s="4">
        <v>3.2298251847725163</v>
      </c>
      <c r="C18" s="4">
        <v>15.947261849814298</v>
      </c>
      <c r="D18" s="4">
        <v>23.214368515552458</v>
      </c>
      <c r="E18" s="4">
        <v>22.003184071262766</v>
      </c>
      <c r="F18" s="4">
        <v>191.97273441991641</v>
      </c>
      <c r="G18" s="4">
        <v>254.95432552298047</v>
      </c>
      <c r="H18" s="4">
        <v>183.69630738393684</v>
      </c>
      <c r="I18" s="4">
        <v>452.9829821643454</v>
      </c>
      <c r="J18" s="5">
        <v>1148.0009891125812</v>
      </c>
    </row>
    <row r="19" spans="1:10" x14ac:dyDescent="0.25">
      <c r="A19" s="1" t="s">
        <v>28</v>
      </c>
      <c r="B19" s="4">
        <v>53.540283321113229</v>
      </c>
      <c r="C19" s="4">
        <v>34.843676447073697</v>
      </c>
      <c r="D19" s="4">
        <v>89.800369379856591</v>
      </c>
      <c r="E19" s="4">
        <v>67.421097515475921</v>
      </c>
      <c r="F19" s="4">
        <v>631.15212296000152</v>
      </c>
      <c r="G19" s="4">
        <v>962.8752540130364</v>
      </c>
      <c r="H19" s="4">
        <v>546.16754625982185</v>
      </c>
      <c r="I19" s="4">
        <v>1070.2391025775969</v>
      </c>
      <c r="J19" s="5">
        <v>3456.0394524739759</v>
      </c>
    </row>
    <row r="20" spans="1:10" x14ac:dyDescent="0.25">
      <c r="A20" s="1" t="s">
        <v>29</v>
      </c>
      <c r="B20" s="4">
        <v>20.885574954791672</v>
      </c>
      <c r="C20" s="4">
        <v>19.627407788840365</v>
      </c>
      <c r="D20" s="4">
        <v>58.882223366521096</v>
      </c>
      <c r="E20" s="4">
        <v>44.287484241485956</v>
      </c>
      <c r="F20" s="4">
        <v>280.82291144033138</v>
      </c>
      <c r="G20" s="4">
        <v>379.96648411729427</v>
      </c>
      <c r="H20" s="4">
        <v>175.64013636680224</v>
      </c>
      <c r="I20" s="4">
        <v>404.87819400313015</v>
      </c>
      <c r="J20" s="5">
        <v>1384.9904162791972</v>
      </c>
    </row>
    <row r="21" spans="1:10" x14ac:dyDescent="0.25">
      <c r="A21" s="1">
        <v>16</v>
      </c>
      <c r="B21" s="4">
        <v>139.36838656200447</v>
      </c>
      <c r="C21" s="4">
        <v>167.48656981574223</v>
      </c>
      <c r="D21" s="4">
        <v>636.73422223138004</v>
      </c>
      <c r="E21" s="4">
        <v>267.32649586162262</v>
      </c>
      <c r="F21" s="4">
        <v>26.284388693711371</v>
      </c>
      <c r="G21" s="4">
        <v>148.12984945990826</v>
      </c>
      <c r="H21" s="4">
        <v>90.263443343520436</v>
      </c>
      <c r="I21" s="4">
        <v>237.37451804785849</v>
      </c>
      <c r="J21" s="5">
        <v>1712.9678740157478</v>
      </c>
    </row>
    <row r="22" spans="1:10" x14ac:dyDescent="0.25">
      <c r="A22" s="1">
        <v>24</v>
      </c>
      <c r="B22" s="4">
        <v>153</v>
      </c>
      <c r="C22" s="4">
        <v>197</v>
      </c>
      <c r="D22" s="4">
        <v>867.4</v>
      </c>
      <c r="E22" s="4">
        <v>348</v>
      </c>
      <c r="F22" s="4">
        <v>122.8</v>
      </c>
      <c r="G22" s="4">
        <v>36.799999999999997</v>
      </c>
      <c r="H22" s="4">
        <v>92.2</v>
      </c>
      <c r="I22" s="4">
        <v>230.6</v>
      </c>
      <c r="J22" s="5">
        <v>2047.8</v>
      </c>
    </row>
    <row r="23" spans="1:10" x14ac:dyDescent="0.25">
      <c r="A23" s="1" t="s">
        <v>30</v>
      </c>
      <c r="B23" s="4">
        <v>71.599999999999994</v>
      </c>
      <c r="C23" s="4">
        <v>120</v>
      </c>
      <c r="D23" s="4">
        <v>599.6</v>
      </c>
      <c r="E23" s="4">
        <v>145.6</v>
      </c>
      <c r="F23" s="4">
        <v>78.400000000000006</v>
      </c>
      <c r="G23" s="4">
        <v>80.8</v>
      </c>
      <c r="H23" s="4">
        <v>20.399999999999999</v>
      </c>
      <c r="I23" s="4">
        <v>43.8</v>
      </c>
      <c r="J23" s="5">
        <v>1160.2</v>
      </c>
    </row>
    <row r="24" spans="1:10" x14ac:dyDescent="0.25">
      <c r="A24" s="1" t="s">
        <v>31</v>
      </c>
      <c r="B24" s="4">
        <v>95.6</v>
      </c>
      <c r="C24" s="4">
        <v>186.2</v>
      </c>
      <c r="D24" s="4">
        <v>1083</v>
      </c>
      <c r="E24" s="4">
        <v>243.6</v>
      </c>
      <c r="F24" s="4">
        <v>136.19999999999999</v>
      </c>
      <c r="G24" s="4">
        <v>172.8</v>
      </c>
      <c r="H24" s="4">
        <v>32</v>
      </c>
      <c r="I24" s="4">
        <v>21.8</v>
      </c>
      <c r="J24" s="5">
        <v>1971.2</v>
      </c>
    </row>
    <row r="25" spans="1:10" s="3" customFormat="1" x14ac:dyDescent="0.25">
      <c r="A25" s="3" t="s">
        <v>51</v>
      </c>
      <c r="B25" s="5">
        <v>554.37353452118361</v>
      </c>
      <c r="C25" s="5">
        <v>747.16997041923332</v>
      </c>
      <c r="D25" s="5">
        <v>3401.923124361479</v>
      </c>
      <c r="E25" s="5">
        <v>1162.289339949941</v>
      </c>
      <c r="F25" s="5">
        <v>1625.5327147867508</v>
      </c>
      <c r="G25" s="5">
        <v>2217.6501292132311</v>
      </c>
      <c r="H25" s="5">
        <v>1217.7491634082965</v>
      </c>
      <c r="I25" s="5">
        <v>2625.2221289615691</v>
      </c>
      <c r="J25" s="5">
        <v>13551.910105621686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57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23.018526175016536</v>
      </c>
      <c r="C29" s="4">
        <v>4.5622304130663416</v>
      </c>
      <c r="D29" s="4">
        <v>29.44712357524638</v>
      </c>
      <c r="E29" s="4">
        <v>14.10143945856869</v>
      </c>
      <c r="F29" s="4">
        <v>106.38291826831967</v>
      </c>
      <c r="G29" s="4">
        <v>114.88525676539786</v>
      </c>
      <c r="H29" s="4">
        <v>49.977160434044919</v>
      </c>
      <c r="I29" s="4">
        <v>101.6133137455685</v>
      </c>
      <c r="J29" s="5">
        <v>443.98796883522886</v>
      </c>
    </row>
    <row r="30" spans="1:10" x14ac:dyDescent="0.25">
      <c r="A30" s="1" t="s">
        <v>27</v>
      </c>
      <c r="B30" s="4">
        <v>2.8277928553513361</v>
      </c>
      <c r="C30" s="4">
        <v>13.129038256988347</v>
      </c>
      <c r="D30" s="4">
        <v>13.331023460942014</v>
      </c>
      <c r="E30" s="4">
        <v>11.513156625359013</v>
      </c>
      <c r="F30" s="4">
        <v>94.327090246362445</v>
      </c>
      <c r="G30" s="4">
        <v>134.92611624104947</v>
      </c>
      <c r="H30" s="4">
        <v>133.10824940546649</v>
      </c>
      <c r="I30" s="4">
        <v>315.90485898353501</v>
      </c>
      <c r="J30" s="5">
        <v>719.0673260750541</v>
      </c>
    </row>
    <row r="31" spans="1:10" x14ac:dyDescent="0.25">
      <c r="A31" s="1" t="s">
        <v>28</v>
      </c>
      <c r="B31" s="4">
        <v>30.238742294184817</v>
      </c>
      <c r="C31" s="4">
        <v>13.340621600375655</v>
      </c>
      <c r="D31" s="4">
        <v>88.641019078051585</v>
      </c>
      <c r="E31" s="4">
        <v>49.212070792496867</v>
      </c>
      <c r="F31" s="4">
        <v>448.83780228819433</v>
      </c>
      <c r="G31" s="4">
        <v>666.73462176099667</v>
      </c>
      <c r="H31" s="4">
        <v>380.05948648181311</v>
      </c>
      <c r="I31" s="4">
        <v>770.79147024392682</v>
      </c>
      <c r="J31" s="5">
        <v>2447.8558345400397</v>
      </c>
    </row>
    <row r="32" spans="1:10" x14ac:dyDescent="0.25">
      <c r="A32" s="1" t="s">
        <v>29</v>
      </c>
      <c r="B32" s="4">
        <v>17.002829153822514</v>
      </c>
      <c r="C32" s="4">
        <v>12.623312553595504</v>
      </c>
      <c r="D32" s="4">
        <v>45.856114990612241</v>
      </c>
      <c r="E32" s="4">
        <v>47.917063978954367</v>
      </c>
      <c r="F32" s="4">
        <v>227.21962596471909</v>
      </c>
      <c r="G32" s="4">
        <v>332.32802437016733</v>
      </c>
      <c r="H32" s="4">
        <v>113.35219435881677</v>
      </c>
      <c r="I32" s="4">
        <v>324.85708428742714</v>
      </c>
      <c r="J32" s="5">
        <v>1121.156249658115</v>
      </c>
    </row>
    <row r="33" spans="1:10" x14ac:dyDescent="0.25">
      <c r="A33" s="1">
        <v>16</v>
      </c>
      <c r="B33" s="4">
        <v>96.724786663511182</v>
      </c>
      <c r="C33" s="4">
        <v>99.189112438377705</v>
      </c>
      <c r="D33" s="4">
        <v>479.7220841740172</v>
      </c>
      <c r="E33" s="4">
        <v>222.61076166294293</v>
      </c>
      <c r="F33" s="4">
        <v>35.116642291848009</v>
      </c>
      <c r="G33" s="4">
        <v>95.081902813600152</v>
      </c>
      <c r="H33" s="4">
        <v>55.036608972019103</v>
      </c>
      <c r="I33" s="4">
        <v>125.88597499943174</v>
      </c>
      <c r="J33" s="5">
        <v>1209.3678740157479</v>
      </c>
    </row>
    <row r="34" spans="1:10" x14ac:dyDescent="0.25">
      <c r="A34" s="1">
        <v>24</v>
      </c>
      <c r="B34" s="4">
        <v>108.8</v>
      </c>
      <c r="C34" s="4">
        <v>127.6</v>
      </c>
      <c r="D34" s="4">
        <v>658</v>
      </c>
      <c r="E34" s="4">
        <v>296.8</v>
      </c>
      <c r="F34" s="4">
        <v>85.4</v>
      </c>
      <c r="G34" s="4">
        <v>46.2</v>
      </c>
      <c r="H34" s="4">
        <v>53.6</v>
      </c>
      <c r="I34" s="4">
        <v>163</v>
      </c>
      <c r="J34" s="5">
        <v>1539.4</v>
      </c>
    </row>
    <row r="35" spans="1:10" x14ac:dyDescent="0.25">
      <c r="A35" s="1" t="s">
        <v>30</v>
      </c>
      <c r="B35" s="4">
        <v>54.6</v>
      </c>
      <c r="C35" s="4">
        <v>81.8</v>
      </c>
      <c r="D35" s="4">
        <v>455.4</v>
      </c>
      <c r="E35" s="4">
        <v>95.2</v>
      </c>
      <c r="F35" s="4">
        <v>52.2</v>
      </c>
      <c r="G35" s="4">
        <v>50.4</v>
      </c>
      <c r="H35" s="4">
        <v>21.4</v>
      </c>
      <c r="I35" s="4">
        <v>24.8</v>
      </c>
      <c r="J35" s="5">
        <v>835.8</v>
      </c>
    </row>
    <row r="36" spans="1:10" x14ac:dyDescent="0.25">
      <c r="A36" s="1" t="s">
        <v>31</v>
      </c>
      <c r="B36" s="4">
        <v>69.574030475041823</v>
      </c>
      <c r="C36" s="4">
        <v>91.417040042787519</v>
      </c>
      <c r="D36" s="4">
        <v>766.12333557982106</v>
      </c>
      <c r="E36" s="4">
        <v>174.94632663055575</v>
      </c>
      <c r="F36" s="4">
        <v>83.933786764948707</v>
      </c>
      <c r="G36" s="4">
        <v>121.95680341991341</v>
      </c>
      <c r="H36" s="4">
        <v>15.573256821448314</v>
      </c>
      <c r="I36" s="4">
        <v>19.416008504662834</v>
      </c>
      <c r="J36" s="5">
        <v>1342.9405882391795</v>
      </c>
    </row>
    <row r="37" spans="1:10" s="3" customFormat="1" x14ac:dyDescent="0.25">
      <c r="A37" s="3" t="s">
        <v>51</v>
      </c>
      <c r="B37" s="5">
        <v>402.7867076169282</v>
      </c>
      <c r="C37" s="5">
        <v>443.66135530519102</v>
      </c>
      <c r="D37" s="5">
        <v>2536.5207008586904</v>
      </c>
      <c r="E37" s="5">
        <v>912.30081914887762</v>
      </c>
      <c r="F37" s="5">
        <v>1133.4178658243923</v>
      </c>
      <c r="G37" s="5">
        <v>1562.5127253711253</v>
      </c>
      <c r="H37" s="5">
        <v>822.10695647360865</v>
      </c>
      <c r="I37" s="5">
        <v>1846.268710764552</v>
      </c>
      <c r="J37" s="5">
        <v>9659.5758413633648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2019-10-05T07:48:18Z</dcterms:modified>
</cp:coreProperties>
</file>