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D8349438-5EEF-401E-ADAC-1CB98579961E}" xr6:coauthVersionLast="41" xr6:coauthVersionMax="41" xr10:uidLastSave="{00000000-0000-0000-0000-000000000000}"/>
  <bookViews>
    <workbookView xWindow="2232" yWindow="2232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externalReferences>
    <externalReference r:id="rId5"/>
    <externalReference r:id="rId6"/>
    <externalReference r:id="rId7"/>
  </externalReference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B5" i="4"/>
  <c r="J5" i="4" s="1"/>
  <c r="C5" i="4"/>
  <c r="D5" i="4"/>
  <c r="E5" i="4"/>
  <c r="F5" i="4"/>
  <c r="G5" i="4"/>
  <c r="H5" i="4"/>
  <c r="I5" i="4"/>
  <c r="B6" i="4"/>
  <c r="C6" i="4"/>
  <c r="C13" i="4" s="1"/>
  <c r="D6" i="4"/>
  <c r="E6" i="4"/>
  <c r="E13" i="4" s="1"/>
  <c r="F6" i="4"/>
  <c r="F13" i="4" s="1"/>
  <c r="G6" i="4"/>
  <c r="G13" i="4" s="1"/>
  <c r="H6" i="4"/>
  <c r="I6" i="4"/>
  <c r="B7" i="4"/>
  <c r="J7" i="4" s="1"/>
  <c r="C7" i="4"/>
  <c r="D7" i="4"/>
  <c r="E7" i="4"/>
  <c r="F7" i="4"/>
  <c r="G7" i="4"/>
  <c r="H7" i="4"/>
  <c r="I7" i="4"/>
  <c r="B8" i="4"/>
  <c r="C8" i="4"/>
  <c r="J8" i="4" s="1"/>
  <c r="D8" i="4"/>
  <c r="E8" i="4"/>
  <c r="F8" i="4"/>
  <c r="G8" i="4"/>
  <c r="H8" i="4"/>
  <c r="I8" i="4"/>
  <c r="I13" i="4" s="1"/>
  <c r="B9" i="4"/>
  <c r="J9" i="4" s="1"/>
  <c r="C9" i="4"/>
  <c r="D9" i="4"/>
  <c r="E9" i="4"/>
  <c r="F9" i="4"/>
  <c r="G9" i="4"/>
  <c r="H9" i="4"/>
  <c r="I9" i="4"/>
  <c r="B10" i="4"/>
  <c r="C10" i="4"/>
  <c r="J10" i="4" s="1"/>
  <c r="D10" i="4"/>
  <c r="E10" i="4"/>
  <c r="F10" i="4"/>
  <c r="G10" i="4"/>
  <c r="H10" i="4"/>
  <c r="I10" i="4"/>
  <c r="B11" i="4"/>
  <c r="J11" i="4" s="1"/>
  <c r="C11" i="4"/>
  <c r="D11" i="4"/>
  <c r="E11" i="4"/>
  <c r="F11" i="4"/>
  <c r="G11" i="4"/>
  <c r="H11" i="4"/>
  <c r="I11" i="4"/>
  <c r="B12" i="4"/>
  <c r="C12" i="4"/>
  <c r="J12" i="4" s="1"/>
  <c r="D12" i="4"/>
  <c r="E12" i="4"/>
  <c r="F12" i="4"/>
  <c r="G12" i="4"/>
  <c r="H12" i="4"/>
  <c r="I12" i="4"/>
  <c r="B13" i="4"/>
  <c r="D13" i="4"/>
  <c r="H13" i="4"/>
  <c r="B17" i="4"/>
  <c r="C17" i="4"/>
  <c r="J17" i="4" s="1"/>
  <c r="D17" i="4"/>
  <c r="E17" i="4"/>
  <c r="F17" i="4"/>
  <c r="G17" i="4"/>
  <c r="H17" i="4"/>
  <c r="I17" i="4"/>
  <c r="B18" i="4"/>
  <c r="J18" i="4" s="1"/>
  <c r="C18" i="4"/>
  <c r="D18" i="4"/>
  <c r="E18" i="4"/>
  <c r="F18" i="4"/>
  <c r="F25" i="4" s="1"/>
  <c r="G18" i="4"/>
  <c r="H18" i="4"/>
  <c r="H25" i="4" s="1"/>
  <c r="I18" i="4"/>
  <c r="I25" i="4" s="1"/>
  <c r="B19" i="4"/>
  <c r="C19" i="4"/>
  <c r="J19" i="4" s="1"/>
  <c r="D19" i="4"/>
  <c r="E19" i="4"/>
  <c r="F19" i="4"/>
  <c r="G19" i="4"/>
  <c r="H19" i="4"/>
  <c r="I19" i="4"/>
  <c r="B20" i="4"/>
  <c r="J20" i="4" s="1"/>
  <c r="C20" i="4"/>
  <c r="D20" i="4"/>
  <c r="D25" i="4" s="1"/>
  <c r="E20" i="4"/>
  <c r="F20" i="4"/>
  <c r="G20" i="4"/>
  <c r="H20" i="4"/>
  <c r="I20" i="4"/>
  <c r="B21" i="4"/>
  <c r="C21" i="4"/>
  <c r="J21" i="4" s="1"/>
  <c r="D21" i="4"/>
  <c r="E21" i="4"/>
  <c r="F21" i="4"/>
  <c r="G21" i="4"/>
  <c r="H21" i="4"/>
  <c r="I21" i="4"/>
  <c r="B22" i="4"/>
  <c r="J22" i="4" s="1"/>
  <c r="C22" i="4"/>
  <c r="D22" i="4"/>
  <c r="E22" i="4"/>
  <c r="F22" i="4"/>
  <c r="G22" i="4"/>
  <c r="H22" i="4"/>
  <c r="I22" i="4"/>
  <c r="B23" i="4"/>
  <c r="C23" i="4"/>
  <c r="J23" i="4" s="1"/>
  <c r="D23" i="4"/>
  <c r="E23" i="4"/>
  <c r="F23" i="4"/>
  <c r="G23" i="4"/>
  <c r="H23" i="4"/>
  <c r="I23" i="4"/>
  <c r="B24" i="4"/>
  <c r="J24" i="4" s="1"/>
  <c r="C24" i="4"/>
  <c r="D24" i="4"/>
  <c r="E24" i="4"/>
  <c r="F24" i="4"/>
  <c r="G24" i="4"/>
  <c r="H24" i="4"/>
  <c r="I24" i="4"/>
  <c r="C25" i="4"/>
  <c r="E25" i="4"/>
  <c r="G25" i="4"/>
  <c r="B29" i="4"/>
  <c r="J29" i="4" s="1"/>
  <c r="C29" i="4"/>
  <c r="D29" i="4"/>
  <c r="E29" i="4"/>
  <c r="F29" i="4"/>
  <c r="G29" i="4"/>
  <c r="H29" i="4"/>
  <c r="I29" i="4"/>
  <c r="B30" i="4"/>
  <c r="C30" i="4"/>
  <c r="J30" i="4" s="1"/>
  <c r="D30" i="4"/>
  <c r="D37" i="4" s="1"/>
  <c r="E30" i="4"/>
  <c r="E37" i="4" s="1"/>
  <c r="F30" i="4"/>
  <c r="G30" i="4"/>
  <c r="H30" i="4"/>
  <c r="I30" i="4"/>
  <c r="I37" i="4" s="1"/>
  <c r="B31" i="4"/>
  <c r="J31" i="4" s="1"/>
  <c r="C31" i="4"/>
  <c r="D31" i="4"/>
  <c r="E31" i="4"/>
  <c r="F31" i="4"/>
  <c r="G31" i="4"/>
  <c r="H31" i="4"/>
  <c r="I31" i="4"/>
  <c r="B32" i="4"/>
  <c r="C32" i="4"/>
  <c r="J32" i="4" s="1"/>
  <c r="D32" i="4"/>
  <c r="E32" i="4"/>
  <c r="F32" i="4"/>
  <c r="G32" i="4"/>
  <c r="G37" i="4" s="1"/>
  <c r="H32" i="4"/>
  <c r="I32" i="4"/>
  <c r="B33" i="4"/>
  <c r="J33" i="4" s="1"/>
  <c r="C33" i="4"/>
  <c r="D33" i="4"/>
  <c r="E33" i="4"/>
  <c r="F33" i="4"/>
  <c r="G33" i="4"/>
  <c r="H33" i="4"/>
  <c r="I33" i="4"/>
  <c r="B34" i="4"/>
  <c r="C34" i="4"/>
  <c r="J34" i="4" s="1"/>
  <c r="D34" i="4"/>
  <c r="E34" i="4"/>
  <c r="F34" i="4"/>
  <c r="G34" i="4"/>
  <c r="H34" i="4"/>
  <c r="I34" i="4"/>
  <c r="B35" i="4"/>
  <c r="J35" i="4" s="1"/>
  <c r="C35" i="4"/>
  <c r="D35" i="4"/>
  <c r="E35" i="4"/>
  <c r="F35" i="4"/>
  <c r="G35" i="4"/>
  <c r="H35" i="4"/>
  <c r="I35" i="4"/>
  <c r="B36" i="4"/>
  <c r="C36" i="4"/>
  <c r="J36" i="4" s="1"/>
  <c r="D36" i="4"/>
  <c r="E36" i="4"/>
  <c r="F36" i="4"/>
  <c r="G36" i="4"/>
  <c r="H36" i="4"/>
  <c r="I36" i="4"/>
  <c r="B37" i="4"/>
  <c r="F37" i="4"/>
  <c r="H37" i="4"/>
  <c r="G1" i="2"/>
  <c r="AO3" i="2"/>
  <c r="AS3" i="2"/>
  <c r="AO4" i="2"/>
  <c r="AS4" i="2"/>
  <c r="AO5" i="2"/>
  <c r="AS5" i="2"/>
  <c r="AO6" i="2"/>
  <c r="AO7" i="2"/>
  <c r="AS7" i="2"/>
  <c r="AO8" i="2"/>
  <c r="AO9" i="2"/>
  <c r="AO10" i="2"/>
  <c r="AO42" i="2" s="1"/>
  <c r="AO11" i="2"/>
  <c r="AS11" i="2"/>
  <c r="AY11" i="2" s="1"/>
  <c r="AT11" i="2"/>
  <c r="AU11" i="2"/>
  <c r="AV11" i="2"/>
  <c r="AW11" i="2"/>
  <c r="AX11" i="2"/>
  <c r="AO12" i="2"/>
  <c r="AS12" i="2"/>
  <c r="AY12" i="2" s="1"/>
  <c r="AT12" i="2"/>
  <c r="AU12" i="2"/>
  <c r="AU17" i="2" s="1"/>
  <c r="AV12" i="2"/>
  <c r="AW12" i="2"/>
  <c r="AX12" i="2"/>
  <c r="AX17" i="2" s="1"/>
  <c r="AO13" i="2"/>
  <c r="AS13" i="2"/>
  <c r="AS22" i="2" s="1"/>
  <c r="AT13" i="2"/>
  <c r="AU13" i="2"/>
  <c r="AV13" i="2"/>
  <c r="AW13" i="2"/>
  <c r="AX13" i="2"/>
  <c r="AU25" i="2" s="1"/>
  <c r="AY13" i="2"/>
  <c r="AO14" i="2"/>
  <c r="AS14" i="2"/>
  <c r="AY14" i="2" s="1"/>
  <c r="AT14" i="2"/>
  <c r="AT23" i="2" s="1"/>
  <c r="AU14" i="2"/>
  <c r="AV14" i="2"/>
  <c r="AW14" i="2"/>
  <c r="AV24" i="2" s="1"/>
  <c r="AX14" i="2"/>
  <c r="AO15" i="2"/>
  <c r="AS15" i="2"/>
  <c r="AY15" i="2" s="1"/>
  <c r="AT15" i="2"/>
  <c r="AU15" i="2"/>
  <c r="AU24" i="2" s="1"/>
  <c r="AV15" i="2"/>
  <c r="AW15" i="2"/>
  <c r="AX15" i="2"/>
  <c r="AW25" i="2" s="1"/>
  <c r="AO16" i="2"/>
  <c r="AS16" i="2"/>
  <c r="AS25" i="2" s="1"/>
  <c r="AT16" i="2"/>
  <c r="AU16" i="2"/>
  <c r="AV16" i="2"/>
  <c r="AV17" i="2" s="1"/>
  <c r="AW16" i="2"/>
  <c r="AX16" i="2"/>
  <c r="AX25" i="2" s="1"/>
  <c r="AY16" i="2"/>
  <c r="AO17" i="2"/>
  <c r="AT17" i="2"/>
  <c r="AW17" i="2"/>
  <c r="AO18" i="2"/>
  <c r="AO19" i="2"/>
  <c r="AO20" i="2"/>
  <c r="AS20" i="2"/>
  <c r="AO21" i="2"/>
  <c r="AT21" i="2"/>
  <c r="AO22" i="2"/>
  <c r="AU22" i="2"/>
  <c r="AO23" i="2"/>
  <c r="AS23" i="2"/>
  <c r="AU23" i="2"/>
  <c r="AV23" i="2"/>
  <c r="AO24" i="2"/>
  <c r="AT24" i="2"/>
  <c r="AW24" i="2"/>
  <c r="AO25" i="2"/>
  <c r="AV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B3" i="3"/>
  <c r="AS3" i="3" s="1"/>
  <c r="C3" i="3"/>
  <c r="D3" i="3"/>
  <c r="E3" i="3"/>
  <c r="E42" i="3" s="1"/>
  <c r="F3" i="3"/>
  <c r="G3" i="3"/>
  <c r="H3" i="3"/>
  <c r="I3" i="3"/>
  <c r="J3" i="3"/>
  <c r="K3" i="3"/>
  <c r="L3" i="3"/>
  <c r="M3" i="3"/>
  <c r="N3" i="3"/>
  <c r="N42" i="3" s="1"/>
  <c r="O3" i="3"/>
  <c r="P3" i="3"/>
  <c r="Q3" i="3"/>
  <c r="Q42" i="3" s="1"/>
  <c r="R3" i="3"/>
  <c r="S3" i="3"/>
  <c r="T3" i="3"/>
  <c r="U3" i="3"/>
  <c r="V3" i="3"/>
  <c r="W3" i="3"/>
  <c r="X3" i="3"/>
  <c r="Y3" i="3"/>
  <c r="Z3" i="3"/>
  <c r="Z42" i="3" s="1"/>
  <c r="AA3" i="3"/>
  <c r="AB3" i="3"/>
  <c r="AC3" i="3"/>
  <c r="AS14" i="3" s="1"/>
  <c r="AD3" i="3"/>
  <c r="AE3" i="3"/>
  <c r="AF3" i="3"/>
  <c r="AG3" i="3"/>
  <c r="AH3" i="3"/>
  <c r="AI3" i="3"/>
  <c r="AJ3" i="3"/>
  <c r="AK3" i="3"/>
  <c r="AL3" i="3"/>
  <c r="AL42" i="3" s="1"/>
  <c r="AM3" i="3"/>
  <c r="AN3" i="3"/>
  <c r="AO3" i="3"/>
  <c r="B4" i="3"/>
  <c r="AO4" i="3" s="1"/>
  <c r="C4" i="3"/>
  <c r="D4" i="3"/>
  <c r="E4" i="3"/>
  <c r="F4" i="3"/>
  <c r="G4" i="3"/>
  <c r="H4" i="3"/>
  <c r="I4" i="3"/>
  <c r="J4" i="3"/>
  <c r="AT14" i="3" s="1"/>
  <c r="AT23" i="3" s="1"/>
  <c r="K4" i="3"/>
  <c r="L4" i="3"/>
  <c r="M4" i="3"/>
  <c r="N4" i="3"/>
  <c r="O4" i="3"/>
  <c r="P4" i="3"/>
  <c r="Q4" i="3"/>
  <c r="R4" i="3"/>
  <c r="S4" i="3"/>
  <c r="T4" i="3"/>
  <c r="U4" i="3"/>
  <c r="V4" i="3"/>
  <c r="AW14" i="3" s="1"/>
  <c r="W4" i="3"/>
  <c r="X4" i="3"/>
  <c r="Y4" i="3"/>
  <c r="Z4" i="3"/>
  <c r="AA4" i="3"/>
  <c r="AB4" i="3"/>
  <c r="AC4" i="3"/>
  <c r="AD4" i="3"/>
  <c r="AE4" i="3"/>
  <c r="AU14" i="3" s="1"/>
  <c r="AF4" i="3"/>
  <c r="AG4" i="3"/>
  <c r="AH4" i="3"/>
  <c r="AI4" i="3"/>
  <c r="AJ4" i="3"/>
  <c r="AK4" i="3"/>
  <c r="AL4" i="3"/>
  <c r="AM4" i="3"/>
  <c r="AN4" i="3"/>
  <c r="B5" i="3"/>
  <c r="C5" i="3"/>
  <c r="AO5" i="3" s="1"/>
  <c r="D5" i="3"/>
  <c r="E5" i="3"/>
  <c r="F5" i="3"/>
  <c r="G5" i="3"/>
  <c r="H5" i="3"/>
  <c r="I5" i="3"/>
  <c r="J5" i="3"/>
  <c r="K5" i="3"/>
  <c r="L5" i="3"/>
  <c r="L42" i="3" s="1"/>
  <c r="M5" i="3"/>
  <c r="N5" i="3"/>
  <c r="O5" i="3"/>
  <c r="O42" i="3" s="1"/>
  <c r="P5" i="3"/>
  <c r="Q5" i="3"/>
  <c r="R5" i="3"/>
  <c r="S5" i="3"/>
  <c r="T5" i="3"/>
  <c r="U5" i="3"/>
  <c r="V5" i="3"/>
  <c r="W5" i="3"/>
  <c r="X5" i="3"/>
  <c r="X42" i="3" s="1"/>
  <c r="Y5" i="3"/>
  <c r="Z5" i="3"/>
  <c r="AA5" i="3"/>
  <c r="AA42" i="3" s="1"/>
  <c r="AB5" i="3"/>
  <c r="AC5" i="3"/>
  <c r="AD5" i="3"/>
  <c r="AE5" i="3"/>
  <c r="AF5" i="3"/>
  <c r="AG5" i="3"/>
  <c r="AH5" i="3"/>
  <c r="AI5" i="3"/>
  <c r="AJ5" i="3"/>
  <c r="AJ42" i="3" s="1"/>
  <c r="AK5" i="3"/>
  <c r="AL5" i="3"/>
  <c r="AM5" i="3"/>
  <c r="AM42" i="3" s="1"/>
  <c r="AN5" i="3"/>
  <c r="B6" i="3"/>
  <c r="C6" i="3"/>
  <c r="D6" i="3"/>
  <c r="AO6" i="3" s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B7" i="3"/>
  <c r="AO7" i="3" s="1"/>
  <c r="C7" i="3"/>
  <c r="D7" i="3"/>
  <c r="E7" i="3"/>
  <c r="F7" i="3"/>
  <c r="F42" i="3" s="1"/>
  <c r="G7" i="3"/>
  <c r="H7" i="3"/>
  <c r="I7" i="3"/>
  <c r="J7" i="3"/>
  <c r="K7" i="3"/>
  <c r="L7" i="3"/>
  <c r="M7" i="3"/>
  <c r="N7" i="3"/>
  <c r="O7" i="3"/>
  <c r="P7" i="3"/>
  <c r="Q7" i="3"/>
  <c r="R7" i="3"/>
  <c r="R42" i="3" s="1"/>
  <c r="S7" i="3"/>
  <c r="T7" i="3"/>
  <c r="U7" i="3"/>
  <c r="V7" i="3"/>
  <c r="W7" i="3"/>
  <c r="X7" i="3"/>
  <c r="Y7" i="3"/>
  <c r="Z7" i="3"/>
  <c r="AA7" i="3"/>
  <c r="AB7" i="3"/>
  <c r="AC7" i="3"/>
  <c r="AD7" i="3"/>
  <c r="AD42" i="3" s="1"/>
  <c r="AE7" i="3"/>
  <c r="AF7" i="3"/>
  <c r="AG7" i="3"/>
  <c r="AH7" i="3"/>
  <c r="AI7" i="3"/>
  <c r="AJ7" i="3"/>
  <c r="AK7" i="3"/>
  <c r="AL7" i="3"/>
  <c r="AM7" i="3"/>
  <c r="AN7" i="3"/>
  <c r="B8" i="3"/>
  <c r="C8" i="3"/>
  <c r="AO8" i="3" s="1"/>
  <c r="D8" i="3"/>
  <c r="E8" i="3"/>
  <c r="F8" i="3"/>
  <c r="G8" i="3"/>
  <c r="H8" i="3"/>
  <c r="I8" i="3"/>
  <c r="J8" i="3"/>
  <c r="K8" i="3"/>
  <c r="L8" i="3"/>
  <c r="M8" i="3"/>
  <c r="M42" i="3" s="1"/>
  <c r="N8" i="3"/>
  <c r="O8" i="3"/>
  <c r="P8" i="3"/>
  <c r="Q8" i="3"/>
  <c r="R8" i="3"/>
  <c r="S8" i="3"/>
  <c r="T8" i="3"/>
  <c r="U8" i="3"/>
  <c r="V8" i="3"/>
  <c r="W8" i="3"/>
  <c r="X8" i="3"/>
  <c r="Y8" i="3"/>
  <c r="Y42" i="3" s="1"/>
  <c r="Z8" i="3"/>
  <c r="AA8" i="3"/>
  <c r="AB8" i="3"/>
  <c r="AC8" i="3"/>
  <c r="AD8" i="3"/>
  <c r="AE8" i="3"/>
  <c r="AF8" i="3"/>
  <c r="AG8" i="3"/>
  <c r="AH8" i="3"/>
  <c r="AI8" i="3"/>
  <c r="AJ8" i="3"/>
  <c r="AK8" i="3"/>
  <c r="AK42" i="3" s="1"/>
  <c r="AL8" i="3"/>
  <c r="AM8" i="3"/>
  <c r="AN8" i="3"/>
  <c r="B9" i="3"/>
  <c r="C9" i="3"/>
  <c r="D9" i="3"/>
  <c r="E9" i="3"/>
  <c r="F9" i="3"/>
  <c r="AV12" i="3" s="1"/>
  <c r="G9" i="3"/>
  <c r="H9" i="3"/>
  <c r="I9" i="3"/>
  <c r="I42" i="3" s="1"/>
  <c r="J9" i="3"/>
  <c r="K9" i="3"/>
  <c r="L9" i="3"/>
  <c r="M9" i="3"/>
  <c r="N9" i="3"/>
  <c r="O9" i="3"/>
  <c r="P9" i="3"/>
  <c r="Q9" i="3"/>
  <c r="R9" i="3"/>
  <c r="S9" i="3"/>
  <c r="T9" i="3"/>
  <c r="U9" i="3"/>
  <c r="AW12" i="3" s="1"/>
  <c r="V9" i="3"/>
  <c r="W9" i="3"/>
  <c r="X9" i="3"/>
  <c r="Y9" i="3"/>
  <c r="Z9" i="3"/>
  <c r="AA9" i="3"/>
  <c r="AB9" i="3"/>
  <c r="AC9" i="3"/>
  <c r="AD9" i="3"/>
  <c r="AE9" i="3"/>
  <c r="AF9" i="3"/>
  <c r="AG9" i="3"/>
  <c r="AU12" i="3" s="1"/>
  <c r="AH9" i="3"/>
  <c r="AI9" i="3"/>
  <c r="AJ9" i="3"/>
  <c r="AK9" i="3"/>
  <c r="AL9" i="3"/>
  <c r="AM9" i="3"/>
  <c r="A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AX12" i="3" s="1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B11" i="3"/>
  <c r="C11" i="3"/>
  <c r="AO11" i="3" s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B12" i="3"/>
  <c r="AO12" i="3" s="1"/>
  <c r="C12" i="3"/>
  <c r="D12" i="3"/>
  <c r="E12" i="3"/>
  <c r="F12" i="3"/>
  <c r="G12" i="3"/>
  <c r="H12" i="3"/>
  <c r="I12" i="3"/>
  <c r="J12" i="3"/>
  <c r="K12" i="3"/>
  <c r="K42" i="3" s="1"/>
  <c r="L12" i="3"/>
  <c r="M12" i="3"/>
  <c r="N12" i="3"/>
  <c r="O12" i="3"/>
  <c r="P12" i="3"/>
  <c r="Q12" i="3"/>
  <c r="R12" i="3"/>
  <c r="S12" i="3"/>
  <c r="T12" i="3"/>
  <c r="U12" i="3"/>
  <c r="V12" i="3"/>
  <c r="W12" i="3"/>
  <c r="W42" i="3" s="1"/>
  <c r="X12" i="3"/>
  <c r="Y12" i="3"/>
  <c r="Z12" i="3"/>
  <c r="AA12" i="3"/>
  <c r="AB12" i="3"/>
  <c r="AC12" i="3"/>
  <c r="AD12" i="3"/>
  <c r="AE12" i="3"/>
  <c r="AF12" i="3"/>
  <c r="AG12" i="3"/>
  <c r="AH12" i="3"/>
  <c r="AI12" i="3"/>
  <c r="AI42" i="3" s="1"/>
  <c r="AJ12" i="3"/>
  <c r="AK12" i="3"/>
  <c r="AL12" i="3"/>
  <c r="AM12" i="3"/>
  <c r="AN12" i="3"/>
  <c r="B13" i="3"/>
  <c r="C13" i="3"/>
  <c r="AO13" i="3" s="1"/>
  <c r="D13" i="3"/>
  <c r="E13" i="3"/>
  <c r="F13" i="3"/>
  <c r="G13" i="3"/>
  <c r="H13" i="3"/>
  <c r="I13" i="3"/>
  <c r="J13" i="3"/>
  <c r="K13" i="3"/>
  <c r="L13" i="3"/>
  <c r="AX16" i="3" s="1"/>
  <c r="AX25" i="3" s="1"/>
  <c r="M13" i="3"/>
  <c r="N13" i="3"/>
  <c r="O13" i="3"/>
  <c r="P13" i="3"/>
  <c r="Q13" i="3"/>
  <c r="R13" i="3"/>
  <c r="S13" i="3"/>
  <c r="T13" i="3"/>
  <c r="U13" i="3"/>
  <c r="V13" i="3"/>
  <c r="W13" i="3"/>
  <c r="X13" i="3"/>
  <c r="AW16" i="3" s="1"/>
  <c r="AW25" i="3" s="1"/>
  <c r="Y13" i="3"/>
  <c r="Z13" i="3"/>
  <c r="AA13" i="3"/>
  <c r="AB13" i="3"/>
  <c r="AC13" i="3"/>
  <c r="AD13" i="3"/>
  <c r="AE13" i="3"/>
  <c r="AF13" i="3"/>
  <c r="AG13" i="3"/>
  <c r="AH13" i="3"/>
  <c r="AI13" i="3"/>
  <c r="AJ13" i="3"/>
  <c r="AU16" i="3" s="1"/>
  <c r="AU25" i="3" s="1"/>
  <c r="AK13" i="3"/>
  <c r="AL13" i="3"/>
  <c r="AM13" i="3"/>
  <c r="AN13" i="3"/>
  <c r="B14" i="3"/>
  <c r="C14" i="3"/>
  <c r="D14" i="3"/>
  <c r="AO14" i="3" s="1"/>
  <c r="E14" i="3"/>
  <c r="F14" i="3"/>
  <c r="G14" i="3"/>
  <c r="H14" i="3"/>
  <c r="I14" i="3"/>
  <c r="J14" i="3"/>
  <c r="K14" i="3"/>
  <c r="AT16" i="3" s="1"/>
  <c r="AT25" i="3" s="1"/>
  <c r="L14" i="3"/>
  <c r="M14" i="3"/>
  <c r="N14" i="3"/>
  <c r="O14" i="3"/>
  <c r="P14" i="3"/>
  <c r="P42" i="3" s="1"/>
  <c r="Q14" i="3"/>
  <c r="R14" i="3"/>
  <c r="S14" i="3"/>
  <c r="T14" i="3"/>
  <c r="U14" i="3"/>
  <c r="V14" i="3"/>
  <c r="W14" i="3"/>
  <c r="X14" i="3"/>
  <c r="Y14" i="3"/>
  <c r="Z14" i="3"/>
  <c r="AA14" i="3"/>
  <c r="AB14" i="3"/>
  <c r="AB42" i="3" s="1"/>
  <c r="AC14" i="3"/>
  <c r="AD14" i="3"/>
  <c r="AE14" i="3"/>
  <c r="AF14" i="3"/>
  <c r="AG14" i="3"/>
  <c r="AH14" i="3"/>
  <c r="AI14" i="3"/>
  <c r="AJ14" i="3"/>
  <c r="AK14" i="3"/>
  <c r="AL14" i="3"/>
  <c r="AM14" i="3"/>
  <c r="AN14" i="3"/>
  <c r="AN42" i="3" s="1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B16" i="3"/>
  <c r="AO16" i="3" s="1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B17" i="3"/>
  <c r="AO17" i="3" s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B18" i="3"/>
  <c r="C18" i="3"/>
  <c r="D18" i="3"/>
  <c r="E18" i="3"/>
  <c r="F18" i="3"/>
  <c r="G18" i="3"/>
  <c r="H18" i="3"/>
  <c r="AO18" i="3" s="1"/>
  <c r="I18" i="3"/>
  <c r="J18" i="3"/>
  <c r="K18" i="3"/>
  <c r="L18" i="3"/>
  <c r="M18" i="3"/>
  <c r="N18" i="3"/>
  <c r="O18" i="3"/>
  <c r="P18" i="3"/>
  <c r="Q18" i="3"/>
  <c r="R18" i="3"/>
  <c r="S18" i="3"/>
  <c r="T18" i="3"/>
  <c r="T42" i="3" s="1"/>
  <c r="U18" i="3"/>
  <c r="V18" i="3"/>
  <c r="W18" i="3"/>
  <c r="X18" i="3"/>
  <c r="Y18" i="3"/>
  <c r="Z18" i="3"/>
  <c r="AA18" i="3"/>
  <c r="AB18" i="3"/>
  <c r="AC18" i="3"/>
  <c r="AD18" i="3"/>
  <c r="AE18" i="3"/>
  <c r="AF18" i="3"/>
  <c r="AF42" i="3" s="1"/>
  <c r="AG18" i="3"/>
  <c r="AH18" i="3"/>
  <c r="AI18" i="3"/>
  <c r="AJ18" i="3"/>
  <c r="AK18" i="3"/>
  <c r="AL18" i="3"/>
  <c r="AM18" i="3"/>
  <c r="AN18" i="3"/>
  <c r="B19" i="3"/>
  <c r="C19" i="3"/>
  <c r="D19" i="3"/>
  <c r="AO19" i="3" s="1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S16" i="3" s="1"/>
  <c r="AC19" i="3"/>
  <c r="AD19" i="3"/>
  <c r="AE19" i="3"/>
  <c r="AF19" i="3"/>
  <c r="AG19" i="3"/>
  <c r="AH19" i="3"/>
  <c r="AI19" i="3"/>
  <c r="AJ19" i="3"/>
  <c r="AK19" i="3"/>
  <c r="AL19" i="3"/>
  <c r="AM19" i="3"/>
  <c r="AN19" i="3"/>
  <c r="B20" i="3"/>
  <c r="AO20" i="3" s="1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B21" i="3"/>
  <c r="AV15" i="3" s="1"/>
  <c r="C21" i="3"/>
  <c r="D21" i="3"/>
  <c r="E21" i="3"/>
  <c r="F21" i="3"/>
  <c r="G21" i="3"/>
  <c r="G42" i="3" s="1"/>
  <c r="H21" i="3"/>
  <c r="AT15" i="3" s="1"/>
  <c r="AT24" i="3" s="1"/>
  <c r="I21" i="3"/>
  <c r="J21" i="3"/>
  <c r="K21" i="3"/>
  <c r="L21" i="3"/>
  <c r="M21" i="3"/>
  <c r="AX15" i="3" s="1"/>
  <c r="N21" i="3"/>
  <c r="O21" i="3"/>
  <c r="P21" i="3"/>
  <c r="Q21" i="3"/>
  <c r="R21" i="3"/>
  <c r="S21" i="3"/>
  <c r="S42" i="3" s="1"/>
  <c r="T21" i="3"/>
  <c r="AW15" i="3" s="1"/>
  <c r="AW24" i="3" s="1"/>
  <c r="U21" i="3"/>
  <c r="V21" i="3"/>
  <c r="W21" i="3"/>
  <c r="X21" i="3"/>
  <c r="Y21" i="3"/>
  <c r="Z21" i="3"/>
  <c r="AA21" i="3"/>
  <c r="AS15" i="3" s="1"/>
  <c r="AB21" i="3"/>
  <c r="AC21" i="3"/>
  <c r="AD21" i="3"/>
  <c r="AE21" i="3"/>
  <c r="AE42" i="3" s="1"/>
  <c r="AF21" i="3"/>
  <c r="AG21" i="3"/>
  <c r="AH21" i="3"/>
  <c r="AI21" i="3"/>
  <c r="AJ21" i="3"/>
  <c r="AK21" i="3"/>
  <c r="AL21" i="3"/>
  <c r="AM21" i="3"/>
  <c r="AN21" i="3"/>
  <c r="B22" i="3"/>
  <c r="C22" i="3"/>
  <c r="AO22" i="3" s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B23" i="3"/>
  <c r="AO23" i="3" s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B24" i="3"/>
  <c r="C24" i="3"/>
  <c r="D24" i="3"/>
  <c r="E24" i="3"/>
  <c r="F24" i="3"/>
  <c r="G24" i="3"/>
  <c r="AO24" i="3" s="1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B25" i="3"/>
  <c r="AO25" i="3" s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B26" i="3"/>
  <c r="AO26" i="3" s="1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B27" i="3"/>
  <c r="C27" i="3"/>
  <c r="D27" i="3"/>
  <c r="E27" i="3"/>
  <c r="F27" i="3"/>
  <c r="G27" i="3"/>
  <c r="AO27" i="3" s="1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T12" i="3" s="1"/>
  <c r="AA27" i="3"/>
  <c r="AS12" i="3" s="1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B28" i="3"/>
  <c r="AV11" i="3" s="1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T11" i="3" s="1"/>
  <c r="AA28" i="3"/>
  <c r="AS11" i="3" s="1"/>
  <c r="AB28" i="3"/>
  <c r="AC28" i="3"/>
  <c r="AD28" i="3"/>
  <c r="AE28" i="3"/>
  <c r="AU11" i="3" s="1"/>
  <c r="AF28" i="3"/>
  <c r="AG28" i="3"/>
  <c r="AH28" i="3"/>
  <c r="AI28" i="3"/>
  <c r="AJ28" i="3"/>
  <c r="AK28" i="3"/>
  <c r="AX11" i="3" s="1"/>
  <c r="AL28" i="3"/>
  <c r="AM28" i="3"/>
  <c r="AW11" i="3" s="1"/>
  <c r="AN28" i="3"/>
  <c r="B29" i="3"/>
  <c r="AO29" i="3" s="1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B30" i="3"/>
  <c r="C30" i="3"/>
  <c r="D30" i="3"/>
  <c r="E30" i="3"/>
  <c r="F30" i="3"/>
  <c r="G30" i="3"/>
  <c r="AO30" i="3" s="1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B31" i="3"/>
  <c r="AO31" i="3" s="1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B32" i="3"/>
  <c r="AO32" i="3" s="1"/>
  <c r="C32" i="3"/>
  <c r="D32" i="3"/>
  <c r="E32" i="3"/>
  <c r="F32" i="3"/>
  <c r="G32" i="3"/>
  <c r="H32" i="3"/>
  <c r="AT13" i="3" s="1"/>
  <c r="AT22" i="3" s="1"/>
  <c r="I32" i="3"/>
  <c r="J32" i="3"/>
  <c r="K32" i="3"/>
  <c r="L32" i="3"/>
  <c r="AX13" i="3" s="1"/>
  <c r="M32" i="3"/>
  <c r="N32" i="3"/>
  <c r="O32" i="3"/>
  <c r="P32" i="3"/>
  <c r="Q32" i="3"/>
  <c r="R32" i="3"/>
  <c r="S32" i="3"/>
  <c r="T32" i="3"/>
  <c r="AW13" i="3" s="1"/>
  <c r="U32" i="3"/>
  <c r="V32" i="3"/>
  <c r="W32" i="3"/>
  <c r="X32" i="3"/>
  <c r="Y32" i="3"/>
  <c r="Z32" i="3"/>
  <c r="AA32" i="3"/>
  <c r="AS13" i="3" s="1"/>
  <c r="AB32" i="3"/>
  <c r="AC32" i="3"/>
  <c r="AD32" i="3"/>
  <c r="AE32" i="3"/>
  <c r="AU13" i="3" s="1"/>
  <c r="AU22" i="3" s="1"/>
  <c r="AF32" i="3"/>
  <c r="AG32" i="3"/>
  <c r="AH32" i="3"/>
  <c r="AI32" i="3"/>
  <c r="AJ32" i="3"/>
  <c r="AK32" i="3"/>
  <c r="AL32" i="3"/>
  <c r="AM32" i="3"/>
  <c r="AN32" i="3"/>
  <c r="B33" i="3"/>
  <c r="C33" i="3"/>
  <c r="D33" i="3"/>
  <c r="E33" i="3"/>
  <c r="F33" i="3"/>
  <c r="G33" i="3"/>
  <c r="AO33" i="3" s="1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B34" i="3"/>
  <c r="AO34" i="3" s="1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B35" i="3"/>
  <c r="AO35" i="3" s="1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B36" i="3"/>
  <c r="C36" i="3"/>
  <c r="D36" i="3"/>
  <c r="E36" i="3"/>
  <c r="F36" i="3"/>
  <c r="G36" i="3"/>
  <c r="AO36" i="3" s="1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B37" i="3"/>
  <c r="AO37" i="3" s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B38" i="3"/>
  <c r="AO38" i="3" s="1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B39" i="3"/>
  <c r="C39" i="3"/>
  <c r="D39" i="3"/>
  <c r="E39" i="3"/>
  <c r="F39" i="3"/>
  <c r="G39" i="3"/>
  <c r="AO39" i="3" s="1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B40" i="3"/>
  <c r="AO40" i="3" s="1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B41" i="3"/>
  <c r="AO41" i="3" s="1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J42" i="3"/>
  <c r="V42" i="3"/>
  <c r="AH42" i="3"/>
  <c r="AO3" i="1"/>
  <c r="AS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Y11" i="1" s="1"/>
  <c r="AT11" i="1"/>
  <c r="AU11" i="1"/>
  <c r="AS22" i="1" s="1"/>
  <c r="AV11" i="1"/>
  <c r="AW11" i="1"/>
  <c r="AX11" i="1"/>
  <c r="AO12" i="1"/>
  <c r="AS12" i="1"/>
  <c r="AS17" i="1" s="1"/>
  <c r="AT12" i="1"/>
  <c r="AU12" i="1"/>
  <c r="AV12" i="1"/>
  <c r="AV4" i="1" s="1"/>
  <c r="AW12" i="1"/>
  <c r="AT24" i="1" s="1"/>
  <c r="AX12" i="1"/>
  <c r="AO13" i="1"/>
  <c r="AS13" i="1"/>
  <c r="AY13" i="1" s="1"/>
  <c r="AT13" i="1"/>
  <c r="AT22" i="1" s="1"/>
  <c r="AU13" i="1"/>
  <c r="AU22" i="1" s="1"/>
  <c r="AV13" i="1"/>
  <c r="AW13" i="1"/>
  <c r="AU24" i="1" s="1"/>
  <c r="AX13" i="1"/>
  <c r="AO14" i="1"/>
  <c r="AS14" i="1"/>
  <c r="AY14" i="1" s="1"/>
  <c r="AT14" i="1"/>
  <c r="AU14" i="1"/>
  <c r="AU23" i="1" s="1"/>
  <c r="AV14" i="1"/>
  <c r="AV23" i="1" s="1"/>
  <c r="AW14" i="1"/>
  <c r="AX14" i="1"/>
  <c r="AO15" i="1"/>
  <c r="AS15" i="1"/>
  <c r="AS24" i="1" s="1"/>
  <c r="AT15" i="1"/>
  <c r="AU15" i="1"/>
  <c r="AV15" i="1"/>
  <c r="AV24" i="1" s="1"/>
  <c r="AW15" i="1"/>
  <c r="AW24" i="1" s="1"/>
  <c r="AX15" i="1"/>
  <c r="AX17" i="1" s="1"/>
  <c r="AO16" i="1"/>
  <c r="AS16" i="1"/>
  <c r="AY16" i="1" s="1"/>
  <c r="AT16" i="1"/>
  <c r="AU16" i="1"/>
  <c r="AV16" i="1"/>
  <c r="AV25" i="1" s="1"/>
  <c r="AW16" i="1"/>
  <c r="AW25" i="1" s="1"/>
  <c r="AX16" i="1"/>
  <c r="AO17" i="1"/>
  <c r="AT17" i="1"/>
  <c r="AU17" i="1"/>
  <c r="AO18" i="1"/>
  <c r="AO19" i="1"/>
  <c r="AO20" i="1"/>
  <c r="AO21" i="1"/>
  <c r="AT21" i="1"/>
  <c r="AO22" i="1"/>
  <c r="AO23" i="1"/>
  <c r="AO24" i="1"/>
  <c r="AO25" i="1"/>
  <c r="AS25" i="1"/>
  <c r="AT25" i="1"/>
  <c r="AU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S24" i="3" l="1"/>
  <c r="J25" i="4"/>
  <c r="AV24" i="3"/>
  <c r="AS22" i="3"/>
  <c r="AW17" i="3"/>
  <c r="AV3" i="3"/>
  <c r="AS20" i="3"/>
  <c r="AY11" i="3"/>
  <c r="AS17" i="3"/>
  <c r="AT17" i="3"/>
  <c r="AS25" i="3"/>
  <c r="AY16" i="3"/>
  <c r="AY12" i="3"/>
  <c r="AS21" i="3"/>
  <c r="J37" i="4"/>
  <c r="AT21" i="3"/>
  <c r="AS23" i="3"/>
  <c r="J13" i="4"/>
  <c r="AY17" i="2"/>
  <c r="AS7" i="3"/>
  <c r="AS20" i="1"/>
  <c r="AG42" i="3"/>
  <c r="U42" i="3"/>
  <c r="AO28" i="3"/>
  <c r="AS24" i="2"/>
  <c r="AS21" i="2"/>
  <c r="AY25" i="2" s="1"/>
  <c r="AS17" i="2"/>
  <c r="B25" i="4"/>
  <c r="AV4" i="2"/>
  <c r="AV3" i="1"/>
  <c r="H42" i="3"/>
  <c r="AO21" i="3"/>
  <c r="C37" i="4"/>
  <c r="AT23" i="1"/>
  <c r="AS23" i="1"/>
  <c r="AO9" i="3"/>
  <c r="AO42" i="3" s="1"/>
  <c r="AS4" i="3"/>
  <c r="AV3" i="2"/>
  <c r="AW3" i="2" s="1"/>
  <c r="AC42" i="3"/>
  <c r="AX14" i="3"/>
  <c r="AX17" i="3" s="1"/>
  <c r="J6" i="4"/>
  <c r="D42" i="3"/>
  <c r="AV13" i="3"/>
  <c r="AV17" i="3" s="1"/>
  <c r="AT25" i="2"/>
  <c r="AW17" i="1"/>
  <c r="C42" i="3"/>
  <c r="AV14" i="3"/>
  <c r="AV23" i="3" s="1"/>
  <c r="AV17" i="1"/>
  <c r="B42" i="3"/>
  <c r="AY15" i="1"/>
  <c r="AV16" i="3"/>
  <c r="AV25" i="3" s="1"/>
  <c r="AU15" i="3"/>
  <c r="AU24" i="3" s="1"/>
  <c r="AS5" i="3"/>
  <c r="AT22" i="2"/>
  <c r="AY12" i="1"/>
  <c r="AY17" i="1" s="1"/>
  <c r="AW4" i="1" s="1"/>
  <c r="AS21" i="1"/>
  <c r="AV4" i="3" l="1"/>
  <c r="AY25" i="1"/>
  <c r="AY13" i="3"/>
  <c r="AU23" i="3"/>
  <c r="AY25" i="3" s="1"/>
  <c r="AW4" i="2"/>
  <c r="AW3" i="1"/>
  <c r="AY14" i="3"/>
  <c r="AY17" i="3" s="1"/>
  <c r="AW3" i="3" s="1"/>
  <c r="AY15" i="3"/>
  <c r="AU17" i="3"/>
  <c r="AW4" i="3" l="1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<sst xmlns="http://schemas.openxmlformats.org/spreadsheetml/2006/main" count="367" uniqueCount="58">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</sst>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Apr%2003/BART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Apr%2003/Summar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Apr%2003/Fast%20Pa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B3">
            <v>8</v>
          </cell>
          <cell r="C3">
            <v>67</v>
          </cell>
          <cell r="D3">
            <v>57.75</v>
          </cell>
          <cell r="E3">
            <v>33.5</v>
          </cell>
          <cell r="F3">
            <v>153.25</v>
          </cell>
          <cell r="G3">
            <v>65</v>
          </cell>
          <cell r="H3">
            <v>53.5</v>
          </cell>
          <cell r="I3">
            <v>27</v>
          </cell>
          <cell r="J3">
            <v>54.5</v>
          </cell>
          <cell r="K3">
            <v>18.75</v>
          </cell>
          <cell r="L3">
            <v>58</v>
          </cell>
          <cell r="M3">
            <v>80</v>
          </cell>
          <cell r="N3">
            <v>19</v>
          </cell>
          <cell r="O3">
            <v>14</v>
          </cell>
          <cell r="P3">
            <v>11.5</v>
          </cell>
          <cell r="Q3">
            <v>10.25</v>
          </cell>
          <cell r="R3">
            <v>12.5</v>
          </cell>
          <cell r="S3">
            <v>19.5</v>
          </cell>
          <cell r="T3">
            <v>15.5</v>
          </cell>
          <cell r="U3">
            <v>4.25</v>
          </cell>
          <cell r="V3">
            <v>9</v>
          </cell>
          <cell r="W3">
            <v>3</v>
          </cell>
          <cell r="X3">
            <v>1.25</v>
          </cell>
          <cell r="Y3">
            <v>11.75</v>
          </cell>
          <cell r="Z3">
            <v>17.25</v>
          </cell>
          <cell r="AA3">
            <v>40.75</v>
          </cell>
          <cell r="AB3">
            <v>51</v>
          </cell>
          <cell r="AC3">
            <v>141.75</v>
          </cell>
          <cell r="AD3">
            <v>70.25</v>
          </cell>
          <cell r="AE3">
            <v>64.75</v>
          </cell>
          <cell r="AF3">
            <v>89.25</v>
          </cell>
          <cell r="AG3">
            <v>17</v>
          </cell>
          <cell r="AH3">
            <v>27</v>
          </cell>
          <cell r="AI3">
            <v>16</v>
          </cell>
          <cell r="AJ3">
            <v>20</v>
          </cell>
          <cell r="AK3">
            <v>1.5</v>
          </cell>
          <cell r="AL3">
            <v>7.5</v>
          </cell>
          <cell r="AM3">
            <v>3.75</v>
          </cell>
          <cell r="AN3">
            <v>20.25</v>
          </cell>
        </row>
        <row r="4">
          <cell r="B4">
            <v>56</v>
          </cell>
          <cell r="C4">
            <v>8.25</v>
          </cell>
          <cell r="D4">
            <v>37.5</v>
          </cell>
          <cell r="E4">
            <v>33.5</v>
          </cell>
          <cell r="F4">
            <v>191.5</v>
          </cell>
          <cell r="G4">
            <v>78.25</v>
          </cell>
          <cell r="H4">
            <v>63.25</v>
          </cell>
          <cell r="I4">
            <v>31.25</v>
          </cell>
          <cell r="J4">
            <v>83.75</v>
          </cell>
          <cell r="K4">
            <v>13.25</v>
          </cell>
          <cell r="L4">
            <v>51</v>
          </cell>
          <cell r="M4">
            <v>128.75</v>
          </cell>
          <cell r="N4">
            <v>13.5</v>
          </cell>
          <cell r="O4">
            <v>18.75</v>
          </cell>
          <cell r="P4">
            <v>14.5</v>
          </cell>
          <cell r="Q4">
            <v>9.25</v>
          </cell>
          <cell r="R4">
            <v>12</v>
          </cell>
          <cell r="S4">
            <v>22.75</v>
          </cell>
          <cell r="T4">
            <v>13.75</v>
          </cell>
          <cell r="U4">
            <v>4.25</v>
          </cell>
          <cell r="V4">
            <v>10.75</v>
          </cell>
          <cell r="W4">
            <v>1.5</v>
          </cell>
          <cell r="X4">
            <v>1.25</v>
          </cell>
          <cell r="Y4">
            <v>10.5</v>
          </cell>
          <cell r="Z4">
            <v>9</v>
          </cell>
          <cell r="AA4">
            <v>80</v>
          </cell>
          <cell r="AB4">
            <v>79.5</v>
          </cell>
          <cell r="AC4">
            <v>215.75</v>
          </cell>
          <cell r="AD4">
            <v>88.25</v>
          </cell>
          <cell r="AE4">
            <v>34.5</v>
          </cell>
          <cell r="AF4">
            <v>66.25</v>
          </cell>
          <cell r="AG4">
            <v>19.25</v>
          </cell>
          <cell r="AH4">
            <v>22</v>
          </cell>
          <cell r="AI4">
            <v>27.25</v>
          </cell>
          <cell r="AJ4">
            <v>23.5</v>
          </cell>
          <cell r="AK4">
            <v>2.25</v>
          </cell>
          <cell r="AL4">
            <v>6.5</v>
          </cell>
          <cell r="AM4">
            <v>2.25</v>
          </cell>
          <cell r="AN4">
            <v>15.75</v>
          </cell>
        </row>
        <row r="5">
          <cell r="B5">
            <v>68.25</v>
          </cell>
          <cell r="C5">
            <v>27.25</v>
          </cell>
          <cell r="D5">
            <v>9.25</v>
          </cell>
          <cell r="E5">
            <v>21.75</v>
          </cell>
          <cell r="F5">
            <v>192</v>
          </cell>
          <cell r="G5">
            <v>42.25</v>
          </cell>
          <cell r="H5">
            <v>30.5</v>
          </cell>
          <cell r="I5">
            <v>25.5</v>
          </cell>
          <cell r="J5">
            <v>45.75</v>
          </cell>
          <cell r="K5">
            <v>18</v>
          </cell>
          <cell r="L5">
            <v>35.25</v>
          </cell>
          <cell r="M5">
            <v>76.5</v>
          </cell>
          <cell r="N5">
            <v>12</v>
          </cell>
          <cell r="O5">
            <v>11.75</v>
          </cell>
          <cell r="P5">
            <v>5.5</v>
          </cell>
          <cell r="Q5">
            <v>8.75</v>
          </cell>
          <cell r="R5">
            <v>9.25</v>
          </cell>
          <cell r="S5">
            <v>15.75</v>
          </cell>
          <cell r="T5">
            <v>8.25</v>
          </cell>
          <cell r="U5">
            <v>5.5</v>
          </cell>
          <cell r="V5">
            <v>10</v>
          </cell>
          <cell r="W5">
            <v>3.25</v>
          </cell>
          <cell r="X5">
            <v>2</v>
          </cell>
          <cell r="Y5">
            <v>11</v>
          </cell>
          <cell r="Z5">
            <v>2</v>
          </cell>
          <cell r="AA5">
            <v>65.25</v>
          </cell>
          <cell r="AB5">
            <v>49.25</v>
          </cell>
          <cell r="AC5">
            <v>129.25</v>
          </cell>
          <cell r="AD5">
            <v>71.5</v>
          </cell>
          <cell r="AE5">
            <v>22</v>
          </cell>
          <cell r="AF5">
            <v>19.75</v>
          </cell>
          <cell r="AG5">
            <v>8.5</v>
          </cell>
          <cell r="AH5">
            <v>4.25</v>
          </cell>
          <cell r="AI5">
            <v>12</v>
          </cell>
          <cell r="AJ5">
            <v>12</v>
          </cell>
          <cell r="AK5">
            <v>6.5</v>
          </cell>
          <cell r="AL5">
            <v>6</v>
          </cell>
          <cell r="AM5">
            <v>2.5</v>
          </cell>
          <cell r="AN5">
            <v>6.5</v>
          </cell>
        </row>
        <row r="6">
          <cell r="B6">
            <v>35.5</v>
          </cell>
          <cell r="C6">
            <v>33.5</v>
          </cell>
          <cell r="D6">
            <v>19.25</v>
          </cell>
          <cell r="E6">
            <v>7.75</v>
          </cell>
          <cell r="F6">
            <v>55</v>
          </cell>
          <cell r="G6">
            <v>34.5</v>
          </cell>
          <cell r="H6">
            <v>19.25</v>
          </cell>
          <cell r="I6">
            <v>27</v>
          </cell>
          <cell r="J6">
            <v>52.75</v>
          </cell>
          <cell r="K6">
            <v>17.75</v>
          </cell>
          <cell r="L6">
            <v>25.75</v>
          </cell>
          <cell r="M6">
            <v>103.75</v>
          </cell>
          <cell r="N6">
            <v>8</v>
          </cell>
          <cell r="O6">
            <v>4.75</v>
          </cell>
          <cell r="P6">
            <v>6.25</v>
          </cell>
          <cell r="Q6">
            <v>2</v>
          </cell>
          <cell r="R6">
            <v>2.75</v>
          </cell>
          <cell r="S6">
            <v>12.25</v>
          </cell>
          <cell r="T6">
            <v>7</v>
          </cell>
          <cell r="U6">
            <v>3.75</v>
          </cell>
          <cell r="V6">
            <v>6.75</v>
          </cell>
          <cell r="W6">
            <v>2.75</v>
          </cell>
          <cell r="X6">
            <v>4.25</v>
          </cell>
          <cell r="Y6">
            <v>6</v>
          </cell>
          <cell r="Z6">
            <v>6.75</v>
          </cell>
          <cell r="AA6">
            <v>71</v>
          </cell>
          <cell r="AB6">
            <v>59.75</v>
          </cell>
          <cell r="AC6">
            <v>140.5</v>
          </cell>
          <cell r="AD6">
            <v>114.25</v>
          </cell>
          <cell r="AE6">
            <v>35.5</v>
          </cell>
          <cell r="AF6">
            <v>38.25</v>
          </cell>
          <cell r="AG6">
            <v>16.25</v>
          </cell>
          <cell r="AH6">
            <v>5.25</v>
          </cell>
          <cell r="AI6">
            <v>9</v>
          </cell>
          <cell r="AJ6">
            <v>9.5</v>
          </cell>
          <cell r="AK6">
            <v>2.25</v>
          </cell>
          <cell r="AL6">
            <v>5.25</v>
          </cell>
          <cell r="AM6">
            <v>0.5</v>
          </cell>
          <cell r="AN6">
            <v>4.25</v>
          </cell>
        </row>
        <row r="7">
          <cell r="B7">
            <v>159.5</v>
          </cell>
          <cell r="C7">
            <v>185.5</v>
          </cell>
          <cell r="D7">
            <v>177</v>
          </cell>
          <cell r="E7">
            <v>51.75</v>
          </cell>
          <cell r="F7">
            <v>10.25</v>
          </cell>
          <cell r="G7">
            <v>148.5</v>
          </cell>
          <cell r="H7">
            <v>110.5</v>
          </cell>
          <cell r="I7">
            <v>119.75</v>
          </cell>
          <cell r="J7">
            <v>175.75</v>
          </cell>
          <cell r="K7">
            <v>66.5</v>
          </cell>
          <cell r="L7">
            <v>110.75</v>
          </cell>
          <cell r="M7">
            <v>221.25</v>
          </cell>
          <cell r="N7">
            <v>47.75</v>
          </cell>
          <cell r="O7">
            <v>38</v>
          </cell>
          <cell r="P7">
            <v>43.25</v>
          </cell>
          <cell r="Q7">
            <v>19.75</v>
          </cell>
          <cell r="R7">
            <v>39.5</v>
          </cell>
          <cell r="S7">
            <v>163.75</v>
          </cell>
          <cell r="T7">
            <v>19.75</v>
          </cell>
          <cell r="U7">
            <v>20.25</v>
          </cell>
          <cell r="V7">
            <v>34</v>
          </cell>
          <cell r="W7">
            <v>22</v>
          </cell>
          <cell r="X7">
            <v>10.25</v>
          </cell>
          <cell r="Y7">
            <v>21.25</v>
          </cell>
          <cell r="Z7">
            <v>27.75</v>
          </cell>
          <cell r="AA7">
            <v>171.5</v>
          </cell>
          <cell r="AB7">
            <v>164.5</v>
          </cell>
          <cell r="AC7">
            <v>476.5</v>
          </cell>
          <cell r="AD7">
            <v>268</v>
          </cell>
          <cell r="AE7">
            <v>97</v>
          </cell>
          <cell r="AF7">
            <v>71</v>
          </cell>
          <cell r="AG7">
            <v>35.25</v>
          </cell>
          <cell r="AH7">
            <v>23.75</v>
          </cell>
          <cell r="AI7">
            <v>39.5</v>
          </cell>
          <cell r="AJ7">
            <v>48.25</v>
          </cell>
          <cell r="AK7">
            <v>10.5</v>
          </cell>
          <cell r="AL7">
            <v>41.25</v>
          </cell>
          <cell r="AM7">
            <v>7</v>
          </cell>
          <cell r="AN7">
            <v>13.5</v>
          </cell>
        </row>
        <row r="8">
          <cell r="B8">
            <v>59</v>
          </cell>
          <cell r="C8">
            <v>63.75</v>
          </cell>
          <cell r="D8">
            <v>45.25</v>
          </cell>
          <cell r="E8">
            <v>31.25</v>
          </cell>
          <cell r="F8">
            <v>109.5</v>
          </cell>
          <cell r="G8">
            <v>3.75</v>
          </cell>
          <cell r="H8">
            <v>48.5</v>
          </cell>
          <cell r="I8">
            <v>47.75</v>
          </cell>
          <cell r="J8">
            <v>78.5</v>
          </cell>
          <cell r="K8">
            <v>39.75</v>
          </cell>
          <cell r="L8">
            <v>65.75</v>
          </cell>
          <cell r="M8">
            <v>111.25</v>
          </cell>
          <cell r="N8">
            <v>20</v>
          </cell>
          <cell r="O8">
            <v>22.5</v>
          </cell>
          <cell r="P8">
            <v>16</v>
          </cell>
          <cell r="Q8">
            <v>9</v>
          </cell>
          <cell r="R8">
            <v>14.25</v>
          </cell>
          <cell r="S8">
            <v>25.5</v>
          </cell>
          <cell r="T8">
            <v>6.75</v>
          </cell>
          <cell r="U8">
            <v>7.25</v>
          </cell>
          <cell r="V8">
            <v>7.75</v>
          </cell>
          <cell r="W8">
            <v>4.25</v>
          </cell>
          <cell r="X8">
            <v>3.5</v>
          </cell>
          <cell r="Y8">
            <v>7</v>
          </cell>
          <cell r="Z8">
            <v>21.75</v>
          </cell>
          <cell r="AA8">
            <v>67.25</v>
          </cell>
          <cell r="AB8">
            <v>66.25</v>
          </cell>
          <cell r="AC8">
            <v>144.75</v>
          </cell>
          <cell r="AD8">
            <v>141.5</v>
          </cell>
          <cell r="AE8">
            <v>51.75</v>
          </cell>
          <cell r="AF8">
            <v>44.25</v>
          </cell>
          <cell r="AG8">
            <v>9.25</v>
          </cell>
          <cell r="AH8">
            <v>9.25</v>
          </cell>
          <cell r="AI8">
            <v>11.25</v>
          </cell>
          <cell r="AJ8">
            <v>13.5</v>
          </cell>
          <cell r="AK8">
            <v>5.25</v>
          </cell>
          <cell r="AL8">
            <v>10.25</v>
          </cell>
          <cell r="AM8">
            <v>2.25</v>
          </cell>
          <cell r="AN8">
            <v>7</v>
          </cell>
        </row>
        <row r="9">
          <cell r="B9">
            <v>44.75</v>
          </cell>
          <cell r="C9">
            <v>63</v>
          </cell>
          <cell r="D9">
            <v>27.75</v>
          </cell>
          <cell r="E9">
            <v>23</v>
          </cell>
          <cell r="F9">
            <v>98.75</v>
          </cell>
          <cell r="G9">
            <v>47.5</v>
          </cell>
          <cell r="H9">
            <v>6.75</v>
          </cell>
          <cell r="I9">
            <v>21.75</v>
          </cell>
          <cell r="J9">
            <v>53.75</v>
          </cell>
          <cell r="K9">
            <v>23.25</v>
          </cell>
          <cell r="L9">
            <v>56</v>
          </cell>
          <cell r="M9">
            <v>117.5</v>
          </cell>
          <cell r="N9">
            <v>19</v>
          </cell>
          <cell r="O9">
            <v>27.25</v>
          </cell>
          <cell r="P9">
            <v>26</v>
          </cell>
          <cell r="Q9">
            <v>8.75</v>
          </cell>
          <cell r="R9">
            <v>13.25</v>
          </cell>
          <cell r="S9">
            <v>24</v>
          </cell>
          <cell r="T9">
            <v>22.5</v>
          </cell>
          <cell r="U9">
            <v>12.75</v>
          </cell>
          <cell r="V9">
            <v>13.75</v>
          </cell>
          <cell r="W9">
            <v>5.25</v>
          </cell>
          <cell r="X9">
            <v>3.25</v>
          </cell>
          <cell r="Y9">
            <v>14.25</v>
          </cell>
          <cell r="Z9">
            <v>20</v>
          </cell>
          <cell r="AA9">
            <v>98.25</v>
          </cell>
          <cell r="AB9">
            <v>96.75</v>
          </cell>
          <cell r="AC9">
            <v>231</v>
          </cell>
          <cell r="AD9">
            <v>179.5</v>
          </cell>
          <cell r="AE9">
            <v>81.5</v>
          </cell>
          <cell r="AF9">
            <v>62.5</v>
          </cell>
          <cell r="AG9">
            <v>14.75</v>
          </cell>
          <cell r="AH9">
            <v>18</v>
          </cell>
          <cell r="AI9">
            <v>15.25</v>
          </cell>
          <cell r="AJ9">
            <v>18.25</v>
          </cell>
          <cell r="AK9">
            <v>3.5</v>
          </cell>
          <cell r="AL9">
            <v>11.25</v>
          </cell>
          <cell r="AM9">
            <v>4.5</v>
          </cell>
          <cell r="AN9">
            <v>32.25</v>
          </cell>
        </row>
        <row r="10">
          <cell r="B10">
            <v>24</v>
          </cell>
          <cell r="C10">
            <v>25.5</v>
          </cell>
          <cell r="D10">
            <v>19.75</v>
          </cell>
          <cell r="E10">
            <v>25.25</v>
          </cell>
          <cell r="F10">
            <v>110.5</v>
          </cell>
          <cell r="G10">
            <v>47.25</v>
          </cell>
          <cell r="H10">
            <v>22</v>
          </cell>
          <cell r="I10">
            <v>4.75</v>
          </cell>
          <cell r="J10">
            <v>16.5</v>
          </cell>
          <cell r="K10">
            <v>9.25</v>
          </cell>
          <cell r="L10">
            <v>32.25</v>
          </cell>
          <cell r="M10">
            <v>57.75</v>
          </cell>
          <cell r="N10">
            <v>19.5</v>
          </cell>
          <cell r="O10">
            <v>25</v>
          </cell>
          <cell r="P10">
            <v>17.5</v>
          </cell>
          <cell r="Q10">
            <v>7.5</v>
          </cell>
          <cell r="R10">
            <v>8.75</v>
          </cell>
          <cell r="S10">
            <v>18</v>
          </cell>
          <cell r="T10">
            <v>13</v>
          </cell>
          <cell r="U10">
            <v>9</v>
          </cell>
          <cell r="V10">
            <v>19</v>
          </cell>
          <cell r="W10">
            <v>5.25</v>
          </cell>
          <cell r="X10">
            <v>3</v>
          </cell>
          <cell r="Y10">
            <v>21.75</v>
          </cell>
          <cell r="Z10">
            <v>13.5</v>
          </cell>
          <cell r="AA10">
            <v>66</v>
          </cell>
          <cell r="AB10">
            <v>64.5</v>
          </cell>
          <cell r="AC10">
            <v>162.25</v>
          </cell>
          <cell r="AD10">
            <v>112.5</v>
          </cell>
          <cell r="AE10">
            <v>52.5</v>
          </cell>
          <cell r="AF10">
            <v>39.75</v>
          </cell>
          <cell r="AG10">
            <v>9.75</v>
          </cell>
          <cell r="AH10">
            <v>7.25</v>
          </cell>
          <cell r="AI10">
            <v>12.5</v>
          </cell>
          <cell r="AJ10">
            <v>13.75</v>
          </cell>
          <cell r="AK10">
            <v>3</v>
          </cell>
          <cell r="AL10">
            <v>5</v>
          </cell>
          <cell r="AM10">
            <v>2.25</v>
          </cell>
          <cell r="AN10">
            <v>15.5</v>
          </cell>
        </row>
        <row r="11">
          <cell r="B11">
            <v>47.25</v>
          </cell>
          <cell r="C11">
            <v>84</v>
          </cell>
          <cell r="D11">
            <v>39.25</v>
          </cell>
          <cell r="E11">
            <v>38.75</v>
          </cell>
          <cell r="F11">
            <v>148.25</v>
          </cell>
          <cell r="G11">
            <v>71.5</v>
          </cell>
          <cell r="H11">
            <v>50.25</v>
          </cell>
          <cell r="I11">
            <v>17.25</v>
          </cell>
          <cell r="J11">
            <v>11.5</v>
          </cell>
          <cell r="K11">
            <v>14.5</v>
          </cell>
          <cell r="L11">
            <v>60</v>
          </cell>
          <cell r="M11">
            <v>119.25</v>
          </cell>
          <cell r="N11">
            <v>50.75</v>
          </cell>
          <cell r="O11">
            <v>66</v>
          </cell>
          <cell r="P11">
            <v>39.25</v>
          </cell>
          <cell r="Q11">
            <v>19.5</v>
          </cell>
          <cell r="R11">
            <v>35.25</v>
          </cell>
          <cell r="S11">
            <v>51.75</v>
          </cell>
          <cell r="T11">
            <v>36.75</v>
          </cell>
          <cell r="U11">
            <v>22.25</v>
          </cell>
          <cell r="V11">
            <v>32.25</v>
          </cell>
          <cell r="W11">
            <v>13</v>
          </cell>
          <cell r="X11">
            <v>16.75</v>
          </cell>
          <cell r="Y11">
            <v>32</v>
          </cell>
          <cell r="Z11">
            <v>26.75</v>
          </cell>
          <cell r="AA11">
            <v>125.25</v>
          </cell>
          <cell r="AB11">
            <v>147</v>
          </cell>
          <cell r="AC11">
            <v>419.75</v>
          </cell>
          <cell r="AD11">
            <v>180.25</v>
          </cell>
          <cell r="AE11">
            <v>56</v>
          </cell>
          <cell r="AF11">
            <v>50.25</v>
          </cell>
          <cell r="AG11">
            <v>25.75</v>
          </cell>
          <cell r="AH11">
            <v>32.75</v>
          </cell>
          <cell r="AI11">
            <v>33.5</v>
          </cell>
          <cell r="AJ11">
            <v>36.25</v>
          </cell>
          <cell r="AK11">
            <v>8.25</v>
          </cell>
          <cell r="AL11">
            <v>15.75</v>
          </cell>
          <cell r="AM11">
            <v>9.75</v>
          </cell>
          <cell r="AN11">
            <v>34</v>
          </cell>
        </row>
        <row r="12">
          <cell r="B12">
            <v>17</v>
          </cell>
          <cell r="C12">
            <v>16.5</v>
          </cell>
          <cell r="D12">
            <v>21.75</v>
          </cell>
          <cell r="E12">
            <v>16</v>
          </cell>
          <cell r="F12">
            <v>67</v>
          </cell>
          <cell r="G12">
            <v>37.25</v>
          </cell>
          <cell r="H12">
            <v>30.75</v>
          </cell>
          <cell r="I12">
            <v>7.5</v>
          </cell>
          <cell r="J12">
            <v>13.75</v>
          </cell>
          <cell r="K12">
            <v>3.25</v>
          </cell>
          <cell r="L12">
            <v>71.75</v>
          </cell>
          <cell r="M12">
            <v>99.5</v>
          </cell>
          <cell r="N12">
            <v>77.5</v>
          </cell>
          <cell r="O12">
            <v>64.25</v>
          </cell>
          <cell r="P12">
            <v>21.25</v>
          </cell>
          <cell r="Q12">
            <v>14.5</v>
          </cell>
          <cell r="R12">
            <v>30.75</v>
          </cell>
          <cell r="S12">
            <v>44</v>
          </cell>
          <cell r="T12">
            <v>6.5</v>
          </cell>
          <cell r="U12">
            <v>8.5</v>
          </cell>
          <cell r="V12">
            <v>5.75</v>
          </cell>
          <cell r="W12">
            <v>2.5</v>
          </cell>
          <cell r="X12">
            <v>3</v>
          </cell>
          <cell r="Y12">
            <v>10.5</v>
          </cell>
          <cell r="Z12">
            <v>19.75</v>
          </cell>
          <cell r="AA12">
            <v>115.5</v>
          </cell>
          <cell r="AB12">
            <v>78.75</v>
          </cell>
          <cell r="AC12">
            <v>228</v>
          </cell>
          <cell r="AD12">
            <v>139</v>
          </cell>
          <cell r="AE12">
            <v>58.75</v>
          </cell>
          <cell r="AF12">
            <v>48</v>
          </cell>
          <cell r="AG12">
            <v>17.5</v>
          </cell>
          <cell r="AH12">
            <v>24.25</v>
          </cell>
          <cell r="AI12">
            <v>17.5</v>
          </cell>
          <cell r="AJ12">
            <v>15</v>
          </cell>
          <cell r="AK12">
            <v>32</v>
          </cell>
          <cell r="AL12">
            <v>29.25</v>
          </cell>
          <cell r="AM12">
            <v>1.75</v>
          </cell>
          <cell r="AN12">
            <v>6.5</v>
          </cell>
        </row>
        <row r="13">
          <cell r="B13">
            <v>49.25</v>
          </cell>
          <cell r="C13">
            <v>50</v>
          </cell>
          <cell r="D13">
            <v>22.25</v>
          </cell>
          <cell r="E13">
            <v>28.5</v>
          </cell>
          <cell r="F13">
            <v>110.5</v>
          </cell>
          <cell r="G13">
            <v>72.5</v>
          </cell>
          <cell r="H13">
            <v>55.25</v>
          </cell>
          <cell r="I13">
            <v>32.75</v>
          </cell>
          <cell r="J13">
            <v>70.75</v>
          </cell>
          <cell r="K13">
            <v>58.25</v>
          </cell>
          <cell r="L13">
            <v>12.25</v>
          </cell>
          <cell r="M13">
            <v>195</v>
          </cell>
          <cell r="N13">
            <v>87</v>
          </cell>
          <cell r="O13">
            <v>157.5</v>
          </cell>
          <cell r="P13">
            <v>92.25</v>
          </cell>
          <cell r="Q13">
            <v>42.25</v>
          </cell>
          <cell r="R13">
            <v>31.25</v>
          </cell>
          <cell r="S13">
            <v>52.5</v>
          </cell>
          <cell r="T13">
            <v>21.25</v>
          </cell>
          <cell r="U13">
            <v>10.75</v>
          </cell>
          <cell r="V13">
            <v>12.25</v>
          </cell>
          <cell r="W13">
            <v>6.25</v>
          </cell>
          <cell r="X13">
            <v>8</v>
          </cell>
          <cell r="Y13">
            <v>20.75</v>
          </cell>
          <cell r="Z13">
            <v>42.5</v>
          </cell>
          <cell r="AA13">
            <v>101.25</v>
          </cell>
          <cell r="AB13">
            <v>100.25</v>
          </cell>
          <cell r="AC13">
            <v>304.25</v>
          </cell>
          <cell r="AD13">
            <v>150.25</v>
          </cell>
          <cell r="AE13">
            <v>94.5</v>
          </cell>
          <cell r="AF13">
            <v>111.75</v>
          </cell>
          <cell r="AG13">
            <v>21</v>
          </cell>
          <cell r="AH13">
            <v>34.75</v>
          </cell>
          <cell r="AI13">
            <v>25.5</v>
          </cell>
          <cell r="AJ13">
            <v>22.5</v>
          </cell>
          <cell r="AK13">
            <v>25.25</v>
          </cell>
          <cell r="AL13">
            <v>60.5</v>
          </cell>
          <cell r="AM13">
            <v>4.25</v>
          </cell>
          <cell r="AN13">
            <v>28</v>
          </cell>
        </row>
        <row r="14">
          <cell r="B14">
            <v>262.75</v>
          </cell>
          <cell r="C14">
            <v>134</v>
          </cell>
          <cell r="D14">
            <v>87.75</v>
          </cell>
          <cell r="E14">
            <v>85.75</v>
          </cell>
          <cell r="F14">
            <v>146.25</v>
          </cell>
          <cell r="G14">
            <v>84.75</v>
          </cell>
          <cell r="H14">
            <v>86.75</v>
          </cell>
          <cell r="I14">
            <v>55.25</v>
          </cell>
          <cell r="J14">
            <v>107.75</v>
          </cell>
          <cell r="K14">
            <v>92</v>
          </cell>
          <cell r="L14">
            <v>312.75</v>
          </cell>
          <cell r="M14">
            <v>122</v>
          </cell>
          <cell r="N14">
            <v>131.5</v>
          </cell>
          <cell r="O14">
            <v>200.5</v>
          </cell>
          <cell r="P14">
            <v>131.5</v>
          </cell>
          <cell r="Q14">
            <v>76.5</v>
          </cell>
          <cell r="R14">
            <v>106.75</v>
          </cell>
          <cell r="S14">
            <v>248.5</v>
          </cell>
          <cell r="T14">
            <v>96.75</v>
          </cell>
          <cell r="U14">
            <v>73.5</v>
          </cell>
          <cell r="V14">
            <v>76.5</v>
          </cell>
          <cell r="W14">
            <v>57.5</v>
          </cell>
          <cell r="X14">
            <v>49.5</v>
          </cell>
          <cell r="Y14">
            <v>58.5</v>
          </cell>
          <cell r="Z14">
            <v>33.75</v>
          </cell>
          <cell r="AA14">
            <v>357.75</v>
          </cell>
          <cell r="AB14">
            <v>227.25</v>
          </cell>
          <cell r="AC14">
            <v>389.5</v>
          </cell>
          <cell r="AD14">
            <v>202.5</v>
          </cell>
          <cell r="AE14">
            <v>70.75</v>
          </cell>
          <cell r="AF14">
            <v>74</v>
          </cell>
          <cell r="AG14">
            <v>40</v>
          </cell>
          <cell r="AH14">
            <v>36</v>
          </cell>
          <cell r="AI14">
            <v>75.5</v>
          </cell>
          <cell r="AJ14">
            <v>49.25</v>
          </cell>
          <cell r="AK14">
            <v>107.75</v>
          </cell>
          <cell r="AL14">
            <v>631</v>
          </cell>
          <cell r="AM14">
            <v>30.75</v>
          </cell>
          <cell r="AN14">
            <v>94.5</v>
          </cell>
        </row>
        <row r="15">
          <cell r="B15">
            <v>38.5</v>
          </cell>
          <cell r="C15">
            <v>41.75</v>
          </cell>
          <cell r="D15">
            <v>11</v>
          </cell>
          <cell r="E15">
            <v>7.25</v>
          </cell>
          <cell r="F15">
            <v>46</v>
          </cell>
          <cell r="G15">
            <v>22.5</v>
          </cell>
          <cell r="H15">
            <v>24</v>
          </cell>
          <cell r="I15">
            <v>21</v>
          </cell>
          <cell r="J15">
            <v>40.25</v>
          </cell>
          <cell r="K15">
            <v>50</v>
          </cell>
          <cell r="L15">
            <v>83.5</v>
          </cell>
          <cell r="M15">
            <v>150.25</v>
          </cell>
          <cell r="N15">
            <v>5</v>
          </cell>
          <cell r="O15">
            <v>70</v>
          </cell>
          <cell r="P15">
            <v>54.25</v>
          </cell>
          <cell r="Q15">
            <v>22.25</v>
          </cell>
          <cell r="R15">
            <v>33.5</v>
          </cell>
          <cell r="S15">
            <v>38</v>
          </cell>
          <cell r="T15">
            <v>6.25</v>
          </cell>
          <cell r="U15">
            <v>4</v>
          </cell>
          <cell r="V15">
            <v>6.25</v>
          </cell>
          <cell r="W15">
            <v>3.5</v>
          </cell>
          <cell r="X15">
            <v>2</v>
          </cell>
          <cell r="Y15">
            <v>6.25</v>
          </cell>
          <cell r="Z15">
            <v>8.25</v>
          </cell>
          <cell r="AA15">
            <v>73</v>
          </cell>
          <cell r="AB15">
            <v>60.25</v>
          </cell>
          <cell r="AC15">
            <v>160.25</v>
          </cell>
          <cell r="AD15">
            <v>81.75</v>
          </cell>
          <cell r="AE15">
            <v>15</v>
          </cell>
          <cell r="AF15">
            <v>24.75</v>
          </cell>
          <cell r="AG15">
            <v>13.5</v>
          </cell>
          <cell r="AH15">
            <v>14.5</v>
          </cell>
          <cell r="AI15">
            <v>10.25</v>
          </cell>
          <cell r="AJ15">
            <v>14.5</v>
          </cell>
          <cell r="AK15">
            <v>12.25</v>
          </cell>
          <cell r="AL15">
            <v>36.25</v>
          </cell>
          <cell r="AM15">
            <v>0.5</v>
          </cell>
          <cell r="AN15">
            <v>10.5</v>
          </cell>
        </row>
        <row r="16">
          <cell r="B16">
            <v>12.5</v>
          </cell>
          <cell r="C16">
            <v>21.5</v>
          </cell>
          <cell r="D16">
            <v>3.75</v>
          </cell>
          <cell r="E16">
            <v>6.5</v>
          </cell>
          <cell r="F16">
            <v>36.5</v>
          </cell>
          <cell r="G16">
            <v>22.5</v>
          </cell>
          <cell r="H16">
            <v>29.5</v>
          </cell>
          <cell r="I16">
            <v>23.75</v>
          </cell>
          <cell r="J16">
            <v>68.5</v>
          </cell>
          <cell r="K16">
            <v>66</v>
          </cell>
          <cell r="L16">
            <v>155</v>
          </cell>
          <cell r="M16">
            <v>229.75</v>
          </cell>
          <cell r="N16">
            <v>72.5</v>
          </cell>
          <cell r="O16">
            <v>6.75</v>
          </cell>
          <cell r="P16">
            <v>65.5</v>
          </cell>
          <cell r="Q16">
            <v>72</v>
          </cell>
          <cell r="R16">
            <v>48.5</v>
          </cell>
          <cell r="S16">
            <v>78.75</v>
          </cell>
          <cell r="T16">
            <v>10</v>
          </cell>
          <cell r="U16">
            <v>2.5</v>
          </cell>
          <cell r="V16">
            <v>5.25</v>
          </cell>
          <cell r="W16">
            <v>0.75</v>
          </cell>
          <cell r="X16">
            <v>3.25</v>
          </cell>
          <cell r="Y16">
            <v>4.25</v>
          </cell>
          <cell r="Z16">
            <v>15.5</v>
          </cell>
          <cell r="AA16">
            <v>62.5</v>
          </cell>
          <cell r="AB16">
            <v>45.25</v>
          </cell>
          <cell r="AC16">
            <v>137.25</v>
          </cell>
          <cell r="AD16">
            <v>61.25</v>
          </cell>
          <cell r="AE16">
            <v>19.75</v>
          </cell>
          <cell r="AF16">
            <v>21</v>
          </cell>
          <cell r="AG16">
            <v>10.25</v>
          </cell>
          <cell r="AH16">
            <v>14.75</v>
          </cell>
          <cell r="AI16">
            <v>16.75</v>
          </cell>
          <cell r="AJ16">
            <v>11.75</v>
          </cell>
          <cell r="AK16">
            <v>28.25</v>
          </cell>
          <cell r="AL16">
            <v>73</v>
          </cell>
          <cell r="AM16">
            <v>2.5</v>
          </cell>
          <cell r="AN16">
            <v>14.5</v>
          </cell>
        </row>
        <row r="17">
          <cell r="B17">
            <v>20</v>
          </cell>
          <cell r="C17">
            <v>20.25</v>
          </cell>
          <cell r="D17">
            <v>6.75</v>
          </cell>
          <cell r="E17">
            <v>10.25</v>
          </cell>
          <cell r="F17">
            <v>44.75</v>
          </cell>
          <cell r="G17">
            <v>17.25</v>
          </cell>
          <cell r="H17">
            <v>30</v>
          </cell>
          <cell r="I17">
            <v>26.25</v>
          </cell>
          <cell r="J17">
            <v>39.25</v>
          </cell>
          <cell r="K17">
            <v>24.5</v>
          </cell>
          <cell r="L17">
            <v>95</v>
          </cell>
          <cell r="M17">
            <v>144.75</v>
          </cell>
          <cell r="N17">
            <v>61.25</v>
          </cell>
          <cell r="O17">
            <v>65.5</v>
          </cell>
          <cell r="P17">
            <v>7.75</v>
          </cell>
          <cell r="Q17">
            <v>57.5</v>
          </cell>
          <cell r="R17">
            <v>69.75</v>
          </cell>
          <cell r="S17">
            <v>87.5</v>
          </cell>
          <cell r="T17">
            <v>6.75</v>
          </cell>
          <cell r="U17">
            <v>8.25</v>
          </cell>
          <cell r="V17">
            <v>6.75</v>
          </cell>
          <cell r="W17">
            <v>1.5</v>
          </cell>
          <cell r="X17">
            <v>0.75</v>
          </cell>
          <cell r="Y17">
            <v>5.75</v>
          </cell>
          <cell r="Z17">
            <v>8.5</v>
          </cell>
          <cell r="AA17">
            <v>41</v>
          </cell>
          <cell r="AB17">
            <v>24.5</v>
          </cell>
          <cell r="AC17">
            <v>74.75</v>
          </cell>
          <cell r="AD17">
            <v>40.5</v>
          </cell>
          <cell r="AE17">
            <v>16.75</v>
          </cell>
          <cell r="AF17">
            <v>18.75</v>
          </cell>
          <cell r="AG17">
            <v>6.25</v>
          </cell>
          <cell r="AH17">
            <v>10.75</v>
          </cell>
          <cell r="AI17">
            <v>12.25</v>
          </cell>
          <cell r="AJ17">
            <v>10.5</v>
          </cell>
          <cell r="AK17">
            <v>7.75</v>
          </cell>
          <cell r="AL17">
            <v>29.25</v>
          </cell>
          <cell r="AM17">
            <v>3.5</v>
          </cell>
          <cell r="AN17">
            <v>17.5</v>
          </cell>
        </row>
        <row r="18">
          <cell r="B18">
            <v>7.75</v>
          </cell>
          <cell r="C18">
            <v>11.25</v>
          </cell>
          <cell r="D18">
            <v>7.5</v>
          </cell>
          <cell r="E18">
            <v>2.75</v>
          </cell>
          <cell r="F18">
            <v>16.75</v>
          </cell>
          <cell r="G18">
            <v>7.5</v>
          </cell>
          <cell r="H18">
            <v>12</v>
          </cell>
          <cell r="I18">
            <v>10</v>
          </cell>
          <cell r="J18">
            <v>18.25</v>
          </cell>
          <cell r="K18">
            <v>14.5</v>
          </cell>
          <cell r="L18">
            <v>31.75</v>
          </cell>
          <cell r="M18">
            <v>84.25</v>
          </cell>
          <cell r="N18">
            <v>29.75</v>
          </cell>
          <cell r="O18">
            <v>65.5</v>
          </cell>
          <cell r="P18">
            <v>61.75</v>
          </cell>
          <cell r="Q18">
            <v>6</v>
          </cell>
          <cell r="R18">
            <v>25</v>
          </cell>
          <cell r="S18">
            <v>57.75</v>
          </cell>
          <cell r="T18">
            <v>9.75</v>
          </cell>
          <cell r="U18">
            <v>3</v>
          </cell>
          <cell r="V18">
            <v>3</v>
          </cell>
          <cell r="W18">
            <v>0.25</v>
          </cell>
          <cell r="X18">
            <v>0.25</v>
          </cell>
          <cell r="Y18">
            <v>3.5</v>
          </cell>
          <cell r="Z18">
            <v>2.25</v>
          </cell>
          <cell r="AA18">
            <v>25.75</v>
          </cell>
          <cell r="AB18">
            <v>20</v>
          </cell>
          <cell r="AC18">
            <v>59.25</v>
          </cell>
          <cell r="AD18">
            <v>24.5</v>
          </cell>
          <cell r="AE18">
            <v>9.25</v>
          </cell>
          <cell r="AF18">
            <v>16.25</v>
          </cell>
          <cell r="AG18">
            <v>6.25</v>
          </cell>
          <cell r="AH18">
            <v>7.5</v>
          </cell>
          <cell r="AI18">
            <v>11</v>
          </cell>
          <cell r="AJ18">
            <v>6.25</v>
          </cell>
          <cell r="AK18">
            <v>6.75</v>
          </cell>
          <cell r="AL18">
            <v>14.5</v>
          </cell>
          <cell r="AM18">
            <v>3</v>
          </cell>
          <cell r="AN18">
            <v>7.5</v>
          </cell>
        </row>
        <row r="19">
          <cell r="B19">
            <v>12.25</v>
          </cell>
          <cell r="C19">
            <v>13</v>
          </cell>
          <cell r="D19">
            <v>10.25</v>
          </cell>
          <cell r="E19">
            <v>3.5</v>
          </cell>
          <cell r="F19">
            <v>33.75</v>
          </cell>
          <cell r="G19">
            <v>12.25</v>
          </cell>
          <cell r="H19">
            <v>18</v>
          </cell>
          <cell r="I19">
            <v>17.25</v>
          </cell>
          <cell r="J19">
            <v>37.75</v>
          </cell>
          <cell r="K19">
            <v>30.25</v>
          </cell>
          <cell r="L19">
            <v>38</v>
          </cell>
          <cell r="M19">
            <v>126.75</v>
          </cell>
          <cell r="N19">
            <v>35.25</v>
          </cell>
          <cell r="O19">
            <v>54.75</v>
          </cell>
          <cell r="P19">
            <v>71.25</v>
          </cell>
          <cell r="Q19">
            <v>27.5</v>
          </cell>
          <cell r="R19">
            <v>5.25</v>
          </cell>
          <cell r="S19">
            <v>71.25</v>
          </cell>
          <cell r="T19">
            <v>9</v>
          </cell>
          <cell r="U19">
            <v>3.75</v>
          </cell>
          <cell r="V19">
            <v>7.5</v>
          </cell>
          <cell r="W19">
            <v>1</v>
          </cell>
          <cell r="X19">
            <v>2</v>
          </cell>
          <cell r="Y19">
            <v>1.75</v>
          </cell>
          <cell r="Z19">
            <v>5</v>
          </cell>
          <cell r="AA19">
            <v>53</v>
          </cell>
          <cell r="AB19">
            <v>33.75</v>
          </cell>
          <cell r="AC19">
            <v>120.75</v>
          </cell>
          <cell r="AD19">
            <v>51.5</v>
          </cell>
          <cell r="AE19">
            <v>11</v>
          </cell>
          <cell r="AF19">
            <v>11.75</v>
          </cell>
          <cell r="AG19">
            <v>10</v>
          </cell>
          <cell r="AH19">
            <v>12.5</v>
          </cell>
          <cell r="AI19">
            <v>16.5</v>
          </cell>
          <cell r="AJ19">
            <v>10</v>
          </cell>
          <cell r="AK19">
            <v>7</v>
          </cell>
          <cell r="AL19">
            <v>20.5</v>
          </cell>
          <cell r="AM19">
            <v>1.25</v>
          </cell>
          <cell r="AN19">
            <v>11</v>
          </cell>
        </row>
        <row r="20">
          <cell r="B20">
            <v>15.5</v>
          </cell>
          <cell r="C20">
            <v>32.75</v>
          </cell>
          <cell r="D20">
            <v>19</v>
          </cell>
          <cell r="E20">
            <v>12.75</v>
          </cell>
          <cell r="F20">
            <v>88.75</v>
          </cell>
          <cell r="G20">
            <v>29</v>
          </cell>
          <cell r="H20">
            <v>32</v>
          </cell>
          <cell r="I20">
            <v>19.25</v>
          </cell>
          <cell r="J20">
            <v>70.25</v>
          </cell>
          <cell r="K20">
            <v>44.25</v>
          </cell>
          <cell r="L20">
            <v>55.75</v>
          </cell>
          <cell r="M20">
            <v>278.5</v>
          </cell>
          <cell r="N20">
            <v>36.25</v>
          </cell>
          <cell r="O20">
            <v>73.5</v>
          </cell>
          <cell r="P20">
            <v>95.25</v>
          </cell>
          <cell r="Q20">
            <v>53.25</v>
          </cell>
          <cell r="R20">
            <v>65.75</v>
          </cell>
          <cell r="S20">
            <v>17.75</v>
          </cell>
          <cell r="T20">
            <v>13</v>
          </cell>
          <cell r="U20">
            <v>12</v>
          </cell>
          <cell r="V20">
            <v>8.75</v>
          </cell>
          <cell r="W20">
            <v>2.75</v>
          </cell>
          <cell r="X20">
            <v>3.75</v>
          </cell>
          <cell r="Y20">
            <v>10</v>
          </cell>
          <cell r="Z20">
            <v>7.5</v>
          </cell>
          <cell r="AA20">
            <v>89.25</v>
          </cell>
          <cell r="AB20">
            <v>78.25</v>
          </cell>
          <cell r="AC20">
            <v>201.5</v>
          </cell>
          <cell r="AD20">
            <v>99.5</v>
          </cell>
          <cell r="AE20">
            <v>21</v>
          </cell>
          <cell r="AF20">
            <v>23.75</v>
          </cell>
          <cell r="AG20">
            <v>15.75</v>
          </cell>
          <cell r="AH20">
            <v>17.25</v>
          </cell>
          <cell r="AI20">
            <v>24</v>
          </cell>
          <cell r="AJ20">
            <v>17.75</v>
          </cell>
          <cell r="AK20">
            <v>11</v>
          </cell>
          <cell r="AL20">
            <v>23.75</v>
          </cell>
          <cell r="AM20">
            <v>4.5</v>
          </cell>
          <cell r="AN20">
            <v>15.5</v>
          </cell>
        </row>
        <row r="21">
          <cell r="B21">
            <v>14.75</v>
          </cell>
          <cell r="C21">
            <v>15</v>
          </cell>
          <cell r="D21">
            <v>11.75</v>
          </cell>
          <cell r="E21">
            <v>6.5</v>
          </cell>
          <cell r="F21">
            <v>18</v>
          </cell>
          <cell r="G21">
            <v>7.75</v>
          </cell>
          <cell r="H21">
            <v>27.25</v>
          </cell>
          <cell r="I21">
            <v>18.25</v>
          </cell>
          <cell r="J21">
            <v>35.5</v>
          </cell>
          <cell r="K21">
            <v>6.5</v>
          </cell>
          <cell r="L21">
            <v>19</v>
          </cell>
          <cell r="M21">
            <v>99.75</v>
          </cell>
          <cell r="N21">
            <v>7.5</v>
          </cell>
          <cell r="O21">
            <v>8.75</v>
          </cell>
          <cell r="P21">
            <v>7.25</v>
          </cell>
          <cell r="Q21">
            <v>7.25</v>
          </cell>
          <cell r="R21">
            <v>9.75</v>
          </cell>
          <cell r="S21">
            <v>13.5</v>
          </cell>
          <cell r="T21">
            <v>9.25</v>
          </cell>
          <cell r="U21">
            <v>54</v>
          </cell>
          <cell r="V21">
            <v>207.75</v>
          </cell>
          <cell r="W21">
            <v>46.75</v>
          </cell>
          <cell r="X21">
            <v>20.5</v>
          </cell>
          <cell r="Y21">
            <v>21.25</v>
          </cell>
          <cell r="Z21">
            <v>4.25</v>
          </cell>
          <cell r="AA21">
            <v>71.25</v>
          </cell>
          <cell r="AB21">
            <v>45.5</v>
          </cell>
          <cell r="AC21">
            <v>116.5</v>
          </cell>
          <cell r="AD21">
            <v>62.75</v>
          </cell>
          <cell r="AE21">
            <v>20.25</v>
          </cell>
          <cell r="AF21">
            <v>36.5</v>
          </cell>
          <cell r="AG21">
            <v>17.5</v>
          </cell>
          <cell r="AH21">
            <v>16.75</v>
          </cell>
          <cell r="AI21">
            <v>24.5</v>
          </cell>
          <cell r="AJ21">
            <v>30</v>
          </cell>
          <cell r="AK21">
            <v>3.25</v>
          </cell>
          <cell r="AL21">
            <v>5.25</v>
          </cell>
          <cell r="AM21">
            <v>14</v>
          </cell>
          <cell r="AN21">
            <v>140</v>
          </cell>
        </row>
        <row r="22">
          <cell r="B22">
            <v>7.25</v>
          </cell>
          <cell r="C22">
            <v>5.75</v>
          </cell>
          <cell r="D22">
            <v>4.75</v>
          </cell>
          <cell r="E22">
            <v>6.5</v>
          </cell>
          <cell r="F22">
            <v>24</v>
          </cell>
          <cell r="G22">
            <v>7.5</v>
          </cell>
          <cell r="H22">
            <v>13.75</v>
          </cell>
          <cell r="I22">
            <v>8.75</v>
          </cell>
          <cell r="J22">
            <v>25</v>
          </cell>
          <cell r="K22">
            <v>8</v>
          </cell>
          <cell r="L22">
            <v>8.75</v>
          </cell>
          <cell r="M22">
            <v>91</v>
          </cell>
          <cell r="N22">
            <v>5</v>
          </cell>
          <cell r="O22">
            <v>4.25</v>
          </cell>
          <cell r="P22">
            <v>3</v>
          </cell>
          <cell r="Q22">
            <v>2</v>
          </cell>
          <cell r="R22">
            <v>6.25</v>
          </cell>
          <cell r="S22">
            <v>9.5</v>
          </cell>
          <cell r="T22">
            <v>48.5</v>
          </cell>
          <cell r="U22">
            <v>4</v>
          </cell>
          <cell r="V22">
            <v>47</v>
          </cell>
          <cell r="W22">
            <v>15.25</v>
          </cell>
          <cell r="X22">
            <v>6</v>
          </cell>
          <cell r="Y22">
            <v>32.5</v>
          </cell>
          <cell r="Z22">
            <v>1.5</v>
          </cell>
          <cell r="AA22">
            <v>106.75</v>
          </cell>
          <cell r="AB22">
            <v>72.75</v>
          </cell>
          <cell r="AC22">
            <v>145.5</v>
          </cell>
          <cell r="AD22">
            <v>77.25</v>
          </cell>
          <cell r="AE22">
            <v>11.75</v>
          </cell>
          <cell r="AF22">
            <v>17.75</v>
          </cell>
          <cell r="AG22">
            <v>8.25</v>
          </cell>
          <cell r="AH22">
            <v>8.5</v>
          </cell>
          <cell r="AI22">
            <v>15.25</v>
          </cell>
          <cell r="AJ22">
            <v>25</v>
          </cell>
          <cell r="AK22">
            <v>1</v>
          </cell>
          <cell r="AL22">
            <v>4</v>
          </cell>
          <cell r="AM22">
            <v>8.75</v>
          </cell>
          <cell r="AN22">
            <v>25.5</v>
          </cell>
        </row>
        <row r="23">
          <cell r="B23">
            <v>4.5</v>
          </cell>
          <cell r="C23">
            <v>11</v>
          </cell>
          <cell r="D23">
            <v>10.75</v>
          </cell>
          <cell r="E23">
            <v>8.5</v>
          </cell>
          <cell r="F23">
            <v>36</v>
          </cell>
          <cell r="G23">
            <v>9.5</v>
          </cell>
          <cell r="H23">
            <v>17.25</v>
          </cell>
          <cell r="I23">
            <v>15</v>
          </cell>
          <cell r="J23">
            <v>39.75</v>
          </cell>
          <cell r="K23">
            <v>8.5</v>
          </cell>
          <cell r="L23">
            <v>8</v>
          </cell>
          <cell r="M23">
            <v>80.25</v>
          </cell>
          <cell r="N23">
            <v>9</v>
          </cell>
          <cell r="O23">
            <v>5.75</v>
          </cell>
          <cell r="P23">
            <v>6</v>
          </cell>
          <cell r="Q23">
            <v>2.25</v>
          </cell>
          <cell r="R23">
            <v>3</v>
          </cell>
          <cell r="S23">
            <v>8.75</v>
          </cell>
          <cell r="T23">
            <v>237</v>
          </cell>
          <cell r="U23">
            <v>47.5</v>
          </cell>
          <cell r="V23">
            <v>5</v>
          </cell>
          <cell r="W23">
            <v>18.75</v>
          </cell>
          <cell r="X23">
            <v>11.25</v>
          </cell>
          <cell r="Y23">
            <v>46.75</v>
          </cell>
          <cell r="Z23">
            <v>4</v>
          </cell>
          <cell r="AA23">
            <v>126.75</v>
          </cell>
          <cell r="AB23">
            <v>77.5</v>
          </cell>
          <cell r="AC23">
            <v>174.5</v>
          </cell>
          <cell r="AD23">
            <v>117</v>
          </cell>
          <cell r="AE23">
            <v>15.5</v>
          </cell>
          <cell r="AF23">
            <v>23.5</v>
          </cell>
          <cell r="AG23">
            <v>11.75</v>
          </cell>
          <cell r="AH23">
            <v>6</v>
          </cell>
          <cell r="AI23">
            <v>17.25</v>
          </cell>
          <cell r="AJ23">
            <v>21.25</v>
          </cell>
          <cell r="AK23">
            <v>2.25</v>
          </cell>
          <cell r="AL23">
            <v>2.75</v>
          </cell>
          <cell r="AM23">
            <v>22.5</v>
          </cell>
          <cell r="AN23">
            <v>51.75</v>
          </cell>
        </row>
        <row r="24">
          <cell r="B24">
            <v>4.5</v>
          </cell>
          <cell r="C24">
            <v>3.5</v>
          </cell>
          <cell r="D24">
            <v>5.5</v>
          </cell>
          <cell r="E24">
            <v>4.25</v>
          </cell>
          <cell r="F24">
            <v>19.75</v>
          </cell>
          <cell r="G24">
            <v>3</v>
          </cell>
          <cell r="H24">
            <v>7</v>
          </cell>
          <cell r="I24">
            <v>8</v>
          </cell>
          <cell r="J24">
            <v>19.5</v>
          </cell>
          <cell r="K24">
            <v>2</v>
          </cell>
          <cell r="L24">
            <v>8.5</v>
          </cell>
          <cell r="M24">
            <v>59</v>
          </cell>
          <cell r="N24">
            <v>3</v>
          </cell>
          <cell r="O24">
            <v>1.25</v>
          </cell>
          <cell r="P24">
            <v>0.75</v>
          </cell>
          <cell r="Q24">
            <v>0.5</v>
          </cell>
          <cell r="R24">
            <v>1</v>
          </cell>
          <cell r="S24">
            <v>2.5</v>
          </cell>
          <cell r="T24">
            <v>56.75</v>
          </cell>
          <cell r="U24">
            <v>15.25</v>
          </cell>
          <cell r="V24">
            <v>24.75</v>
          </cell>
          <cell r="W24">
            <v>3.25</v>
          </cell>
          <cell r="X24">
            <v>8.5</v>
          </cell>
          <cell r="Y24">
            <v>27.5</v>
          </cell>
          <cell r="Z24">
            <v>0.75</v>
          </cell>
          <cell r="AA24">
            <v>61.75</v>
          </cell>
          <cell r="AB24">
            <v>39</v>
          </cell>
          <cell r="AC24">
            <v>96</v>
          </cell>
          <cell r="AD24">
            <v>73.5</v>
          </cell>
          <cell r="AE24">
            <v>11</v>
          </cell>
          <cell r="AF24">
            <v>7.75</v>
          </cell>
          <cell r="AG24">
            <v>5.5</v>
          </cell>
          <cell r="AH24">
            <v>2</v>
          </cell>
          <cell r="AI24">
            <v>5.75</v>
          </cell>
          <cell r="AJ24">
            <v>11.25</v>
          </cell>
          <cell r="AK24">
            <v>0.5</v>
          </cell>
          <cell r="AL24">
            <v>2</v>
          </cell>
          <cell r="AM24">
            <v>3.5</v>
          </cell>
          <cell r="AN24">
            <v>9.25</v>
          </cell>
        </row>
        <row r="25">
          <cell r="B25">
            <v>3.5</v>
          </cell>
          <cell r="C25">
            <v>2</v>
          </cell>
          <cell r="D25">
            <v>2.5</v>
          </cell>
          <cell r="E25">
            <v>3.5</v>
          </cell>
          <cell r="F25">
            <v>12</v>
          </cell>
          <cell r="G25">
            <v>3.25</v>
          </cell>
          <cell r="H25">
            <v>5.5</v>
          </cell>
          <cell r="I25">
            <v>3</v>
          </cell>
          <cell r="J25">
            <v>15.5</v>
          </cell>
          <cell r="K25">
            <v>1.75</v>
          </cell>
          <cell r="L25">
            <v>8.25</v>
          </cell>
          <cell r="M25">
            <v>49</v>
          </cell>
          <cell r="N25">
            <v>2.25</v>
          </cell>
          <cell r="O25">
            <v>2.5</v>
          </cell>
          <cell r="P25">
            <v>0.5</v>
          </cell>
          <cell r="Q25">
            <v>0.75</v>
          </cell>
          <cell r="R25">
            <v>2.5</v>
          </cell>
          <cell r="S25">
            <v>1.25</v>
          </cell>
          <cell r="T25">
            <v>16</v>
          </cell>
          <cell r="U25">
            <v>6.25</v>
          </cell>
          <cell r="V25">
            <v>13</v>
          </cell>
          <cell r="W25">
            <v>8.25</v>
          </cell>
          <cell r="X25">
            <v>0.75</v>
          </cell>
          <cell r="Y25">
            <v>19</v>
          </cell>
          <cell r="Z25">
            <v>1.25</v>
          </cell>
          <cell r="AA25">
            <v>56.75</v>
          </cell>
          <cell r="AB25">
            <v>39.25</v>
          </cell>
          <cell r="AC25">
            <v>80</v>
          </cell>
          <cell r="AD25">
            <v>53.5</v>
          </cell>
          <cell r="AE25">
            <v>6</v>
          </cell>
          <cell r="AF25">
            <v>7.25</v>
          </cell>
          <cell r="AG25">
            <v>5.25</v>
          </cell>
          <cell r="AH25">
            <v>5.5</v>
          </cell>
          <cell r="AI25">
            <v>5.25</v>
          </cell>
          <cell r="AJ25">
            <v>8</v>
          </cell>
          <cell r="AK25">
            <v>0.5</v>
          </cell>
          <cell r="AL25">
            <v>2</v>
          </cell>
          <cell r="AM25">
            <v>2.75</v>
          </cell>
          <cell r="AN25">
            <v>6</v>
          </cell>
        </row>
        <row r="26">
          <cell r="B26">
            <v>7.75</v>
          </cell>
          <cell r="C26">
            <v>7.75</v>
          </cell>
          <cell r="D26">
            <v>8</v>
          </cell>
          <cell r="E26">
            <v>8.5</v>
          </cell>
          <cell r="F26">
            <v>24.5</v>
          </cell>
          <cell r="G26">
            <v>8</v>
          </cell>
          <cell r="H26">
            <v>16.75</v>
          </cell>
          <cell r="I26">
            <v>22</v>
          </cell>
          <cell r="J26">
            <v>35.5</v>
          </cell>
          <cell r="K26">
            <v>15</v>
          </cell>
          <cell r="L26">
            <v>18.5</v>
          </cell>
          <cell r="M26">
            <v>82.25</v>
          </cell>
          <cell r="N26">
            <v>5.75</v>
          </cell>
          <cell r="O26">
            <v>6.25</v>
          </cell>
          <cell r="P26">
            <v>8.25</v>
          </cell>
          <cell r="Q26">
            <v>2</v>
          </cell>
          <cell r="R26">
            <v>4.25</v>
          </cell>
          <cell r="S26">
            <v>10.75</v>
          </cell>
          <cell r="T26">
            <v>23.25</v>
          </cell>
          <cell r="U26">
            <v>29.25</v>
          </cell>
          <cell r="V26">
            <v>48.25</v>
          </cell>
          <cell r="W26">
            <v>25</v>
          </cell>
          <cell r="X26">
            <v>19.5</v>
          </cell>
          <cell r="Y26">
            <v>5.25</v>
          </cell>
          <cell r="Z26">
            <v>10.75</v>
          </cell>
          <cell r="AA26">
            <v>128.5</v>
          </cell>
          <cell r="AB26">
            <v>111.75</v>
          </cell>
          <cell r="AC26">
            <v>253</v>
          </cell>
          <cell r="AD26">
            <v>185.25</v>
          </cell>
          <cell r="AE26">
            <v>58.75</v>
          </cell>
          <cell r="AF26">
            <v>48</v>
          </cell>
          <cell r="AG26">
            <v>20.25</v>
          </cell>
          <cell r="AH26">
            <v>7.75</v>
          </cell>
          <cell r="AI26">
            <v>20</v>
          </cell>
          <cell r="AJ26">
            <v>23</v>
          </cell>
          <cell r="AK26">
            <v>3.25</v>
          </cell>
          <cell r="AL26">
            <v>4.5</v>
          </cell>
          <cell r="AM26">
            <v>4.25</v>
          </cell>
          <cell r="AN26">
            <v>16.25</v>
          </cell>
        </row>
        <row r="27">
          <cell r="B27">
            <v>27.5</v>
          </cell>
          <cell r="C27">
            <v>18.25</v>
          </cell>
          <cell r="D27">
            <v>3.5</v>
          </cell>
          <cell r="E27">
            <v>6.75</v>
          </cell>
          <cell r="F27">
            <v>29</v>
          </cell>
          <cell r="G27">
            <v>22.25</v>
          </cell>
          <cell r="H27">
            <v>19.75</v>
          </cell>
          <cell r="I27">
            <v>13</v>
          </cell>
          <cell r="J27">
            <v>25.5</v>
          </cell>
          <cell r="K27">
            <v>7.75</v>
          </cell>
          <cell r="L27">
            <v>36.5</v>
          </cell>
          <cell r="M27">
            <v>34.5</v>
          </cell>
          <cell r="N27">
            <v>12</v>
          </cell>
          <cell r="O27">
            <v>13.75</v>
          </cell>
          <cell r="P27">
            <v>10.25</v>
          </cell>
          <cell r="Q27">
            <v>1.75</v>
          </cell>
          <cell r="R27">
            <v>2.75</v>
          </cell>
          <cell r="S27">
            <v>6.5</v>
          </cell>
          <cell r="T27">
            <v>3.25</v>
          </cell>
          <cell r="U27">
            <v>1.25</v>
          </cell>
          <cell r="V27">
            <v>4</v>
          </cell>
          <cell r="W27">
            <v>0.25</v>
          </cell>
          <cell r="X27">
            <v>1.25</v>
          </cell>
          <cell r="Y27">
            <v>5.75</v>
          </cell>
          <cell r="Z27">
            <v>2.75</v>
          </cell>
          <cell r="AA27">
            <v>110.25</v>
          </cell>
          <cell r="AB27">
            <v>79.75</v>
          </cell>
          <cell r="AC27">
            <v>238.5</v>
          </cell>
          <cell r="AD27">
            <v>110.25</v>
          </cell>
          <cell r="AE27">
            <v>48.5</v>
          </cell>
          <cell r="AF27">
            <v>44</v>
          </cell>
          <cell r="AG27">
            <v>13.25</v>
          </cell>
          <cell r="AH27">
            <v>11</v>
          </cell>
          <cell r="AI27">
            <v>5.75</v>
          </cell>
          <cell r="AJ27">
            <v>8.75</v>
          </cell>
          <cell r="AK27">
            <v>2.5</v>
          </cell>
          <cell r="AL27">
            <v>10.25</v>
          </cell>
          <cell r="AM27">
            <v>0.5</v>
          </cell>
          <cell r="AN27">
            <v>9</v>
          </cell>
        </row>
        <row r="28">
          <cell r="B28">
            <v>46</v>
          </cell>
          <cell r="C28">
            <v>94</v>
          </cell>
          <cell r="D28">
            <v>73.25</v>
          </cell>
          <cell r="E28">
            <v>93.75</v>
          </cell>
          <cell r="F28">
            <v>218</v>
          </cell>
          <cell r="G28">
            <v>89</v>
          </cell>
          <cell r="H28">
            <v>114.25</v>
          </cell>
          <cell r="I28">
            <v>84.5</v>
          </cell>
          <cell r="J28">
            <v>180</v>
          </cell>
          <cell r="K28">
            <v>95</v>
          </cell>
          <cell r="L28">
            <v>111.25</v>
          </cell>
          <cell r="M28">
            <v>330.75</v>
          </cell>
          <cell r="N28">
            <v>81</v>
          </cell>
          <cell r="O28">
            <v>88.25</v>
          </cell>
          <cell r="P28">
            <v>45</v>
          </cell>
          <cell r="Q28">
            <v>27.25</v>
          </cell>
          <cell r="R28">
            <v>62</v>
          </cell>
          <cell r="S28">
            <v>115.5</v>
          </cell>
          <cell r="T28">
            <v>77.25</v>
          </cell>
          <cell r="U28">
            <v>114.5</v>
          </cell>
          <cell r="V28">
            <v>151</v>
          </cell>
          <cell r="W28">
            <v>68.75</v>
          </cell>
          <cell r="X28">
            <v>67.25</v>
          </cell>
          <cell r="Y28">
            <v>136.75</v>
          </cell>
          <cell r="Z28">
            <v>119.25</v>
          </cell>
          <cell r="AA28">
            <v>34.25</v>
          </cell>
          <cell r="AB28">
            <v>24.25</v>
          </cell>
          <cell r="AC28">
            <v>80.75</v>
          </cell>
          <cell r="AD28">
            <v>49.5</v>
          </cell>
          <cell r="AE28">
            <v>187.25</v>
          </cell>
          <cell r="AF28">
            <v>269.75</v>
          </cell>
          <cell r="AG28">
            <v>124.5</v>
          </cell>
          <cell r="AH28">
            <v>183</v>
          </cell>
          <cell r="AI28">
            <v>100</v>
          </cell>
          <cell r="AJ28">
            <v>103.5</v>
          </cell>
          <cell r="AK28">
            <v>57</v>
          </cell>
          <cell r="AL28">
            <v>249.5</v>
          </cell>
          <cell r="AM28">
            <v>30.25</v>
          </cell>
          <cell r="AN28">
            <v>90.25</v>
          </cell>
        </row>
        <row r="29">
          <cell r="B29">
            <v>49.25</v>
          </cell>
          <cell r="C29">
            <v>87.5</v>
          </cell>
          <cell r="D29">
            <v>60.5</v>
          </cell>
          <cell r="E29">
            <v>64.5</v>
          </cell>
          <cell r="F29">
            <v>184.5</v>
          </cell>
          <cell r="G29">
            <v>77.5</v>
          </cell>
          <cell r="H29">
            <v>119</v>
          </cell>
          <cell r="I29">
            <v>94.75</v>
          </cell>
          <cell r="J29">
            <v>207.5</v>
          </cell>
          <cell r="K29">
            <v>111.75</v>
          </cell>
          <cell r="L29">
            <v>104.25</v>
          </cell>
          <cell r="M29">
            <v>200.75</v>
          </cell>
          <cell r="N29">
            <v>75.25</v>
          </cell>
          <cell r="O29">
            <v>56</v>
          </cell>
          <cell r="P29">
            <v>31</v>
          </cell>
          <cell r="Q29">
            <v>27.5</v>
          </cell>
          <cell r="R29">
            <v>54.5</v>
          </cell>
          <cell r="S29">
            <v>82</v>
          </cell>
          <cell r="T29">
            <v>47</v>
          </cell>
          <cell r="U29">
            <v>86.75</v>
          </cell>
          <cell r="V29">
            <v>81.5</v>
          </cell>
          <cell r="W29">
            <v>40</v>
          </cell>
          <cell r="X29">
            <v>43</v>
          </cell>
          <cell r="Y29">
            <v>118.5</v>
          </cell>
          <cell r="Z29">
            <v>100.25</v>
          </cell>
          <cell r="AA29">
            <v>17</v>
          </cell>
          <cell r="AB29">
            <v>20.75</v>
          </cell>
          <cell r="AC29">
            <v>58</v>
          </cell>
          <cell r="AD29">
            <v>48.75</v>
          </cell>
          <cell r="AE29">
            <v>275.25</v>
          </cell>
          <cell r="AF29">
            <v>320</v>
          </cell>
          <cell r="AG29">
            <v>290.5</v>
          </cell>
          <cell r="AH29">
            <v>871.75</v>
          </cell>
          <cell r="AI29">
            <v>137.5</v>
          </cell>
          <cell r="AJ29">
            <v>128.5</v>
          </cell>
          <cell r="AK29">
            <v>28.5</v>
          </cell>
          <cell r="AL29">
            <v>117.5</v>
          </cell>
          <cell r="AM29">
            <v>17.5</v>
          </cell>
          <cell r="AN29">
            <v>64.25</v>
          </cell>
        </row>
        <row r="30">
          <cell r="B30">
            <v>116.25</v>
          </cell>
          <cell r="C30">
            <v>216.5</v>
          </cell>
          <cell r="D30">
            <v>109</v>
          </cell>
          <cell r="E30">
            <v>136.25</v>
          </cell>
          <cell r="F30">
            <v>456.75</v>
          </cell>
          <cell r="G30">
            <v>145</v>
          </cell>
          <cell r="H30">
            <v>255.25</v>
          </cell>
          <cell r="I30">
            <v>154</v>
          </cell>
          <cell r="J30">
            <v>362.25</v>
          </cell>
          <cell r="K30">
            <v>187</v>
          </cell>
          <cell r="L30">
            <v>279.25</v>
          </cell>
          <cell r="M30">
            <v>455.75</v>
          </cell>
          <cell r="N30">
            <v>142.5</v>
          </cell>
          <cell r="O30">
            <v>132</v>
          </cell>
          <cell r="P30">
            <v>64.25</v>
          </cell>
          <cell r="Q30">
            <v>48.5</v>
          </cell>
          <cell r="R30">
            <v>106.5</v>
          </cell>
          <cell r="S30">
            <v>191</v>
          </cell>
          <cell r="T30">
            <v>121.75</v>
          </cell>
          <cell r="U30">
            <v>136</v>
          </cell>
          <cell r="V30">
            <v>179.5</v>
          </cell>
          <cell r="W30">
            <v>89</v>
          </cell>
          <cell r="X30">
            <v>75.5</v>
          </cell>
          <cell r="Y30">
            <v>235</v>
          </cell>
          <cell r="Z30">
            <v>282.5</v>
          </cell>
          <cell r="AA30">
            <v>94</v>
          </cell>
          <cell r="AB30">
            <v>40</v>
          </cell>
          <cell r="AC30">
            <v>103.5</v>
          </cell>
          <cell r="AD30">
            <v>128</v>
          </cell>
          <cell r="AE30">
            <v>708.5</v>
          </cell>
          <cell r="AF30">
            <v>1027</v>
          </cell>
          <cell r="AG30">
            <v>522.5</v>
          </cell>
          <cell r="AH30">
            <v>983.5</v>
          </cell>
          <cell r="AI30">
            <v>431.25</v>
          </cell>
          <cell r="AJ30">
            <v>410.25</v>
          </cell>
          <cell r="AK30">
            <v>82.25</v>
          </cell>
          <cell r="AL30">
            <v>298.5</v>
          </cell>
          <cell r="AM30">
            <v>41.25</v>
          </cell>
          <cell r="AN30">
            <v>132.25</v>
          </cell>
        </row>
        <row r="31">
          <cell r="B31">
            <v>55.5</v>
          </cell>
          <cell r="C31">
            <v>81</v>
          </cell>
          <cell r="D31">
            <v>71.5</v>
          </cell>
          <cell r="E31">
            <v>105</v>
          </cell>
          <cell r="F31">
            <v>239.25</v>
          </cell>
          <cell r="G31">
            <v>111.75</v>
          </cell>
          <cell r="H31">
            <v>178</v>
          </cell>
          <cell r="I31">
            <v>109.75</v>
          </cell>
          <cell r="J31">
            <v>149</v>
          </cell>
          <cell r="K31">
            <v>103</v>
          </cell>
          <cell r="L31">
            <v>123.75</v>
          </cell>
          <cell r="M31">
            <v>243.75</v>
          </cell>
          <cell r="N31">
            <v>67</v>
          </cell>
          <cell r="O31">
            <v>50.75</v>
          </cell>
          <cell r="P31">
            <v>35</v>
          </cell>
          <cell r="Q31">
            <v>29</v>
          </cell>
          <cell r="R31">
            <v>40.5</v>
          </cell>
          <cell r="S31">
            <v>99.25</v>
          </cell>
          <cell r="T31">
            <v>61</v>
          </cell>
          <cell r="U31">
            <v>79</v>
          </cell>
          <cell r="V31">
            <v>117.25</v>
          </cell>
          <cell r="W31">
            <v>83</v>
          </cell>
          <cell r="X31">
            <v>52.5</v>
          </cell>
          <cell r="Y31">
            <v>174</v>
          </cell>
          <cell r="Z31">
            <v>113.75</v>
          </cell>
          <cell r="AA31">
            <v>44.25</v>
          </cell>
          <cell r="AB31">
            <v>33</v>
          </cell>
          <cell r="AC31">
            <v>128.25</v>
          </cell>
          <cell r="AD31">
            <v>71</v>
          </cell>
          <cell r="AE31">
            <v>498</v>
          </cell>
          <cell r="AF31">
            <v>616.25</v>
          </cell>
          <cell r="AG31">
            <v>240.75</v>
          </cell>
          <cell r="AH31">
            <v>471</v>
          </cell>
          <cell r="AI31">
            <v>218</v>
          </cell>
          <cell r="AJ31">
            <v>240.5</v>
          </cell>
          <cell r="AK31">
            <v>46.75</v>
          </cell>
          <cell r="AL31">
            <v>170.25</v>
          </cell>
          <cell r="AM31">
            <v>22.25</v>
          </cell>
          <cell r="AN31">
            <v>55.25</v>
          </cell>
        </row>
        <row r="32">
          <cell r="B32">
            <v>45.75</v>
          </cell>
          <cell r="C32">
            <v>42.25</v>
          </cell>
          <cell r="D32">
            <v>16.5</v>
          </cell>
          <cell r="E32">
            <v>33</v>
          </cell>
          <cell r="F32">
            <v>103.5</v>
          </cell>
          <cell r="G32">
            <v>55.75</v>
          </cell>
          <cell r="H32">
            <v>75.5</v>
          </cell>
          <cell r="I32">
            <v>42.25</v>
          </cell>
          <cell r="J32">
            <v>64.5</v>
          </cell>
          <cell r="K32">
            <v>36.25</v>
          </cell>
          <cell r="L32">
            <v>81.5</v>
          </cell>
          <cell r="M32">
            <v>102.5</v>
          </cell>
          <cell r="N32">
            <v>13.25</v>
          </cell>
          <cell r="O32">
            <v>18.25</v>
          </cell>
          <cell r="P32">
            <v>17.25</v>
          </cell>
          <cell r="Q32">
            <v>14</v>
          </cell>
          <cell r="R32">
            <v>9.5</v>
          </cell>
          <cell r="S32">
            <v>22</v>
          </cell>
          <cell r="T32">
            <v>23.25</v>
          </cell>
          <cell r="U32">
            <v>9.25</v>
          </cell>
          <cell r="V32">
            <v>16.5</v>
          </cell>
          <cell r="W32">
            <v>12.5</v>
          </cell>
          <cell r="X32">
            <v>5.75</v>
          </cell>
          <cell r="Y32">
            <v>52.5</v>
          </cell>
          <cell r="Z32">
            <v>42</v>
          </cell>
          <cell r="AA32">
            <v>165.25</v>
          </cell>
          <cell r="AB32">
            <v>189.5</v>
          </cell>
          <cell r="AC32">
            <v>761.25</v>
          </cell>
          <cell r="AD32">
            <v>529.75</v>
          </cell>
          <cell r="AE32">
            <v>40.5</v>
          </cell>
          <cell r="AF32">
            <v>164.25</v>
          </cell>
          <cell r="AG32">
            <v>105.5</v>
          </cell>
          <cell r="AH32">
            <v>244</v>
          </cell>
          <cell r="AI32">
            <v>115.75</v>
          </cell>
          <cell r="AJ32">
            <v>106</v>
          </cell>
          <cell r="AK32">
            <v>6.75</v>
          </cell>
          <cell r="AL32">
            <v>23</v>
          </cell>
          <cell r="AM32">
            <v>4.25</v>
          </cell>
          <cell r="AN32">
            <v>30.5</v>
          </cell>
        </row>
        <row r="33">
          <cell r="B33">
            <v>69.25</v>
          </cell>
          <cell r="C33">
            <v>62.5</v>
          </cell>
          <cell r="D33">
            <v>21.25</v>
          </cell>
          <cell r="E33">
            <v>36.25</v>
          </cell>
          <cell r="F33">
            <v>74.5</v>
          </cell>
          <cell r="G33">
            <v>47.75</v>
          </cell>
          <cell r="H33">
            <v>60.5</v>
          </cell>
          <cell r="I33">
            <v>48.75</v>
          </cell>
          <cell r="J33">
            <v>55.75</v>
          </cell>
          <cell r="K33">
            <v>39</v>
          </cell>
          <cell r="L33">
            <v>98</v>
          </cell>
          <cell r="M33">
            <v>118</v>
          </cell>
          <cell r="N33">
            <v>25.75</v>
          </cell>
          <cell r="O33">
            <v>21.75</v>
          </cell>
          <cell r="P33">
            <v>18.25</v>
          </cell>
          <cell r="Q33">
            <v>15.25</v>
          </cell>
          <cell r="R33">
            <v>11</v>
          </cell>
          <cell r="S33">
            <v>24</v>
          </cell>
          <cell r="T33">
            <v>32.75</v>
          </cell>
          <cell r="U33">
            <v>17.25</v>
          </cell>
          <cell r="V33">
            <v>26</v>
          </cell>
          <cell r="W33">
            <v>6.75</v>
          </cell>
          <cell r="X33">
            <v>5.25</v>
          </cell>
          <cell r="Y33">
            <v>40</v>
          </cell>
          <cell r="Z33">
            <v>54</v>
          </cell>
          <cell r="AA33">
            <v>211.25</v>
          </cell>
          <cell r="AB33">
            <v>256.5</v>
          </cell>
          <cell r="AC33">
            <v>1084.25</v>
          </cell>
          <cell r="AD33">
            <v>599.5</v>
          </cell>
          <cell r="AE33">
            <v>182.75</v>
          </cell>
          <cell r="AF33">
            <v>45.5</v>
          </cell>
          <cell r="AG33">
            <v>113.75</v>
          </cell>
          <cell r="AH33">
            <v>260.75</v>
          </cell>
          <cell r="AI33">
            <v>153.5</v>
          </cell>
          <cell r="AJ33">
            <v>154.75</v>
          </cell>
          <cell r="AK33">
            <v>7</v>
          </cell>
          <cell r="AL33">
            <v>30</v>
          </cell>
          <cell r="AM33">
            <v>3.5</v>
          </cell>
          <cell r="AN33">
            <v>46.75</v>
          </cell>
        </row>
        <row r="34">
          <cell r="B34">
            <v>12.5</v>
          </cell>
          <cell r="C34">
            <v>16.5</v>
          </cell>
          <cell r="D34">
            <v>6</v>
          </cell>
          <cell r="E34">
            <v>13.75</v>
          </cell>
          <cell r="F34">
            <v>27</v>
          </cell>
          <cell r="G34">
            <v>9.75</v>
          </cell>
          <cell r="H34">
            <v>18.5</v>
          </cell>
          <cell r="I34">
            <v>11.5</v>
          </cell>
          <cell r="J34">
            <v>20.75</v>
          </cell>
          <cell r="K34">
            <v>19.75</v>
          </cell>
          <cell r="L34">
            <v>24.5</v>
          </cell>
          <cell r="M34">
            <v>63.5</v>
          </cell>
          <cell r="N34">
            <v>11.5</v>
          </cell>
          <cell r="O34">
            <v>8.75</v>
          </cell>
          <cell r="P34">
            <v>4.5</v>
          </cell>
          <cell r="Q34">
            <v>6.5</v>
          </cell>
          <cell r="R34">
            <v>3.75</v>
          </cell>
          <cell r="S34">
            <v>12.5</v>
          </cell>
          <cell r="T34">
            <v>15.25</v>
          </cell>
          <cell r="U34">
            <v>9.25</v>
          </cell>
          <cell r="V34">
            <v>11</v>
          </cell>
          <cell r="W34">
            <v>3.75</v>
          </cell>
          <cell r="X34">
            <v>5</v>
          </cell>
          <cell r="Y34">
            <v>21.5</v>
          </cell>
          <cell r="Z34">
            <v>13.75</v>
          </cell>
          <cell r="AA34">
            <v>122</v>
          </cell>
          <cell r="AB34">
            <v>138.5</v>
          </cell>
          <cell r="AC34">
            <v>720.25</v>
          </cell>
          <cell r="AD34">
            <v>223</v>
          </cell>
          <cell r="AE34">
            <v>113.25</v>
          </cell>
          <cell r="AF34">
            <v>117.75</v>
          </cell>
          <cell r="AG34">
            <v>19.25</v>
          </cell>
          <cell r="AH34">
            <v>42.75</v>
          </cell>
          <cell r="AI34">
            <v>37.25</v>
          </cell>
          <cell r="AJ34">
            <v>45</v>
          </cell>
          <cell r="AK34">
            <v>6.25</v>
          </cell>
          <cell r="AL34">
            <v>16.5</v>
          </cell>
          <cell r="AM34">
            <v>3</v>
          </cell>
          <cell r="AN34">
            <v>20.75</v>
          </cell>
        </row>
        <row r="35">
          <cell r="B35">
            <v>19.5</v>
          </cell>
          <cell r="C35">
            <v>30</v>
          </cell>
          <cell r="D35">
            <v>3.75</v>
          </cell>
          <cell r="E35">
            <v>6.75</v>
          </cell>
          <cell r="F35">
            <v>15.75</v>
          </cell>
          <cell r="G35">
            <v>10.75</v>
          </cell>
          <cell r="H35">
            <v>16.25</v>
          </cell>
          <cell r="I35">
            <v>12.75</v>
          </cell>
          <cell r="J35">
            <v>33.75</v>
          </cell>
          <cell r="K35">
            <v>16</v>
          </cell>
          <cell r="L35">
            <v>31</v>
          </cell>
          <cell r="M35">
            <v>53</v>
          </cell>
          <cell r="N35">
            <v>10.25</v>
          </cell>
          <cell r="O35">
            <v>17</v>
          </cell>
          <cell r="P35">
            <v>11.25</v>
          </cell>
          <cell r="Q35">
            <v>6.5</v>
          </cell>
          <cell r="R35">
            <v>12.5</v>
          </cell>
          <cell r="S35">
            <v>17.25</v>
          </cell>
          <cell r="T35">
            <v>19</v>
          </cell>
          <cell r="U35">
            <v>5.25</v>
          </cell>
          <cell r="V35">
            <v>7.75</v>
          </cell>
          <cell r="W35">
            <v>1.75</v>
          </cell>
          <cell r="X35">
            <v>4.5</v>
          </cell>
          <cell r="Y35">
            <v>6.5</v>
          </cell>
          <cell r="Z35">
            <v>20</v>
          </cell>
          <cell r="AA35">
            <v>158</v>
          </cell>
          <cell r="AB35">
            <v>242.5</v>
          </cell>
          <cell r="AC35">
            <v>1773.75</v>
          </cell>
          <cell r="AD35">
            <v>453</v>
          </cell>
          <cell r="AE35">
            <v>224.5</v>
          </cell>
          <cell r="AF35">
            <v>294.25</v>
          </cell>
          <cell r="AG35">
            <v>36.5</v>
          </cell>
          <cell r="AH35">
            <v>37.75</v>
          </cell>
          <cell r="AI35">
            <v>45.5</v>
          </cell>
          <cell r="AJ35">
            <v>97.75</v>
          </cell>
          <cell r="AK35">
            <v>5.75</v>
          </cell>
          <cell r="AL35">
            <v>16</v>
          </cell>
          <cell r="AM35">
            <v>3.5</v>
          </cell>
          <cell r="AN35">
            <v>29</v>
          </cell>
        </row>
        <row r="36">
          <cell r="B36">
            <v>15</v>
          </cell>
          <cell r="C36">
            <v>25.75</v>
          </cell>
          <cell r="D36">
            <v>15.25</v>
          </cell>
          <cell r="E36">
            <v>8.5</v>
          </cell>
          <cell r="F36">
            <v>40.25</v>
          </cell>
          <cell r="G36">
            <v>10.75</v>
          </cell>
          <cell r="H36">
            <v>17.75</v>
          </cell>
          <cell r="I36">
            <v>12.75</v>
          </cell>
          <cell r="J36">
            <v>38</v>
          </cell>
          <cell r="K36">
            <v>16.5</v>
          </cell>
          <cell r="L36">
            <v>21.5</v>
          </cell>
          <cell r="M36">
            <v>85.5</v>
          </cell>
          <cell r="N36">
            <v>18</v>
          </cell>
          <cell r="O36">
            <v>13.75</v>
          </cell>
          <cell r="P36">
            <v>12</v>
          </cell>
          <cell r="Q36">
            <v>8.5</v>
          </cell>
          <cell r="R36">
            <v>14.25</v>
          </cell>
          <cell r="S36">
            <v>18.75</v>
          </cell>
          <cell r="T36">
            <v>24.25</v>
          </cell>
          <cell r="U36">
            <v>14.5</v>
          </cell>
          <cell r="V36">
            <v>19.25</v>
          </cell>
          <cell r="W36">
            <v>7.5</v>
          </cell>
          <cell r="X36">
            <v>7.25</v>
          </cell>
          <cell r="Y36">
            <v>15.5</v>
          </cell>
          <cell r="Z36">
            <v>14.25</v>
          </cell>
          <cell r="AA36">
            <v>97</v>
          </cell>
          <cell r="AB36">
            <v>105.25</v>
          </cell>
          <cell r="AC36">
            <v>477.5</v>
          </cell>
          <cell r="AD36">
            <v>212</v>
          </cell>
          <cell r="AE36">
            <v>98.75</v>
          </cell>
          <cell r="AF36">
            <v>165.5</v>
          </cell>
          <cell r="AG36">
            <v>34.25</v>
          </cell>
          <cell r="AH36">
            <v>53.5</v>
          </cell>
          <cell r="AI36">
            <v>12.5</v>
          </cell>
          <cell r="AJ36">
            <v>41</v>
          </cell>
          <cell r="AK36">
            <v>9</v>
          </cell>
          <cell r="AL36">
            <v>34.75</v>
          </cell>
          <cell r="AM36">
            <v>4.75</v>
          </cell>
          <cell r="AN36">
            <v>26.25</v>
          </cell>
        </row>
        <row r="37">
          <cell r="B37">
            <v>18.25</v>
          </cell>
          <cell r="C37">
            <v>27.75</v>
          </cell>
          <cell r="D37">
            <v>7.5</v>
          </cell>
          <cell r="E37">
            <v>7.25</v>
          </cell>
          <cell r="F37">
            <v>44.5</v>
          </cell>
          <cell r="G37">
            <v>8.5</v>
          </cell>
          <cell r="H37">
            <v>13.25</v>
          </cell>
          <cell r="I37">
            <v>12.25</v>
          </cell>
          <cell r="J37">
            <v>31</v>
          </cell>
          <cell r="K37">
            <v>11.5</v>
          </cell>
          <cell r="L37">
            <v>18.5</v>
          </cell>
          <cell r="M37">
            <v>61.25</v>
          </cell>
          <cell r="N37">
            <v>14</v>
          </cell>
          <cell r="O37">
            <v>13.75</v>
          </cell>
          <cell r="P37">
            <v>10</v>
          </cell>
          <cell r="Q37">
            <v>4.5</v>
          </cell>
          <cell r="R37">
            <v>5.5</v>
          </cell>
          <cell r="S37">
            <v>17.5</v>
          </cell>
          <cell r="T37">
            <v>34.25</v>
          </cell>
          <cell r="U37">
            <v>20.75</v>
          </cell>
          <cell r="V37">
            <v>20</v>
          </cell>
          <cell r="W37">
            <v>5.25</v>
          </cell>
          <cell r="X37">
            <v>9.5</v>
          </cell>
          <cell r="Y37">
            <v>13.75</v>
          </cell>
          <cell r="Z37">
            <v>7</v>
          </cell>
          <cell r="AA37">
            <v>99.75</v>
          </cell>
          <cell r="AB37">
            <v>94.75</v>
          </cell>
          <cell r="AC37">
            <v>442.5</v>
          </cell>
          <cell r="AD37">
            <v>233.75</v>
          </cell>
          <cell r="AE37">
            <v>95.25</v>
          </cell>
          <cell r="AF37">
            <v>150.25</v>
          </cell>
          <cell r="AG37">
            <v>56</v>
          </cell>
          <cell r="AH37">
            <v>95</v>
          </cell>
          <cell r="AI37">
            <v>35.25</v>
          </cell>
          <cell r="AJ37">
            <v>7.5</v>
          </cell>
          <cell r="AK37">
            <v>4</v>
          </cell>
          <cell r="AL37">
            <v>23.25</v>
          </cell>
          <cell r="AM37">
            <v>7.25</v>
          </cell>
          <cell r="AN37">
            <v>47.75</v>
          </cell>
        </row>
        <row r="38">
          <cell r="B38">
            <v>0.75</v>
          </cell>
          <cell r="C38">
            <v>3.25</v>
          </cell>
          <cell r="D38">
            <v>2.5</v>
          </cell>
          <cell r="E38">
            <v>1.25</v>
          </cell>
          <cell r="F38">
            <v>10</v>
          </cell>
          <cell r="G38">
            <v>5.25</v>
          </cell>
          <cell r="H38">
            <v>4.75</v>
          </cell>
          <cell r="I38">
            <v>3.5</v>
          </cell>
          <cell r="J38">
            <v>8</v>
          </cell>
          <cell r="K38">
            <v>29.25</v>
          </cell>
          <cell r="L38">
            <v>19</v>
          </cell>
          <cell r="M38">
            <v>115</v>
          </cell>
          <cell r="N38">
            <v>18.75</v>
          </cell>
          <cell r="O38">
            <v>35.75</v>
          </cell>
          <cell r="P38">
            <v>6.75</v>
          </cell>
          <cell r="Q38">
            <v>8.25</v>
          </cell>
          <cell r="R38">
            <v>7.25</v>
          </cell>
          <cell r="S38">
            <v>13.5</v>
          </cell>
          <cell r="T38">
            <v>4</v>
          </cell>
          <cell r="U38">
            <v>1</v>
          </cell>
          <cell r="V38">
            <v>1.5</v>
          </cell>
          <cell r="W38">
            <v>0</v>
          </cell>
          <cell r="X38">
            <v>0.5</v>
          </cell>
          <cell r="Y38">
            <v>4.5</v>
          </cell>
          <cell r="Z38">
            <v>3</v>
          </cell>
          <cell r="AA38">
            <v>41.75</v>
          </cell>
          <cell r="AB38">
            <v>29.25</v>
          </cell>
          <cell r="AC38">
            <v>84.75</v>
          </cell>
          <cell r="AD38">
            <v>48.5</v>
          </cell>
          <cell r="AE38">
            <v>7.25</v>
          </cell>
          <cell r="AF38">
            <v>8.5</v>
          </cell>
          <cell r="AG38">
            <v>6.5</v>
          </cell>
          <cell r="AH38">
            <v>4.5</v>
          </cell>
          <cell r="AI38">
            <v>7</v>
          </cell>
          <cell r="AJ38">
            <v>5.75</v>
          </cell>
          <cell r="AK38">
            <v>1.25</v>
          </cell>
          <cell r="AL38">
            <v>43.25</v>
          </cell>
          <cell r="AM38">
            <v>1.25</v>
          </cell>
          <cell r="AN38">
            <v>1.75</v>
          </cell>
        </row>
        <row r="39">
          <cell r="B39">
            <v>6</v>
          </cell>
          <cell r="C39">
            <v>11.75</v>
          </cell>
          <cell r="D39">
            <v>7</v>
          </cell>
          <cell r="E39">
            <v>2</v>
          </cell>
          <cell r="F39">
            <v>32.5</v>
          </cell>
          <cell r="G39">
            <v>10</v>
          </cell>
          <cell r="H39">
            <v>8.25</v>
          </cell>
          <cell r="I39">
            <v>8.75</v>
          </cell>
          <cell r="J39">
            <v>14</v>
          </cell>
          <cell r="K39">
            <v>32.5</v>
          </cell>
          <cell r="L39">
            <v>54.75</v>
          </cell>
          <cell r="M39">
            <v>538</v>
          </cell>
          <cell r="N39">
            <v>31</v>
          </cell>
          <cell r="O39">
            <v>65.75</v>
          </cell>
          <cell r="P39">
            <v>27.25</v>
          </cell>
          <cell r="Q39">
            <v>17.75</v>
          </cell>
          <cell r="R39">
            <v>12.5</v>
          </cell>
          <cell r="S39">
            <v>22</v>
          </cell>
          <cell r="T39">
            <v>6</v>
          </cell>
          <cell r="U39">
            <v>4</v>
          </cell>
          <cell r="V39">
            <v>4</v>
          </cell>
          <cell r="W39">
            <v>0.75</v>
          </cell>
          <cell r="X39">
            <v>0.75</v>
          </cell>
          <cell r="Y39">
            <v>1.25</v>
          </cell>
          <cell r="Z39">
            <v>12.25</v>
          </cell>
          <cell r="AA39">
            <v>312.5</v>
          </cell>
          <cell r="AB39">
            <v>118</v>
          </cell>
          <cell r="AC39">
            <v>270.5</v>
          </cell>
          <cell r="AD39">
            <v>158</v>
          </cell>
          <cell r="AE39">
            <v>21.25</v>
          </cell>
          <cell r="AF39">
            <v>29.25</v>
          </cell>
          <cell r="AG39">
            <v>17.75</v>
          </cell>
          <cell r="AH39">
            <v>12.25</v>
          </cell>
          <cell r="AI39">
            <v>22.75</v>
          </cell>
          <cell r="AJ39">
            <v>26.75</v>
          </cell>
          <cell r="AK39">
            <v>46.5</v>
          </cell>
          <cell r="AL39">
            <v>14</v>
          </cell>
          <cell r="AM39">
            <v>0.75</v>
          </cell>
          <cell r="AN39">
            <v>5.5</v>
          </cell>
        </row>
        <row r="40">
          <cell r="B40">
            <v>2.5</v>
          </cell>
          <cell r="C40">
            <v>3.75</v>
          </cell>
          <cell r="D40">
            <v>1.75</v>
          </cell>
          <cell r="E40">
            <v>0</v>
          </cell>
          <cell r="F40">
            <v>8.25</v>
          </cell>
          <cell r="G40">
            <v>1</v>
          </cell>
          <cell r="H40">
            <v>6</v>
          </cell>
          <cell r="I40">
            <v>2</v>
          </cell>
          <cell r="J40">
            <v>8.75</v>
          </cell>
          <cell r="K40">
            <v>1.5</v>
          </cell>
          <cell r="L40">
            <v>3.5</v>
          </cell>
          <cell r="M40">
            <v>34.25</v>
          </cell>
          <cell r="N40">
            <v>1.5</v>
          </cell>
          <cell r="O40">
            <v>2.5</v>
          </cell>
          <cell r="P40">
            <v>3.75</v>
          </cell>
          <cell r="Q40">
            <v>1.25</v>
          </cell>
          <cell r="R40">
            <v>3</v>
          </cell>
          <cell r="S40">
            <v>4.25</v>
          </cell>
          <cell r="T40">
            <v>19</v>
          </cell>
          <cell r="U40">
            <v>6.25</v>
          </cell>
          <cell r="V40">
            <v>20.5</v>
          </cell>
          <cell r="W40">
            <v>2.25</v>
          </cell>
          <cell r="X40">
            <v>2</v>
          </cell>
          <cell r="Y40">
            <v>4.5</v>
          </cell>
          <cell r="Z40">
            <v>0.5</v>
          </cell>
          <cell r="AA40">
            <v>24.25</v>
          </cell>
          <cell r="AB40">
            <v>15.25</v>
          </cell>
          <cell r="AC40">
            <v>38.75</v>
          </cell>
          <cell r="AD40">
            <v>21</v>
          </cell>
          <cell r="AE40">
            <v>4.75</v>
          </cell>
          <cell r="AF40">
            <v>4.75</v>
          </cell>
          <cell r="AG40">
            <v>1.5</v>
          </cell>
          <cell r="AH40">
            <v>3</v>
          </cell>
          <cell r="AI40">
            <v>6</v>
          </cell>
          <cell r="AJ40">
            <v>8.5</v>
          </cell>
          <cell r="AK40">
            <v>1</v>
          </cell>
          <cell r="AL40">
            <v>1.25</v>
          </cell>
          <cell r="AM40">
            <v>1.75</v>
          </cell>
          <cell r="AN40">
            <v>14.75</v>
          </cell>
        </row>
        <row r="41">
          <cell r="B41">
            <v>21.75</v>
          </cell>
          <cell r="C41">
            <v>23.5</v>
          </cell>
          <cell r="D41">
            <v>5.75</v>
          </cell>
          <cell r="E41">
            <v>4</v>
          </cell>
          <cell r="F41">
            <v>13.5</v>
          </cell>
          <cell r="G41">
            <v>10</v>
          </cell>
          <cell r="H41">
            <v>47.5</v>
          </cell>
          <cell r="I41">
            <v>16.75</v>
          </cell>
          <cell r="J41">
            <v>30.5</v>
          </cell>
          <cell r="K41">
            <v>10.75</v>
          </cell>
          <cell r="L41">
            <v>29.75</v>
          </cell>
          <cell r="M41">
            <v>99</v>
          </cell>
          <cell r="N41">
            <v>11</v>
          </cell>
          <cell r="O41">
            <v>13</v>
          </cell>
          <cell r="P41">
            <v>13.5</v>
          </cell>
          <cell r="Q41">
            <v>6.5</v>
          </cell>
          <cell r="R41">
            <v>11.25</v>
          </cell>
          <cell r="S41">
            <v>29.25</v>
          </cell>
          <cell r="T41">
            <v>122.5</v>
          </cell>
          <cell r="U41">
            <v>38</v>
          </cell>
          <cell r="V41">
            <v>53.75</v>
          </cell>
          <cell r="W41">
            <v>7.75</v>
          </cell>
          <cell r="X41">
            <v>4.75</v>
          </cell>
          <cell r="Y41">
            <v>22.75</v>
          </cell>
          <cell r="Z41">
            <v>11</v>
          </cell>
          <cell r="AA41">
            <v>79.75</v>
          </cell>
          <cell r="AB41">
            <v>50</v>
          </cell>
          <cell r="AC41">
            <v>130.5</v>
          </cell>
          <cell r="AD41">
            <v>65.5</v>
          </cell>
          <cell r="AE41">
            <v>31.25</v>
          </cell>
          <cell r="AF41">
            <v>58.75</v>
          </cell>
          <cell r="AG41">
            <v>24</v>
          </cell>
          <cell r="AH41">
            <v>35.25</v>
          </cell>
          <cell r="AI41">
            <v>33</v>
          </cell>
          <cell r="AJ41">
            <v>47.25</v>
          </cell>
          <cell r="AK41">
            <v>1.75</v>
          </cell>
          <cell r="AL41">
            <v>7.5</v>
          </cell>
          <cell r="AM41">
            <v>17</v>
          </cell>
          <cell r="AN41">
            <v>14</v>
          </cell>
        </row>
      </sheetData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adjusted Data"/>
      <sheetName val="Adjustments"/>
      <sheetName val="Adjusted Data"/>
      <sheetName val="Budget Period"/>
      <sheetName val="Calendar Period"/>
      <sheetName val="README"/>
      <sheetName val="Wkdy Adj OD"/>
      <sheetName val="Sat Adj OD"/>
      <sheetName val="Sun Adj OD"/>
      <sheetName val="Fast Pass Adj OD"/>
    </sheetNames>
    <sheetDataSet>
      <sheetData sheetId="0"/>
      <sheetData sheetId="1">
        <row r="7">
          <cell r="AJ7">
            <v>0</v>
          </cell>
        </row>
        <row r="8">
          <cell r="AJ8">
            <v>0</v>
          </cell>
        </row>
        <row r="9">
          <cell r="AJ9">
            <v>0</v>
          </cell>
        </row>
        <row r="10">
          <cell r="AJ10">
            <v>0</v>
          </cell>
        </row>
        <row r="11">
          <cell r="AJ11">
            <v>0</v>
          </cell>
        </row>
        <row r="12">
          <cell r="AJ12">
            <v>0</v>
          </cell>
        </row>
        <row r="13">
          <cell r="AJ13">
            <v>0</v>
          </cell>
        </row>
        <row r="14">
          <cell r="AJ14">
            <v>0</v>
          </cell>
        </row>
        <row r="15">
          <cell r="AJ15">
            <v>0</v>
          </cell>
        </row>
        <row r="16">
          <cell r="AJ16">
            <v>0</v>
          </cell>
        </row>
        <row r="17">
          <cell r="AJ17">
            <v>0</v>
          </cell>
        </row>
        <row r="18">
          <cell r="AJ18">
            <v>0</v>
          </cell>
        </row>
        <row r="19">
          <cell r="AJ19">
            <v>0</v>
          </cell>
        </row>
        <row r="20">
          <cell r="AJ20">
            <v>0</v>
          </cell>
        </row>
        <row r="21">
          <cell r="AJ21">
            <v>0</v>
          </cell>
        </row>
        <row r="22">
          <cell r="AJ22">
            <v>0</v>
          </cell>
        </row>
        <row r="23">
          <cell r="AJ23">
            <v>0</v>
          </cell>
        </row>
        <row r="24">
          <cell r="AJ24">
            <v>0</v>
          </cell>
        </row>
        <row r="25">
          <cell r="AJ25">
            <v>0</v>
          </cell>
        </row>
        <row r="26">
          <cell r="AJ26">
            <v>0</v>
          </cell>
        </row>
        <row r="27">
          <cell r="AJ27">
            <v>0</v>
          </cell>
        </row>
        <row r="28">
          <cell r="AJ28">
            <v>0</v>
          </cell>
        </row>
        <row r="29">
          <cell r="AJ29">
            <v>0</v>
          </cell>
        </row>
        <row r="30">
          <cell r="AJ30">
            <v>0</v>
          </cell>
        </row>
        <row r="31">
          <cell r="AJ31">
            <v>0</v>
          </cell>
        </row>
        <row r="32">
          <cell r="AJ32">
            <v>0</v>
          </cell>
        </row>
        <row r="33">
          <cell r="AJ33">
            <v>0</v>
          </cell>
        </row>
        <row r="34">
          <cell r="AJ34">
            <v>0</v>
          </cell>
        </row>
        <row r="35">
          <cell r="AJ35">
            <v>0</v>
          </cell>
        </row>
        <row r="36">
          <cell r="AJ36">
            <v>0</v>
          </cell>
        </row>
        <row r="37">
          <cell r="AJ37">
            <v>0</v>
          </cell>
        </row>
        <row r="38">
          <cell r="AJ38">
            <v>0</v>
          </cell>
        </row>
        <row r="39">
          <cell r="AJ39">
            <v>0</v>
          </cell>
        </row>
        <row r="40">
          <cell r="AJ40">
            <v>0</v>
          </cell>
        </row>
        <row r="41">
          <cell r="AJ41">
            <v>0</v>
          </cell>
        </row>
        <row r="42">
          <cell r="AJ42">
            <v>0</v>
          </cell>
        </row>
        <row r="43">
          <cell r="AJ43">
            <v>0</v>
          </cell>
        </row>
        <row r="44">
          <cell r="AJ44">
            <v>0</v>
          </cell>
        </row>
        <row r="45">
          <cell r="AJ45">
            <v>0</v>
          </cell>
        </row>
        <row r="50">
          <cell r="AH50">
            <v>0</v>
          </cell>
          <cell r="AI50">
            <v>0</v>
          </cell>
          <cell r="AJ50">
            <v>0</v>
          </cell>
        </row>
        <row r="51">
          <cell r="AH51">
            <v>0</v>
          </cell>
          <cell r="AI51">
            <v>0</v>
          </cell>
          <cell r="AJ51">
            <v>0</v>
          </cell>
        </row>
        <row r="52">
          <cell r="AH52">
            <v>0</v>
          </cell>
          <cell r="AI52">
            <v>0</v>
          </cell>
          <cell r="AJ52">
            <v>0</v>
          </cell>
        </row>
        <row r="53">
          <cell r="AH53">
            <v>0</v>
          </cell>
          <cell r="AI53">
            <v>0</v>
          </cell>
          <cell r="AJ53">
            <v>0</v>
          </cell>
        </row>
        <row r="54">
          <cell r="AH54">
            <v>0</v>
          </cell>
          <cell r="AI54">
            <v>0</v>
          </cell>
          <cell r="AJ54">
            <v>0</v>
          </cell>
        </row>
        <row r="55">
          <cell r="AH55">
            <v>0</v>
          </cell>
          <cell r="AI55">
            <v>0</v>
          </cell>
          <cell r="AJ55">
            <v>0</v>
          </cell>
        </row>
        <row r="56">
          <cell r="AH56">
            <v>0</v>
          </cell>
          <cell r="AI56">
            <v>0</v>
          </cell>
          <cell r="AJ56">
            <v>0</v>
          </cell>
        </row>
        <row r="57">
          <cell r="AH57">
            <v>0</v>
          </cell>
          <cell r="AI57">
            <v>0</v>
          </cell>
          <cell r="AJ5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8">
          <cell r="AA28">
            <v>54.454545454545453</v>
          </cell>
          <cell r="AB28">
            <v>38.863636363636367</v>
          </cell>
          <cell r="AC28">
            <v>114.86363636363636</v>
          </cell>
          <cell r="AD28">
            <v>128.36363636363637</v>
          </cell>
          <cell r="AE28">
            <v>502.54545454545456</v>
          </cell>
          <cell r="AF28">
            <v>922.5454545454545</v>
          </cell>
          <cell r="AG28">
            <v>788.0454545454545</v>
          </cell>
          <cell r="AH28">
            <v>1129.2272727272727</v>
          </cell>
        </row>
        <row r="29">
          <cell r="AA29">
            <v>38.18181818181818</v>
          </cell>
          <cell r="AB29">
            <v>47.727272727272727</v>
          </cell>
          <cell r="AC29">
            <v>82.454545454545453</v>
          </cell>
          <cell r="AD29">
            <v>131.77272727272728</v>
          </cell>
          <cell r="AE29">
            <v>770.81818181818187</v>
          </cell>
          <cell r="AF29">
            <v>1315.5454545454545</v>
          </cell>
          <cell r="AG29">
            <v>1186.909090909091</v>
          </cell>
          <cell r="AH29">
            <v>2265.5454545454545</v>
          </cell>
        </row>
        <row r="30">
          <cell r="AA30">
            <v>164.72727272727272</v>
          </cell>
          <cell r="AB30">
            <v>103.09090909090909</v>
          </cell>
          <cell r="AC30">
            <v>83.5</v>
          </cell>
          <cell r="AD30">
            <v>114.31818181818181</v>
          </cell>
          <cell r="AE30">
            <v>676.18181818181813</v>
          </cell>
          <cell r="AF30">
            <v>1060.909090909091</v>
          </cell>
          <cell r="AG30">
            <v>709.5454545454545</v>
          </cell>
          <cell r="AH30">
            <v>1722</v>
          </cell>
        </row>
        <row r="31">
          <cell r="AA31">
            <v>114.27272727272727</v>
          </cell>
          <cell r="AB31">
            <v>130.90909090909091</v>
          </cell>
          <cell r="AC31">
            <v>127.95454545454545</v>
          </cell>
          <cell r="AD31">
            <v>75.772727272727266</v>
          </cell>
          <cell r="AE31">
            <v>542.77272727272725</v>
          </cell>
          <cell r="AF31">
            <v>794.5454545454545</v>
          </cell>
          <cell r="AG31">
            <v>588.81818181818187</v>
          </cell>
          <cell r="AH31">
            <v>1437.3636363636363</v>
          </cell>
        </row>
        <row r="32">
          <cell r="AA32">
            <v>414.5</v>
          </cell>
          <cell r="AB32">
            <v>575.59090909090912</v>
          </cell>
          <cell r="AC32">
            <v>813.77272727272725</v>
          </cell>
          <cell r="AD32">
            <v>529.5454545454545</v>
          </cell>
          <cell r="AE32">
            <v>29.818181818181817</v>
          </cell>
          <cell r="AF32">
            <v>214.22727272727272</v>
          </cell>
          <cell r="AG32">
            <v>203.27272727272728</v>
          </cell>
          <cell r="AH32">
            <v>581.5454545454545</v>
          </cell>
        </row>
        <row r="33">
          <cell r="AA33">
            <v>767.4545454545455</v>
          </cell>
          <cell r="AB33">
            <v>1004.4090909090909</v>
          </cell>
          <cell r="AC33">
            <v>1229.3181818181818</v>
          </cell>
          <cell r="AD33">
            <v>766.5</v>
          </cell>
          <cell r="AE33">
            <v>243.04545454545453</v>
          </cell>
          <cell r="AF33">
            <v>43.772727272727273</v>
          </cell>
          <cell r="AG33">
            <v>163.95454545454547</v>
          </cell>
          <cell r="AH33">
            <v>561.63636363636363</v>
          </cell>
        </row>
        <row r="34">
          <cell r="AA34">
            <v>729.31818181818187</v>
          </cell>
          <cell r="AB34">
            <v>920.31818181818187</v>
          </cell>
          <cell r="AC34">
            <v>907.77272727272725</v>
          </cell>
          <cell r="AD34">
            <v>483.54545454545456</v>
          </cell>
          <cell r="AE34">
            <v>215.31818181818181</v>
          </cell>
          <cell r="AF34">
            <v>170.04545454545453</v>
          </cell>
          <cell r="AG34">
            <v>26.59090909090909</v>
          </cell>
          <cell r="AH34">
            <v>127.27272727272727</v>
          </cell>
        </row>
        <row r="35">
          <cell r="AA35">
            <v>1000.9090909090909</v>
          </cell>
          <cell r="AB35">
            <v>1383.5454545454545</v>
          </cell>
          <cell r="AC35">
            <v>2587.0454545454545</v>
          </cell>
          <cell r="AD35">
            <v>1341.2272727272727</v>
          </cell>
          <cell r="AE35">
            <v>576.81818181818187</v>
          </cell>
          <cell r="AF35">
            <v>588.40909090909088</v>
          </cell>
          <cell r="AG35">
            <v>120.90909090909091</v>
          </cell>
          <cell r="AH35">
            <v>40.31818181818182</v>
          </cell>
        </row>
      </sheetData>
      <sheetData sheetId="32">
        <row r="28">
          <cell r="AA28">
            <v>18.75</v>
          </cell>
          <cell r="AB28">
            <v>9.75</v>
          </cell>
          <cell r="AC28">
            <v>38</v>
          </cell>
          <cell r="AD28">
            <v>30.25</v>
          </cell>
          <cell r="AE28">
            <v>180.75</v>
          </cell>
          <cell r="AF28">
            <v>239.5</v>
          </cell>
          <cell r="AG28">
            <v>122.5</v>
          </cell>
          <cell r="AH28">
            <v>224.25</v>
          </cell>
        </row>
        <row r="29">
          <cell r="AA29">
            <v>5.75</v>
          </cell>
          <cell r="AB29">
            <v>18.25</v>
          </cell>
          <cell r="AC29">
            <v>30</v>
          </cell>
          <cell r="AD29">
            <v>33.25</v>
          </cell>
          <cell r="AE29">
            <v>295.5</v>
          </cell>
          <cell r="AF29">
            <v>350</v>
          </cell>
          <cell r="AG29">
            <v>329.75</v>
          </cell>
          <cell r="AH29">
            <v>989.75</v>
          </cell>
        </row>
        <row r="30">
          <cell r="AA30">
            <v>46</v>
          </cell>
          <cell r="AB30">
            <v>19.75</v>
          </cell>
          <cell r="AC30">
            <v>64.75</v>
          </cell>
          <cell r="AD30">
            <v>53.75</v>
          </cell>
          <cell r="AE30">
            <v>515.5</v>
          </cell>
          <cell r="AF30">
            <v>827.5</v>
          </cell>
          <cell r="AG30">
            <v>437</v>
          </cell>
          <cell r="AH30">
            <v>1018.5</v>
          </cell>
        </row>
        <row r="31">
          <cell r="AA31">
            <v>26.25</v>
          </cell>
          <cell r="AB31">
            <v>28.25</v>
          </cell>
          <cell r="AC31">
            <v>60.25</v>
          </cell>
          <cell r="AD31">
            <v>47.5</v>
          </cell>
          <cell r="AE31">
            <v>344.5</v>
          </cell>
          <cell r="AF31">
            <v>464</v>
          </cell>
          <cell r="AG31">
            <v>208.25</v>
          </cell>
          <cell r="AH31">
            <v>489.5</v>
          </cell>
        </row>
        <row r="32">
          <cell r="AA32">
            <v>152.5</v>
          </cell>
          <cell r="AB32">
            <v>181.5</v>
          </cell>
          <cell r="AC32">
            <v>622.5</v>
          </cell>
          <cell r="AD32">
            <v>372.25</v>
          </cell>
          <cell r="AE32">
            <v>32</v>
          </cell>
          <cell r="AF32">
            <v>163.25</v>
          </cell>
          <cell r="AG32">
            <v>117.25</v>
          </cell>
          <cell r="AH32">
            <v>297.25</v>
          </cell>
        </row>
        <row r="33">
          <cell r="AA33">
            <v>187.25</v>
          </cell>
          <cell r="AB33">
            <v>240</v>
          </cell>
          <cell r="AC33">
            <v>891.5</v>
          </cell>
          <cell r="AD33">
            <v>437.5</v>
          </cell>
          <cell r="AE33">
            <v>153.75</v>
          </cell>
          <cell r="AF33">
            <v>46.25</v>
          </cell>
          <cell r="AG33">
            <v>101</v>
          </cell>
          <cell r="AH33">
            <v>265.25</v>
          </cell>
        </row>
        <row r="34">
          <cell r="AA34">
            <v>103</v>
          </cell>
          <cell r="AB34">
            <v>143</v>
          </cell>
          <cell r="AC34">
            <v>571.75</v>
          </cell>
          <cell r="AD34">
            <v>180.75</v>
          </cell>
          <cell r="AE34">
            <v>102</v>
          </cell>
          <cell r="AF34">
            <v>89.75</v>
          </cell>
          <cell r="AG34">
            <v>18.25</v>
          </cell>
          <cell r="AH34">
            <v>52.5</v>
          </cell>
        </row>
        <row r="35">
          <cell r="AA35">
            <v>175.5</v>
          </cell>
          <cell r="AB35">
            <v>306.5</v>
          </cell>
          <cell r="AC35">
            <v>1621</v>
          </cell>
          <cell r="AD35">
            <v>454.5</v>
          </cell>
          <cell r="AE35">
            <v>291</v>
          </cell>
          <cell r="AF35">
            <v>267.75</v>
          </cell>
          <cell r="AG35">
            <v>62.25</v>
          </cell>
          <cell r="AH35">
            <v>32</v>
          </cell>
        </row>
      </sheetData>
      <sheetData sheetId="33">
        <row r="28">
          <cell r="AA28">
            <v>13.75</v>
          </cell>
          <cell r="AB28">
            <v>4</v>
          </cell>
          <cell r="AC28">
            <v>19.25</v>
          </cell>
          <cell r="AD28">
            <v>18</v>
          </cell>
          <cell r="AE28">
            <v>109.75</v>
          </cell>
          <cell r="AF28">
            <v>146.5</v>
          </cell>
          <cell r="AG28">
            <v>68.25</v>
          </cell>
          <cell r="AH28">
            <v>125.75</v>
          </cell>
        </row>
        <row r="29">
          <cell r="AA29">
            <v>4.75</v>
          </cell>
          <cell r="AB29">
            <v>13.75</v>
          </cell>
          <cell r="AC29">
            <v>26</v>
          </cell>
          <cell r="AD29">
            <v>22.5</v>
          </cell>
          <cell r="AE29">
            <v>175.5</v>
          </cell>
          <cell r="AF29">
            <v>199.5</v>
          </cell>
          <cell r="AG29">
            <v>184</v>
          </cell>
          <cell r="AH29">
            <v>617.5</v>
          </cell>
        </row>
        <row r="30">
          <cell r="AA30">
            <v>24.5</v>
          </cell>
          <cell r="AB30">
            <v>11.5</v>
          </cell>
          <cell r="AC30">
            <v>64.5</v>
          </cell>
          <cell r="AD30">
            <v>35.25</v>
          </cell>
          <cell r="AE30">
            <v>343.25</v>
          </cell>
          <cell r="AF30">
            <v>513</v>
          </cell>
          <cell r="AG30">
            <v>270.75</v>
          </cell>
          <cell r="AH30">
            <v>630.5</v>
          </cell>
        </row>
        <row r="31">
          <cell r="AA31">
            <v>18.25</v>
          </cell>
          <cell r="AB31">
            <v>16.25</v>
          </cell>
          <cell r="AC31">
            <v>47</v>
          </cell>
          <cell r="AD31">
            <v>52</v>
          </cell>
          <cell r="AE31">
            <v>274.75</v>
          </cell>
          <cell r="AF31">
            <v>343</v>
          </cell>
          <cell r="AG31">
            <v>139</v>
          </cell>
          <cell r="AH31">
            <v>310.75</v>
          </cell>
        </row>
        <row r="32">
          <cell r="AA32">
            <v>103.25</v>
          </cell>
          <cell r="AB32">
            <v>118.5</v>
          </cell>
          <cell r="AC32">
            <v>395.25</v>
          </cell>
          <cell r="AD32">
            <v>297</v>
          </cell>
          <cell r="AE32">
            <v>33</v>
          </cell>
          <cell r="AF32">
            <v>101</v>
          </cell>
          <cell r="AG32">
            <v>65.5</v>
          </cell>
          <cell r="AH32">
            <v>175.75</v>
          </cell>
        </row>
        <row r="33">
          <cell r="AA33">
            <v>114.25</v>
          </cell>
          <cell r="AB33">
            <v>154</v>
          </cell>
          <cell r="AC33">
            <v>592.25</v>
          </cell>
          <cell r="AD33">
            <v>321</v>
          </cell>
          <cell r="AE33">
            <v>118.5</v>
          </cell>
          <cell r="AF33">
            <v>37.25</v>
          </cell>
          <cell r="AG33">
            <v>66.75</v>
          </cell>
          <cell r="AH33">
            <v>156.75</v>
          </cell>
        </row>
        <row r="34">
          <cell r="AA34">
            <v>62.25</v>
          </cell>
          <cell r="AB34">
            <v>88.25</v>
          </cell>
          <cell r="AC34">
            <v>429</v>
          </cell>
          <cell r="AD34">
            <v>122.75</v>
          </cell>
          <cell r="AE34">
            <v>66.25</v>
          </cell>
          <cell r="AF34">
            <v>68</v>
          </cell>
          <cell r="AG34">
            <v>15.25</v>
          </cell>
          <cell r="AH34">
            <v>28.75</v>
          </cell>
        </row>
        <row r="35">
          <cell r="AA35">
            <v>110.75</v>
          </cell>
          <cell r="AB35">
            <v>177.25</v>
          </cell>
          <cell r="AC35">
            <v>1212</v>
          </cell>
          <cell r="AD35">
            <v>311.5</v>
          </cell>
          <cell r="AE35">
            <v>158.25</v>
          </cell>
          <cell r="AF35">
            <v>189.75</v>
          </cell>
          <cell r="AG35">
            <v>27.25</v>
          </cell>
          <cell r="AH35">
            <v>34.25</v>
          </cell>
        </row>
      </sheetData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B1" sqref="B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37714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8.0909090909090917</v>
      </c>
      <c r="C3" s="12">
        <v>142.68181818181819</v>
      </c>
      <c r="D3" s="12">
        <v>122</v>
      </c>
      <c r="E3" s="12">
        <v>91.545454545454547</v>
      </c>
      <c r="F3" s="12">
        <v>462.72727272727275</v>
      </c>
      <c r="G3" s="12">
        <v>125.40909090909091</v>
      </c>
      <c r="H3" s="12">
        <v>155.45454545454547</v>
      </c>
      <c r="I3" s="12">
        <v>149.95454545454547</v>
      </c>
      <c r="J3" s="12">
        <v>232.63636363636363</v>
      </c>
      <c r="K3" s="12">
        <v>35.772727272727273</v>
      </c>
      <c r="L3" s="12">
        <v>104.27272727272727</v>
      </c>
      <c r="M3" s="12">
        <v>91.454545454545453</v>
      </c>
      <c r="N3" s="12">
        <v>45</v>
      </c>
      <c r="O3" s="12">
        <v>40.227272727272727</v>
      </c>
      <c r="P3" s="12">
        <v>45.590909090909093</v>
      </c>
      <c r="Q3" s="12">
        <v>24.681818181818183</v>
      </c>
      <c r="R3" s="12">
        <v>18.045454545454547</v>
      </c>
      <c r="S3" s="12">
        <v>38.045454545454547</v>
      </c>
      <c r="T3" s="12">
        <v>29.818181818181817</v>
      </c>
      <c r="U3" s="12">
        <v>31</v>
      </c>
      <c r="V3" s="12">
        <v>26.5</v>
      </c>
      <c r="W3" s="12">
        <v>15.681818181818182</v>
      </c>
      <c r="X3" s="12">
        <v>10.590909090909092</v>
      </c>
      <c r="Y3" s="12">
        <v>22.727272727272727</v>
      </c>
      <c r="Z3" s="12">
        <v>23.727272727272727</v>
      </c>
      <c r="AA3" s="12">
        <v>219.81818181818181</v>
      </c>
      <c r="AB3" s="12">
        <v>239.54545454545453</v>
      </c>
      <c r="AC3" s="12">
        <v>285.13636363636363</v>
      </c>
      <c r="AD3" s="12">
        <v>233.13636363636363</v>
      </c>
      <c r="AE3" s="12">
        <v>111.77272727272727</v>
      </c>
      <c r="AF3" s="12">
        <v>151.18181818181819</v>
      </c>
      <c r="AG3" s="12">
        <v>27.136363636363637</v>
      </c>
      <c r="AH3" s="12">
        <v>45.636363636363633</v>
      </c>
      <c r="AI3" s="12">
        <v>67.454545454545453</v>
      </c>
      <c r="AJ3" s="12">
        <v>26.40909090909091</v>
      </c>
      <c r="AK3" s="12">
        <v>5.2272727272727275</v>
      </c>
      <c r="AL3" s="12">
        <v>22.636363636363637</v>
      </c>
      <c r="AM3" s="12">
        <v>9.5</v>
      </c>
      <c r="AN3" s="12">
        <v>30.59090909090909</v>
      </c>
      <c r="AO3" s="13">
        <f>SUM(B3:AN3)</f>
        <v>3568.8181818181806</v>
      </c>
      <c r="AP3" s="14"/>
      <c r="AR3" s="9" t="s">
        <v>39</v>
      </c>
      <c r="AS3" s="12">
        <f>SUM(B3:Z27,AK3:AN27,B38:Z41,AK38:AN41)</f>
        <v>74114.636363636339</v>
      </c>
      <c r="AU3" s="9" t="s">
        <v>40</v>
      </c>
      <c r="AV3" s="15">
        <f>SUM(AS11:AS16,AT11:AX11)</f>
        <v>187775.31818181815</v>
      </c>
      <c r="AW3" s="16">
        <f>AV3/AY$17</f>
        <v>0.64098266515704472</v>
      </c>
    </row>
    <row r="4" spans="1:52" x14ac:dyDescent="0.25">
      <c r="A4" s="1" t="s">
        <v>4</v>
      </c>
      <c r="B4" s="12">
        <v>150.59090909090909</v>
      </c>
      <c r="C4" s="12">
        <v>10.090909090909092</v>
      </c>
      <c r="D4" s="12">
        <v>88.409090909090907</v>
      </c>
      <c r="E4" s="12">
        <v>81.13636363636364</v>
      </c>
      <c r="F4" s="12">
        <v>861.09090909090912</v>
      </c>
      <c r="G4" s="12">
        <v>140.63636363636363</v>
      </c>
      <c r="H4" s="12">
        <v>197.04545454545453</v>
      </c>
      <c r="I4" s="12">
        <v>365.86363636363637</v>
      </c>
      <c r="J4" s="12">
        <v>582.72727272727275</v>
      </c>
      <c r="K4" s="12">
        <v>93.318181818181813</v>
      </c>
      <c r="L4" s="12">
        <v>121.59090909090909</v>
      </c>
      <c r="M4" s="12">
        <v>150.40909090909091</v>
      </c>
      <c r="N4" s="12">
        <v>54.5</v>
      </c>
      <c r="O4" s="12">
        <v>39.909090909090907</v>
      </c>
      <c r="P4" s="12">
        <v>68.86363636363636</v>
      </c>
      <c r="Q4" s="12">
        <v>23.59090909090909</v>
      </c>
      <c r="R4" s="12">
        <v>34.454545454545453</v>
      </c>
      <c r="S4" s="12">
        <v>59.954545454545453</v>
      </c>
      <c r="T4" s="12">
        <v>42.727272727272727</v>
      </c>
      <c r="U4" s="12">
        <v>27.318181818181817</v>
      </c>
      <c r="V4" s="12">
        <v>37.045454545454547</v>
      </c>
      <c r="W4" s="12">
        <v>10.818181818181818</v>
      </c>
      <c r="X4" s="12">
        <v>10.181818181818182</v>
      </c>
      <c r="Y4" s="12">
        <v>22.272727272727273</v>
      </c>
      <c r="Z4" s="12">
        <v>31.954545454545453</v>
      </c>
      <c r="AA4" s="12">
        <v>732.77272727272725</v>
      </c>
      <c r="AB4" s="12">
        <v>797.68181818181813</v>
      </c>
      <c r="AC4" s="12">
        <v>639.77272727272725</v>
      </c>
      <c r="AD4" s="12">
        <v>570.90909090909088</v>
      </c>
      <c r="AE4" s="12">
        <v>110.31818181818181</v>
      </c>
      <c r="AF4" s="12">
        <v>144</v>
      </c>
      <c r="AG4" s="12">
        <v>53.636363636363633</v>
      </c>
      <c r="AH4" s="12">
        <v>76.545454545454547</v>
      </c>
      <c r="AI4" s="12">
        <v>146.72727272727272</v>
      </c>
      <c r="AJ4" s="12">
        <v>54.636363636363633</v>
      </c>
      <c r="AK4" s="12">
        <v>5.4090909090909092</v>
      </c>
      <c r="AL4" s="12">
        <v>33</v>
      </c>
      <c r="AM4" s="12">
        <v>6.6363636363636367</v>
      </c>
      <c r="AN4" s="12">
        <v>24.454545454545453</v>
      </c>
      <c r="AO4" s="13">
        <f t="shared" ref="AO4:AO41" si="0">SUM(B4:AN4)</f>
        <v>6703.0000000000018</v>
      </c>
      <c r="AP4" s="14"/>
      <c r="AR4" s="9" t="s">
        <v>41</v>
      </c>
      <c r="AS4" s="12">
        <f>SUM(AA28:AJ37)</f>
        <v>77498.363636363632</v>
      </c>
      <c r="AU4" s="9" t="s">
        <v>42</v>
      </c>
      <c r="AV4" s="15">
        <f>SUM(AT12:AX16)</f>
        <v>105173.81818181821</v>
      </c>
      <c r="AW4" s="16">
        <f>AV4/AY$17</f>
        <v>0.35901733484295528</v>
      </c>
    </row>
    <row r="5" spans="1:52" x14ac:dyDescent="0.25">
      <c r="A5" s="1" t="s">
        <v>5</v>
      </c>
      <c r="B5" s="12">
        <v>164.45454545454547</v>
      </c>
      <c r="C5" s="12">
        <v>36.81818181818182</v>
      </c>
      <c r="D5" s="12">
        <v>23.90909090909091</v>
      </c>
      <c r="E5" s="12">
        <v>23.045454545454547</v>
      </c>
      <c r="F5" s="12">
        <v>685.36363636363637</v>
      </c>
      <c r="G5" s="12">
        <v>40.31818181818182</v>
      </c>
      <c r="H5" s="12">
        <v>142.86363636363637</v>
      </c>
      <c r="I5" s="12">
        <v>115.45454545454545</v>
      </c>
      <c r="J5" s="12">
        <v>313.68181818181819</v>
      </c>
      <c r="K5" s="12">
        <v>47.81818181818182</v>
      </c>
      <c r="L5" s="12">
        <v>60.272727272727273</v>
      </c>
      <c r="M5" s="12">
        <v>54.272727272727273</v>
      </c>
      <c r="N5" s="12">
        <v>26.90909090909091</v>
      </c>
      <c r="O5" s="12">
        <v>10.454545454545455</v>
      </c>
      <c r="P5" s="12">
        <v>30.227272727272727</v>
      </c>
      <c r="Q5" s="12">
        <v>9.3181818181818183</v>
      </c>
      <c r="R5" s="12">
        <v>23.227272727272727</v>
      </c>
      <c r="S5" s="12">
        <v>28</v>
      </c>
      <c r="T5" s="12">
        <v>15.5</v>
      </c>
      <c r="U5" s="12">
        <v>27.136363636363637</v>
      </c>
      <c r="V5" s="12">
        <v>18.318181818181817</v>
      </c>
      <c r="W5" s="12">
        <v>9.5909090909090917</v>
      </c>
      <c r="X5" s="12">
        <v>4.6363636363636367</v>
      </c>
      <c r="Y5" s="12">
        <v>21.727272727272727</v>
      </c>
      <c r="Z5" s="12">
        <v>5.6363636363636367</v>
      </c>
      <c r="AA5" s="12">
        <v>535.27272727272725</v>
      </c>
      <c r="AB5" s="12">
        <v>304.68181818181819</v>
      </c>
      <c r="AC5" s="12">
        <v>377.04545454545456</v>
      </c>
      <c r="AD5" s="12">
        <v>219.18181818181819</v>
      </c>
      <c r="AE5" s="12">
        <v>50.909090909090907</v>
      </c>
      <c r="AF5" s="12">
        <v>26.045454545454547</v>
      </c>
      <c r="AG5" s="12">
        <v>35.136363636363633</v>
      </c>
      <c r="AH5" s="12">
        <v>14.318181818181818</v>
      </c>
      <c r="AI5" s="12">
        <v>61.545454545454547</v>
      </c>
      <c r="AJ5" s="12">
        <v>12.954545454545455</v>
      </c>
      <c r="AK5" s="12">
        <v>31.454545454545453</v>
      </c>
      <c r="AL5" s="12">
        <v>17.40909090909091</v>
      </c>
      <c r="AM5" s="12">
        <v>11.863636363636363</v>
      </c>
      <c r="AN5" s="12">
        <v>18.5</v>
      </c>
      <c r="AO5" s="13">
        <f t="shared" si="0"/>
        <v>3655.2727272727275</v>
      </c>
      <c r="AP5" s="14"/>
      <c r="AR5" s="9" t="s">
        <v>43</v>
      </c>
      <c r="AS5" s="12">
        <f>SUM(AA3:AJ27,B28:Z37,AA38:AJ41,AK28:AN37)</f>
        <v>141336.13636363647</v>
      </c>
    </row>
    <row r="6" spans="1:52" x14ac:dyDescent="0.25">
      <c r="A6" s="1" t="s">
        <v>6</v>
      </c>
      <c r="B6" s="12">
        <v>86.318181818181813</v>
      </c>
      <c r="C6" s="12">
        <v>79.272727272727266</v>
      </c>
      <c r="D6" s="12">
        <v>39.454545454545453</v>
      </c>
      <c r="E6" s="12">
        <v>4.5909090909090908</v>
      </c>
      <c r="F6" s="12">
        <v>195.13636363636363</v>
      </c>
      <c r="G6" s="12">
        <v>49.18181818181818</v>
      </c>
      <c r="H6" s="12">
        <v>72.090909090909093</v>
      </c>
      <c r="I6" s="12">
        <v>151.31818181818181</v>
      </c>
      <c r="J6" s="12">
        <v>238.31818181818181</v>
      </c>
      <c r="K6" s="12">
        <v>60.68181818181818</v>
      </c>
      <c r="L6" s="12">
        <v>49.545454545454547</v>
      </c>
      <c r="M6" s="12">
        <v>80.86363636363636</v>
      </c>
      <c r="N6" s="12">
        <v>20.5</v>
      </c>
      <c r="O6" s="12">
        <v>16.09090909090909</v>
      </c>
      <c r="P6" s="12">
        <v>25.636363636363637</v>
      </c>
      <c r="Q6" s="12">
        <v>7.5454545454545459</v>
      </c>
      <c r="R6" s="12">
        <v>10.863636363636363</v>
      </c>
      <c r="S6" s="12">
        <v>31.40909090909091</v>
      </c>
      <c r="T6" s="12">
        <v>13.681818181818182</v>
      </c>
      <c r="U6" s="12">
        <v>13.954545454545455</v>
      </c>
      <c r="V6" s="12">
        <v>23.227272727272727</v>
      </c>
      <c r="W6" s="12">
        <v>6.0454545454545459</v>
      </c>
      <c r="X6" s="12">
        <v>11.727272727272727</v>
      </c>
      <c r="Y6" s="12">
        <v>14.090909090909092</v>
      </c>
      <c r="Z6" s="12">
        <v>12.818181818181818</v>
      </c>
      <c r="AA6" s="12">
        <v>463.22727272727275</v>
      </c>
      <c r="AB6" s="12">
        <v>500.40909090909093</v>
      </c>
      <c r="AC6" s="12">
        <v>309.13636363636363</v>
      </c>
      <c r="AD6" s="12">
        <v>357</v>
      </c>
      <c r="AE6" s="12">
        <v>76.727272727272734</v>
      </c>
      <c r="AF6" s="12">
        <v>58.545454545454547</v>
      </c>
      <c r="AG6" s="12">
        <v>28.636363636363637</v>
      </c>
      <c r="AH6" s="12">
        <v>26.636363636363637</v>
      </c>
      <c r="AI6" s="12">
        <v>60.954545454545453</v>
      </c>
      <c r="AJ6" s="12">
        <v>14.772727272727273</v>
      </c>
      <c r="AK6" s="12">
        <v>3.8636363636363638</v>
      </c>
      <c r="AL6" s="12">
        <v>13.318181818181818</v>
      </c>
      <c r="AM6" s="12">
        <v>2.3636363636363638</v>
      </c>
      <c r="AN6" s="12">
        <v>7.6818181818181817</v>
      </c>
      <c r="AO6" s="13">
        <f t="shared" si="0"/>
        <v>3237.6363636363631</v>
      </c>
      <c r="AP6" s="14"/>
      <c r="AS6" s="12"/>
    </row>
    <row r="7" spans="1:52" x14ac:dyDescent="0.25">
      <c r="A7" s="1" t="s">
        <v>7</v>
      </c>
      <c r="B7" s="12">
        <v>440.68181818181819</v>
      </c>
      <c r="C7" s="12">
        <v>958.09090909090912</v>
      </c>
      <c r="D7" s="12">
        <v>677</v>
      </c>
      <c r="E7" s="12">
        <v>201</v>
      </c>
      <c r="F7" s="12">
        <v>15.636363636363637</v>
      </c>
      <c r="G7" s="12">
        <v>389.45454545454544</v>
      </c>
      <c r="H7" s="12">
        <v>378.81818181818181</v>
      </c>
      <c r="I7" s="12">
        <v>451.59090909090907</v>
      </c>
      <c r="J7" s="12">
        <v>633.5</v>
      </c>
      <c r="K7" s="12">
        <v>251.5</v>
      </c>
      <c r="L7" s="12">
        <v>281.5</v>
      </c>
      <c r="M7" s="12">
        <v>309.95454545454544</v>
      </c>
      <c r="N7" s="12">
        <v>152.90909090909091</v>
      </c>
      <c r="O7" s="12">
        <v>145.77272727272728</v>
      </c>
      <c r="P7" s="12">
        <v>152.36363636363637</v>
      </c>
      <c r="Q7" s="12">
        <v>100.72727272727273</v>
      </c>
      <c r="R7" s="12">
        <v>159.90909090909091</v>
      </c>
      <c r="S7" s="12">
        <v>281.72727272727275</v>
      </c>
      <c r="T7" s="12">
        <v>106.5</v>
      </c>
      <c r="U7" s="12">
        <v>163.45454545454547</v>
      </c>
      <c r="V7" s="12">
        <v>134.72727272727272</v>
      </c>
      <c r="W7" s="12">
        <v>66.13636363636364</v>
      </c>
      <c r="X7" s="12">
        <v>53.090909090909093</v>
      </c>
      <c r="Y7" s="12">
        <v>41.909090909090907</v>
      </c>
      <c r="Z7" s="12">
        <v>65.454545454545453</v>
      </c>
      <c r="AA7" s="12">
        <v>610.0454545454545</v>
      </c>
      <c r="AB7" s="12">
        <v>608.5</v>
      </c>
      <c r="AC7" s="12">
        <v>721.18181818181813</v>
      </c>
      <c r="AD7" s="12">
        <v>706.36363636363637</v>
      </c>
      <c r="AE7" s="12">
        <v>238.31818181818181</v>
      </c>
      <c r="AF7" s="12">
        <v>250.5</v>
      </c>
      <c r="AG7" s="12">
        <v>133.72727272727272</v>
      </c>
      <c r="AH7" s="12">
        <v>104.31818181818181</v>
      </c>
      <c r="AI7" s="12">
        <v>210.04545454545453</v>
      </c>
      <c r="AJ7" s="12">
        <v>82.5</v>
      </c>
      <c r="AK7" s="12">
        <v>34.863636363636367</v>
      </c>
      <c r="AL7" s="12">
        <v>112.36363636363636</v>
      </c>
      <c r="AM7" s="12">
        <v>32.31818181818182</v>
      </c>
      <c r="AN7" s="12">
        <v>86.5</v>
      </c>
      <c r="AO7" s="13">
        <f t="shared" si="0"/>
        <v>10544.954545454542</v>
      </c>
      <c r="AP7" s="14"/>
      <c r="AR7" s="9" t="s">
        <v>44</v>
      </c>
      <c r="AS7" s="12">
        <f>SUM(AJ3:AN41,B37:AI41)</f>
        <v>40288.999999999942</v>
      </c>
    </row>
    <row r="8" spans="1:52" x14ac:dyDescent="0.25">
      <c r="A8" s="1" t="s">
        <v>8</v>
      </c>
      <c r="B8" s="12">
        <v>116.68181818181819</v>
      </c>
      <c r="C8" s="12">
        <v>141.31818181818181</v>
      </c>
      <c r="D8" s="12">
        <v>65.86363636363636</v>
      </c>
      <c r="E8" s="12">
        <v>43.136363636363633</v>
      </c>
      <c r="F8" s="12">
        <v>345.04545454545456</v>
      </c>
      <c r="G8" s="12">
        <v>5.7272727272727275</v>
      </c>
      <c r="H8" s="12">
        <v>70.727272727272734</v>
      </c>
      <c r="I8" s="12">
        <v>163.77272727272728</v>
      </c>
      <c r="J8" s="12">
        <v>229.22727272727272</v>
      </c>
      <c r="K8" s="12">
        <v>80</v>
      </c>
      <c r="L8" s="12">
        <v>99.227272727272734</v>
      </c>
      <c r="M8" s="12">
        <v>121.40909090909091</v>
      </c>
      <c r="N8" s="12">
        <v>49.954545454545453</v>
      </c>
      <c r="O8" s="12">
        <v>43.590909090909093</v>
      </c>
      <c r="P8" s="12">
        <v>45.136363636363633</v>
      </c>
      <c r="Q8" s="12">
        <v>18.40909090909091</v>
      </c>
      <c r="R8" s="12">
        <v>29.772727272727273</v>
      </c>
      <c r="S8" s="12">
        <v>52.227272727272727</v>
      </c>
      <c r="T8" s="12">
        <v>20.681818181818183</v>
      </c>
      <c r="U8" s="12">
        <v>19.818181818181817</v>
      </c>
      <c r="V8" s="12">
        <v>26.59090909090909</v>
      </c>
      <c r="W8" s="12">
        <v>9.8181818181818183</v>
      </c>
      <c r="X8" s="12">
        <v>9.8636363636363633</v>
      </c>
      <c r="Y8" s="12">
        <v>14.909090909090908</v>
      </c>
      <c r="Z8" s="12">
        <v>31.772727272727273</v>
      </c>
      <c r="AA8" s="12">
        <v>392.86363636363637</v>
      </c>
      <c r="AB8" s="12">
        <v>452.22727272727275</v>
      </c>
      <c r="AC8" s="12">
        <v>296.86363636363637</v>
      </c>
      <c r="AD8" s="12">
        <v>322.09090909090907</v>
      </c>
      <c r="AE8" s="12">
        <v>99.63636363636364</v>
      </c>
      <c r="AF8" s="12">
        <v>77.36363636363636</v>
      </c>
      <c r="AG8" s="12">
        <v>26.545454545454547</v>
      </c>
      <c r="AH8" s="12">
        <v>28.136363636363637</v>
      </c>
      <c r="AI8" s="12">
        <v>60.454545454545453</v>
      </c>
      <c r="AJ8" s="12">
        <v>18.40909090909091</v>
      </c>
      <c r="AK8" s="12">
        <v>9.2272727272727266</v>
      </c>
      <c r="AL8" s="12">
        <v>26.59090909090909</v>
      </c>
      <c r="AM8" s="12">
        <v>3.5454545454545454</v>
      </c>
      <c r="AN8" s="12">
        <v>16.863636363636363</v>
      </c>
      <c r="AO8" s="13">
        <f t="shared" si="0"/>
        <v>3685.4999999999995</v>
      </c>
      <c r="AP8" s="14"/>
      <c r="AS8" s="15"/>
    </row>
    <row r="9" spans="1:52" x14ac:dyDescent="0.25">
      <c r="A9" s="1" t="s">
        <v>9</v>
      </c>
      <c r="B9" s="12">
        <v>147.72727272727272</v>
      </c>
      <c r="C9" s="12">
        <v>201.31818181818181</v>
      </c>
      <c r="D9" s="12">
        <v>87.36363636363636</v>
      </c>
      <c r="E9" s="12">
        <v>73.227272727272734</v>
      </c>
      <c r="F9" s="12">
        <v>350.59090909090907</v>
      </c>
      <c r="G9" s="12">
        <v>74.772727272727266</v>
      </c>
      <c r="H9" s="12">
        <v>10.227272727272727</v>
      </c>
      <c r="I9" s="12">
        <v>125.09090909090909</v>
      </c>
      <c r="J9" s="12">
        <v>208.77272727272728</v>
      </c>
      <c r="K9" s="12">
        <v>64.5</v>
      </c>
      <c r="L9" s="12">
        <v>129.31818181818181</v>
      </c>
      <c r="M9" s="12">
        <v>170.59090909090909</v>
      </c>
      <c r="N9" s="12">
        <v>92.13636363636364</v>
      </c>
      <c r="O9" s="12">
        <v>81.909090909090907</v>
      </c>
      <c r="P9" s="12">
        <v>88.090909090909093</v>
      </c>
      <c r="Q9" s="12">
        <v>51.81818181818182</v>
      </c>
      <c r="R9" s="12">
        <v>57.81818181818182</v>
      </c>
      <c r="S9" s="12">
        <v>92.318181818181813</v>
      </c>
      <c r="T9" s="12">
        <v>91.454545454545453</v>
      </c>
      <c r="U9" s="12">
        <v>82.590909090909093</v>
      </c>
      <c r="V9" s="12">
        <v>83.63636363636364</v>
      </c>
      <c r="W9" s="12">
        <v>25.954545454545453</v>
      </c>
      <c r="X9" s="12">
        <v>28.045454545454547</v>
      </c>
      <c r="Y9" s="12">
        <v>48.590909090909093</v>
      </c>
      <c r="Z9" s="12">
        <v>51.5</v>
      </c>
      <c r="AA9" s="12">
        <v>636.31818181818187</v>
      </c>
      <c r="AB9" s="12">
        <v>693.0454545454545</v>
      </c>
      <c r="AC9" s="12">
        <v>559.9545454545455</v>
      </c>
      <c r="AD9" s="12">
        <v>583.13636363636363</v>
      </c>
      <c r="AE9" s="12">
        <v>164.95454545454547</v>
      </c>
      <c r="AF9" s="12">
        <v>134.72727272727272</v>
      </c>
      <c r="AG9" s="12">
        <v>60.909090909090907</v>
      </c>
      <c r="AH9" s="12">
        <v>63.772727272727273</v>
      </c>
      <c r="AI9" s="12">
        <v>106.09090909090909</v>
      </c>
      <c r="AJ9" s="12">
        <v>41.590909090909093</v>
      </c>
      <c r="AK9" s="12">
        <v>11.318181818181818</v>
      </c>
      <c r="AL9" s="12">
        <v>43.454545454545453</v>
      </c>
      <c r="AM9" s="12">
        <v>25.272727272727273</v>
      </c>
      <c r="AN9" s="12">
        <v>104</v>
      </c>
      <c r="AO9" s="13">
        <f t="shared" si="0"/>
        <v>5747.9090909090901</v>
      </c>
      <c r="AP9" s="14"/>
      <c r="AS9" s="15"/>
    </row>
    <row r="10" spans="1:52" x14ac:dyDescent="0.25">
      <c r="A10" s="1">
        <v>19</v>
      </c>
      <c r="B10" s="12">
        <v>137.90909090909091</v>
      </c>
      <c r="C10" s="12">
        <v>415.77272727272725</v>
      </c>
      <c r="D10" s="12">
        <v>174.13636363636363</v>
      </c>
      <c r="E10" s="12">
        <v>160.27272727272728</v>
      </c>
      <c r="F10" s="12">
        <v>401.13636363636363</v>
      </c>
      <c r="G10" s="12">
        <v>173.63636363636363</v>
      </c>
      <c r="H10" s="12">
        <v>127.77272727272727</v>
      </c>
      <c r="I10" s="12">
        <v>8.6818181818181817</v>
      </c>
      <c r="J10" s="12">
        <v>68.590909090909093</v>
      </c>
      <c r="K10" s="12">
        <v>34.227272727272727</v>
      </c>
      <c r="L10" s="12">
        <v>113.86363636363636</v>
      </c>
      <c r="M10" s="12">
        <v>144.13636363636363</v>
      </c>
      <c r="N10" s="12">
        <v>165.18181818181819</v>
      </c>
      <c r="O10" s="12">
        <v>163.5</v>
      </c>
      <c r="P10" s="12">
        <v>170.31818181818181</v>
      </c>
      <c r="Q10" s="12">
        <v>143</v>
      </c>
      <c r="R10" s="12">
        <v>160.27272727272728</v>
      </c>
      <c r="S10" s="12">
        <v>284.09090909090907</v>
      </c>
      <c r="T10" s="12">
        <v>227.72727272727272</v>
      </c>
      <c r="U10" s="12">
        <v>289.13636363636363</v>
      </c>
      <c r="V10" s="12">
        <v>198.77272727272728</v>
      </c>
      <c r="W10" s="12">
        <v>106.18181818181819</v>
      </c>
      <c r="X10" s="12">
        <v>78.13636363636364</v>
      </c>
      <c r="Y10" s="12">
        <v>99.5</v>
      </c>
      <c r="Z10" s="12">
        <v>42.272727272727273</v>
      </c>
      <c r="AA10" s="12">
        <v>588.31818181818187</v>
      </c>
      <c r="AB10" s="12">
        <v>612.9545454545455</v>
      </c>
      <c r="AC10" s="12">
        <v>465.5</v>
      </c>
      <c r="AD10" s="12">
        <v>527.22727272727275</v>
      </c>
      <c r="AE10" s="12">
        <v>141.59090909090909</v>
      </c>
      <c r="AF10" s="12">
        <v>153.45454545454547</v>
      </c>
      <c r="AG10" s="12">
        <v>118.5</v>
      </c>
      <c r="AH10" s="12">
        <v>101.27272727272727</v>
      </c>
      <c r="AI10" s="12">
        <v>155.63636363636363</v>
      </c>
      <c r="AJ10" s="12">
        <v>138.13636363636363</v>
      </c>
      <c r="AK10" s="12">
        <v>35.909090909090907</v>
      </c>
      <c r="AL10" s="12">
        <v>116.5</v>
      </c>
      <c r="AM10" s="12">
        <v>103.45454545454545</v>
      </c>
      <c r="AN10" s="12">
        <v>194.95454545454547</v>
      </c>
      <c r="AO10" s="13">
        <f t="shared" si="0"/>
        <v>7541.6363636363631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220.95454545454547</v>
      </c>
      <c r="C11" s="12">
        <v>662.86363636363637</v>
      </c>
      <c r="D11" s="12">
        <v>278.63636363636363</v>
      </c>
      <c r="E11" s="12">
        <v>246.77272727272728</v>
      </c>
      <c r="F11" s="12">
        <v>556</v>
      </c>
      <c r="G11" s="12">
        <v>238.86363636363637</v>
      </c>
      <c r="H11" s="12">
        <v>203.81818181818181</v>
      </c>
      <c r="I11" s="12">
        <v>70.727272727272734</v>
      </c>
      <c r="J11" s="12">
        <v>22.181818181818183</v>
      </c>
      <c r="K11" s="12">
        <v>56.227272727272727</v>
      </c>
      <c r="L11" s="12">
        <v>217.04545454545453</v>
      </c>
      <c r="M11" s="12">
        <v>334.81818181818181</v>
      </c>
      <c r="N11" s="12">
        <v>357.59090909090907</v>
      </c>
      <c r="O11" s="12">
        <v>364.45454545454544</v>
      </c>
      <c r="P11" s="12">
        <v>326.81818181818181</v>
      </c>
      <c r="Q11" s="12">
        <v>209.72727272727272</v>
      </c>
      <c r="R11" s="12">
        <v>261.68181818181819</v>
      </c>
      <c r="S11" s="12">
        <v>451.63636363636363</v>
      </c>
      <c r="T11" s="12">
        <v>310.27272727272725</v>
      </c>
      <c r="U11" s="12">
        <v>405.54545454545456</v>
      </c>
      <c r="V11" s="12">
        <v>317.72727272727275</v>
      </c>
      <c r="W11" s="12">
        <v>181.18181818181819</v>
      </c>
      <c r="X11" s="12">
        <v>143.36363636363637</v>
      </c>
      <c r="Y11" s="12">
        <v>184.54545454545453</v>
      </c>
      <c r="Z11" s="12">
        <v>71.590909090909093</v>
      </c>
      <c r="AA11" s="12">
        <v>870.81818181818187</v>
      </c>
      <c r="AB11" s="12">
        <v>847.63636363636363</v>
      </c>
      <c r="AC11" s="12">
        <v>920.81818181818187</v>
      </c>
      <c r="AD11" s="12">
        <v>819.86363636363637</v>
      </c>
      <c r="AE11" s="12">
        <v>216.40909090909091</v>
      </c>
      <c r="AF11" s="12">
        <v>249.63636363636363</v>
      </c>
      <c r="AG11" s="12">
        <v>157.13636363636363</v>
      </c>
      <c r="AH11" s="12">
        <v>153.59090909090909</v>
      </c>
      <c r="AI11" s="12">
        <v>260</v>
      </c>
      <c r="AJ11" s="12">
        <v>226.5</v>
      </c>
      <c r="AK11" s="12">
        <v>66.090909090909093</v>
      </c>
      <c r="AL11" s="12">
        <v>240.77272727272728</v>
      </c>
      <c r="AM11" s="12">
        <v>121.27272727272727</v>
      </c>
      <c r="AN11" s="12">
        <v>275.86363636363637</v>
      </c>
      <c r="AO11" s="13">
        <f t="shared" si="0"/>
        <v>12121.454545454548</v>
      </c>
      <c r="AP11" s="14"/>
      <c r="AR11" s="18" t="s">
        <v>45</v>
      </c>
      <c r="AS11" s="15">
        <f>SUM(AA28:AD31)</f>
        <v>3695.0909090909095</v>
      </c>
      <c r="AT11" s="15">
        <f>SUM(Z28:Z31,H28:K31)</f>
        <v>13149.045454545454</v>
      </c>
      <c r="AU11" s="15">
        <f>SUM(AE28:AJ31)</f>
        <v>33066.409090909088</v>
      </c>
      <c r="AV11" s="15">
        <f>SUM(B28:G31)</f>
        <v>10581.090909090908</v>
      </c>
      <c r="AW11" s="15">
        <f>SUM(AM28:AN31,T28:Y31)</f>
        <v>17378.5</v>
      </c>
      <c r="AX11" s="15">
        <f>SUM(AK28:AL31,L28:S31)</f>
        <v>18630.31818181818</v>
      </c>
      <c r="AY11" s="14">
        <f t="shared" ref="AY11:AY16" si="1">SUM(AS11:AX11)</f>
        <v>96500.454545454544</v>
      </c>
      <c r="AZ11" s="15"/>
    </row>
    <row r="12" spans="1:52" x14ac:dyDescent="0.25">
      <c r="A12" s="1" t="s">
        <v>10</v>
      </c>
      <c r="B12" s="12">
        <v>28.5</v>
      </c>
      <c r="C12" s="12">
        <v>96.454545454545453</v>
      </c>
      <c r="D12" s="12">
        <v>75.681818181818187</v>
      </c>
      <c r="E12" s="12">
        <v>64.86363636363636</v>
      </c>
      <c r="F12" s="12">
        <v>219.5</v>
      </c>
      <c r="G12" s="12">
        <v>85.045454545454547</v>
      </c>
      <c r="H12" s="12">
        <v>67.272727272727266</v>
      </c>
      <c r="I12" s="12">
        <v>34.636363636363633</v>
      </c>
      <c r="J12" s="12">
        <v>57.863636363636367</v>
      </c>
      <c r="K12" s="12">
        <v>7.4545454545454541</v>
      </c>
      <c r="L12" s="12">
        <v>147.04545454545453</v>
      </c>
      <c r="M12" s="12">
        <v>187.81818181818181</v>
      </c>
      <c r="N12" s="12">
        <v>233.22727272727272</v>
      </c>
      <c r="O12" s="12">
        <v>198.45454545454547</v>
      </c>
      <c r="P12" s="12">
        <v>144.68181818181819</v>
      </c>
      <c r="Q12" s="12">
        <v>85.590909090909093</v>
      </c>
      <c r="R12" s="12">
        <v>118.36363636363636</v>
      </c>
      <c r="S12" s="12">
        <v>151.90909090909091</v>
      </c>
      <c r="T12" s="12">
        <v>24.136363636363637</v>
      </c>
      <c r="U12" s="12">
        <v>21.818181818181817</v>
      </c>
      <c r="V12" s="12">
        <v>25.272727272727273</v>
      </c>
      <c r="W12" s="12">
        <v>10.136363636363637</v>
      </c>
      <c r="X12" s="12">
        <v>12.090909090909092</v>
      </c>
      <c r="Y12" s="12">
        <v>27.454545454545453</v>
      </c>
      <c r="Z12" s="12">
        <v>25.136363636363637</v>
      </c>
      <c r="AA12" s="12">
        <v>436.81818181818181</v>
      </c>
      <c r="AB12" s="12">
        <v>470.18181818181819</v>
      </c>
      <c r="AC12" s="12">
        <v>434.63636363636363</v>
      </c>
      <c r="AD12" s="12">
        <v>354.95454545454544</v>
      </c>
      <c r="AE12" s="12">
        <v>93.181818181818187</v>
      </c>
      <c r="AF12" s="12">
        <v>86.272727272727266</v>
      </c>
      <c r="AG12" s="12">
        <v>37.409090909090907</v>
      </c>
      <c r="AH12" s="12">
        <v>60.272727272727273</v>
      </c>
      <c r="AI12" s="12">
        <v>102.40909090909091</v>
      </c>
      <c r="AJ12" s="12">
        <v>27.09090909090909</v>
      </c>
      <c r="AK12" s="12">
        <v>81.13636363636364</v>
      </c>
      <c r="AL12" s="12">
        <v>215.27272727272728</v>
      </c>
      <c r="AM12" s="12">
        <v>5.5909090909090908</v>
      </c>
      <c r="AN12" s="12">
        <v>29</v>
      </c>
      <c r="AO12" s="13">
        <f t="shared" si="0"/>
        <v>4584.636363636364</v>
      </c>
      <c r="AP12" s="14"/>
      <c r="AR12" s="17" t="s">
        <v>46</v>
      </c>
      <c r="AS12" s="15">
        <f>SUM(AA27:AD27,AA9:AD12)</f>
        <v>12775.545454545456</v>
      </c>
      <c r="AT12" s="15">
        <f>SUM(Z27,Z9:Z12,H9:K12,H27:K27)</f>
        <v>1529.6818181818182</v>
      </c>
      <c r="AU12" s="15">
        <f>SUM(AE9:AJ12,AE27:AJ27)</f>
        <v>3338.909090909091</v>
      </c>
      <c r="AV12" s="15">
        <f>SUM(B9:G12,B27:G27)</f>
        <v>5380.045454545455</v>
      </c>
      <c r="AW12" s="15">
        <f>SUM(T9:Y12,AM9:AN12,T27:Y27,AM27:AN27)</f>
        <v>3958.3181818181838</v>
      </c>
      <c r="AX12" s="15">
        <f>SUM(L9:S12,AK9:AL12,L27:S27,AK27:AL27)</f>
        <v>7041.5909090909081</v>
      </c>
      <c r="AY12" s="14">
        <f t="shared" si="1"/>
        <v>34024.090909090912</v>
      </c>
      <c r="AZ12" s="15"/>
    </row>
    <row r="13" spans="1:52" x14ac:dyDescent="0.25">
      <c r="A13" s="1" t="s">
        <v>11</v>
      </c>
      <c r="B13" s="12">
        <v>96.909090909090907</v>
      </c>
      <c r="C13" s="12">
        <v>124.18181818181819</v>
      </c>
      <c r="D13" s="12">
        <v>50.81818181818182</v>
      </c>
      <c r="E13" s="12">
        <v>55.727272727272727</v>
      </c>
      <c r="F13" s="12">
        <v>294.72727272727275</v>
      </c>
      <c r="G13" s="12">
        <v>103.36363636363636</v>
      </c>
      <c r="H13" s="12">
        <v>136.86363636363637</v>
      </c>
      <c r="I13" s="12">
        <v>129.72727272727272</v>
      </c>
      <c r="J13" s="12">
        <v>229.27272727272728</v>
      </c>
      <c r="K13" s="12">
        <v>128.63636363636363</v>
      </c>
      <c r="L13" s="12">
        <v>13.272727272727273</v>
      </c>
      <c r="M13" s="12">
        <v>245</v>
      </c>
      <c r="N13" s="12">
        <v>239.13636363636363</v>
      </c>
      <c r="O13" s="12">
        <v>243.27272727272728</v>
      </c>
      <c r="P13" s="12">
        <v>262.45454545454544</v>
      </c>
      <c r="Q13" s="12">
        <v>111.77272727272727</v>
      </c>
      <c r="R13" s="12">
        <v>92.409090909090907</v>
      </c>
      <c r="S13" s="12">
        <v>134.04545454545453</v>
      </c>
      <c r="T13" s="12">
        <v>47.090909090909093</v>
      </c>
      <c r="U13" s="12">
        <v>28.40909090909091</v>
      </c>
      <c r="V13" s="12">
        <v>38.5</v>
      </c>
      <c r="W13" s="12">
        <v>22.727272727272727</v>
      </c>
      <c r="X13" s="12">
        <v>32.68181818181818</v>
      </c>
      <c r="Y13" s="12">
        <v>51.272727272727273</v>
      </c>
      <c r="Z13" s="12">
        <v>86.590909090909093</v>
      </c>
      <c r="AA13" s="12">
        <v>503.95454545454544</v>
      </c>
      <c r="AB13" s="12">
        <v>612.81818181818187</v>
      </c>
      <c r="AC13" s="12">
        <v>597.5</v>
      </c>
      <c r="AD13" s="12">
        <v>479.04545454545456</v>
      </c>
      <c r="AE13" s="12">
        <v>164.27272727272728</v>
      </c>
      <c r="AF13" s="12">
        <v>182.31818181818181</v>
      </c>
      <c r="AG13" s="12">
        <v>50.545454545454547</v>
      </c>
      <c r="AH13" s="12">
        <v>71.090909090909093</v>
      </c>
      <c r="AI13" s="12">
        <v>114.63636363636364</v>
      </c>
      <c r="AJ13" s="12">
        <v>33.727272727272727</v>
      </c>
      <c r="AK13" s="12">
        <v>51.727272727272727</v>
      </c>
      <c r="AL13" s="12">
        <v>157.86363636363637</v>
      </c>
      <c r="AM13" s="12">
        <v>7.3636363636363633</v>
      </c>
      <c r="AN13" s="12">
        <v>41.727272727272727</v>
      </c>
      <c r="AO13" s="13">
        <f t="shared" si="0"/>
        <v>6067.4545454545469</v>
      </c>
      <c r="AP13" s="14"/>
      <c r="AR13" s="17" t="s">
        <v>47</v>
      </c>
      <c r="AS13" s="15">
        <f>SUM(AA32:AD37)</f>
        <v>31936.409090909085</v>
      </c>
      <c r="AT13" s="15">
        <f>SUM(H32:K37,Z32:Z37)</f>
        <v>3306.1363636363635</v>
      </c>
      <c r="AU13" s="15">
        <f>SUM(AE32:AJ37)</f>
        <v>8800.4545454545441</v>
      </c>
      <c r="AV13" s="15">
        <f>SUM(B32:G37)</f>
        <v>2647</v>
      </c>
      <c r="AW13" s="15">
        <f>SUM(T32:Y37,AM32:AN37)</f>
        <v>2192.3181818181824</v>
      </c>
      <c r="AX13" s="15">
        <f>SUM(L32:S37,AK32:AL37)</f>
        <v>2884.3181818181802</v>
      </c>
      <c r="AY13" s="14">
        <f t="shared" si="1"/>
        <v>51766.636363636353</v>
      </c>
      <c r="AZ13" s="15"/>
    </row>
    <row r="14" spans="1:52" x14ac:dyDescent="0.25">
      <c r="A14" s="1" t="s">
        <v>12</v>
      </c>
      <c r="B14" s="12">
        <v>229.90909090909091</v>
      </c>
      <c r="C14" s="12">
        <v>155.09090909090909</v>
      </c>
      <c r="D14" s="12">
        <v>63.227272727272727</v>
      </c>
      <c r="E14" s="12">
        <v>73.681818181818187</v>
      </c>
      <c r="F14" s="12">
        <v>287.22727272727275</v>
      </c>
      <c r="G14" s="12">
        <v>110.86363636363636</v>
      </c>
      <c r="H14" s="12">
        <v>161.09090909090909</v>
      </c>
      <c r="I14" s="12">
        <v>162.40909090909091</v>
      </c>
      <c r="J14" s="12">
        <v>335.81818181818181</v>
      </c>
      <c r="K14" s="12">
        <v>157.81818181818181</v>
      </c>
      <c r="L14" s="12">
        <v>359.81818181818181</v>
      </c>
      <c r="M14" s="12">
        <v>113.95454545454545</v>
      </c>
      <c r="N14" s="12">
        <v>146.86363636363637</v>
      </c>
      <c r="O14" s="12">
        <v>188.22727272727272</v>
      </c>
      <c r="P14" s="12">
        <v>184.45454545454547</v>
      </c>
      <c r="Q14" s="12">
        <v>95.090909090909093</v>
      </c>
      <c r="R14" s="12">
        <v>115.59090909090909</v>
      </c>
      <c r="S14" s="12">
        <v>230.09090909090909</v>
      </c>
      <c r="T14" s="12">
        <v>67.272727272727266</v>
      </c>
      <c r="U14" s="12">
        <v>77.318181818181813</v>
      </c>
      <c r="V14" s="12">
        <v>75.227272727272734</v>
      </c>
      <c r="W14" s="12">
        <v>41.863636363636367</v>
      </c>
      <c r="X14" s="12">
        <v>42.81818181818182</v>
      </c>
      <c r="Y14" s="12">
        <v>67.13636363636364</v>
      </c>
      <c r="Z14" s="12">
        <v>70.727272727272734</v>
      </c>
      <c r="AA14" s="12">
        <v>670.72727272727275</v>
      </c>
      <c r="AB14" s="12">
        <v>629.36363636363637</v>
      </c>
      <c r="AC14" s="12">
        <v>469.27272727272725</v>
      </c>
      <c r="AD14" s="12">
        <v>388.86363636363637</v>
      </c>
      <c r="AE14" s="12">
        <v>105.59090909090909</v>
      </c>
      <c r="AF14" s="12">
        <v>121.90909090909091</v>
      </c>
      <c r="AG14" s="12">
        <v>62.772727272727273</v>
      </c>
      <c r="AH14" s="12">
        <v>52.68181818181818</v>
      </c>
      <c r="AI14" s="12">
        <v>107</v>
      </c>
      <c r="AJ14" s="12">
        <v>53.590909090909093</v>
      </c>
      <c r="AK14" s="12">
        <v>86.090909090909093</v>
      </c>
      <c r="AL14" s="12">
        <v>304.59090909090907</v>
      </c>
      <c r="AM14" s="12">
        <v>27.545454545454547</v>
      </c>
      <c r="AN14" s="12">
        <v>81.181818181818187</v>
      </c>
      <c r="AO14" s="13">
        <f t="shared" si="0"/>
        <v>6774.7727272727261</v>
      </c>
      <c r="AP14" s="14"/>
      <c r="AR14" s="17" t="s">
        <v>48</v>
      </c>
      <c r="AS14" s="15">
        <f>SUM(AA3:AD8)</f>
        <v>10894.863636363636</v>
      </c>
      <c r="AT14" s="15">
        <f>SUM(H3:K8,Z3:Z8)</f>
        <v>5385.5</v>
      </c>
      <c r="AU14" s="15">
        <f>SUM(AE3:AJ8)</f>
        <v>2812.590909090909</v>
      </c>
      <c r="AV14" s="15">
        <f>SUM(B3:G8)</f>
        <v>7111.9090909090919</v>
      </c>
      <c r="AW14" s="15">
        <f>SUM(T3:Y8,AM3:AN8)</f>
        <v>1384.6363636363633</v>
      </c>
      <c r="AX14" s="15">
        <f>SUM(L3:S8,AK3:AL8)</f>
        <v>3805.681818181818</v>
      </c>
      <c r="AY14" s="14">
        <f t="shared" si="1"/>
        <v>31395.181818181816</v>
      </c>
      <c r="AZ14" s="15"/>
    </row>
    <row r="15" spans="1:52" x14ac:dyDescent="0.25">
      <c r="A15" s="1" t="s">
        <v>13</v>
      </c>
      <c r="B15" s="12">
        <v>160.04545454545453</v>
      </c>
      <c r="C15" s="12">
        <v>114.63636363636364</v>
      </c>
      <c r="D15" s="12">
        <v>20.90909090909091</v>
      </c>
      <c r="E15" s="12">
        <v>22.40909090909091</v>
      </c>
      <c r="F15" s="12">
        <v>151.86363636363637</v>
      </c>
      <c r="G15" s="12">
        <v>53.81818181818182</v>
      </c>
      <c r="H15" s="12">
        <v>95.227272727272734</v>
      </c>
      <c r="I15" s="12">
        <v>181.95454545454547</v>
      </c>
      <c r="J15" s="12">
        <v>234.18181818181819</v>
      </c>
      <c r="K15" s="12">
        <v>162.68181818181819</v>
      </c>
      <c r="L15" s="12">
        <v>245.04545454545453</v>
      </c>
      <c r="M15" s="12">
        <v>180.09090909090909</v>
      </c>
      <c r="N15" s="12">
        <v>7.0909090909090908</v>
      </c>
      <c r="O15" s="12">
        <v>127.81818181818181</v>
      </c>
      <c r="P15" s="12">
        <v>185.5</v>
      </c>
      <c r="Q15" s="12">
        <v>83.727272727272734</v>
      </c>
      <c r="R15" s="12">
        <v>69.772727272727266</v>
      </c>
      <c r="S15" s="12">
        <v>118.31818181818181</v>
      </c>
      <c r="T15" s="12">
        <v>28.5</v>
      </c>
      <c r="U15" s="12">
        <v>26.727272727272727</v>
      </c>
      <c r="V15" s="12">
        <v>20.636363636363637</v>
      </c>
      <c r="W15" s="12">
        <v>6.7272727272727275</v>
      </c>
      <c r="X15" s="12">
        <v>9.454545454545455</v>
      </c>
      <c r="Y15" s="12">
        <v>13.227272727272727</v>
      </c>
      <c r="Z15" s="12">
        <v>20.954545454545453</v>
      </c>
      <c r="AA15" s="12">
        <v>555.31818181818187</v>
      </c>
      <c r="AB15" s="12">
        <v>580.4545454545455</v>
      </c>
      <c r="AC15" s="12">
        <v>393.36363636363637</v>
      </c>
      <c r="AD15" s="12">
        <v>353.77272727272725</v>
      </c>
      <c r="AE15" s="12">
        <v>61.590909090909093</v>
      </c>
      <c r="AF15" s="12">
        <v>63</v>
      </c>
      <c r="AG15" s="12">
        <v>29.636363636363637</v>
      </c>
      <c r="AH15" s="12">
        <v>49.636363636363633</v>
      </c>
      <c r="AI15" s="12">
        <v>48.363636363636367</v>
      </c>
      <c r="AJ15" s="12">
        <v>31.363636363636363</v>
      </c>
      <c r="AK15" s="12">
        <v>33.636363636363633</v>
      </c>
      <c r="AL15" s="12">
        <v>92.590909090909093</v>
      </c>
      <c r="AM15" s="12">
        <v>4.7272727272727275</v>
      </c>
      <c r="AN15" s="12">
        <v>31.727272727272727</v>
      </c>
      <c r="AO15" s="13">
        <f t="shared" si="0"/>
        <v>4670.5000000000009</v>
      </c>
      <c r="AP15" s="14"/>
      <c r="AR15" s="17" t="s">
        <v>49</v>
      </c>
      <c r="AS15" s="15">
        <f>SUM(AA21:AD26,AA40:AD41)</f>
        <v>17465.772727272721</v>
      </c>
      <c r="AT15" s="15">
        <f>SUM(H21:K26,H40:K41,Z21:Z26,Z40:Z41)</f>
        <v>4026.545454545454</v>
      </c>
      <c r="AU15" s="15">
        <f>SUM(AE21:AJ26,AE40:AJ41)</f>
        <v>2228.2272727272721</v>
      </c>
      <c r="AV15" s="15">
        <f>SUM(B21:G26,B40:G41)</f>
        <v>1440.1818181818187</v>
      </c>
      <c r="AW15" s="15">
        <f>SUM(T21:Y26,T40:Y41,AM21:AN26,AM40:AN41)</f>
        <v>6058.136363636364</v>
      </c>
      <c r="AX15" s="15">
        <f>SUM(L21:S26,L40:S41,AK21:AL26,AK40:AL41)</f>
        <v>1597.1818181818192</v>
      </c>
      <c r="AY15" s="14">
        <f t="shared" si="1"/>
        <v>32816.045454545449</v>
      </c>
      <c r="AZ15" s="15"/>
    </row>
    <row r="16" spans="1:52" x14ac:dyDescent="0.25">
      <c r="A16" s="1" t="s">
        <v>14</v>
      </c>
      <c r="B16" s="12">
        <v>33.636363636363633</v>
      </c>
      <c r="C16" s="12">
        <v>34.863636363636367</v>
      </c>
      <c r="D16" s="12">
        <v>15.590909090909092</v>
      </c>
      <c r="E16" s="12">
        <v>14.818181818181818</v>
      </c>
      <c r="F16" s="12">
        <v>142.81818181818181</v>
      </c>
      <c r="G16" s="12">
        <v>40.227272727272727</v>
      </c>
      <c r="H16" s="12">
        <v>77.545454545454547</v>
      </c>
      <c r="I16" s="12">
        <v>181</v>
      </c>
      <c r="J16" s="12">
        <v>360.5</v>
      </c>
      <c r="K16" s="12">
        <v>201.86363636363637</v>
      </c>
      <c r="L16" s="12">
        <v>228.45454545454547</v>
      </c>
      <c r="M16" s="12">
        <v>216.54545454545453</v>
      </c>
      <c r="N16" s="12">
        <v>125.36363636363636</v>
      </c>
      <c r="O16" s="12">
        <v>7.5454545454545459</v>
      </c>
      <c r="P16" s="12">
        <v>147.63636363636363</v>
      </c>
      <c r="Q16" s="12">
        <v>135.68181818181819</v>
      </c>
      <c r="R16" s="12">
        <v>127.72727272727273</v>
      </c>
      <c r="S16" s="12">
        <v>235.13636363636363</v>
      </c>
      <c r="T16" s="12">
        <v>30.40909090909091</v>
      </c>
      <c r="U16" s="12">
        <v>14</v>
      </c>
      <c r="V16" s="12">
        <v>19.363636363636363</v>
      </c>
      <c r="W16" s="12">
        <v>2.8636363636363638</v>
      </c>
      <c r="X16" s="12">
        <v>4.0454545454545459</v>
      </c>
      <c r="Y16" s="12">
        <v>14.363636363636363</v>
      </c>
      <c r="Z16" s="12">
        <v>31.136363636363637</v>
      </c>
      <c r="AA16" s="12">
        <v>490.63636363636363</v>
      </c>
      <c r="AB16" s="12">
        <v>521.9545454545455</v>
      </c>
      <c r="AC16" s="12">
        <v>356.09090909090907</v>
      </c>
      <c r="AD16" s="12">
        <v>276.72727272727275</v>
      </c>
      <c r="AE16" s="12">
        <v>57.727272727272727</v>
      </c>
      <c r="AF16" s="12">
        <v>46.772727272727273</v>
      </c>
      <c r="AG16" s="12">
        <v>21.272727272727273</v>
      </c>
      <c r="AH16" s="12">
        <v>24.454545454545453</v>
      </c>
      <c r="AI16" s="12">
        <v>63.363636363636367</v>
      </c>
      <c r="AJ16" s="12">
        <v>22.90909090909091</v>
      </c>
      <c r="AK16" s="12">
        <v>46.454545454545453</v>
      </c>
      <c r="AL16" s="12">
        <v>230.81818181818181</v>
      </c>
      <c r="AM16" s="12">
        <v>4</v>
      </c>
      <c r="AN16" s="12">
        <v>16.681818181818183</v>
      </c>
      <c r="AO16" s="13">
        <f t="shared" si="0"/>
        <v>4622.9999999999991</v>
      </c>
      <c r="AP16" s="14"/>
      <c r="AR16" s="17" t="s">
        <v>50</v>
      </c>
      <c r="AS16" s="15">
        <f>SUM(AA13:AD20,AA38:AD39)</f>
        <v>18202.272727272728</v>
      </c>
      <c r="AT16" s="15">
        <f>SUM(H13:K20,H38:K39,Z13:Z20,Z38:Z39)</f>
        <v>6830.1818181818162</v>
      </c>
      <c r="AU16" s="15">
        <f>SUM(AE13:AJ20,AE38:AJ39)</f>
        <v>2849.227272727273</v>
      </c>
      <c r="AV16" s="15">
        <f>SUM(B13:G20,B38:G39)</f>
        <v>4164.545454545454</v>
      </c>
      <c r="AW16" s="15">
        <f>SUM(T13:Y20,T38:Y39,AM13:AN20,AM38:AN39)</f>
        <v>1543.0000000000005</v>
      </c>
      <c r="AX16" s="15">
        <f>SUM(L13:S20,L38:S39,AK13:AL20,AK38:AL39)</f>
        <v>12857.500000000005</v>
      </c>
      <c r="AY16" s="14">
        <f t="shared" si="1"/>
        <v>46446.727272727279</v>
      </c>
      <c r="AZ16" s="15"/>
    </row>
    <row r="17" spans="1:51" x14ac:dyDescent="0.25">
      <c r="A17" s="1" t="s">
        <v>15</v>
      </c>
      <c r="B17" s="12">
        <v>93.63636363636364</v>
      </c>
      <c r="C17" s="12">
        <v>90.772727272727266</v>
      </c>
      <c r="D17" s="12">
        <v>30.272727272727273</v>
      </c>
      <c r="E17" s="12">
        <v>29.59090909090909</v>
      </c>
      <c r="F17" s="12">
        <v>150.18181818181819</v>
      </c>
      <c r="G17" s="12">
        <v>52.772727272727273</v>
      </c>
      <c r="H17" s="12">
        <v>95.227272727272734</v>
      </c>
      <c r="I17" s="12">
        <v>184.77272727272728</v>
      </c>
      <c r="J17" s="12">
        <v>274.90909090909093</v>
      </c>
      <c r="K17" s="12">
        <v>119.04545454545455</v>
      </c>
      <c r="L17" s="12">
        <v>280.77272727272725</v>
      </c>
      <c r="M17" s="12">
        <v>226.68181818181819</v>
      </c>
      <c r="N17" s="12">
        <v>197.22727272727272</v>
      </c>
      <c r="O17" s="12">
        <v>162.40909090909091</v>
      </c>
      <c r="P17" s="12">
        <v>8.3636363636363633</v>
      </c>
      <c r="Q17" s="12">
        <v>136.45454545454547</v>
      </c>
      <c r="R17" s="12">
        <v>238.81818181818181</v>
      </c>
      <c r="S17" s="12">
        <v>377.13636363636363</v>
      </c>
      <c r="T17" s="12">
        <v>33.863636363636367</v>
      </c>
      <c r="U17" s="12">
        <v>23.545454545454547</v>
      </c>
      <c r="V17" s="12">
        <v>19</v>
      </c>
      <c r="W17" s="12">
        <v>4.8636363636363633</v>
      </c>
      <c r="X17" s="12">
        <v>7.6363636363636367</v>
      </c>
      <c r="Y17" s="12">
        <v>13.727272727272727</v>
      </c>
      <c r="Z17" s="12">
        <v>27.681818181818183</v>
      </c>
      <c r="AA17" s="12">
        <v>363.45454545454544</v>
      </c>
      <c r="AB17" s="12">
        <v>302.77272727272725</v>
      </c>
      <c r="AC17" s="12">
        <v>239.36363636363637</v>
      </c>
      <c r="AD17" s="12">
        <v>230.04545454545453</v>
      </c>
      <c r="AE17" s="12">
        <v>47.090909090909093</v>
      </c>
      <c r="AF17" s="12">
        <v>48.454545454545453</v>
      </c>
      <c r="AG17" s="12">
        <v>26.636363636363637</v>
      </c>
      <c r="AH17" s="12">
        <v>31.5</v>
      </c>
      <c r="AI17" s="12">
        <v>42.227272727272727</v>
      </c>
      <c r="AJ17" s="12">
        <v>20.5</v>
      </c>
      <c r="AK17" s="12">
        <v>18.318181818181817</v>
      </c>
      <c r="AL17" s="12">
        <v>90.681818181818187</v>
      </c>
      <c r="AM17" s="12">
        <v>8.3181818181818183</v>
      </c>
      <c r="AN17" s="12">
        <v>39.045454545454547</v>
      </c>
      <c r="AO17" s="13">
        <f t="shared" si="0"/>
        <v>4387.7727272727279</v>
      </c>
      <c r="AP17" s="14"/>
      <c r="AR17" s="1" t="s">
        <v>51</v>
      </c>
      <c r="AS17" s="14">
        <f>SUM(AS11:AS16)</f>
        <v>94969.95454545453</v>
      </c>
      <c r="AT17" s="14">
        <f t="shared" ref="AT17:AY17" si="2">SUM(AT11:AT16)</f>
        <v>34227.090909090904</v>
      </c>
      <c r="AU17" s="14">
        <f t="shared" si="2"/>
        <v>53095.818181818177</v>
      </c>
      <c r="AV17" s="14">
        <f t="shared" si="2"/>
        <v>31324.772727272728</v>
      </c>
      <c r="AW17" s="14">
        <f t="shared" si="2"/>
        <v>32514.909090909096</v>
      </c>
      <c r="AX17" s="14">
        <f t="shared" si="2"/>
        <v>46816.590909090912</v>
      </c>
      <c r="AY17" s="14">
        <f t="shared" si="2"/>
        <v>292949.13636363635</v>
      </c>
    </row>
    <row r="18" spans="1:51" x14ac:dyDescent="0.25">
      <c r="A18" s="1" t="s">
        <v>16</v>
      </c>
      <c r="B18" s="12">
        <v>26.727272727272727</v>
      </c>
      <c r="C18" s="12">
        <v>23.90909090909091</v>
      </c>
      <c r="D18" s="12">
        <v>10.590909090909092</v>
      </c>
      <c r="E18" s="12">
        <v>7.5454545454545459</v>
      </c>
      <c r="F18" s="12">
        <v>92.818181818181813</v>
      </c>
      <c r="G18" s="12">
        <v>20.681818181818183</v>
      </c>
      <c r="H18" s="12">
        <v>54.545454545454547</v>
      </c>
      <c r="I18" s="12">
        <v>141.68181818181819</v>
      </c>
      <c r="J18" s="12">
        <v>212.22727272727272</v>
      </c>
      <c r="K18" s="12">
        <v>81.045454545454547</v>
      </c>
      <c r="L18" s="12">
        <v>100.40909090909091</v>
      </c>
      <c r="M18" s="12">
        <v>111.45454545454545</v>
      </c>
      <c r="N18" s="12">
        <v>86.681818181818187</v>
      </c>
      <c r="O18" s="12">
        <v>124.5</v>
      </c>
      <c r="P18" s="12">
        <v>128.72727272727272</v>
      </c>
      <c r="Q18" s="12">
        <v>5</v>
      </c>
      <c r="R18" s="12">
        <v>93.818181818181813</v>
      </c>
      <c r="S18" s="12">
        <v>172.59090909090909</v>
      </c>
      <c r="T18" s="12">
        <v>14.272727272727273</v>
      </c>
      <c r="U18" s="12">
        <v>10.590909090909092</v>
      </c>
      <c r="V18" s="12">
        <v>15.045454545454545</v>
      </c>
      <c r="W18" s="12">
        <v>2.3636363636363638</v>
      </c>
      <c r="X18" s="12">
        <v>2.8636363636363638</v>
      </c>
      <c r="Y18" s="12">
        <v>7.9545454545454541</v>
      </c>
      <c r="Z18" s="12">
        <v>17.09090909090909</v>
      </c>
      <c r="AA18" s="12">
        <v>282.40909090909093</v>
      </c>
      <c r="AB18" s="12">
        <v>267.95454545454544</v>
      </c>
      <c r="AC18" s="12">
        <v>201.40909090909091</v>
      </c>
      <c r="AD18" s="12">
        <v>172.95454545454547</v>
      </c>
      <c r="AE18" s="12">
        <v>41.454545454545453</v>
      </c>
      <c r="AF18" s="12">
        <v>40.81818181818182</v>
      </c>
      <c r="AG18" s="12">
        <v>11.363636363636363</v>
      </c>
      <c r="AH18" s="12">
        <v>17.318181818181817</v>
      </c>
      <c r="AI18" s="12">
        <v>39.090909090909093</v>
      </c>
      <c r="AJ18" s="12">
        <v>11.454545454545455</v>
      </c>
      <c r="AK18" s="12">
        <v>14.772727272727273</v>
      </c>
      <c r="AL18" s="12">
        <v>48.81818181818182</v>
      </c>
      <c r="AM18" s="12">
        <v>3.9090909090909092</v>
      </c>
      <c r="AN18" s="12">
        <v>14.636363636363637</v>
      </c>
      <c r="AO18" s="13">
        <f t="shared" si="0"/>
        <v>2733.5000000000005</v>
      </c>
      <c r="AP18" s="14"/>
      <c r="AS18" s="15"/>
    </row>
    <row r="19" spans="1:51" x14ac:dyDescent="0.25">
      <c r="A19" s="1" t="s">
        <v>17</v>
      </c>
      <c r="B19" s="12">
        <v>13.818181818181818</v>
      </c>
      <c r="C19" s="12">
        <v>40.68181818181818</v>
      </c>
      <c r="D19" s="12">
        <v>14.590909090909092</v>
      </c>
      <c r="E19" s="12">
        <v>10.727272727272727</v>
      </c>
      <c r="F19" s="12">
        <v>157.5</v>
      </c>
      <c r="G19" s="12">
        <v>29.954545454545453</v>
      </c>
      <c r="H19" s="12">
        <v>63.136363636363633</v>
      </c>
      <c r="I19" s="12">
        <v>160.31818181818181</v>
      </c>
      <c r="J19" s="12">
        <v>262.68181818181819</v>
      </c>
      <c r="K19" s="12">
        <v>122.36363636363636</v>
      </c>
      <c r="L19" s="12">
        <v>100.5</v>
      </c>
      <c r="M19" s="12">
        <v>124.63636363636364</v>
      </c>
      <c r="N19" s="12">
        <v>81.318181818181813</v>
      </c>
      <c r="O19" s="12">
        <v>134.45454545454547</v>
      </c>
      <c r="P19" s="12">
        <v>252.81818181818181</v>
      </c>
      <c r="Q19" s="12">
        <v>104.63636363636364</v>
      </c>
      <c r="R19" s="12">
        <v>9.0909090909090917</v>
      </c>
      <c r="S19" s="12">
        <v>172.81818181818181</v>
      </c>
      <c r="T19" s="12">
        <v>19.09090909090909</v>
      </c>
      <c r="U19" s="12">
        <v>25.181818181818183</v>
      </c>
      <c r="V19" s="12">
        <v>15.045454545454545</v>
      </c>
      <c r="W19" s="12">
        <v>2.8636363636363638</v>
      </c>
      <c r="X19" s="12">
        <v>4.9090909090909092</v>
      </c>
      <c r="Y19" s="12">
        <v>10.909090909090908</v>
      </c>
      <c r="Z19" s="12">
        <v>17.681818181818183</v>
      </c>
      <c r="AA19" s="12">
        <v>499.36363636363637</v>
      </c>
      <c r="AB19" s="12">
        <v>471.77272727272725</v>
      </c>
      <c r="AC19" s="12">
        <v>294.31818181818181</v>
      </c>
      <c r="AD19" s="12">
        <v>240.59090909090909</v>
      </c>
      <c r="AE19" s="12">
        <v>26.59090909090909</v>
      </c>
      <c r="AF19" s="12">
        <v>28.136363636363637</v>
      </c>
      <c r="AG19" s="12">
        <v>16.863636363636363</v>
      </c>
      <c r="AH19" s="12">
        <v>24.636363636363637</v>
      </c>
      <c r="AI19" s="12">
        <v>46.545454545454547</v>
      </c>
      <c r="AJ19" s="12">
        <v>13.181818181818182</v>
      </c>
      <c r="AK19" s="12">
        <v>13</v>
      </c>
      <c r="AL19" s="12">
        <v>48.727272727272727</v>
      </c>
      <c r="AM19" s="12">
        <v>5.5454545454545459</v>
      </c>
      <c r="AN19" s="12">
        <v>19.227272727272727</v>
      </c>
      <c r="AO19" s="13">
        <f t="shared" si="0"/>
        <v>3700.2272727272716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33.136363636363633</v>
      </c>
      <c r="C20" s="12">
        <v>68.86363636363636</v>
      </c>
      <c r="D20" s="12">
        <v>37.727272727272727</v>
      </c>
      <c r="E20" s="12">
        <v>33.045454545454547</v>
      </c>
      <c r="F20" s="12">
        <v>305.90909090909093</v>
      </c>
      <c r="G20" s="12">
        <v>50.68181818181818</v>
      </c>
      <c r="H20" s="12">
        <v>98.681818181818187</v>
      </c>
      <c r="I20" s="12">
        <v>291.90909090909093</v>
      </c>
      <c r="J20" s="12">
        <v>451</v>
      </c>
      <c r="K20" s="12">
        <v>152.31818181818181</v>
      </c>
      <c r="L20" s="12">
        <v>137.40909090909091</v>
      </c>
      <c r="M20" s="12">
        <v>245.31818181818181</v>
      </c>
      <c r="N20" s="12">
        <v>116.77272727272727</v>
      </c>
      <c r="O20" s="12">
        <v>241.45454545454547</v>
      </c>
      <c r="P20" s="12">
        <v>382.72727272727275</v>
      </c>
      <c r="Q20" s="12">
        <v>175.27272727272728</v>
      </c>
      <c r="R20" s="12">
        <v>170.45454545454547</v>
      </c>
      <c r="S20" s="12">
        <v>21.045454545454547</v>
      </c>
      <c r="T20" s="12">
        <v>24.09090909090909</v>
      </c>
      <c r="U20" s="12">
        <v>26.363636363636363</v>
      </c>
      <c r="V20" s="12">
        <v>17</v>
      </c>
      <c r="W20" s="12">
        <v>6.4090909090909092</v>
      </c>
      <c r="X20" s="12">
        <v>8.545454545454545</v>
      </c>
      <c r="Y20" s="12">
        <v>20.545454545454547</v>
      </c>
      <c r="Z20" s="12">
        <v>13.772727272727273</v>
      </c>
      <c r="AA20" s="12">
        <v>760.5454545454545</v>
      </c>
      <c r="AB20" s="12">
        <v>763.81818181818187</v>
      </c>
      <c r="AC20" s="12">
        <v>424.09090909090907</v>
      </c>
      <c r="AD20" s="12">
        <v>320.54545454545456</v>
      </c>
      <c r="AE20" s="12">
        <v>36.5</v>
      </c>
      <c r="AF20" s="12">
        <v>39.727272727272727</v>
      </c>
      <c r="AG20" s="12">
        <v>20.863636363636363</v>
      </c>
      <c r="AH20" s="12">
        <v>21.40909090909091</v>
      </c>
      <c r="AI20" s="12">
        <v>62.409090909090907</v>
      </c>
      <c r="AJ20" s="12">
        <v>17.681818181818183</v>
      </c>
      <c r="AK20" s="12">
        <v>21.863636363636363</v>
      </c>
      <c r="AL20" s="12">
        <v>66.318181818181813</v>
      </c>
      <c r="AM20" s="12">
        <v>7.2727272727272725</v>
      </c>
      <c r="AN20" s="12">
        <v>31.772727272727273</v>
      </c>
      <c r="AO20" s="13">
        <f t="shared" si="0"/>
        <v>5725.272727272727</v>
      </c>
      <c r="AP20" s="14"/>
      <c r="AR20" s="18" t="s">
        <v>45</v>
      </c>
      <c r="AS20" s="15">
        <f>AS11</f>
        <v>3695.0909090909095</v>
      </c>
    </row>
    <row r="21" spans="1:51" x14ac:dyDescent="0.25">
      <c r="A21" s="1" t="s">
        <v>19</v>
      </c>
      <c r="B21" s="12">
        <v>33.31818181818182</v>
      </c>
      <c r="C21" s="12">
        <v>44.545454545454547</v>
      </c>
      <c r="D21" s="12">
        <v>25.59090909090909</v>
      </c>
      <c r="E21" s="12">
        <v>12.181818181818182</v>
      </c>
      <c r="F21" s="12">
        <v>105.81818181818181</v>
      </c>
      <c r="G21" s="12">
        <v>21.59090909090909</v>
      </c>
      <c r="H21" s="12">
        <v>88.5</v>
      </c>
      <c r="I21" s="12">
        <v>226.04545454545453</v>
      </c>
      <c r="J21" s="12">
        <v>316.31818181818181</v>
      </c>
      <c r="K21" s="12">
        <v>22</v>
      </c>
      <c r="L21" s="12">
        <v>51.68181818181818</v>
      </c>
      <c r="M21" s="12">
        <v>80.545454545454547</v>
      </c>
      <c r="N21" s="12">
        <v>30.318181818181817</v>
      </c>
      <c r="O21" s="12">
        <v>29.454545454545453</v>
      </c>
      <c r="P21" s="12">
        <v>36</v>
      </c>
      <c r="Q21" s="12">
        <v>16.40909090909091</v>
      </c>
      <c r="R21" s="12">
        <v>19.272727272727273</v>
      </c>
      <c r="S21" s="12">
        <v>22.363636363636363</v>
      </c>
      <c r="T21" s="12">
        <v>13.590909090909092</v>
      </c>
      <c r="U21" s="12">
        <v>147.59090909090909</v>
      </c>
      <c r="V21" s="12">
        <v>461.40909090909093</v>
      </c>
      <c r="W21" s="12">
        <v>124.40909090909091</v>
      </c>
      <c r="X21" s="12">
        <v>55.590909090909093</v>
      </c>
      <c r="Y21" s="12">
        <v>98.86363636363636</v>
      </c>
      <c r="Z21" s="12">
        <v>15.181818181818182</v>
      </c>
      <c r="AA21" s="12">
        <v>688.4545454545455</v>
      </c>
      <c r="AB21" s="12">
        <v>677.86363636363637</v>
      </c>
      <c r="AC21" s="12">
        <v>379.45454545454544</v>
      </c>
      <c r="AD21" s="12">
        <v>352.22727272727275</v>
      </c>
      <c r="AE21" s="12">
        <v>56</v>
      </c>
      <c r="AF21" s="12">
        <v>77.5</v>
      </c>
      <c r="AG21" s="12">
        <v>47.636363636363633</v>
      </c>
      <c r="AH21" s="12">
        <v>43.045454545454547</v>
      </c>
      <c r="AI21" s="12">
        <v>90</v>
      </c>
      <c r="AJ21" s="12">
        <v>57.954545454545453</v>
      </c>
      <c r="AK21" s="12">
        <v>5.2272727272727275</v>
      </c>
      <c r="AL21" s="12">
        <v>8.954545454545455</v>
      </c>
      <c r="AM21" s="12">
        <v>72.63636363636364</v>
      </c>
      <c r="AN21" s="12">
        <v>450.77272727272725</v>
      </c>
      <c r="AO21" s="13">
        <f t="shared" si="0"/>
        <v>5106.318181818182</v>
      </c>
      <c r="AP21" s="14"/>
      <c r="AR21" s="17" t="s">
        <v>46</v>
      </c>
      <c r="AS21" s="15">
        <f>AS12+AT11</f>
        <v>25924.590909090912</v>
      </c>
      <c r="AT21" s="15">
        <f>AT12</f>
        <v>1529.6818181818182</v>
      </c>
    </row>
    <row r="22" spans="1:51" x14ac:dyDescent="0.25">
      <c r="A22" s="1" t="s">
        <v>20</v>
      </c>
      <c r="B22" s="12">
        <v>27.045454545454547</v>
      </c>
      <c r="C22" s="12">
        <v>31.863636363636363</v>
      </c>
      <c r="D22" s="12">
        <v>22.681818181818183</v>
      </c>
      <c r="E22" s="12">
        <v>20.5</v>
      </c>
      <c r="F22" s="12">
        <v>160.72727272727272</v>
      </c>
      <c r="G22" s="12">
        <v>24.59090909090909</v>
      </c>
      <c r="H22" s="12">
        <v>90.545454545454547</v>
      </c>
      <c r="I22" s="12">
        <v>278.63636363636363</v>
      </c>
      <c r="J22" s="12">
        <v>417.27272727272725</v>
      </c>
      <c r="K22" s="12">
        <v>18.545454545454547</v>
      </c>
      <c r="L22" s="12">
        <v>24.818181818181817</v>
      </c>
      <c r="M22" s="12">
        <v>84.545454545454547</v>
      </c>
      <c r="N22" s="12">
        <v>25.5</v>
      </c>
      <c r="O22" s="12">
        <v>13</v>
      </c>
      <c r="P22" s="12">
        <v>22.181818181818183</v>
      </c>
      <c r="Q22" s="12">
        <v>12</v>
      </c>
      <c r="R22" s="12">
        <v>23.136363636363637</v>
      </c>
      <c r="S22" s="12">
        <v>29.59090909090909</v>
      </c>
      <c r="T22" s="12">
        <v>155.81818181818181</v>
      </c>
      <c r="U22" s="12">
        <v>9.1818181818181817</v>
      </c>
      <c r="V22" s="12">
        <v>134.18181818181819</v>
      </c>
      <c r="W22" s="12">
        <v>70.181818181818187</v>
      </c>
      <c r="X22" s="12">
        <v>39.045454545454547</v>
      </c>
      <c r="Y22" s="12">
        <v>118.45454545454545</v>
      </c>
      <c r="Z22" s="12">
        <v>11.636363636363637</v>
      </c>
      <c r="AA22" s="12">
        <v>1355.090909090909</v>
      </c>
      <c r="AB22" s="12">
        <v>1259.3636363636363</v>
      </c>
      <c r="AC22" s="12">
        <v>511.27272727272725</v>
      </c>
      <c r="AD22" s="12">
        <v>488.27272727272725</v>
      </c>
      <c r="AE22" s="12">
        <v>54.68181818181818</v>
      </c>
      <c r="AF22" s="12">
        <v>53.5</v>
      </c>
      <c r="AG22" s="12">
        <v>50.590909090909093</v>
      </c>
      <c r="AH22" s="12">
        <v>40.68181818181818</v>
      </c>
      <c r="AI22" s="12">
        <v>118.95454545454545</v>
      </c>
      <c r="AJ22" s="12">
        <v>82.454545454545453</v>
      </c>
      <c r="AK22" s="12">
        <v>2.5454545454545454</v>
      </c>
      <c r="AL22" s="12">
        <v>9</v>
      </c>
      <c r="AM22" s="12">
        <v>48.090909090909093</v>
      </c>
      <c r="AN22" s="12">
        <v>155.04545454545453</v>
      </c>
      <c r="AO22" s="13">
        <f t="shared" si="0"/>
        <v>6095.2272727272712</v>
      </c>
      <c r="AP22" s="14"/>
      <c r="AR22" s="17" t="s">
        <v>47</v>
      </c>
      <c r="AS22" s="15">
        <f>AS13+AU11</f>
        <v>65002.818181818177</v>
      </c>
      <c r="AT22" s="15">
        <f>AT13+AU12</f>
        <v>6645.045454545454</v>
      </c>
      <c r="AU22" s="15">
        <f>AU13</f>
        <v>8800.4545454545441</v>
      </c>
    </row>
    <row r="23" spans="1:51" x14ac:dyDescent="0.25">
      <c r="A23" s="1" t="s">
        <v>21</v>
      </c>
      <c r="B23" s="12">
        <v>24.363636363636363</v>
      </c>
      <c r="C23" s="12">
        <v>42</v>
      </c>
      <c r="D23" s="12">
        <v>28.545454545454547</v>
      </c>
      <c r="E23" s="12">
        <v>25.181818181818183</v>
      </c>
      <c r="F23" s="12">
        <v>135.95454545454547</v>
      </c>
      <c r="G23" s="12">
        <v>27.954545454545453</v>
      </c>
      <c r="H23" s="12">
        <v>86.909090909090907</v>
      </c>
      <c r="I23" s="12">
        <v>194.31818181818181</v>
      </c>
      <c r="J23" s="12">
        <v>328.5</v>
      </c>
      <c r="K23" s="12">
        <v>25.227272727272727</v>
      </c>
      <c r="L23" s="12">
        <v>34.454545454545453</v>
      </c>
      <c r="M23" s="12">
        <v>84.590909090909093</v>
      </c>
      <c r="N23" s="12">
        <v>23.136363636363637</v>
      </c>
      <c r="O23" s="12">
        <v>20.818181818181817</v>
      </c>
      <c r="P23" s="12">
        <v>19.727272727272727</v>
      </c>
      <c r="Q23" s="12">
        <v>16.5</v>
      </c>
      <c r="R23" s="12">
        <v>15.636363636363637</v>
      </c>
      <c r="S23" s="12">
        <v>18.318181818181817</v>
      </c>
      <c r="T23" s="12">
        <v>548.27272727272725</v>
      </c>
      <c r="U23" s="12">
        <v>123.63636363636364</v>
      </c>
      <c r="V23" s="12">
        <v>10.590909090909092</v>
      </c>
      <c r="W23" s="12">
        <v>77.318181818181813</v>
      </c>
      <c r="X23" s="12">
        <v>44.5</v>
      </c>
      <c r="Y23" s="12">
        <v>134.72727272727272</v>
      </c>
      <c r="Z23" s="12">
        <v>16.227272727272727</v>
      </c>
      <c r="AA23" s="12">
        <v>1015.6818181818181</v>
      </c>
      <c r="AB23" s="12">
        <v>904.5454545454545</v>
      </c>
      <c r="AC23" s="12">
        <v>422.09090909090907</v>
      </c>
      <c r="AD23" s="12">
        <v>351.63636363636363</v>
      </c>
      <c r="AE23" s="12">
        <v>55.272727272727273</v>
      </c>
      <c r="AF23" s="12">
        <v>56.136363636363633</v>
      </c>
      <c r="AG23" s="12">
        <v>45.81818181818182</v>
      </c>
      <c r="AH23" s="12">
        <v>30.136363636363637</v>
      </c>
      <c r="AI23" s="12">
        <v>84.681818181818187</v>
      </c>
      <c r="AJ23" s="12">
        <v>44.863636363636367</v>
      </c>
      <c r="AK23" s="12">
        <v>3.8636363636363638</v>
      </c>
      <c r="AL23" s="12">
        <v>5.4090909090909092</v>
      </c>
      <c r="AM23" s="12">
        <v>78.5</v>
      </c>
      <c r="AN23" s="12">
        <v>217.40909090909091</v>
      </c>
      <c r="AO23" s="13">
        <f t="shared" si="0"/>
        <v>5423.454545454545</v>
      </c>
      <c r="AP23" s="14"/>
      <c r="AR23" s="17" t="s">
        <v>48</v>
      </c>
      <c r="AS23" s="15">
        <f>AS14+AV11</f>
        <v>21475.954545454544</v>
      </c>
      <c r="AT23" s="15">
        <f>AT14+AV12</f>
        <v>10765.545454545456</v>
      </c>
      <c r="AU23" s="15">
        <f>AU14+AV13</f>
        <v>5459.590909090909</v>
      </c>
      <c r="AV23" s="15">
        <f>AV14</f>
        <v>7111.9090909090919</v>
      </c>
    </row>
    <row r="24" spans="1:51" x14ac:dyDescent="0.25">
      <c r="A24" s="1" t="s">
        <v>22</v>
      </c>
      <c r="B24" s="12">
        <v>14.818181818181818</v>
      </c>
      <c r="C24" s="12">
        <v>10.727272727272727</v>
      </c>
      <c r="D24" s="12">
        <v>7</v>
      </c>
      <c r="E24" s="12">
        <v>7.5</v>
      </c>
      <c r="F24" s="12">
        <v>62.409090909090907</v>
      </c>
      <c r="G24" s="12">
        <v>11.318181818181818</v>
      </c>
      <c r="H24" s="12">
        <v>24.045454545454547</v>
      </c>
      <c r="I24" s="12">
        <v>104.54545454545455</v>
      </c>
      <c r="J24" s="12">
        <v>181.90909090909091</v>
      </c>
      <c r="K24" s="12">
        <v>8.3636363636363633</v>
      </c>
      <c r="L24" s="12">
        <v>21.363636363636363</v>
      </c>
      <c r="M24" s="12">
        <v>48.68181818181818</v>
      </c>
      <c r="N24" s="12">
        <v>7</v>
      </c>
      <c r="O24" s="12">
        <v>2.5</v>
      </c>
      <c r="P24" s="12">
        <v>4.3636363636363633</v>
      </c>
      <c r="Q24" s="12">
        <v>1.6363636363636365</v>
      </c>
      <c r="R24" s="12">
        <v>3.4545454545454546</v>
      </c>
      <c r="S24" s="12">
        <v>5.2727272727272725</v>
      </c>
      <c r="T24" s="12">
        <v>136.09090909090909</v>
      </c>
      <c r="U24" s="12">
        <v>81</v>
      </c>
      <c r="V24" s="12">
        <v>81.772727272727266</v>
      </c>
      <c r="W24" s="12">
        <v>5.5909090909090908</v>
      </c>
      <c r="X24" s="12">
        <v>18.227272727272727</v>
      </c>
      <c r="Y24" s="12">
        <v>68.545454545454547</v>
      </c>
      <c r="Z24" s="12">
        <v>2.0454545454545454</v>
      </c>
      <c r="AA24" s="12">
        <v>749.40909090909088</v>
      </c>
      <c r="AB24" s="12">
        <v>635.4545454545455</v>
      </c>
      <c r="AC24" s="12">
        <v>226.04545454545453</v>
      </c>
      <c r="AD24" s="12">
        <v>222.54545454545453</v>
      </c>
      <c r="AE24" s="12">
        <v>23.727272727272727</v>
      </c>
      <c r="AF24" s="12">
        <v>25.681818181818183</v>
      </c>
      <c r="AG24" s="12">
        <v>12.318181818181818</v>
      </c>
      <c r="AH24" s="12">
        <v>6.5454545454545459</v>
      </c>
      <c r="AI24" s="12">
        <v>26.818181818181817</v>
      </c>
      <c r="AJ24" s="12">
        <v>15.090909090909092</v>
      </c>
      <c r="AK24" s="12">
        <v>0.81818181818181823</v>
      </c>
      <c r="AL24" s="12">
        <v>2.3181818181818183</v>
      </c>
      <c r="AM24" s="12">
        <v>12.090909090909092</v>
      </c>
      <c r="AN24" s="12">
        <v>37.772727272727273</v>
      </c>
      <c r="AO24" s="13">
        <f t="shared" si="0"/>
        <v>2916.818181818182</v>
      </c>
      <c r="AP24" s="14"/>
      <c r="AR24" s="17" t="s">
        <v>49</v>
      </c>
      <c r="AS24" s="15">
        <f>AS15+AW11</f>
        <v>34844.272727272721</v>
      </c>
      <c r="AT24" s="15">
        <f>AT15+AW12</f>
        <v>7984.8636363636379</v>
      </c>
      <c r="AU24" s="15">
        <f>AU15+AW13</f>
        <v>4420.545454545454</v>
      </c>
      <c r="AV24" s="15">
        <f>AV15+AW14</f>
        <v>2824.818181818182</v>
      </c>
      <c r="AW24" s="15">
        <f>AW15</f>
        <v>6058.136363636364</v>
      </c>
    </row>
    <row r="25" spans="1:51" x14ac:dyDescent="0.25">
      <c r="A25" s="1" t="s">
        <v>23</v>
      </c>
      <c r="B25" s="12">
        <v>8.1363636363636367</v>
      </c>
      <c r="C25" s="12">
        <v>9.454545454545455</v>
      </c>
      <c r="D25" s="12">
        <v>9.1818181818181817</v>
      </c>
      <c r="E25" s="12">
        <v>10.863636363636363</v>
      </c>
      <c r="F25" s="12">
        <v>49.454545454545453</v>
      </c>
      <c r="G25" s="12">
        <v>11</v>
      </c>
      <c r="H25" s="12">
        <v>33.227272727272727</v>
      </c>
      <c r="I25" s="12">
        <v>76.181818181818187</v>
      </c>
      <c r="J25" s="12">
        <v>147.04545454545453</v>
      </c>
      <c r="K25" s="12">
        <v>10.090909090909092</v>
      </c>
      <c r="L25" s="12">
        <v>28</v>
      </c>
      <c r="M25" s="12">
        <v>48.636363636363633</v>
      </c>
      <c r="N25" s="12">
        <v>7.8636363636363633</v>
      </c>
      <c r="O25" s="12">
        <v>4.1818181818181817</v>
      </c>
      <c r="P25" s="12">
        <v>7</v>
      </c>
      <c r="Q25" s="12">
        <v>1.6818181818181819</v>
      </c>
      <c r="R25" s="12">
        <v>4.5909090909090908</v>
      </c>
      <c r="S25" s="12">
        <v>7.7727272727272725</v>
      </c>
      <c r="T25" s="12">
        <v>65.272727272727266</v>
      </c>
      <c r="U25" s="12">
        <v>45.090909090909093</v>
      </c>
      <c r="V25" s="12">
        <v>45.81818181818182</v>
      </c>
      <c r="W25" s="12">
        <v>17.818181818181817</v>
      </c>
      <c r="X25" s="12">
        <v>3.2727272727272729</v>
      </c>
      <c r="Y25" s="12">
        <v>65.727272727272734</v>
      </c>
      <c r="Z25" s="12">
        <v>4.7727272727272725</v>
      </c>
      <c r="AA25" s="12">
        <v>646.4545454545455</v>
      </c>
      <c r="AB25" s="12">
        <v>579.5454545454545</v>
      </c>
      <c r="AC25" s="12">
        <v>201.31818181818181</v>
      </c>
      <c r="AD25" s="12">
        <v>201.95454545454547</v>
      </c>
      <c r="AE25" s="12">
        <v>20.318181818181817</v>
      </c>
      <c r="AF25" s="12">
        <v>24.272727272727273</v>
      </c>
      <c r="AG25" s="12">
        <v>12.272727272727273</v>
      </c>
      <c r="AH25" s="12">
        <v>14.636363636363637</v>
      </c>
      <c r="AI25" s="12">
        <v>28.09090909090909</v>
      </c>
      <c r="AJ25" s="12">
        <v>14.863636363636363</v>
      </c>
      <c r="AK25" s="12">
        <v>0.90909090909090906</v>
      </c>
      <c r="AL25" s="12">
        <v>1.7272727272727273</v>
      </c>
      <c r="AM25" s="12">
        <v>9.5</v>
      </c>
      <c r="AN25" s="12">
        <v>26.772727272727273</v>
      </c>
      <c r="AO25" s="13">
        <f t="shared" si="0"/>
        <v>2504.7727272727279</v>
      </c>
      <c r="AP25" s="14"/>
      <c r="AR25" s="17" t="s">
        <v>50</v>
      </c>
      <c r="AS25" s="15">
        <f>AS16+AX11</f>
        <v>36832.590909090912</v>
      </c>
      <c r="AT25" s="15">
        <f>AT16+AX12</f>
        <v>13871.772727272724</v>
      </c>
      <c r="AU25" s="15">
        <f>AU16+AX13</f>
        <v>5733.5454545454531</v>
      </c>
      <c r="AV25" s="15">
        <f>AV16+AX14</f>
        <v>7970.2272727272721</v>
      </c>
      <c r="AW25" s="15">
        <f>AW16+AX15</f>
        <v>3140.1818181818198</v>
      </c>
      <c r="AX25" s="15">
        <f>AX16</f>
        <v>12857.500000000005</v>
      </c>
      <c r="AY25" s="14">
        <f>SUM(AS20:AX25)</f>
        <v>292949.13636363635</v>
      </c>
    </row>
    <row r="26" spans="1:51" x14ac:dyDescent="0.25">
      <c r="A26" s="1" t="s">
        <v>24</v>
      </c>
      <c r="B26" s="12">
        <v>23.636363636363637</v>
      </c>
      <c r="C26" s="12">
        <v>26.681818181818183</v>
      </c>
      <c r="D26" s="12">
        <v>19.772727272727273</v>
      </c>
      <c r="E26" s="12">
        <v>20.545454545454547</v>
      </c>
      <c r="F26" s="12">
        <v>49.272727272727273</v>
      </c>
      <c r="G26" s="12">
        <v>12.409090909090908</v>
      </c>
      <c r="H26" s="12">
        <v>44.090909090909093</v>
      </c>
      <c r="I26" s="12">
        <v>110.04545454545455</v>
      </c>
      <c r="J26" s="12">
        <v>209.18181818181819</v>
      </c>
      <c r="K26" s="12">
        <v>32.909090909090907</v>
      </c>
      <c r="L26" s="12">
        <v>51.090909090909093</v>
      </c>
      <c r="M26" s="12">
        <v>75</v>
      </c>
      <c r="N26" s="12">
        <v>19.90909090909091</v>
      </c>
      <c r="O26" s="12">
        <v>14.409090909090908</v>
      </c>
      <c r="P26" s="12">
        <v>16.181818181818183</v>
      </c>
      <c r="Q26" s="12">
        <v>7.9090909090909092</v>
      </c>
      <c r="R26" s="12">
        <v>10.181818181818182</v>
      </c>
      <c r="S26" s="12">
        <v>20</v>
      </c>
      <c r="T26" s="12">
        <v>99.909090909090907</v>
      </c>
      <c r="U26" s="12">
        <v>121.27272727272727</v>
      </c>
      <c r="V26" s="12">
        <v>138.59090909090909</v>
      </c>
      <c r="W26" s="12">
        <v>66.909090909090907</v>
      </c>
      <c r="X26" s="12">
        <v>65.36363636363636</v>
      </c>
      <c r="Y26" s="12">
        <v>6.4090909090909092</v>
      </c>
      <c r="Z26" s="12">
        <v>13.590909090909092</v>
      </c>
      <c r="AA26" s="12">
        <v>874.5</v>
      </c>
      <c r="AB26" s="12">
        <v>937.13636363636363</v>
      </c>
      <c r="AC26" s="12">
        <v>493.22727272727275</v>
      </c>
      <c r="AD26" s="12">
        <v>492.36363636363637</v>
      </c>
      <c r="AE26" s="12">
        <v>99</v>
      </c>
      <c r="AF26" s="12">
        <v>78.86363636363636</v>
      </c>
      <c r="AG26" s="12">
        <v>34.090909090909093</v>
      </c>
      <c r="AH26" s="12">
        <v>40.409090909090907</v>
      </c>
      <c r="AI26" s="12">
        <v>67.181818181818187</v>
      </c>
      <c r="AJ26" s="12">
        <v>24.954545454545453</v>
      </c>
      <c r="AK26" s="12">
        <v>5.3181818181818183</v>
      </c>
      <c r="AL26" s="12">
        <v>11.5</v>
      </c>
      <c r="AM26" s="12">
        <v>23.363636363636363</v>
      </c>
      <c r="AN26" s="12">
        <v>52</v>
      </c>
      <c r="AO26" s="13">
        <f t="shared" si="0"/>
        <v>4509.1818181818171</v>
      </c>
      <c r="AP26" s="14"/>
      <c r="AS26" s="15"/>
    </row>
    <row r="27" spans="1:51" x14ac:dyDescent="0.25">
      <c r="A27" s="1" t="s">
        <v>25</v>
      </c>
      <c r="B27" s="12">
        <v>48.363636363636367</v>
      </c>
      <c r="C27" s="12">
        <v>40.909090909090907</v>
      </c>
      <c r="D27" s="12">
        <v>7.1818181818181817</v>
      </c>
      <c r="E27" s="12">
        <v>14.409090909090908</v>
      </c>
      <c r="F27" s="12">
        <v>63.045454545454547</v>
      </c>
      <c r="G27" s="12">
        <v>34.136363636363633</v>
      </c>
      <c r="H27" s="12">
        <v>46.863636363636367</v>
      </c>
      <c r="I27" s="12">
        <v>46.31818181818182</v>
      </c>
      <c r="J27" s="12">
        <v>57.045454545454547</v>
      </c>
      <c r="K27" s="12">
        <v>16.90909090909091</v>
      </c>
      <c r="L27" s="12">
        <v>82.409090909090907</v>
      </c>
      <c r="M27" s="12">
        <v>74</v>
      </c>
      <c r="N27" s="12">
        <v>30.818181818181817</v>
      </c>
      <c r="O27" s="12">
        <v>34.954545454545453</v>
      </c>
      <c r="P27" s="12">
        <v>29</v>
      </c>
      <c r="Q27" s="12">
        <v>18.772727272727273</v>
      </c>
      <c r="R27" s="12">
        <v>15</v>
      </c>
      <c r="S27" s="12">
        <v>14.863636363636363</v>
      </c>
      <c r="T27" s="12">
        <v>12.818181818181818</v>
      </c>
      <c r="U27" s="12">
        <v>10.090909090909092</v>
      </c>
      <c r="V27" s="12">
        <v>12.272727272727273</v>
      </c>
      <c r="W27" s="12">
        <v>2.7727272727272729</v>
      </c>
      <c r="X27" s="12">
        <v>3.9545454545454546</v>
      </c>
      <c r="Y27" s="12">
        <v>8.2727272727272734</v>
      </c>
      <c r="Z27" s="12">
        <v>4</v>
      </c>
      <c r="AA27" s="12">
        <v>1083.3181818181818</v>
      </c>
      <c r="AB27" s="12">
        <v>965.59090909090912</v>
      </c>
      <c r="AC27" s="12">
        <v>510.27272727272725</v>
      </c>
      <c r="AD27" s="12">
        <v>394.18181818181819</v>
      </c>
      <c r="AE27" s="12">
        <v>91.36363636363636</v>
      </c>
      <c r="AF27" s="12">
        <v>80.090909090909093</v>
      </c>
      <c r="AG27" s="12">
        <v>23.227272727272727</v>
      </c>
      <c r="AH27" s="12">
        <v>35.454545454545453</v>
      </c>
      <c r="AI27" s="12">
        <v>41.363636363636367</v>
      </c>
      <c r="AJ27" s="12">
        <v>16.863636363636363</v>
      </c>
      <c r="AK27" s="12">
        <v>7.2727272727272725</v>
      </c>
      <c r="AL27" s="12">
        <v>24.818181818181817</v>
      </c>
      <c r="AM27" s="12">
        <v>1.8636363636363635</v>
      </c>
      <c r="AN27" s="12">
        <v>23.59090909090909</v>
      </c>
      <c r="AO27" s="13">
        <f t="shared" si="0"/>
        <v>4028.4545454545455</v>
      </c>
      <c r="AP27" s="14"/>
      <c r="AS27" s="15"/>
    </row>
    <row r="28" spans="1:51" x14ac:dyDescent="0.25">
      <c r="A28" s="1" t="s">
        <v>26</v>
      </c>
      <c r="B28" s="12">
        <v>232.18181818181819</v>
      </c>
      <c r="C28" s="12">
        <v>830</v>
      </c>
      <c r="D28" s="12">
        <v>444.04545454545456</v>
      </c>
      <c r="E28" s="12">
        <v>432.13636363636363</v>
      </c>
      <c r="F28" s="12">
        <v>789.36363636363637</v>
      </c>
      <c r="G28" s="12">
        <v>455.77272727272725</v>
      </c>
      <c r="H28" s="12">
        <v>755.4545454545455</v>
      </c>
      <c r="I28" s="12">
        <v>840.13636363636363</v>
      </c>
      <c r="J28" s="12">
        <v>1188.0454545454545</v>
      </c>
      <c r="K28" s="12">
        <v>522.81818181818187</v>
      </c>
      <c r="L28" s="12">
        <v>578.59090909090912</v>
      </c>
      <c r="M28" s="12">
        <v>588.86363636363637</v>
      </c>
      <c r="N28" s="12">
        <v>648.09090909090912</v>
      </c>
      <c r="O28" s="12">
        <v>569.5454545454545</v>
      </c>
      <c r="P28" s="12">
        <v>415.5</v>
      </c>
      <c r="Q28" s="12">
        <v>323.09090909090907</v>
      </c>
      <c r="R28" s="12">
        <v>559.40909090909088</v>
      </c>
      <c r="S28" s="12">
        <v>846.81818181818187</v>
      </c>
      <c r="T28" s="12">
        <v>818.68181818181813</v>
      </c>
      <c r="U28" s="12">
        <v>1616.2272727272727</v>
      </c>
      <c r="V28" s="12">
        <v>1220.8181818181818</v>
      </c>
      <c r="W28" s="12">
        <v>758</v>
      </c>
      <c r="X28" s="12">
        <v>664.13636363636363</v>
      </c>
      <c r="Y28" s="12">
        <v>844.59090909090912</v>
      </c>
      <c r="Z28" s="12">
        <v>1169.5454545454545</v>
      </c>
      <c r="AA28" s="12">
        <v>89</v>
      </c>
      <c r="AB28" s="12">
        <v>122.40909090909091</v>
      </c>
      <c r="AC28" s="12">
        <v>309.13636363636363</v>
      </c>
      <c r="AD28" s="12">
        <v>300.68181818181819</v>
      </c>
      <c r="AE28" s="12">
        <v>764.77272727272725</v>
      </c>
      <c r="AF28" s="12">
        <v>1360.8636363636363</v>
      </c>
      <c r="AG28" s="12">
        <v>1132.2272727272727</v>
      </c>
      <c r="AH28" s="12">
        <v>1444.1818181818182</v>
      </c>
      <c r="AI28" s="12">
        <v>1135.409090909091</v>
      </c>
      <c r="AJ28" s="12">
        <v>1241.1363636363637</v>
      </c>
      <c r="AK28" s="12">
        <v>447.45454545454544</v>
      </c>
      <c r="AL28" s="12">
        <v>1418.590909090909</v>
      </c>
      <c r="AM28" s="12">
        <v>371.40909090909093</v>
      </c>
      <c r="AN28" s="12">
        <v>715.86363636363637</v>
      </c>
      <c r="AO28" s="13">
        <f t="shared" si="0"/>
        <v>28965.000000000004</v>
      </c>
      <c r="AP28" s="14"/>
      <c r="AS28" s="15"/>
    </row>
    <row r="29" spans="1:51" x14ac:dyDescent="0.25">
      <c r="A29" s="1" t="s">
        <v>27</v>
      </c>
      <c r="B29" s="12">
        <v>228.13636363636363</v>
      </c>
      <c r="C29" s="12">
        <v>781.18181818181813</v>
      </c>
      <c r="D29" s="12">
        <v>439.86363636363637</v>
      </c>
      <c r="E29" s="12">
        <v>407.72727272727275</v>
      </c>
      <c r="F29" s="12">
        <v>593.77272727272725</v>
      </c>
      <c r="G29" s="12">
        <v>471.45454545454544</v>
      </c>
      <c r="H29" s="12">
        <v>715.77272727272725</v>
      </c>
      <c r="I29" s="12">
        <v>613.13636363636363</v>
      </c>
      <c r="J29" s="12">
        <v>883.5454545454545</v>
      </c>
      <c r="K29" s="12">
        <v>490.59090909090907</v>
      </c>
      <c r="L29" s="12">
        <v>634.22727272727275</v>
      </c>
      <c r="M29" s="12">
        <v>494.63636363636363</v>
      </c>
      <c r="N29" s="12">
        <v>612.36363636363637</v>
      </c>
      <c r="O29" s="12">
        <v>560.72727272727275</v>
      </c>
      <c r="P29" s="12">
        <v>347.59090909090907</v>
      </c>
      <c r="Q29" s="12">
        <v>288.68181818181819</v>
      </c>
      <c r="R29" s="12">
        <v>495.45454545454544</v>
      </c>
      <c r="S29" s="12">
        <v>794.09090909090912</v>
      </c>
      <c r="T29" s="12">
        <v>677.90909090909088</v>
      </c>
      <c r="U29" s="12">
        <v>1243.409090909091</v>
      </c>
      <c r="V29" s="12">
        <v>868.4545454545455</v>
      </c>
      <c r="W29" s="12">
        <v>532.86363636363637</v>
      </c>
      <c r="X29" s="12">
        <v>524.5</v>
      </c>
      <c r="Y29" s="12">
        <v>794.18181818181813</v>
      </c>
      <c r="Z29" s="12">
        <v>1029.090909090909</v>
      </c>
      <c r="AA29" s="12">
        <v>120.27272727272727</v>
      </c>
      <c r="AB29" s="12">
        <v>74.954545454545453</v>
      </c>
      <c r="AC29" s="12">
        <v>190.77272727272728</v>
      </c>
      <c r="AD29" s="12">
        <v>315.59090909090907</v>
      </c>
      <c r="AE29" s="12">
        <v>1197.8181818181818</v>
      </c>
      <c r="AF29" s="12">
        <v>1946.5</v>
      </c>
      <c r="AG29" s="12">
        <v>1690.5454545454545</v>
      </c>
      <c r="AH29" s="12">
        <v>2955.8636363636365</v>
      </c>
      <c r="AI29" s="12">
        <v>1542</v>
      </c>
      <c r="AJ29" s="12">
        <v>1438</v>
      </c>
      <c r="AK29" s="12">
        <v>401.72727272727275</v>
      </c>
      <c r="AL29" s="12">
        <v>1016.1818181818181</v>
      </c>
      <c r="AM29" s="12">
        <v>285.59090909090907</v>
      </c>
      <c r="AN29" s="12">
        <v>580</v>
      </c>
      <c r="AO29" s="13">
        <f t="shared" si="0"/>
        <v>29279.18181818182</v>
      </c>
      <c r="AP29" s="14"/>
      <c r="AS29" s="15"/>
    </row>
    <row r="30" spans="1:51" x14ac:dyDescent="0.25">
      <c r="A30" s="1" t="s">
        <v>28</v>
      </c>
      <c r="B30" s="12">
        <v>230.5</v>
      </c>
      <c r="C30" s="12">
        <v>553.5</v>
      </c>
      <c r="D30" s="12">
        <v>261.45454545454544</v>
      </c>
      <c r="E30" s="12">
        <v>265.09090909090907</v>
      </c>
      <c r="F30" s="12">
        <v>730.90909090909088</v>
      </c>
      <c r="G30" s="12">
        <v>281.22727272727275</v>
      </c>
      <c r="H30" s="12">
        <v>507.22727272727275</v>
      </c>
      <c r="I30" s="12">
        <v>472.90909090909093</v>
      </c>
      <c r="J30" s="12">
        <v>806.86363636363637</v>
      </c>
      <c r="K30" s="12">
        <v>385.72727272727275</v>
      </c>
      <c r="L30" s="12">
        <v>533.40909090909088</v>
      </c>
      <c r="M30" s="12">
        <v>578.72727272727275</v>
      </c>
      <c r="N30" s="12">
        <v>351.09090909090907</v>
      </c>
      <c r="O30" s="12">
        <v>314.27272727272725</v>
      </c>
      <c r="P30" s="12">
        <v>230.22727272727272</v>
      </c>
      <c r="Q30" s="12">
        <v>184.77272727272728</v>
      </c>
      <c r="R30" s="12">
        <v>273.36363636363637</v>
      </c>
      <c r="S30" s="12">
        <v>401.22727272727275</v>
      </c>
      <c r="T30" s="12">
        <v>345.31818181818181</v>
      </c>
      <c r="U30" s="12">
        <v>470.45454545454544</v>
      </c>
      <c r="V30" s="12">
        <v>387.5</v>
      </c>
      <c r="W30" s="12">
        <v>211.40909090909091</v>
      </c>
      <c r="X30" s="12">
        <v>180.59090909090909</v>
      </c>
      <c r="Y30" s="12">
        <v>415.27272727272725</v>
      </c>
      <c r="Z30" s="12">
        <v>483.86363636363637</v>
      </c>
      <c r="AA30" s="12">
        <v>452.13636363636363</v>
      </c>
      <c r="AB30" s="12">
        <v>258.86363636363637</v>
      </c>
      <c r="AC30" s="12">
        <v>119</v>
      </c>
      <c r="AD30" s="12">
        <v>319.40909090909093</v>
      </c>
      <c r="AE30" s="12">
        <v>1197.4545454545455</v>
      </c>
      <c r="AF30" s="12">
        <v>1810.7727272727273</v>
      </c>
      <c r="AG30" s="12">
        <v>1193.2272727272727</v>
      </c>
      <c r="AH30" s="12">
        <v>2450.2272727272725</v>
      </c>
      <c r="AI30" s="12">
        <v>1025.6818181818182</v>
      </c>
      <c r="AJ30" s="12">
        <v>857.5454545454545</v>
      </c>
      <c r="AK30" s="12">
        <v>169.5</v>
      </c>
      <c r="AL30" s="12">
        <v>581.72727272727275</v>
      </c>
      <c r="AM30" s="12">
        <v>143.18181818181819</v>
      </c>
      <c r="AN30" s="12">
        <v>335.86363636363637</v>
      </c>
      <c r="AO30" s="13">
        <f t="shared" si="0"/>
        <v>20771.500000000004</v>
      </c>
      <c r="AP30" s="14"/>
      <c r="AS30" s="15"/>
    </row>
    <row r="31" spans="1:51" x14ac:dyDescent="0.25">
      <c r="A31" s="1" t="s">
        <v>29</v>
      </c>
      <c r="B31" s="12">
        <v>183.45454545454547</v>
      </c>
      <c r="C31" s="12">
        <v>512.0454545454545</v>
      </c>
      <c r="D31" s="12">
        <v>288.18181818181819</v>
      </c>
      <c r="E31" s="12">
        <v>302.5</v>
      </c>
      <c r="F31" s="12">
        <v>553.09090909090912</v>
      </c>
      <c r="G31" s="12">
        <v>313.5</v>
      </c>
      <c r="H31" s="12">
        <v>516.86363636363637</v>
      </c>
      <c r="I31" s="12">
        <v>435.5</v>
      </c>
      <c r="J31" s="12">
        <v>605.63636363636363</v>
      </c>
      <c r="K31" s="12">
        <v>320.5</v>
      </c>
      <c r="L31" s="12">
        <v>422.59090909090907</v>
      </c>
      <c r="M31" s="12">
        <v>397</v>
      </c>
      <c r="N31" s="12">
        <v>317.63636363636363</v>
      </c>
      <c r="O31" s="12">
        <v>266.13636363636363</v>
      </c>
      <c r="P31" s="12">
        <v>216.40909090909091</v>
      </c>
      <c r="Q31" s="12">
        <v>173.95454545454547</v>
      </c>
      <c r="R31" s="12">
        <v>235.31818181818181</v>
      </c>
      <c r="S31" s="12">
        <v>313.36363636363637</v>
      </c>
      <c r="T31" s="12">
        <v>306.90909090909093</v>
      </c>
      <c r="U31" s="12">
        <v>448.31818181818181</v>
      </c>
      <c r="V31" s="12">
        <v>312.31818181818181</v>
      </c>
      <c r="W31" s="12">
        <v>205.59090909090909</v>
      </c>
      <c r="X31" s="12">
        <v>184.04545454545453</v>
      </c>
      <c r="Y31" s="12">
        <v>411</v>
      </c>
      <c r="Z31" s="12">
        <v>405.81818181818181</v>
      </c>
      <c r="AA31" s="12">
        <v>303.22727272727275</v>
      </c>
      <c r="AB31" s="12">
        <v>313.04545454545456</v>
      </c>
      <c r="AC31" s="12">
        <v>307.04545454545456</v>
      </c>
      <c r="AD31" s="12">
        <v>99.545454545454547</v>
      </c>
      <c r="AE31" s="12">
        <v>925.18181818181813</v>
      </c>
      <c r="AF31" s="12">
        <v>1314.4545454545455</v>
      </c>
      <c r="AG31" s="12">
        <v>883.31818181818187</v>
      </c>
      <c r="AH31" s="12">
        <v>1935.590909090909</v>
      </c>
      <c r="AI31" s="12">
        <v>811.90909090909088</v>
      </c>
      <c r="AJ31" s="12">
        <v>811.72727272727275</v>
      </c>
      <c r="AK31" s="12">
        <v>166.18181818181819</v>
      </c>
      <c r="AL31" s="12">
        <v>461.77272727272725</v>
      </c>
      <c r="AM31" s="12">
        <v>138.22727272727272</v>
      </c>
      <c r="AN31" s="12">
        <v>365.86363636363637</v>
      </c>
      <c r="AO31" s="13">
        <f t="shared" si="0"/>
        <v>17484.772727272724</v>
      </c>
      <c r="AP31" s="14"/>
      <c r="AS31" s="15"/>
    </row>
    <row r="32" spans="1:51" x14ac:dyDescent="0.25">
      <c r="A32" s="1">
        <v>16</v>
      </c>
      <c r="B32" s="12">
        <v>83.954545454545453</v>
      </c>
      <c r="C32" s="12">
        <v>81.909090909090907</v>
      </c>
      <c r="D32" s="12">
        <v>40.454545454545453</v>
      </c>
      <c r="E32" s="12">
        <v>72.272727272727266</v>
      </c>
      <c r="F32" s="12">
        <v>230.36363636363637</v>
      </c>
      <c r="G32" s="12">
        <v>96.13636363636364</v>
      </c>
      <c r="H32" s="12">
        <v>167.68181818181819</v>
      </c>
      <c r="I32" s="12">
        <v>134.68181818181819</v>
      </c>
      <c r="J32" s="12">
        <v>207.36363636363637</v>
      </c>
      <c r="K32" s="12">
        <v>87.409090909090907</v>
      </c>
      <c r="L32" s="12">
        <v>146.04545454545453</v>
      </c>
      <c r="M32" s="12">
        <v>113.45454545454545</v>
      </c>
      <c r="N32" s="12">
        <v>55.272727272727273</v>
      </c>
      <c r="O32" s="12">
        <v>50.81818181818182</v>
      </c>
      <c r="P32" s="12">
        <v>47.772727272727273</v>
      </c>
      <c r="Q32" s="12">
        <v>38.363636363636367</v>
      </c>
      <c r="R32" s="12">
        <v>24.59090909090909</v>
      </c>
      <c r="S32" s="12">
        <v>35.954545454545453</v>
      </c>
      <c r="T32" s="12">
        <v>52</v>
      </c>
      <c r="U32" s="12">
        <v>49.772727272727273</v>
      </c>
      <c r="V32" s="12">
        <v>53.045454545454547</v>
      </c>
      <c r="W32" s="12">
        <v>20.90909090909091</v>
      </c>
      <c r="X32" s="12">
        <v>16.363636363636363</v>
      </c>
      <c r="Y32" s="12">
        <v>87.090909090909093</v>
      </c>
      <c r="Z32" s="12">
        <v>86.272727272727266</v>
      </c>
      <c r="AA32" s="12">
        <v>675.4545454545455</v>
      </c>
      <c r="AB32" s="12">
        <v>942.18181818181813</v>
      </c>
      <c r="AC32" s="12">
        <v>1353.4545454545455</v>
      </c>
      <c r="AD32" s="12">
        <v>926.27272727272725</v>
      </c>
      <c r="AE32" s="12">
        <v>35.31818181818182</v>
      </c>
      <c r="AF32" s="12">
        <v>328.68181818181819</v>
      </c>
      <c r="AG32" s="12">
        <v>315.27272727272725</v>
      </c>
      <c r="AH32" s="12">
        <v>804.27272727272725</v>
      </c>
      <c r="AI32" s="12">
        <v>238.04545454545453</v>
      </c>
      <c r="AJ32" s="12">
        <v>193.90909090909091</v>
      </c>
      <c r="AK32" s="12">
        <v>20.545454545454547</v>
      </c>
      <c r="AL32" s="12">
        <v>69.454545454545453</v>
      </c>
      <c r="AM32" s="12">
        <v>21.681818181818183</v>
      </c>
      <c r="AN32" s="12">
        <v>80.181818181818187</v>
      </c>
      <c r="AO32" s="13">
        <f t="shared" si="0"/>
        <v>8084.6818181818171</v>
      </c>
      <c r="AP32" s="14"/>
      <c r="AS32" s="15"/>
    </row>
    <row r="33" spans="1:45" x14ac:dyDescent="0.25">
      <c r="A33" s="1">
        <v>24</v>
      </c>
      <c r="B33" s="12">
        <v>117.59090909090909</v>
      </c>
      <c r="C33" s="12">
        <v>121.72727272727273</v>
      </c>
      <c r="D33" s="12">
        <v>40.5</v>
      </c>
      <c r="E33" s="12">
        <v>56.090909090909093</v>
      </c>
      <c r="F33" s="12">
        <v>239.95454545454547</v>
      </c>
      <c r="G33" s="12">
        <v>79.86363636363636</v>
      </c>
      <c r="H33" s="12">
        <v>128.81818181818181</v>
      </c>
      <c r="I33" s="12">
        <v>142</v>
      </c>
      <c r="J33" s="12">
        <v>231.72727272727272</v>
      </c>
      <c r="K33" s="12">
        <v>80.954545454545453</v>
      </c>
      <c r="L33" s="12">
        <v>177.40909090909091</v>
      </c>
      <c r="M33" s="12">
        <v>133.36363636363637</v>
      </c>
      <c r="N33" s="12">
        <v>59.409090909090907</v>
      </c>
      <c r="O33" s="12">
        <v>51.454545454545453</v>
      </c>
      <c r="P33" s="12">
        <v>46.272727272727273</v>
      </c>
      <c r="Q33" s="12">
        <v>38.454545454545453</v>
      </c>
      <c r="R33" s="12">
        <v>29.727272727272727</v>
      </c>
      <c r="S33" s="12">
        <v>40.5</v>
      </c>
      <c r="T33" s="12">
        <v>78.590909090909093</v>
      </c>
      <c r="U33" s="12">
        <v>52.81818181818182</v>
      </c>
      <c r="V33" s="12">
        <v>53.227272727272727</v>
      </c>
      <c r="W33" s="12">
        <v>30.954545454545453</v>
      </c>
      <c r="X33" s="12">
        <v>24.545454545454547</v>
      </c>
      <c r="Y33" s="12">
        <v>81.227272727272734</v>
      </c>
      <c r="Z33" s="12">
        <v>90.681818181818187</v>
      </c>
      <c r="AA33" s="12">
        <v>1179.6818181818182</v>
      </c>
      <c r="AB33" s="12">
        <v>1564.5454545454545</v>
      </c>
      <c r="AC33" s="12">
        <v>2062.0454545454545</v>
      </c>
      <c r="AD33" s="12">
        <v>1322.8636363636363</v>
      </c>
      <c r="AE33" s="12">
        <v>363.95454545454544</v>
      </c>
      <c r="AF33" s="12">
        <v>53.136363636363633</v>
      </c>
      <c r="AG33" s="12">
        <v>266.95454545454544</v>
      </c>
      <c r="AH33" s="12">
        <v>812.63636363636363</v>
      </c>
      <c r="AI33" s="12">
        <v>300.63636363636363</v>
      </c>
      <c r="AJ33" s="12">
        <v>253</v>
      </c>
      <c r="AK33" s="12">
        <v>22.181818181818183</v>
      </c>
      <c r="AL33" s="12">
        <v>65.13636363636364</v>
      </c>
      <c r="AM33" s="12">
        <v>20.227272727272727</v>
      </c>
      <c r="AN33" s="12">
        <v>99.63636363636364</v>
      </c>
      <c r="AO33" s="13">
        <f t="shared" si="0"/>
        <v>10614.5</v>
      </c>
      <c r="AP33" s="14"/>
      <c r="AS33" s="15"/>
    </row>
    <row r="34" spans="1:45" x14ac:dyDescent="0.25">
      <c r="A34" s="1" t="s">
        <v>30</v>
      </c>
      <c r="B34" s="12">
        <v>25.045454545454547</v>
      </c>
      <c r="C34" s="12">
        <v>55.590909090909093</v>
      </c>
      <c r="D34" s="12">
        <v>22.09090909090909</v>
      </c>
      <c r="E34" s="12">
        <v>27.045454545454547</v>
      </c>
      <c r="F34" s="12">
        <v>130.59090909090909</v>
      </c>
      <c r="G34" s="12">
        <v>25.5</v>
      </c>
      <c r="H34" s="12">
        <v>56.81818181818182</v>
      </c>
      <c r="I34" s="12">
        <v>110.27272727272727</v>
      </c>
      <c r="J34" s="12">
        <v>148.81818181818181</v>
      </c>
      <c r="K34" s="12">
        <v>41.136363636363633</v>
      </c>
      <c r="L34" s="12">
        <v>50.454545454545453</v>
      </c>
      <c r="M34" s="12">
        <v>70.63636363636364</v>
      </c>
      <c r="N34" s="12">
        <v>33.363636363636367</v>
      </c>
      <c r="O34" s="12">
        <v>24.90909090909091</v>
      </c>
      <c r="P34" s="12">
        <v>23</v>
      </c>
      <c r="Q34" s="12">
        <v>10.409090909090908</v>
      </c>
      <c r="R34" s="12">
        <v>15</v>
      </c>
      <c r="S34" s="12">
        <v>21.40909090909091</v>
      </c>
      <c r="T34" s="12">
        <v>40.454545454545453</v>
      </c>
      <c r="U34" s="12">
        <v>50.363636363636367</v>
      </c>
      <c r="V34" s="12">
        <v>48.5</v>
      </c>
      <c r="W34" s="12">
        <v>12.681818181818182</v>
      </c>
      <c r="X34" s="12">
        <v>15.227272727272727</v>
      </c>
      <c r="Y34" s="12">
        <v>34.227272727272727</v>
      </c>
      <c r="Z34" s="12">
        <v>30.681818181818183</v>
      </c>
      <c r="AA34" s="12">
        <v>1080.8181818181818</v>
      </c>
      <c r="AB34" s="12">
        <v>1328.8181818181818</v>
      </c>
      <c r="AC34" s="12">
        <v>1478.090909090909</v>
      </c>
      <c r="AD34" s="12">
        <v>772.27272727272725</v>
      </c>
      <c r="AE34" s="12">
        <v>317.45454545454544</v>
      </c>
      <c r="AF34" s="12">
        <v>275.95454545454544</v>
      </c>
      <c r="AG34" s="12">
        <v>30.181818181818183</v>
      </c>
      <c r="AH34" s="12">
        <v>171.68181818181819</v>
      </c>
      <c r="AI34" s="12">
        <v>81.36363636363636</v>
      </c>
      <c r="AJ34" s="12">
        <v>93.63636363636364</v>
      </c>
      <c r="AK34" s="12">
        <v>12.136363636363637</v>
      </c>
      <c r="AL34" s="12">
        <v>52.454545454545453</v>
      </c>
      <c r="AM34" s="12">
        <v>9.4090909090909083</v>
      </c>
      <c r="AN34" s="12">
        <v>46</v>
      </c>
      <c r="AO34" s="13">
        <f t="shared" si="0"/>
        <v>6874.4999999999991</v>
      </c>
      <c r="AP34" s="14"/>
      <c r="AS34" s="15"/>
    </row>
    <row r="35" spans="1:45" x14ac:dyDescent="0.25">
      <c r="A35" s="1" t="s">
        <v>31</v>
      </c>
      <c r="B35" s="12">
        <v>38.590909090909093</v>
      </c>
      <c r="C35" s="12">
        <v>76.36363636363636</v>
      </c>
      <c r="D35" s="12">
        <v>24.363636363636363</v>
      </c>
      <c r="E35" s="12">
        <v>26.318181818181817</v>
      </c>
      <c r="F35" s="12">
        <v>95.13636363636364</v>
      </c>
      <c r="G35" s="12">
        <v>27.318181818181817</v>
      </c>
      <c r="H35" s="12">
        <v>62.636363636363633</v>
      </c>
      <c r="I35" s="12">
        <v>96.227272727272734</v>
      </c>
      <c r="J35" s="12">
        <v>162.40909090909091</v>
      </c>
      <c r="K35" s="12">
        <v>54.18181818181818</v>
      </c>
      <c r="L35" s="12">
        <v>79.409090909090907</v>
      </c>
      <c r="M35" s="12">
        <v>64.772727272727266</v>
      </c>
      <c r="N35" s="12">
        <v>54.954545454545453</v>
      </c>
      <c r="O35" s="12">
        <v>29.09090909090909</v>
      </c>
      <c r="P35" s="12">
        <v>30.181818181818183</v>
      </c>
      <c r="Q35" s="12">
        <v>17.772727272727273</v>
      </c>
      <c r="R35" s="12">
        <v>22.954545454545453</v>
      </c>
      <c r="S35" s="12">
        <v>22.5</v>
      </c>
      <c r="T35" s="12">
        <v>43</v>
      </c>
      <c r="U35" s="12">
        <v>34.863636363636367</v>
      </c>
      <c r="V35" s="12">
        <v>30.181818181818183</v>
      </c>
      <c r="W35" s="12">
        <v>7.1363636363636367</v>
      </c>
      <c r="X35" s="12">
        <v>14.681818181818182</v>
      </c>
      <c r="Y35" s="12">
        <v>41.363636363636367</v>
      </c>
      <c r="Z35" s="12">
        <v>43.954545454545453</v>
      </c>
      <c r="AA35" s="12">
        <v>1318.0454545454545</v>
      </c>
      <c r="AB35" s="12">
        <v>1797.8181818181818</v>
      </c>
      <c r="AC35" s="12">
        <v>3560</v>
      </c>
      <c r="AD35" s="12">
        <v>1799.1818181818182</v>
      </c>
      <c r="AE35" s="12">
        <v>800.63636363636363</v>
      </c>
      <c r="AF35" s="12">
        <v>854.4545454545455</v>
      </c>
      <c r="AG35" s="12">
        <v>156.27272727272728</v>
      </c>
      <c r="AH35" s="12">
        <v>46.909090909090907</v>
      </c>
      <c r="AI35" s="12">
        <v>132.72727272727272</v>
      </c>
      <c r="AJ35" s="12">
        <v>195.86363636363637</v>
      </c>
      <c r="AK35" s="12">
        <v>13.772727272727273</v>
      </c>
      <c r="AL35" s="12">
        <v>35.090909090909093</v>
      </c>
      <c r="AM35" s="12">
        <v>10.954545454545455</v>
      </c>
      <c r="AN35" s="12">
        <v>53.545454545454547</v>
      </c>
      <c r="AO35" s="13">
        <f t="shared" si="0"/>
        <v>11975.636363636366</v>
      </c>
      <c r="AP35" s="14"/>
      <c r="AS35" s="15"/>
    </row>
    <row r="36" spans="1:45" x14ac:dyDescent="0.25">
      <c r="A36" s="1" t="s">
        <v>32</v>
      </c>
      <c r="B36" s="12">
        <v>64.227272727272734</v>
      </c>
      <c r="C36" s="12">
        <v>145.13636363636363</v>
      </c>
      <c r="D36" s="12">
        <v>62.863636363636367</v>
      </c>
      <c r="E36" s="12">
        <v>67.5</v>
      </c>
      <c r="F36" s="12">
        <v>203.86363636363637</v>
      </c>
      <c r="G36" s="12">
        <v>62.272727272727273</v>
      </c>
      <c r="H36" s="12">
        <v>113</v>
      </c>
      <c r="I36" s="12">
        <v>162</v>
      </c>
      <c r="J36" s="12">
        <v>252</v>
      </c>
      <c r="K36" s="12">
        <v>114.13636363636364</v>
      </c>
      <c r="L36" s="12">
        <v>114.04545454545455</v>
      </c>
      <c r="M36" s="12">
        <v>99.681818181818187</v>
      </c>
      <c r="N36" s="12">
        <v>72.590909090909093</v>
      </c>
      <c r="O36" s="12">
        <v>63.954545454545453</v>
      </c>
      <c r="P36" s="12">
        <v>44.909090909090907</v>
      </c>
      <c r="Q36" s="12">
        <v>37.68181818181818</v>
      </c>
      <c r="R36" s="12">
        <v>45.727272727272727</v>
      </c>
      <c r="S36" s="12">
        <v>62.590909090909093</v>
      </c>
      <c r="T36" s="12">
        <v>92.272727272727266</v>
      </c>
      <c r="U36" s="12">
        <v>117.5</v>
      </c>
      <c r="V36" s="12">
        <v>83.727272727272734</v>
      </c>
      <c r="W36" s="12">
        <v>28.045454545454547</v>
      </c>
      <c r="X36" s="12">
        <v>28.227272727272727</v>
      </c>
      <c r="Y36" s="12">
        <v>63.454545454545453</v>
      </c>
      <c r="Z36" s="12">
        <v>68.5</v>
      </c>
      <c r="AA36" s="12">
        <v>1148.3181818181818</v>
      </c>
      <c r="AB36" s="12">
        <v>1462.4545454545455</v>
      </c>
      <c r="AC36" s="12">
        <v>1143.2272727272727</v>
      </c>
      <c r="AD36" s="12">
        <v>769.59090909090912</v>
      </c>
      <c r="AE36" s="12">
        <v>230.45454545454547</v>
      </c>
      <c r="AF36" s="12">
        <v>309.36363636363637</v>
      </c>
      <c r="AG36" s="12">
        <v>82.909090909090907</v>
      </c>
      <c r="AH36" s="12">
        <v>149</v>
      </c>
      <c r="AI36" s="12">
        <v>14.5</v>
      </c>
      <c r="AJ36" s="12">
        <v>76.772727272727266</v>
      </c>
      <c r="AK36" s="12">
        <v>30.363636363636363</v>
      </c>
      <c r="AL36" s="12">
        <v>103.72727272727273</v>
      </c>
      <c r="AM36" s="12">
        <v>36.954545454545453</v>
      </c>
      <c r="AN36" s="12">
        <v>80.045454545454547</v>
      </c>
      <c r="AO36" s="13">
        <f t="shared" si="0"/>
        <v>7907.5909090909081</v>
      </c>
      <c r="AP36" s="14"/>
      <c r="AS36" s="15"/>
    </row>
    <row r="37" spans="1:45" x14ac:dyDescent="0.25">
      <c r="A37" s="1" t="s">
        <v>33</v>
      </c>
      <c r="B37" s="12">
        <v>22.318181818181817</v>
      </c>
      <c r="C37" s="12">
        <v>50.090909090909093</v>
      </c>
      <c r="D37" s="12">
        <v>15.363636363636363</v>
      </c>
      <c r="E37" s="12">
        <v>14</v>
      </c>
      <c r="F37" s="12">
        <v>85.86363636363636</v>
      </c>
      <c r="G37" s="12">
        <v>18.727272727272727</v>
      </c>
      <c r="H37" s="12">
        <v>38.227272727272727</v>
      </c>
      <c r="I37" s="12">
        <v>134.09090909090909</v>
      </c>
      <c r="J37" s="12">
        <v>217.81818181818181</v>
      </c>
      <c r="K37" s="12">
        <v>23.136363636363637</v>
      </c>
      <c r="L37" s="12">
        <v>33.545454545454547</v>
      </c>
      <c r="M37" s="12">
        <v>64.13636363636364</v>
      </c>
      <c r="N37" s="12">
        <v>28.954545454545453</v>
      </c>
      <c r="O37" s="12">
        <v>21.727272727272727</v>
      </c>
      <c r="P37" s="12">
        <v>16.136363636363637</v>
      </c>
      <c r="Q37" s="12">
        <v>9.2272727272727266</v>
      </c>
      <c r="R37" s="12">
        <v>11.5</v>
      </c>
      <c r="S37" s="12">
        <v>15.727272727272727</v>
      </c>
      <c r="T37" s="12">
        <v>58.136363636363633</v>
      </c>
      <c r="U37" s="12">
        <v>78.227272727272734</v>
      </c>
      <c r="V37" s="12">
        <v>45.68181818181818</v>
      </c>
      <c r="W37" s="12">
        <v>17.59090909090909</v>
      </c>
      <c r="X37" s="12">
        <v>14.272727272727273</v>
      </c>
      <c r="Y37" s="12">
        <v>26.90909090909091</v>
      </c>
      <c r="Z37" s="12">
        <v>18.5</v>
      </c>
      <c r="AA37" s="12">
        <v>1218.8636363636363</v>
      </c>
      <c r="AB37" s="12">
        <v>1311.590909090909</v>
      </c>
      <c r="AC37" s="12">
        <v>957.22727272727275</v>
      </c>
      <c r="AD37" s="12">
        <v>763.59090909090912</v>
      </c>
      <c r="AE37" s="12">
        <v>181.72727272727272</v>
      </c>
      <c r="AF37" s="12">
        <v>249.54545454545453</v>
      </c>
      <c r="AG37" s="12">
        <v>101.5</v>
      </c>
      <c r="AH37" s="12">
        <v>217.22727272727272</v>
      </c>
      <c r="AI37" s="12">
        <v>55.363636363636367</v>
      </c>
      <c r="AJ37" s="12">
        <v>9.1363636363636367</v>
      </c>
      <c r="AK37" s="12">
        <v>7.6818181818181817</v>
      </c>
      <c r="AL37" s="12">
        <v>49.954545454545453</v>
      </c>
      <c r="AM37" s="12">
        <v>18.5</v>
      </c>
      <c r="AN37" s="12">
        <v>87.909090909090907</v>
      </c>
      <c r="AO37" s="13">
        <f t="shared" si="0"/>
        <v>6309.727272727273</v>
      </c>
      <c r="AP37" s="14"/>
      <c r="AS37" s="15"/>
    </row>
    <row r="38" spans="1:45" x14ac:dyDescent="0.25">
      <c r="A38" s="1" t="s">
        <v>34</v>
      </c>
      <c r="B38" s="12">
        <v>5.4090909090909092</v>
      </c>
      <c r="C38" s="12">
        <v>7.6363636363636367</v>
      </c>
      <c r="D38" s="12">
        <v>3.0909090909090908</v>
      </c>
      <c r="E38" s="12">
        <v>5.3636363636363633</v>
      </c>
      <c r="F38" s="12">
        <v>34.31818181818182</v>
      </c>
      <c r="G38" s="12">
        <v>9.7272727272727266</v>
      </c>
      <c r="H38" s="12">
        <v>12.272727272727273</v>
      </c>
      <c r="I38" s="12">
        <v>36.363636363636367</v>
      </c>
      <c r="J38" s="12">
        <v>74.954545454545453</v>
      </c>
      <c r="K38" s="12">
        <v>71.818181818181813</v>
      </c>
      <c r="L38" s="12">
        <v>48.636363636363633</v>
      </c>
      <c r="M38" s="12">
        <v>86.545454545454547</v>
      </c>
      <c r="N38" s="12">
        <v>36.954545454545453</v>
      </c>
      <c r="O38" s="12">
        <v>49.136363636363633</v>
      </c>
      <c r="P38" s="12">
        <v>19.90909090909091</v>
      </c>
      <c r="Q38" s="12">
        <v>14.954545454545455</v>
      </c>
      <c r="R38" s="12">
        <v>12.545454545454545</v>
      </c>
      <c r="S38" s="12">
        <v>21.454545454545453</v>
      </c>
      <c r="T38" s="12">
        <v>4.6818181818181817</v>
      </c>
      <c r="U38" s="12">
        <v>2.3181818181818183</v>
      </c>
      <c r="V38" s="12">
        <v>3.4545454545454546</v>
      </c>
      <c r="W38" s="12">
        <v>0.5</v>
      </c>
      <c r="X38" s="12">
        <v>1.3636363636363635</v>
      </c>
      <c r="Y38" s="12">
        <v>5.8181818181818183</v>
      </c>
      <c r="Z38" s="12">
        <v>9.4090909090909083</v>
      </c>
      <c r="AA38" s="12">
        <v>399.59090909090907</v>
      </c>
      <c r="AB38" s="12">
        <v>393</v>
      </c>
      <c r="AC38" s="12">
        <v>176.36363636363637</v>
      </c>
      <c r="AD38" s="12">
        <v>162.59090909090909</v>
      </c>
      <c r="AE38" s="12">
        <v>18.818181818181817</v>
      </c>
      <c r="AF38" s="12">
        <v>20.772727272727273</v>
      </c>
      <c r="AG38" s="12">
        <v>12.681818181818182</v>
      </c>
      <c r="AH38" s="12">
        <v>12.590909090909092</v>
      </c>
      <c r="AI38" s="12">
        <v>27.318181818181817</v>
      </c>
      <c r="AJ38" s="12">
        <v>10.363636363636363</v>
      </c>
      <c r="AK38" s="12">
        <v>3.3181818181818183</v>
      </c>
      <c r="AL38" s="12">
        <v>129.13636363636363</v>
      </c>
      <c r="AM38" s="12">
        <v>1.2727272727272727</v>
      </c>
      <c r="AN38" s="12">
        <v>2.9090909090909092</v>
      </c>
      <c r="AO38" s="13">
        <f t="shared" si="0"/>
        <v>1949.3636363636358</v>
      </c>
      <c r="AP38" s="14"/>
      <c r="AS38" s="15"/>
    </row>
    <row r="39" spans="1:45" x14ac:dyDescent="0.25">
      <c r="A39" s="1" t="s">
        <v>35</v>
      </c>
      <c r="B39" s="12">
        <v>21.59090909090909</v>
      </c>
      <c r="C39" s="12">
        <v>35.409090909090907</v>
      </c>
      <c r="D39" s="12">
        <v>14.454545454545455</v>
      </c>
      <c r="E39" s="12">
        <v>13.5</v>
      </c>
      <c r="F39" s="12">
        <v>108.77272727272727</v>
      </c>
      <c r="G39" s="12">
        <v>27.772727272727273</v>
      </c>
      <c r="H39" s="12">
        <v>45.590909090909093</v>
      </c>
      <c r="I39" s="12">
        <v>123.54545454545455</v>
      </c>
      <c r="J39" s="12">
        <v>257.95454545454544</v>
      </c>
      <c r="K39" s="12">
        <v>184.86363636363637</v>
      </c>
      <c r="L39" s="12">
        <v>144.40909090909091</v>
      </c>
      <c r="M39" s="12">
        <v>308.27272727272725</v>
      </c>
      <c r="N39" s="12">
        <v>92.454545454545453</v>
      </c>
      <c r="O39" s="12">
        <v>223.27272727272728</v>
      </c>
      <c r="P39" s="12">
        <v>89.36363636363636</v>
      </c>
      <c r="Q39" s="12">
        <v>48.136363636363633</v>
      </c>
      <c r="R39" s="12">
        <v>47.090909090909093</v>
      </c>
      <c r="S39" s="12">
        <v>64.727272727272734</v>
      </c>
      <c r="T39" s="12">
        <v>10</v>
      </c>
      <c r="U39" s="12">
        <v>8.6363636363636367</v>
      </c>
      <c r="V39" s="12">
        <v>6.6363636363636367</v>
      </c>
      <c r="W39" s="12">
        <v>2.4090909090909092</v>
      </c>
      <c r="X39" s="12">
        <v>2.7272727272727271</v>
      </c>
      <c r="Y39" s="12">
        <v>13.181818181818182</v>
      </c>
      <c r="Z39" s="12">
        <v>25.318181818181817</v>
      </c>
      <c r="AA39" s="12">
        <v>1309.2272727272727</v>
      </c>
      <c r="AB39" s="12">
        <v>1021.8181818181819</v>
      </c>
      <c r="AC39" s="12">
        <v>548.40909090909088</v>
      </c>
      <c r="AD39" s="12">
        <v>476</v>
      </c>
      <c r="AE39" s="12">
        <v>67.818181818181813</v>
      </c>
      <c r="AF39" s="12">
        <v>63</v>
      </c>
      <c r="AG39" s="12">
        <v>53.772727272727273</v>
      </c>
      <c r="AH39" s="12">
        <v>36.18181818181818</v>
      </c>
      <c r="AI39" s="12">
        <v>101.31818181818181</v>
      </c>
      <c r="AJ39" s="12">
        <v>51.909090909090907</v>
      </c>
      <c r="AK39" s="12">
        <v>134.36363636363637</v>
      </c>
      <c r="AL39" s="12">
        <v>17.863636363636363</v>
      </c>
      <c r="AM39" s="12">
        <v>4.1363636363636367</v>
      </c>
      <c r="AN39" s="12">
        <v>8.954545454545455</v>
      </c>
      <c r="AO39" s="13">
        <f t="shared" si="0"/>
        <v>5814.863636363636</v>
      </c>
      <c r="AP39" s="14"/>
      <c r="AS39" s="15"/>
    </row>
    <row r="40" spans="1:45" x14ac:dyDescent="0.25">
      <c r="A40" s="1" t="s">
        <v>36</v>
      </c>
      <c r="B40" s="12">
        <v>9.6818181818181817</v>
      </c>
      <c r="C40" s="12">
        <v>8.3181818181818183</v>
      </c>
      <c r="D40" s="12">
        <v>4.6363636363636367</v>
      </c>
      <c r="E40" s="12">
        <v>2.9090909090909092</v>
      </c>
      <c r="F40" s="12">
        <v>33.136363636363633</v>
      </c>
      <c r="G40" s="12">
        <v>4.3181818181818183</v>
      </c>
      <c r="H40" s="12">
        <v>25.136363636363637</v>
      </c>
      <c r="I40" s="12">
        <v>95.909090909090907</v>
      </c>
      <c r="J40" s="12">
        <v>118.31818181818181</v>
      </c>
      <c r="K40" s="12">
        <v>7.2727272727272725</v>
      </c>
      <c r="L40" s="12">
        <v>7.0454545454545459</v>
      </c>
      <c r="M40" s="12">
        <v>29.5</v>
      </c>
      <c r="N40" s="12">
        <v>4.6363636363636367</v>
      </c>
      <c r="O40" s="12">
        <v>3.7272727272727271</v>
      </c>
      <c r="P40" s="12">
        <v>8.1818181818181817</v>
      </c>
      <c r="Q40" s="12">
        <v>4.1818181818181817</v>
      </c>
      <c r="R40" s="12">
        <v>4.8181818181818183</v>
      </c>
      <c r="S40" s="12">
        <v>6.9090909090909092</v>
      </c>
      <c r="T40" s="12">
        <v>67.227272727272734</v>
      </c>
      <c r="U40" s="12">
        <v>42.090909090909093</v>
      </c>
      <c r="V40" s="12">
        <v>61.727272727272727</v>
      </c>
      <c r="W40" s="12">
        <v>12.227272727272727</v>
      </c>
      <c r="X40" s="12">
        <v>8.545454545454545</v>
      </c>
      <c r="Y40" s="12">
        <v>22.363636363636363</v>
      </c>
      <c r="Z40" s="12">
        <v>1.8181818181818181</v>
      </c>
      <c r="AA40" s="12">
        <v>304.90909090909093</v>
      </c>
      <c r="AB40" s="12">
        <v>277.40909090909093</v>
      </c>
      <c r="AC40" s="12">
        <v>148.86363636363637</v>
      </c>
      <c r="AD40" s="12">
        <v>136.18181818181819</v>
      </c>
      <c r="AE40" s="12">
        <v>21.59090909090909</v>
      </c>
      <c r="AF40" s="12">
        <v>18.09090909090909</v>
      </c>
      <c r="AG40" s="12">
        <v>10.772727272727273</v>
      </c>
      <c r="AH40" s="12">
        <v>11.5</v>
      </c>
      <c r="AI40" s="12">
        <v>35.272727272727273</v>
      </c>
      <c r="AJ40" s="12">
        <v>16.545454545454547</v>
      </c>
      <c r="AK40" s="12">
        <v>1.6363636363636365</v>
      </c>
      <c r="AL40" s="12">
        <v>2.2272727272727271</v>
      </c>
      <c r="AM40" s="12">
        <v>4.8636363636363633</v>
      </c>
      <c r="AN40" s="12">
        <v>71.318181818181813</v>
      </c>
      <c r="AO40" s="13">
        <f t="shared" si="0"/>
        <v>1655.8181818181818</v>
      </c>
      <c r="AP40" s="14"/>
      <c r="AS40" s="15"/>
    </row>
    <row r="41" spans="1:45" x14ac:dyDescent="0.25">
      <c r="A41" s="1" t="s">
        <v>37</v>
      </c>
      <c r="B41" s="12">
        <v>33.772727272727273</v>
      </c>
      <c r="C41" s="12">
        <v>32.909090909090907</v>
      </c>
      <c r="D41" s="12">
        <v>12</v>
      </c>
      <c r="E41" s="12">
        <v>9.3636363636363633</v>
      </c>
      <c r="F41" s="12">
        <v>92.227272727272734</v>
      </c>
      <c r="G41" s="12">
        <v>18.272727272727273</v>
      </c>
      <c r="H41" s="12">
        <v>114.5</v>
      </c>
      <c r="I41" s="12">
        <v>194.5</v>
      </c>
      <c r="J41" s="12">
        <v>282.77272727272725</v>
      </c>
      <c r="K41" s="12">
        <v>26.5</v>
      </c>
      <c r="L41" s="12">
        <v>44.68181818181818</v>
      </c>
      <c r="M41" s="12">
        <v>87.772727272727266</v>
      </c>
      <c r="N41" s="12">
        <v>26.454545454545453</v>
      </c>
      <c r="O41" s="12">
        <v>18.636363636363637</v>
      </c>
      <c r="P41" s="12">
        <v>40.5</v>
      </c>
      <c r="Q41" s="12">
        <v>15.181818181818182</v>
      </c>
      <c r="R41" s="12">
        <v>19.045454545454547</v>
      </c>
      <c r="S41" s="12">
        <v>29.818181818181817</v>
      </c>
      <c r="T41" s="12">
        <v>491.68181818181819</v>
      </c>
      <c r="U41" s="12">
        <v>163.72727272727272</v>
      </c>
      <c r="V41" s="12">
        <v>222.90909090909091</v>
      </c>
      <c r="W41" s="12">
        <v>34.136363636363633</v>
      </c>
      <c r="X41" s="12">
        <v>25</v>
      </c>
      <c r="Y41" s="12">
        <v>54</v>
      </c>
      <c r="Z41" s="12">
        <v>21.90909090909091</v>
      </c>
      <c r="AA41" s="12">
        <v>605.9545454545455</v>
      </c>
      <c r="AB41" s="12">
        <v>567.86363636363637</v>
      </c>
      <c r="AC41" s="12">
        <v>377.45454545454544</v>
      </c>
      <c r="AD41" s="12">
        <v>381.22727272727275</v>
      </c>
      <c r="AE41" s="12">
        <v>82.409090909090907</v>
      </c>
      <c r="AF41" s="12">
        <v>105.90909090909091</v>
      </c>
      <c r="AG41" s="12">
        <v>43.68181818181818</v>
      </c>
      <c r="AH41" s="12">
        <v>52.136363636363633</v>
      </c>
      <c r="AI41" s="12">
        <v>87.045454545454547</v>
      </c>
      <c r="AJ41" s="12">
        <v>84.227272727272734</v>
      </c>
      <c r="AK41" s="12">
        <v>2.9545454545454546</v>
      </c>
      <c r="AL41" s="12">
        <v>9</v>
      </c>
      <c r="AM41" s="12">
        <v>76.818181818181813</v>
      </c>
      <c r="AN41" s="12">
        <v>15.5</v>
      </c>
      <c r="AO41" s="13">
        <f t="shared" si="0"/>
        <v>4604.4545454545469</v>
      </c>
      <c r="AP41" s="14"/>
      <c r="AS41" s="15"/>
    </row>
    <row r="42" spans="1:45" x14ac:dyDescent="0.25">
      <c r="A42" s="11" t="s">
        <v>51</v>
      </c>
      <c r="B42" s="14">
        <f>SUM(B3:B41)</f>
        <v>3665.8636363636365</v>
      </c>
      <c r="C42" s="14">
        <f t="shared" ref="C42:AN42" si="3">SUM(C3:C41)</f>
        <v>6895.681818181818</v>
      </c>
      <c r="D42" s="14">
        <f t="shared" si="3"/>
        <v>3669.5</v>
      </c>
      <c r="E42" s="14">
        <f t="shared" si="3"/>
        <v>3050.136363636364</v>
      </c>
      <c r="F42" s="14">
        <f t="shared" si="3"/>
        <v>10223.318181818182</v>
      </c>
      <c r="G42" s="14">
        <f t="shared" si="3"/>
        <v>3820.2727272727275</v>
      </c>
      <c r="H42" s="14">
        <f t="shared" si="3"/>
        <v>5882.590909090909</v>
      </c>
      <c r="I42" s="14">
        <f t="shared" si="3"/>
        <v>7698.2272727272739</v>
      </c>
      <c r="J42" s="14">
        <f t="shared" si="3"/>
        <v>12043.59090909091</v>
      </c>
      <c r="K42" s="14">
        <f t="shared" si="3"/>
        <v>4402.3636363636351</v>
      </c>
      <c r="L42" s="14">
        <f t="shared" si="3"/>
        <v>6097.6818181818198</v>
      </c>
      <c r="M42" s="14">
        <f t="shared" si="3"/>
        <v>6722.7727272727261</v>
      </c>
      <c r="N42" s="14">
        <f t="shared" si="3"/>
        <v>4737.1363636363621</v>
      </c>
      <c r="O42" s="14">
        <f t="shared" si="3"/>
        <v>4700.7727272727279</v>
      </c>
      <c r="P42" s="14">
        <f t="shared" si="3"/>
        <v>4360.818181818182</v>
      </c>
      <c r="Q42" s="14">
        <f t="shared" si="3"/>
        <v>2801.818181818182</v>
      </c>
      <c r="R42" s="14">
        <f t="shared" si="3"/>
        <v>3679.9090909090905</v>
      </c>
      <c r="S42" s="14">
        <f t="shared" si="3"/>
        <v>5727.7727272727279</v>
      </c>
      <c r="T42" s="14">
        <f t="shared" si="3"/>
        <v>5265.7272727272721</v>
      </c>
      <c r="U42" s="14">
        <f t="shared" si="3"/>
        <v>6230.5</v>
      </c>
      <c r="V42" s="14">
        <f t="shared" si="3"/>
        <v>5394.454545454546</v>
      </c>
      <c r="W42" s="14">
        <f t="shared" si="3"/>
        <v>2771.6818181818176</v>
      </c>
      <c r="X42" s="14">
        <f t="shared" si="3"/>
        <v>2408.863636363636</v>
      </c>
      <c r="Y42" s="14">
        <f t="shared" si="3"/>
        <v>4092.5454545454545</v>
      </c>
      <c r="Z42" s="14">
        <f t="shared" si="3"/>
        <v>4200.318181818182</v>
      </c>
      <c r="AA42" s="14">
        <f t="shared" si="3"/>
        <v>26231.090909090904</v>
      </c>
      <c r="AB42" s="14">
        <f t="shared" si="3"/>
        <v>27074.045454545452</v>
      </c>
      <c r="AC42" s="14">
        <f t="shared" si="3"/>
        <v>23460.227272727272</v>
      </c>
      <c r="AD42" s="14">
        <f t="shared" si="3"/>
        <v>18204.590909090908</v>
      </c>
      <c r="AE42" s="14">
        <f t="shared" si="3"/>
        <v>8450.4090909090901</v>
      </c>
      <c r="AF42" s="14">
        <f t="shared" si="3"/>
        <v>11010.409090909092</v>
      </c>
      <c r="AG42" s="14">
        <f t="shared" si="3"/>
        <v>7117.9999999999982</v>
      </c>
      <c r="AH42" s="14">
        <f t="shared" si="3"/>
        <v>12278.136363636364</v>
      </c>
      <c r="AI42" s="14">
        <f t="shared" si="3"/>
        <v>7800.6363636363649</v>
      </c>
      <c r="AJ42" s="14">
        <f t="shared" si="3"/>
        <v>6438.2272727272739</v>
      </c>
      <c r="AK42" s="14">
        <f t="shared" si="3"/>
        <v>2030.1363636363637</v>
      </c>
      <c r="AL42" s="14">
        <f t="shared" si="3"/>
        <v>5957.7727272727261</v>
      </c>
      <c r="AM42" s="14">
        <f t="shared" si="3"/>
        <v>1779.7727272727275</v>
      </c>
      <c r="AN42" s="14">
        <f t="shared" si="3"/>
        <v>4571.3636363636379</v>
      </c>
      <c r="AO42" s="14">
        <f>SUM(AO3:AO41)</f>
        <v>292949.13636363635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37714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7.75</v>
      </c>
      <c r="C3" s="12">
        <v>93.75</v>
      </c>
      <c r="D3" s="12">
        <v>71.75</v>
      </c>
      <c r="E3" s="12">
        <v>43.5</v>
      </c>
      <c r="F3" s="12">
        <v>226.75</v>
      </c>
      <c r="G3" s="12">
        <v>81.5</v>
      </c>
      <c r="H3" s="12">
        <v>61.75</v>
      </c>
      <c r="I3" s="12">
        <v>47</v>
      </c>
      <c r="J3" s="12">
        <v>74.25</v>
      </c>
      <c r="K3" s="12">
        <v>15.5</v>
      </c>
      <c r="L3" s="12">
        <v>65.75</v>
      </c>
      <c r="M3" s="12">
        <v>73.25</v>
      </c>
      <c r="N3" s="12">
        <v>22.75</v>
      </c>
      <c r="O3" s="12">
        <v>19.25</v>
      </c>
      <c r="P3" s="12">
        <v>22</v>
      </c>
      <c r="Q3" s="12">
        <v>9.75</v>
      </c>
      <c r="R3" s="12">
        <v>8.25</v>
      </c>
      <c r="S3" s="12">
        <v>20.75</v>
      </c>
      <c r="T3" s="12">
        <v>15.75</v>
      </c>
      <c r="U3" s="12">
        <v>9</v>
      </c>
      <c r="V3" s="12">
        <v>11.5</v>
      </c>
      <c r="W3" s="12">
        <v>6</v>
      </c>
      <c r="X3" s="12">
        <v>7</v>
      </c>
      <c r="Y3" s="12">
        <v>11.25</v>
      </c>
      <c r="Z3" s="12">
        <v>16.25</v>
      </c>
      <c r="AA3" s="12">
        <v>51.25</v>
      </c>
      <c r="AB3" s="12">
        <v>72.75</v>
      </c>
      <c r="AC3" s="12">
        <v>196.75</v>
      </c>
      <c r="AD3" s="12">
        <v>84.75</v>
      </c>
      <c r="AE3" s="12">
        <v>93.5</v>
      </c>
      <c r="AF3" s="12">
        <v>115.75</v>
      </c>
      <c r="AG3" s="12">
        <v>22.5</v>
      </c>
      <c r="AH3" s="12">
        <v>30.25</v>
      </c>
      <c r="AI3" s="12">
        <v>17.25</v>
      </c>
      <c r="AJ3" s="12">
        <v>20.5</v>
      </c>
      <c r="AK3" s="12">
        <v>2.5</v>
      </c>
      <c r="AL3" s="12">
        <v>7.75</v>
      </c>
      <c r="AM3" s="12">
        <v>4.5</v>
      </c>
      <c r="AN3" s="12">
        <v>28.5</v>
      </c>
      <c r="AO3" s="13">
        <f>SUM(B3:AN3)</f>
        <v>1790.5</v>
      </c>
      <c r="AP3" s="14"/>
      <c r="AR3" s="9" t="s">
        <v>39</v>
      </c>
      <c r="AS3" s="12">
        <f>SUM(B3:Z27,AK3:AN27,B38:Z41,AK38:AN41)</f>
        <v>37487.75</v>
      </c>
      <c r="AU3" s="9" t="s">
        <v>40</v>
      </c>
      <c r="AV3" s="15">
        <f>SUM(AS11:AS16,AT11:AX11)</f>
        <v>73751.25</v>
      </c>
      <c r="AW3" s="16">
        <f>AV3/AY$17</f>
        <v>0.57573072652083035</v>
      </c>
    </row>
    <row r="4" spans="1:51" x14ac:dyDescent="0.25">
      <c r="A4" s="1" t="s">
        <v>4</v>
      </c>
      <c r="B4" s="12">
        <v>84.25</v>
      </c>
      <c r="C4" s="12">
        <v>10.5</v>
      </c>
      <c r="D4" s="12">
        <v>66.75</v>
      </c>
      <c r="E4" s="12">
        <v>63</v>
      </c>
      <c r="F4" s="12">
        <v>372</v>
      </c>
      <c r="G4" s="12">
        <v>97</v>
      </c>
      <c r="H4" s="12">
        <v>96.25</v>
      </c>
      <c r="I4" s="12">
        <v>75.25</v>
      </c>
      <c r="J4" s="12">
        <v>164.75</v>
      </c>
      <c r="K4" s="12">
        <v>27.75</v>
      </c>
      <c r="L4" s="12">
        <v>87.5</v>
      </c>
      <c r="M4" s="12">
        <v>159.5</v>
      </c>
      <c r="N4" s="12">
        <v>31.25</v>
      </c>
      <c r="O4" s="12">
        <v>34.75</v>
      </c>
      <c r="P4" s="12">
        <v>30.25</v>
      </c>
      <c r="Q4" s="12">
        <v>18.75</v>
      </c>
      <c r="R4" s="12">
        <v>15.25</v>
      </c>
      <c r="S4" s="12">
        <v>41.5</v>
      </c>
      <c r="T4" s="12">
        <v>24.5</v>
      </c>
      <c r="U4" s="12">
        <v>7.75</v>
      </c>
      <c r="V4" s="12">
        <v>17.25</v>
      </c>
      <c r="W4" s="12">
        <v>5</v>
      </c>
      <c r="X4" s="12">
        <v>7</v>
      </c>
      <c r="Y4" s="12">
        <v>15.75</v>
      </c>
      <c r="Z4" s="12">
        <v>20</v>
      </c>
      <c r="AA4" s="12">
        <v>144.25</v>
      </c>
      <c r="AB4" s="12">
        <v>146.5</v>
      </c>
      <c r="AC4" s="12">
        <v>422.25</v>
      </c>
      <c r="AD4" s="12">
        <v>157</v>
      </c>
      <c r="AE4" s="12">
        <v>86.75</v>
      </c>
      <c r="AF4" s="12">
        <v>112</v>
      </c>
      <c r="AG4" s="12">
        <v>30.25</v>
      </c>
      <c r="AH4" s="12">
        <v>60.75</v>
      </c>
      <c r="AI4" s="12">
        <v>33.25</v>
      </c>
      <c r="AJ4" s="12">
        <v>45</v>
      </c>
      <c r="AK4" s="12">
        <v>4</v>
      </c>
      <c r="AL4" s="12">
        <v>14.5</v>
      </c>
      <c r="AM4" s="12">
        <v>3.5</v>
      </c>
      <c r="AN4" s="12">
        <v>23.75</v>
      </c>
      <c r="AO4" s="13">
        <f t="shared" ref="AO4:AO41" si="0">SUM(B4:AN4)</f>
        <v>2857.25</v>
      </c>
      <c r="AP4" s="14"/>
      <c r="AR4" s="9" t="s">
        <v>41</v>
      </c>
      <c r="AS4" s="12">
        <f>SUM(AA28:AJ37)</f>
        <v>35572.25</v>
      </c>
      <c r="AU4" s="9" t="s">
        <v>42</v>
      </c>
      <c r="AV4" s="15">
        <f>SUM(AT12:AX16)</f>
        <v>54349</v>
      </c>
      <c r="AW4" s="16">
        <f>AV4/AY$17</f>
        <v>0.42426927347916965</v>
      </c>
    </row>
    <row r="5" spans="1:51" x14ac:dyDescent="0.25">
      <c r="A5" s="1" t="s">
        <v>5</v>
      </c>
      <c r="B5" s="12">
        <v>82.5</v>
      </c>
      <c r="C5" s="12">
        <v>58</v>
      </c>
      <c r="D5" s="12">
        <v>6.5</v>
      </c>
      <c r="E5" s="12">
        <v>31.25</v>
      </c>
      <c r="F5" s="12">
        <v>349.25</v>
      </c>
      <c r="G5" s="12">
        <v>59.75</v>
      </c>
      <c r="H5" s="12">
        <v>50.5</v>
      </c>
      <c r="I5" s="12">
        <v>48.25</v>
      </c>
      <c r="J5" s="12">
        <v>109.5</v>
      </c>
      <c r="K5" s="12">
        <v>27.5</v>
      </c>
      <c r="L5" s="12">
        <v>35.5</v>
      </c>
      <c r="M5" s="12">
        <v>84.75</v>
      </c>
      <c r="N5" s="12">
        <v>14</v>
      </c>
      <c r="O5" s="12">
        <v>9</v>
      </c>
      <c r="P5" s="12">
        <v>9.75</v>
      </c>
      <c r="Q5" s="12">
        <v>8.5</v>
      </c>
      <c r="R5" s="12">
        <v>6.25</v>
      </c>
      <c r="S5" s="12">
        <v>32.75</v>
      </c>
      <c r="T5" s="12">
        <v>9.5</v>
      </c>
      <c r="U5" s="12">
        <v>7.25</v>
      </c>
      <c r="V5" s="12">
        <v>17.25</v>
      </c>
      <c r="W5" s="12">
        <v>5.25</v>
      </c>
      <c r="X5" s="12">
        <v>4</v>
      </c>
      <c r="Y5" s="12">
        <v>15.25</v>
      </c>
      <c r="Z5" s="12">
        <v>3.25</v>
      </c>
      <c r="AA5" s="12">
        <v>82.5</v>
      </c>
      <c r="AB5" s="12">
        <v>96.5</v>
      </c>
      <c r="AC5" s="12">
        <v>236.5</v>
      </c>
      <c r="AD5" s="12">
        <v>115.25</v>
      </c>
      <c r="AE5" s="12">
        <v>39.5</v>
      </c>
      <c r="AF5" s="12">
        <v>33</v>
      </c>
      <c r="AG5" s="12">
        <v>12.75</v>
      </c>
      <c r="AH5" s="12">
        <v>10.75</v>
      </c>
      <c r="AI5" s="12">
        <v>9.25</v>
      </c>
      <c r="AJ5" s="12">
        <v>10.5</v>
      </c>
      <c r="AK5" s="12">
        <v>3</v>
      </c>
      <c r="AL5" s="12">
        <v>8</v>
      </c>
      <c r="AM5" s="12">
        <v>3.5</v>
      </c>
      <c r="AN5" s="12">
        <v>6</v>
      </c>
      <c r="AO5" s="13">
        <f t="shared" si="0"/>
        <v>1752.25</v>
      </c>
      <c r="AP5" s="14"/>
      <c r="AR5" s="9" t="s">
        <v>43</v>
      </c>
      <c r="AS5" s="12">
        <f>SUM(AA3:AJ27,B28:Z37,AA38:AJ41,AK28:AN37)</f>
        <v>55040.25</v>
      </c>
    </row>
    <row r="6" spans="1:51" x14ac:dyDescent="0.25">
      <c r="A6" s="1" t="s">
        <v>6</v>
      </c>
      <c r="B6" s="12">
        <v>55</v>
      </c>
      <c r="C6" s="12">
        <v>57</v>
      </c>
      <c r="D6" s="12">
        <v>27.25</v>
      </c>
      <c r="E6" s="12">
        <v>11.75</v>
      </c>
      <c r="F6" s="12">
        <v>112.25</v>
      </c>
      <c r="G6" s="12">
        <v>43</v>
      </c>
      <c r="H6" s="12">
        <v>43.75</v>
      </c>
      <c r="I6" s="12">
        <v>49.25</v>
      </c>
      <c r="J6" s="12">
        <v>154.25</v>
      </c>
      <c r="K6" s="12">
        <v>22</v>
      </c>
      <c r="L6" s="12">
        <v>31.25</v>
      </c>
      <c r="M6" s="12">
        <v>106.75</v>
      </c>
      <c r="N6" s="12">
        <v>12.25</v>
      </c>
      <c r="O6" s="12">
        <v>12.5</v>
      </c>
      <c r="P6" s="12">
        <v>11</v>
      </c>
      <c r="Q6" s="12">
        <v>3.75</v>
      </c>
      <c r="R6" s="12">
        <v>7.75</v>
      </c>
      <c r="S6" s="12">
        <v>14.5</v>
      </c>
      <c r="T6" s="12">
        <v>10.75</v>
      </c>
      <c r="U6" s="12">
        <v>8</v>
      </c>
      <c r="V6" s="12">
        <v>11</v>
      </c>
      <c r="W6" s="12">
        <v>4.5</v>
      </c>
      <c r="X6" s="12">
        <v>3</v>
      </c>
      <c r="Y6" s="12">
        <v>12</v>
      </c>
      <c r="Z6" s="12">
        <v>9.25</v>
      </c>
      <c r="AA6" s="12">
        <v>115.5</v>
      </c>
      <c r="AB6" s="12">
        <v>125</v>
      </c>
      <c r="AC6" s="12">
        <v>266.25</v>
      </c>
      <c r="AD6" s="12">
        <v>181</v>
      </c>
      <c r="AE6" s="12">
        <v>82</v>
      </c>
      <c r="AF6" s="12">
        <v>51.5</v>
      </c>
      <c r="AG6" s="12">
        <v>15.75</v>
      </c>
      <c r="AH6" s="12">
        <v>8.25</v>
      </c>
      <c r="AI6" s="12">
        <v>6.5</v>
      </c>
      <c r="AJ6" s="12">
        <v>7.25</v>
      </c>
      <c r="AK6" s="12">
        <v>3.75</v>
      </c>
      <c r="AL6" s="12">
        <v>5.5</v>
      </c>
      <c r="AM6" s="12">
        <v>1</v>
      </c>
      <c r="AN6" s="12">
        <v>8.75</v>
      </c>
      <c r="AO6" s="13">
        <f t="shared" si="0"/>
        <v>1711.75</v>
      </c>
      <c r="AP6" s="14"/>
      <c r="AS6" s="12"/>
    </row>
    <row r="7" spans="1:51" x14ac:dyDescent="0.25">
      <c r="A7" s="1" t="s">
        <v>7</v>
      </c>
      <c r="B7" s="12">
        <v>205.75</v>
      </c>
      <c r="C7" s="12">
        <v>372.75</v>
      </c>
      <c r="D7" s="12">
        <v>343.5</v>
      </c>
      <c r="E7" s="12">
        <v>117.5</v>
      </c>
      <c r="F7" s="12">
        <v>12.25</v>
      </c>
      <c r="G7" s="12">
        <v>236.25</v>
      </c>
      <c r="H7" s="12">
        <v>209.75</v>
      </c>
      <c r="I7" s="12">
        <v>211.5</v>
      </c>
      <c r="J7" s="12">
        <v>407</v>
      </c>
      <c r="K7" s="12">
        <v>101</v>
      </c>
      <c r="L7" s="12">
        <v>167.5</v>
      </c>
      <c r="M7" s="12">
        <v>209.5</v>
      </c>
      <c r="N7" s="12">
        <v>71.25</v>
      </c>
      <c r="O7" s="12">
        <v>74</v>
      </c>
      <c r="P7" s="12">
        <v>62.5</v>
      </c>
      <c r="Q7" s="12">
        <v>42</v>
      </c>
      <c r="R7" s="12">
        <v>78</v>
      </c>
      <c r="S7" s="12">
        <v>199.75</v>
      </c>
      <c r="T7" s="12">
        <v>43</v>
      </c>
      <c r="U7" s="12">
        <v>43</v>
      </c>
      <c r="V7" s="12">
        <v>62</v>
      </c>
      <c r="W7" s="12">
        <v>34</v>
      </c>
      <c r="X7" s="12">
        <v>26.25</v>
      </c>
      <c r="Y7" s="12">
        <v>33</v>
      </c>
      <c r="Z7" s="12">
        <v>44.5</v>
      </c>
      <c r="AA7" s="12">
        <v>307.25</v>
      </c>
      <c r="AB7" s="12">
        <v>273.25</v>
      </c>
      <c r="AC7" s="12">
        <v>897.75</v>
      </c>
      <c r="AD7" s="12">
        <v>435.5</v>
      </c>
      <c r="AE7" s="12">
        <v>156.25</v>
      </c>
      <c r="AF7" s="12">
        <v>137.5</v>
      </c>
      <c r="AG7" s="12">
        <v>63.5</v>
      </c>
      <c r="AH7" s="12">
        <v>72.5</v>
      </c>
      <c r="AI7" s="12">
        <v>72</v>
      </c>
      <c r="AJ7" s="12">
        <v>52</v>
      </c>
      <c r="AK7" s="12">
        <v>22</v>
      </c>
      <c r="AL7" s="12">
        <v>70</v>
      </c>
      <c r="AM7" s="12">
        <v>12.75</v>
      </c>
      <c r="AN7" s="12">
        <v>31.25</v>
      </c>
      <c r="AO7" s="13">
        <f t="shared" si="0"/>
        <v>6011</v>
      </c>
      <c r="AP7" s="14"/>
      <c r="AR7" s="9" t="s">
        <v>44</v>
      </c>
      <c r="AS7" s="12">
        <f>SUM(AJ3:AN41,B37:AI41)</f>
        <v>16225</v>
      </c>
    </row>
    <row r="8" spans="1:51" x14ac:dyDescent="0.25">
      <c r="A8" s="1" t="s">
        <v>8</v>
      </c>
      <c r="B8" s="12">
        <v>91</v>
      </c>
      <c r="C8" s="12">
        <v>109.5</v>
      </c>
      <c r="D8" s="12">
        <v>66.25</v>
      </c>
      <c r="E8" s="12">
        <v>38.5</v>
      </c>
      <c r="F8" s="12">
        <v>188.25</v>
      </c>
      <c r="G8" s="12">
        <v>7.25</v>
      </c>
      <c r="H8" s="12">
        <v>72.5</v>
      </c>
      <c r="I8" s="12">
        <v>93</v>
      </c>
      <c r="J8" s="12">
        <v>173</v>
      </c>
      <c r="K8" s="12">
        <v>34</v>
      </c>
      <c r="L8" s="12">
        <v>75.5</v>
      </c>
      <c r="M8" s="12">
        <v>94</v>
      </c>
      <c r="N8" s="12">
        <v>24.75</v>
      </c>
      <c r="O8" s="12">
        <v>37.75</v>
      </c>
      <c r="P8" s="12">
        <v>21</v>
      </c>
      <c r="Q8" s="12">
        <v>8</v>
      </c>
      <c r="R8" s="12">
        <v>14.5</v>
      </c>
      <c r="S8" s="12">
        <v>25.75</v>
      </c>
      <c r="T8" s="12">
        <v>11.25</v>
      </c>
      <c r="U8" s="12">
        <v>10.25</v>
      </c>
      <c r="V8" s="12">
        <v>15.75</v>
      </c>
      <c r="W8" s="12">
        <v>7</v>
      </c>
      <c r="X8" s="12">
        <v>5.75</v>
      </c>
      <c r="Y8" s="12">
        <v>10.25</v>
      </c>
      <c r="Z8" s="12">
        <v>30</v>
      </c>
      <c r="AA8" s="12">
        <v>90.75</v>
      </c>
      <c r="AB8" s="12">
        <v>98</v>
      </c>
      <c r="AC8" s="12">
        <v>247.5</v>
      </c>
      <c r="AD8" s="12">
        <v>169.75</v>
      </c>
      <c r="AE8" s="12">
        <v>91.75</v>
      </c>
      <c r="AF8" s="12">
        <v>60.5</v>
      </c>
      <c r="AG8" s="12">
        <v>16.75</v>
      </c>
      <c r="AH8" s="12">
        <v>15.25</v>
      </c>
      <c r="AI8" s="12">
        <v>7.25</v>
      </c>
      <c r="AJ8" s="12">
        <v>11.25</v>
      </c>
      <c r="AK8" s="12">
        <v>4</v>
      </c>
      <c r="AL8" s="12">
        <v>10.5</v>
      </c>
      <c r="AM8" s="12">
        <v>2</v>
      </c>
      <c r="AN8" s="12">
        <v>9.25</v>
      </c>
      <c r="AO8" s="13">
        <f t="shared" si="0"/>
        <v>2099.25</v>
      </c>
      <c r="AP8" s="14"/>
      <c r="AS8" s="15"/>
    </row>
    <row r="9" spans="1:51" x14ac:dyDescent="0.25">
      <c r="A9" s="1" t="s">
        <v>9</v>
      </c>
      <c r="B9" s="12">
        <v>62.5</v>
      </c>
      <c r="C9" s="12">
        <v>115</v>
      </c>
      <c r="D9" s="12">
        <v>72.5</v>
      </c>
      <c r="E9" s="12">
        <v>93.75</v>
      </c>
      <c r="F9" s="12">
        <v>215.25</v>
      </c>
      <c r="G9" s="12">
        <v>106.5</v>
      </c>
      <c r="H9" s="12">
        <v>8</v>
      </c>
      <c r="I9" s="12">
        <v>101</v>
      </c>
      <c r="J9" s="12">
        <v>362.75</v>
      </c>
      <c r="K9" s="12">
        <v>30.5</v>
      </c>
      <c r="L9" s="12">
        <v>85.25</v>
      </c>
      <c r="M9" s="12">
        <v>144.5</v>
      </c>
      <c r="N9" s="12">
        <v>38.5</v>
      </c>
      <c r="O9" s="12">
        <v>52.75</v>
      </c>
      <c r="P9" s="12">
        <v>47.25</v>
      </c>
      <c r="Q9" s="12">
        <v>14.25</v>
      </c>
      <c r="R9" s="12">
        <v>20.75</v>
      </c>
      <c r="S9" s="12">
        <v>45</v>
      </c>
      <c r="T9" s="12">
        <v>38.75</v>
      </c>
      <c r="U9" s="12">
        <v>28.25</v>
      </c>
      <c r="V9" s="12">
        <v>24</v>
      </c>
      <c r="W9" s="12">
        <v>14.75</v>
      </c>
      <c r="X9" s="12">
        <v>10</v>
      </c>
      <c r="Y9" s="12">
        <v>44.75</v>
      </c>
      <c r="Z9" s="12">
        <v>33.75</v>
      </c>
      <c r="AA9" s="12">
        <v>142.75</v>
      </c>
      <c r="AB9" s="12">
        <v>201</v>
      </c>
      <c r="AC9" s="12">
        <v>431.75</v>
      </c>
      <c r="AD9" s="12">
        <v>293.25</v>
      </c>
      <c r="AE9" s="12">
        <v>148.75</v>
      </c>
      <c r="AF9" s="12">
        <v>113.5</v>
      </c>
      <c r="AG9" s="12">
        <v>28.5</v>
      </c>
      <c r="AH9" s="12">
        <v>29.25</v>
      </c>
      <c r="AI9" s="12">
        <v>20</v>
      </c>
      <c r="AJ9" s="12">
        <v>23</v>
      </c>
      <c r="AK9" s="12">
        <v>6.25</v>
      </c>
      <c r="AL9" s="12">
        <v>19</v>
      </c>
      <c r="AM9" s="12">
        <v>7.5</v>
      </c>
      <c r="AN9" s="12">
        <v>44.5</v>
      </c>
      <c r="AO9" s="13">
        <f t="shared" si="0"/>
        <v>3319.25</v>
      </c>
      <c r="AP9" s="14"/>
      <c r="AS9" s="15"/>
    </row>
    <row r="10" spans="1:51" x14ac:dyDescent="0.25">
      <c r="A10" s="1">
        <v>19</v>
      </c>
      <c r="B10" s="12">
        <v>48.75</v>
      </c>
      <c r="C10" s="12">
        <v>84.5</v>
      </c>
      <c r="D10" s="12">
        <v>45.5</v>
      </c>
      <c r="E10" s="12">
        <v>42.5</v>
      </c>
      <c r="F10" s="12">
        <v>167.75</v>
      </c>
      <c r="G10" s="12">
        <v>98.75</v>
      </c>
      <c r="H10" s="12">
        <v>43</v>
      </c>
      <c r="I10" s="12">
        <v>4.5</v>
      </c>
      <c r="J10" s="12">
        <v>33</v>
      </c>
      <c r="K10" s="12">
        <v>10.75</v>
      </c>
      <c r="L10" s="12">
        <v>59.5</v>
      </c>
      <c r="M10" s="12">
        <v>76.75</v>
      </c>
      <c r="N10" s="12">
        <v>45.25</v>
      </c>
      <c r="O10" s="12">
        <v>40</v>
      </c>
      <c r="P10" s="12">
        <v>31</v>
      </c>
      <c r="Q10" s="12">
        <v>20.75</v>
      </c>
      <c r="R10" s="12">
        <v>25.75</v>
      </c>
      <c r="S10" s="12">
        <v>46.5</v>
      </c>
      <c r="T10" s="12">
        <v>34.75</v>
      </c>
      <c r="U10" s="12">
        <v>19</v>
      </c>
      <c r="V10" s="12">
        <v>29.5</v>
      </c>
      <c r="W10" s="12">
        <v>12.75</v>
      </c>
      <c r="X10" s="12">
        <v>10.75</v>
      </c>
      <c r="Y10" s="12">
        <v>40.25</v>
      </c>
      <c r="Z10" s="12">
        <v>20.75</v>
      </c>
      <c r="AA10" s="12">
        <v>115.25</v>
      </c>
      <c r="AB10" s="12">
        <v>116.75</v>
      </c>
      <c r="AC10" s="12">
        <v>259.5</v>
      </c>
      <c r="AD10" s="12">
        <v>173.75</v>
      </c>
      <c r="AE10" s="12">
        <v>57.75</v>
      </c>
      <c r="AF10" s="12">
        <v>57</v>
      </c>
      <c r="AG10" s="12">
        <v>18.5</v>
      </c>
      <c r="AH10" s="12">
        <v>14.75</v>
      </c>
      <c r="AI10" s="12">
        <v>22.5</v>
      </c>
      <c r="AJ10" s="12">
        <v>21.25</v>
      </c>
      <c r="AK10" s="12">
        <v>6.75</v>
      </c>
      <c r="AL10" s="12">
        <v>15.25</v>
      </c>
      <c r="AM10" s="12">
        <v>5.5</v>
      </c>
      <c r="AN10" s="12">
        <v>32.5</v>
      </c>
      <c r="AO10" s="13">
        <f t="shared" si="0"/>
        <v>2009.25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64</v>
      </c>
      <c r="C11" s="12">
        <v>149.75</v>
      </c>
      <c r="D11" s="12">
        <v>86.25</v>
      </c>
      <c r="E11" s="12">
        <v>100</v>
      </c>
      <c r="F11" s="12">
        <v>298.25</v>
      </c>
      <c r="G11" s="12">
        <v>138.5</v>
      </c>
      <c r="H11" s="12">
        <v>99.75</v>
      </c>
      <c r="I11" s="12">
        <v>23.25</v>
      </c>
      <c r="J11" s="12">
        <v>18.25</v>
      </c>
      <c r="K11" s="12">
        <v>30.25</v>
      </c>
      <c r="L11" s="12">
        <v>97.5</v>
      </c>
      <c r="M11" s="12">
        <v>146.25</v>
      </c>
      <c r="N11" s="12">
        <v>85.75</v>
      </c>
      <c r="O11" s="12">
        <v>103.5</v>
      </c>
      <c r="P11" s="12">
        <v>72.75</v>
      </c>
      <c r="Q11" s="12">
        <v>31.5</v>
      </c>
      <c r="R11" s="12">
        <v>54.25</v>
      </c>
      <c r="S11" s="12">
        <v>92.25</v>
      </c>
      <c r="T11" s="12">
        <v>57</v>
      </c>
      <c r="U11" s="12">
        <v>41.5</v>
      </c>
      <c r="V11" s="12">
        <v>56</v>
      </c>
      <c r="W11" s="12">
        <v>31.75</v>
      </c>
      <c r="X11" s="12">
        <v>35.25</v>
      </c>
      <c r="Y11" s="12">
        <v>67.25</v>
      </c>
      <c r="Z11" s="12">
        <v>51.5</v>
      </c>
      <c r="AA11" s="12">
        <v>190</v>
      </c>
      <c r="AB11" s="12">
        <v>229</v>
      </c>
      <c r="AC11" s="12">
        <v>590.75</v>
      </c>
      <c r="AD11" s="12">
        <v>285</v>
      </c>
      <c r="AE11" s="12">
        <v>102.5</v>
      </c>
      <c r="AF11" s="12">
        <v>108</v>
      </c>
      <c r="AG11" s="12">
        <v>46.5</v>
      </c>
      <c r="AH11" s="12">
        <v>59</v>
      </c>
      <c r="AI11" s="12">
        <v>48.5</v>
      </c>
      <c r="AJ11" s="12">
        <v>45.75</v>
      </c>
      <c r="AK11" s="12">
        <v>11</v>
      </c>
      <c r="AL11" s="12">
        <v>23</v>
      </c>
      <c r="AM11" s="12">
        <v>14.5</v>
      </c>
      <c r="AN11" s="12">
        <v>48.25</v>
      </c>
      <c r="AO11" s="13">
        <f t="shared" si="0"/>
        <v>3834</v>
      </c>
      <c r="AP11" s="14"/>
      <c r="AR11" s="18" t="s">
        <v>45</v>
      </c>
      <c r="AS11" s="15">
        <f>SUM(AA28:AD31)</f>
        <v>1608</v>
      </c>
      <c r="AT11" s="15">
        <f>SUM(Z28:Z31,H28:K31)</f>
        <v>5169.5</v>
      </c>
      <c r="AU11" s="15">
        <f>SUM(AE28:AJ31)</f>
        <v>14501.25</v>
      </c>
      <c r="AV11" s="15">
        <f>SUM(B28:G31)</f>
        <v>5396.25</v>
      </c>
      <c r="AW11" s="15">
        <f>SUM(AM28:AN31,T28:Y31)</f>
        <v>4869.75</v>
      </c>
      <c r="AX11" s="15">
        <f>SUM(AK28:AL31,L28:S31)</f>
        <v>6892</v>
      </c>
      <c r="AY11" s="14">
        <f t="shared" ref="AY11:AY16" si="1">SUM(AS11:AX11)</f>
        <v>38436.75</v>
      </c>
    </row>
    <row r="12" spans="1:51" x14ac:dyDescent="0.25">
      <c r="A12" s="1" t="s">
        <v>10</v>
      </c>
      <c r="B12" s="12">
        <v>14.75</v>
      </c>
      <c r="C12" s="12">
        <v>27.75</v>
      </c>
      <c r="D12" s="12">
        <v>25.75</v>
      </c>
      <c r="E12" s="12">
        <v>22</v>
      </c>
      <c r="F12" s="12">
        <v>102.5</v>
      </c>
      <c r="G12" s="12">
        <v>34.75</v>
      </c>
      <c r="H12" s="12">
        <v>26.75</v>
      </c>
      <c r="I12" s="12">
        <v>14.5</v>
      </c>
      <c r="J12" s="12">
        <v>30</v>
      </c>
      <c r="K12" s="12">
        <v>6</v>
      </c>
      <c r="L12" s="12">
        <v>59</v>
      </c>
      <c r="M12" s="12">
        <v>123.25</v>
      </c>
      <c r="N12" s="12">
        <v>102.5</v>
      </c>
      <c r="O12" s="12">
        <v>97</v>
      </c>
      <c r="P12" s="12">
        <v>43.75</v>
      </c>
      <c r="Q12" s="12">
        <v>20.75</v>
      </c>
      <c r="R12" s="12">
        <v>38.25</v>
      </c>
      <c r="S12" s="12">
        <v>41.75</v>
      </c>
      <c r="T12" s="12">
        <v>7</v>
      </c>
      <c r="U12" s="12">
        <v>7.25</v>
      </c>
      <c r="V12" s="12">
        <v>7.75</v>
      </c>
      <c r="W12" s="12">
        <v>5</v>
      </c>
      <c r="X12" s="12">
        <v>4</v>
      </c>
      <c r="Y12" s="12">
        <v>8</v>
      </c>
      <c r="Z12" s="12">
        <v>18.5</v>
      </c>
      <c r="AA12" s="12">
        <v>118</v>
      </c>
      <c r="AB12" s="12">
        <v>118.25</v>
      </c>
      <c r="AC12" s="12">
        <v>381</v>
      </c>
      <c r="AD12" s="12">
        <v>161</v>
      </c>
      <c r="AE12" s="12">
        <v>74.75</v>
      </c>
      <c r="AF12" s="12">
        <v>54.25</v>
      </c>
      <c r="AG12" s="12">
        <v>14.25</v>
      </c>
      <c r="AH12" s="12">
        <v>28</v>
      </c>
      <c r="AI12" s="12">
        <v>12.5</v>
      </c>
      <c r="AJ12" s="12">
        <v>13.5</v>
      </c>
      <c r="AK12" s="12">
        <v>41</v>
      </c>
      <c r="AL12" s="12">
        <v>55.25</v>
      </c>
      <c r="AM12" s="12">
        <v>2.25</v>
      </c>
      <c r="AN12" s="12">
        <v>5.5</v>
      </c>
      <c r="AO12" s="13">
        <f t="shared" si="0"/>
        <v>1968</v>
      </c>
      <c r="AP12" s="14"/>
      <c r="AR12" s="17" t="s">
        <v>46</v>
      </c>
      <c r="AS12" s="15">
        <f>SUM(AA27:AD27,AA9:AD12)</f>
        <v>4802.5</v>
      </c>
      <c r="AT12" s="15">
        <f>SUM(Z27,Z9:Z12,H9:K12,H27:K27)</f>
        <v>1087.5</v>
      </c>
      <c r="AU12" s="15">
        <f>SUM(AE9:AJ12,AE27:AJ27)</f>
        <v>1371.75</v>
      </c>
      <c r="AV12" s="15">
        <f>SUM(B9:G12,B27:G27)</f>
        <v>2356.25</v>
      </c>
      <c r="AW12" s="15">
        <f>SUM(T9:Y12,AM9:AN12,T27:Y27,AM27:AN27)</f>
        <v>827.5</v>
      </c>
      <c r="AX12" s="15">
        <f>SUM(L9:S12,AK9:AL12,L27:S27,AK27:AL27)</f>
        <v>2372.25</v>
      </c>
      <c r="AY12" s="14">
        <f t="shared" si="1"/>
        <v>12817.75</v>
      </c>
    </row>
    <row r="13" spans="1:51" x14ac:dyDescent="0.25">
      <c r="A13" s="1" t="s">
        <v>11</v>
      </c>
      <c r="B13" s="12">
        <v>63</v>
      </c>
      <c r="C13" s="12">
        <v>85.75</v>
      </c>
      <c r="D13" s="12">
        <v>34</v>
      </c>
      <c r="E13" s="12">
        <v>41.75</v>
      </c>
      <c r="F13" s="12">
        <v>175</v>
      </c>
      <c r="G13" s="12">
        <v>86</v>
      </c>
      <c r="H13" s="12">
        <v>75.25</v>
      </c>
      <c r="I13" s="12">
        <v>63.5</v>
      </c>
      <c r="J13" s="12">
        <v>128</v>
      </c>
      <c r="K13" s="12">
        <v>57.5</v>
      </c>
      <c r="L13" s="12">
        <v>13</v>
      </c>
      <c r="M13" s="12">
        <v>227.25</v>
      </c>
      <c r="N13" s="12">
        <v>126.75</v>
      </c>
      <c r="O13" s="12">
        <v>195.25</v>
      </c>
      <c r="P13" s="12">
        <v>154.5</v>
      </c>
      <c r="Q13" s="12">
        <v>49</v>
      </c>
      <c r="R13" s="12">
        <v>49.25</v>
      </c>
      <c r="S13" s="12">
        <v>74</v>
      </c>
      <c r="T13" s="12">
        <v>24.25</v>
      </c>
      <c r="U13" s="12">
        <v>14.75</v>
      </c>
      <c r="V13" s="12">
        <v>21</v>
      </c>
      <c r="W13" s="12">
        <v>15.25</v>
      </c>
      <c r="X13" s="12">
        <v>23.25</v>
      </c>
      <c r="Y13" s="12">
        <v>27.25</v>
      </c>
      <c r="Z13" s="12">
        <v>54</v>
      </c>
      <c r="AA13" s="12">
        <v>143</v>
      </c>
      <c r="AB13" s="12">
        <v>168.25</v>
      </c>
      <c r="AC13" s="12">
        <v>456.5</v>
      </c>
      <c r="AD13" s="12">
        <v>193.25</v>
      </c>
      <c r="AE13" s="12">
        <v>112.5</v>
      </c>
      <c r="AF13" s="12">
        <v>155.75</v>
      </c>
      <c r="AG13" s="12">
        <v>27.75</v>
      </c>
      <c r="AH13" s="12">
        <v>61.75</v>
      </c>
      <c r="AI13" s="12">
        <v>27.25</v>
      </c>
      <c r="AJ13" s="12">
        <v>27.25</v>
      </c>
      <c r="AK13" s="12">
        <v>32.25</v>
      </c>
      <c r="AL13" s="12">
        <v>68.75</v>
      </c>
      <c r="AM13" s="12">
        <v>5.25</v>
      </c>
      <c r="AN13" s="12">
        <v>32.75</v>
      </c>
      <c r="AO13" s="13">
        <f t="shared" si="0"/>
        <v>3390.75</v>
      </c>
      <c r="AP13" s="14"/>
      <c r="AR13" s="17" t="s">
        <v>47</v>
      </c>
      <c r="AS13" s="15">
        <f>SUM(AA32:AD37)</f>
        <v>14103</v>
      </c>
      <c r="AT13" s="15">
        <f>SUM(H32:K37,Z32:Z37)</f>
        <v>1343.5</v>
      </c>
      <c r="AU13" s="15">
        <f>SUM(AE32:AJ37)</f>
        <v>5360</v>
      </c>
      <c r="AV13" s="15">
        <f>SUM(B32:G37)</f>
        <v>1617.25</v>
      </c>
      <c r="AW13" s="15">
        <f>SUM(T32:Y37,AM32:AN37)</f>
        <v>1041.5</v>
      </c>
      <c r="AX13" s="15">
        <f>SUM(L32:S37,AK32:AL37)</f>
        <v>1659.25</v>
      </c>
      <c r="AY13" s="14">
        <f t="shared" si="1"/>
        <v>25124.5</v>
      </c>
    </row>
    <row r="14" spans="1:51" x14ac:dyDescent="0.25">
      <c r="A14" s="1" t="s">
        <v>12</v>
      </c>
      <c r="B14" s="12">
        <v>168</v>
      </c>
      <c r="C14" s="12">
        <v>187.75</v>
      </c>
      <c r="D14" s="12">
        <v>93</v>
      </c>
      <c r="E14" s="12">
        <v>111.5</v>
      </c>
      <c r="F14" s="12">
        <v>165.75</v>
      </c>
      <c r="G14" s="12">
        <v>101.25</v>
      </c>
      <c r="H14" s="12">
        <v>130.75</v>
      </c>
      <c r="I14" s="12">
        <v>85.25</v>
      </c>
      <c r="J14" s="12">
        <v>154.5</v>
      </c>
      <c r="K14" s="12">
        <v>108.5</v>
      </c>
      <c r="L14" s="12">
        <v>306.5</v>
      </c>
      <c r="M14" s="12">
        <v>100</v>
      </c>
      <c r="N14" s="12">
        <v>177.75</v>
      </c>
      <c r="O14" s="12">
        <v>231.25</v>
      </c>
      <c r="P14" s="12">
        <v>148</v>
      </c>
      <c r="Q14" s="12">
        <v>84.5</v>
      </c>
      <c r="R14" s="12">
        <v>150.5</v>
      </c>
      <c r="S14" s="12">
        <v>333</v>
      </c>
      <c r="T14" s="12">
        <v>77.75</v>
      </c>
      <c r="U14" s="12">
        <v>103</v>
      </c>
      <c r="V14" s="12">
        <v>102.25</v>
      </c>
      <c r="W14" s="12">
        <v>72.75</v>
      </c>
      <c r="X14" s="12">
        <v>63.75</v>
      </c>
      <c r="Y14" s="12">
        <v>66.25</v>
      </c>
      <c r="Z14" s="12">
        <v>41</v>
      </c>
      <c r="AA14" s="12">
        <v>326.25</v>
      </c>
      <c r="AB14" s="12">
        <v>237.75</v>
      </c>
      <c r="AC14" s="12">
        <v>380.5</v>
      </c>
      <c r="AD14" s="12">
        <v>225.5</v>
      </c>
      <c r="AE14" s="12">
        <v>75</v>
      </c>
      <c r="AF14" s="12">
        <v>85.25</v>
      </c>
      <c r="AG14" s="12">
        <v>55</v>
      </c>
      <c r="AH14" s="12">
        <v>53.25</v>
      </c>
      <c r="AI14" s="12">
        <v>68.25</v>
      </c>
      <c r="AJ14" s="12">
        <v>31.25</v>
      </c>
      <c r="AK14" s="12">
        <v>137.5</v>
      </c>
      <c r="AL14" s="12">
        <v>621.5</v>
      </c>
      <c r="AM14" s="12">
        <v>34.5</v>
      </c>
      <c r="AN14" s="12">
        <v>85.25</v>
      </c>
      <c r="AO14" s="13">
        <f t="shared" si="0"/>
        <v>5781.25</v>
      </c>
      <c r="AP14" s="14"/>
      <c r="AR14" s="17" t="s">
        <v>48</v>
      </c>
      <c r="AS14" s="15">
        <f>SUM(AA3:AD8)</f>
        <v>5013.75</v>
      </c>
      <c r="AT14" s="15">
        <f>SUM(H3:K8,Z3:Z8)</f>
        <v>2492.5</v>
      </c>
      <c r="AU14" s="15">
        <f>SUM(AE3:AJ8)</f>
        <v>1711.25</v>
      </c>
      <c r="AV14" s="15">
        <f>SUM(B3:G8)</f>
        <v>3900.75</v>
      </c>
      <c r="AW14" s="15">
        <f>SUM(T3:Y8,AM3:AN8)</f>
        <v>681.75</v>
      </c>
      <c r="AX14" s="15">
        <f>SUM(L3:S8,AK3:AL8)</f>
        <v>2422</v>
      </c>
      <c r="AY14" s="14">
        <f t="shared" si="1"/>
        <v>16222</v>
      </c>
    </row>
    <row r="15" spans="1:51" x14ac:dyDescent="0.25">
      <c r="A15" s="1" t="s">
        <v>13</v>
      </c>
      <c r="B15" s="12">
        <v>64</v>
      </c>
      <c r="C15" s="12">
        <v>69.25</v>
      </c>
      <c r="D15" s="12">
        <v>9.25</v>
      </c>
      <c r="E15" s="12">
        <v>14.75</v>
      </c>
      <c r="F15" s="12">
        <v>78</v>
      </c>
      <c r="G15" s="12">
        <v>20.25</v>
      </c>
      <c r="H15" s="12">
        <v>34.5</v>
      </c>
      <c r="I15" s="12">
        <v>48</v>
      </c>
      <c r="J15" s="12">
        <v>57.25</v>
      </c>
      <c r="K15" s="12">
        <v>59.25</v>
      </c>
      <c r="L15" s="12">
        <v>126.5</v>
      </c>
      <c r="M15" s="12">
        <v>197.25</v>
      </c>
      <c r="N15" s="12">
        <v>8</v>
      </c>
      <c r="O15" s="12">
        <v>107.25</v>
      </c>
      <c r="P15" s="12">
        <v>82.5</v>
      </c>
      <c r="Q15" s="12">
        <v>34</v>
      </c>
      <c r="R15" s="12">
        <v>34.75</v>
      </c>
      <c r="S15" s="12">
        <v>53.25</v>
      </c>
      <c r="T15" s="12">
        <v>10.5</v>
      </c>
      <c r="U15" s="12">
        <v>7</v>
      </c>
      <c r="V15" s="12">
        <v>4.5</v>
      </c>
      <c r="W15" s="12">
        <v>6.5</v>
      </c>
      <c r="X15" s="12">
        <v>3.25</v>
      </c>
      <c r="Y15" s="12">
        <v>6.75</v>
      </c>
      <c r="Z15" s="12">
        <v>7.5</v>
      </c>
      <c r="AA15" s="12">
        <v>102</v>
      </c>
      <c r="AB15" s="12">
        <v>100.25</v>
      </c>
      <c r="AC15" s="12">
        <v>286.5</v>
      </c>
      <c r="AD15" s="12">
        <v>115</v>
      </c>
      <c r="AE15" s="12">
        <v>29.25</v>
      </c>
      <c r="AF15" s="12">
        <v>37.5</v>
      </c>
      <c r="AG15" s="12">
        <v>12.25</v>
      </c>
      <c r="AH15" s="12">
        <v>32.5</v>
      </c>
      <c r="AI15" s="12">
        <v>9</v>
      </c>
      <c r="AJ15" s="12">
        <v>15.25</v>
      </c>
      <c r="AK15" s="12">
        <v>27.5</v>
      </c>
      <c r="AL15" s="12">
        <v>43.75</v>
      </c>
      <c r="AM15" s="12">
        <v>2.5</v>
      </c>
      <c r="AN15" s="12">
        <v>10.5</v>
      </c>
      <c r="AO15" s="13">
        <f t="shared" si="0"/>
        <v>1967.75</v>
      </c>
      <c r="AP15" s="14"/>
      <c r="AR15" s="17" t="s">
        <v>49</v>
      </c>
      <c r="AS15" s="15">
        <f>SUM(AA21:AD26,AA40:AD41)</f>
        <v>4579.25</v>
      </c>
      <c r="AT15" s="15">
        <f>SUM(H21:K26,H40:K41,Z21:Z26,Z40:Z41)</f>
        <v>913.75</v>
      </c>
      <c r="AU15" s="15">
        <f>SUM(AE21:AJ26,AE40:AJ41)</f>
        <v>1078.5</v>
      </c>
      <c r="AV15" s="15">
        <f>SUM(B21:G26,B40:G41)</f>
        <v>703</v>
      </c>
      <c r="AW15" s="15">
        <f>SUM(T21:Y26,T40:Y41,AM21:AN26,AM40:AN41)</f>
        <v>2883.5</v>
      </c>
      <c r="AX15" s="15">
        <f>SUM(L21:S26,L40:S41,AK21:AL26,AK40:AL41)</f>
        <v>1155.5</v>
      </c>
      <c r="AY15" s="14">
        <f t="shared" si="1"/>
        <v>11313.5</v>
      </c>
    </row>
    <row r="16" spans="1:51" x14ac:dyDescent="0.25">
      <c r="A16" s="1" t="s">
        <v>14</v>
      </c>
      <c r="B16" s="12">
        <v>17.5</v>
      </c>
      <c r="C16" s="12">
        <v>25.75</v>
      </c>
      <c r="D16" s="12">
        <v>12.5</v>
      </c>
      <c r="E16" s="12">
        <v>10.75</v>
      </c>
      <c r="F16" s="12">
        <v>80.5</v>
      </c>
      <c r="G16" s="12">
        <v>34.25</v>
      </c>
      <c r="H16" s="12">
        <v>54</v>
      </c>
      <c r="I16" s="12">
        <v>47.5</v>
      </c>
      <c r="J16" s="12">
        <v>104</v>
      </c>
      <c r="K16" s="12">
        <v>85.5</v>
      </c>
      <c r="L16" s="12">
        <v>204</v>
      </c>
      <c r="M16" s="12">
        <v>276</v>
      </c>
      <c r="N16" s="12">
        <v>108.5</v>
      </c>
      <c r="O16" s="12">
        <v>7</v>
      </c>
      <c r="P16" s="12">
        <v>112</v>
      </c>
      <c r="Q16" s="12">
        <v>89.5</v>
      </c>
      <c r="R16" s="12">
        <v>76</v>
      </c>
      <c r="S16" s="12">
        <v>110.5</v>
      </c>
      <c r="T16" s="12">
        <v>12.25</v>
      </c>
      <c r="U16" s="12">
        <v>8.75</v>
      </c>
      <c r="V16" s="12">
        <v>8</v>
      </c>
      <c r="W16" s="12">
        <v>2.5</v>
      </c>
      <c r="X16" s="12">
        <v>4</v>
      </c>
      <c r="Y16" s="12">
        <v>6.75</v>
      </c>
      <c r="Z16" s="12">
        <v>30.5</v>
      </c>
      <c r="AA16" s="12">
        <v>75.25</v>
      </c>
      <c r="AB16" s="12">
        <v>80.25</v>
      </c>
      <c r="AC16" s="12">
        <v>228.25</v>
      </c>
      <c r="AD16" s="12">
        <v>83.25</v>
      </c>
      <c r="AE16" s="12">
        <v>21.75</v>
      </c>
      <c r="AF16" s="12">
        <v>31.5</v>
      </c>
      <c r="AG16" s="12">
        <v>14</v>
      </c>
      <c r="AH16" s="12">
        <v>17.75</v>
      </c>
      <c r="AI16" s="12">
        <v>16.75</v>
      </c>
      <c r="AJ16" s="12">
        <v>14.5</v>
      </c>
      <c r="AK16" s="12">
        <v>37.5</v>
      </c>
      <c r="AL16" s="12">
        <v>111.5</v>
      </c>
      <c r="AM16" s="12">
        <v>1.25</v>
      </c>
      <c r="AN16" s="12">
        <v>9.5</v>
      </c>
      <c r="AO16" s="13">
        <f t="shared" si="0"/>
        <v>2271.5</v>
      </c>
      <c r="AP16" s="14"/>
      <c r="AR16" s="17" t="s">
        <v>50</v>
      </c>
      <c r="AS16" s="15">
        <f>SUM(AA13:AD20,AA38:AD39)</f>
        <v>6816</v>
      </c>
      <c r="AT16" s="15">
        <f>SUM(H13:K20,H38:K39,Z13:Z20,Z38:Z39)</f>
        <v>2313.5</v>
      </c>
      <c r="AU16" s="15">
        <f>SUM(AE13:AJ20,AE38:AJ39)</f>
        <v>1678.25</v>
      </c>
      <c r="AV16" s="15">
        <f>SUM(B13:G20,B38:G39)</f>
        <v>2730</v>
      </c>
      <c r="AW16" s="15">
        <f>SUM(T13:Y20,T38:Y39,AM13:AN20,AM38:AN39)</f>
        <v>1163.75</v>
      </c>
      <c r="AX16" s="15">
        <f>SUM(L13:S20,L38:S39,AK13:AL20,AK38:AL39)</f>
        <v>9484.25</v>
      </c>
      <c r="AY16" s="14">
        <f t="shared" si="1"/>
        <v>24185.75</v>
      </c>
    </row>
    <row r="17" spans="1:51" x14ac:dyDescent="0.25">
      <c r="A17" s="1" t="s">
        <v>15</v>
      </c>
      <c r="B17" s="12">
        <v>23</v>
      </c>
      <c r="C17" s="12">
        <v>32</v>
      </c>
      <c r="D17" s="12">
        <v>11.75</v>
      </c>
      <c r="E17" s="12">
        <v>10</v>
      </c>
      <c r="F17" s="12">
        <v>70.75</v>
      </c>
      <c r="G17" s="12">
        <v>25.25</v>
      </c>
      <c r="H17" s="12">
        <v>42</v>
      </c>
      <c r="I17" s="12">
        <v>42</v>
      </c>
      <c r="J17" s="12">
        <v>81.25</v>
      </c>
      <c r="K17" s="12">
        <v>41.25</v>
      </c>
      <c r="L17" s="12">
        <v>139</v>
      </c>
      <c r="M17" s="12">
        <v>170.75</v>
      </c>
      <c r="N17" s="12">
        <v>96.5</v>
      </c>
      <c r="O17" s="12">
        <v>129.5</v>
      </c>
      <c r="P17" s="12">
        <v>11</v>
      </c>
      <c r="Q17" s="12">
        <v>93.75</v>
      </c>
      <c r="R17" s="12">
        <v>102.75</v>
      </c>
      <c r="S17" s="12">
        <v>137</v>
      </c>
      <c r="T17" s="12">
        <v>12.5</v>
      </c>
      <c r="U17" s="12">
        <v>7.25</v>
      </c>
      <c r="V17" s="12">
        <v>9.25</v>
      </c>
      <c r="W17" s="12">
        <v>3.25</v>
      </c>
      <c r="X17" s="12">
        <v>1.25</v>
      </c>
      <c r="Y17" s="12">
        <v>10.5</v>
      </c>
      <c r="Z17" s="12">
        <v>17</v>
      </c>
      <c r="AA17" s="12">
        <v>71.25</v>
      </c>
      <c r="AB17" s="12">
        <v>49</v>
      </c>
      <c r="AC17" s="12">
        <v>159</v>
      </c>
      <c r="AD17" s="12">
        <v>65.5</v>
      </c>
      <c r="AE17" s="12">
        <v>22.75</v>
      </c>
      <c r="AF17" s="12">
        <v>31.75</v>
      </c>
      <c r="AG17" s="12">
        <v>13</v>
      </c>
      <c r="AH17" s="12">
        <v>18</v>
      </c>
      <c r="AI17" s="12">
        <v>15.25</v>
      </c>
      <c r="AJ17" s="12">
        <v>10</v>
      </c>
      <c r="AK17" s="12">
        <v>14.25</v>
      </c>
      <c r="AL17" s="12">
        <v>44.5</v>
      </c>
      <c r="AM17" s="12">
        <v>2.5</v>
      </c>
      <c r="AN17" s="12">
        <v>13.5</v>
      </c>
      <c r="AO17" s="13">
        <f t="shared" si="0"/>
        <v>1850.75</v>
      </c>
      <c r="AP17" s="14"/>
      <c r="AR17" s="1" t="s">
        <v>51</v>
      </c>
      <c r="AS17" s="14">
        <f>SUM(AS11:AS16)</f>
        <v>36922.5</v>
      </c>
      <c r="AT17" s="14">
        <f t="shared" ref="AT17:AY17" si="2">SUM(AT11:AT16)</f>
        <v>13320.25</v>
      </c>
      <c r="AU17" s="14">
        <f t="shared" si="2"/>
        <v>25701</v>
      </c>
      <c r="AV17" s="14">
        <f t="shared" si="2"/>
        <v>16703.5</v>
      </c>
      <c r="AW17" s="14">
        <f t="shared" si="2"/>
        <v>11467.75</v>
      </c>
      <c r="AX17" s="14">
        <f t="shared" si="2"/>
        <v>23985.25</v>
      </c>
      <c r="AY17" s="14">
        <f t="shared" si="2"/>
        <v>128100.25</v>
      </c>
    </row>
    <row r="18" spans="1:51" x14ac:dyDescent="0.25">
      <c r="A18" s="1" t="s">
        <v>16</v>
      </c>
      <c r="B18" s="12">
        <v>12.75</v>
      </c>
      <c r="C18" s="12">
        <v>12.75</v>
      </c>
      <c r="D18" s="12">
        <v>9.5</v>
      </c>
      <c r="E18" s="12">
        <v>5</v>
      </c>
      <c r="F18" s="12">
        <v>44</v>
      </c>
      <c r="G18" s="12">
        <v>9.25</v>
      </c>
      <c r="H18" s="12">
        <v>15.75</v>
      </c>
      <c r="I18" s="12">
        <v>18.75</v>
      </c>
      <c r="J18" s="12">
        <v>30.75</v>
      </c>
      <c r="K18" s="12">
        <v>20.75</v>
      </c>
      <c r="L18" s="12">
        <v>51.75</v>
      </c>
      <c r="M18" s="12">
        <v>96</v>
      </c>
      <c r="N18" s="12">
        <v>39.75</v>
      </c>
      <c r="O18" s="12">
        <v>100.5</v>
      </c>
      <c r="P18" s="12">
        <v>100.75</v>
      </c>
      <c r="Q18" s="12">
        <v>3.25</v>
      </c>
      <c r="R18" s="12">
        <v>41.75</v>
      </c>
      <c r="S18" s="12">
        <v>74.5</v>
      </c>
      <c r="T18" s="12">
        <v>8.75</v>
      </c>
      <c r="U18" s="12">
        <v>4.75</v>
      </c>
      <c r="V18" s="12">
        <v>3.5</v>
      </c>
      <c r="W18" s="12">
        <v>1.75</v>
      </c>
      <c r="X18" s="12">
        <v>0.25</v>
      </c>
      <c r="Y18" s="12">
        <v>6.5</v>
      </c>
      <c r="Z18" s="12">
        <v>8.25</v>
      </c>
      <c r="AA18" s="12">
        <v>40.75</v>
      </c>
      <c r="AB18" s="12">
        <v>46</v>
      </c>
      <c r="AC18" s="12">
        <v>106</v>
      </c>
      <c r="AD18" s="12">
        <v>33.75</v>
      </c>
      <c r="AE18" s="12">
        <v>15</v>
      </c>
      <c r="AF18" s="12">
        <v>28.5</v>
      </c>
      <c r="AG18" s="12">
        <v>8.75</v>
      </c>
      <c r="AH18" s="12">
        <v>14.5</v>
      </c>
      <c r="AI18" s="12">
        <v>16.25</v>
      </c>
      <c r="AJ18" s="12">
        <v>7.75</v>
      </c>
      <c r="AK18" s="12">
        <v>9</v>
      </c>
      <c r="AL18" s="12">
        <v>24.75</v>
      </c>
      <c r="AM18" s="12">
        <v>3.5</v>
      </c>
      <c r="AN18" s="12">
        <v>7.75</v>
      </c>
      <c r="AO18" s="13">
        <f t="shared" si="0"/>
        <v>1083.5</v>
      </c>
      <c r="AP18" s="14"/>
      <c r="AS18" s="15"/>
    </row>
    <row r="19" spans="1:51" x14ac:dyDescent="0.25">
      <c r="A19" s="1" t="s">
        <v>17</v>
      </c>
      <c r="B19" s="12">
        <v>10</v>
      </c>
      <c r="C19" s="12">
        <v>16.25</v>
      </c>
      <c r="D19" s="12">
        <v>5.75</v>
      </c>
      <c r="E19" s="12">
        <v>7.75</v>
      </c>
      <c r="F19" s="12">
        <v>85.25</v>
      </c>
      <c r="G19" s="12">
        <v>15.75</v>
      </c>
      <c r="H19" s="12">
        <v>20.25</v>
      </c>
      <c r="I19" s="12">
        <v>25.25</v>
      </c>
      <c r="J19" s="12">
        <v>62.75</v>
      </c>
      <c r="K19" s="12">
        <v>35.5</v>
      </c>
      <c r="L19" s="12">
        <v>49</v>
      </c>
      <c r="M19" s="12">
        <v>167.25</v>
      </c>
      <c r="N19" s="12">
        <v>43</v>
      </c>
      <c r="O19" s="12">
        <v>74.25</v>
      </c>
      <c r="P19" s="12">
        <v>105.5</v>
      </c>
      <c r="Q19" s="12">
        <v>54</v>
      </c>
      <c r="R19" s="12">
        <v>7</v>
      </c>
      <c r="S19" s="12">
        <v>90.75</v>
      </c>
      <c r="T19" s="12">
        <v>8.25</v>
      </c>
      <c r="U19" s="12">
        <v>8.25</v>
      </c>
      <c r="V19" s="12">
        <v>4.5</v>
      </c>
      <c r="W19" s="12">
        <v>2.25</v>
      </c>
      <c r="X19" s="12">
        <v>3</v>
      </c>
      <c r="Y19" s="12">
        <v>8.75</v>
      </c>
      <c r="Z19" s="12">
        <v>6.5</v>
      </c>
      <c r="AA19" s="12">
        <v>82</v>
      </c>
      <c r="AB19" s="12">
        <v>86.75</v>
      </c>
      <c r="AC19" s="12">
        <v>229.25</v>
      </c>
      <c r="AD19" s="12">
        <v>63</v>
      </c>
      <c r="AE19" s="12">
        <v>13</v>
      </c>
      <c r="AF19" s="12">
        <v>21.25</v>
      </c>
      <c r="AG19" s="12">
        <v>6</v>
      </c>
      <c r="AH19" s="12">
        <v>16.5</v>
      </c>
      <c r="AI19" s="12">
        <v>14.25</v>
      </c>
      <c r="AJ19" s="12">
        <v>14</v>
      </c>
      <c r="AK19" s="12">
        <v>11.75</v>
      </c>
      <c r="AL19" s="12">
        <v>24.5</v>
      </c>
      <c r="AM19" s="12">
        <v>2.5</v>
      </c>
      <c r="AN19" s="12">
        <v>11.5</v>
      </c>
      <c r="AO19" s="13">
        <f t="shared" si="0"/>
        <v>1513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14.75</v>
      </c>
      <c r="C20" s="12">
        <v>49.75</v>
      </c>
      <c r="D20" s="12">
        <v>36</v>
      </c>
      <c r="E20" s="12">
        <v>22.25</v>
      </c>
      <c r="F20" s="12">
        <v>249.75</v>
      </c>
      <c r="G20" s="12">
        <v>28.25</v>
      </c>
      <c r="H20" s="12">
        <v>39.5</v>
      </c>
      <c r="I20" s="12">
        <v>45</v>
      </c>
      <c r="J20" s="12">
        <v>95</v>
      </c>
      <c r="K20" s="12">
        <v>49.25</v>
      </c>
      <c r="L20" s="12">
        <v>66.5</v>
      </c>
      <c r="M20" s="12">
        <v>346.25</v>
      </c>
      <c r="N20" s="12">
        <v>51.5</v>
      </c>
      <c r="O20" s="12">
        <v>118.25</v>
      </c>
      <c r="P20" s="12">
        <v>146</v>
      </c>
      <c r="Q20" s="12">
        <v>77.25</v>
      </c>
      <c r="R20" s="12">
        <v>91.5</v>
      </c>
      <c r="S20" s="12">
        <v>27.25</v>
      </c>
      <c r="T20" s="12">
        <v>16.25</v>
      </c>
      <c r="U20" s="12">
        <v>17</v>
      </c>
      <c r="V20" s="12">
        <v>11.5</v>
      </c>
      <c r="W20" s="12">
        <v>5</v>
      </c>
      <c r="X20" s="12">
        <v>4.25</v>
      </c>
      <c r="Y20" s="12">
        <v>11.25</v>
      </c>
      <c r="Z20" s="12">
        <v>13</v>
      </c>
      <c r="AA20" s="12">
        <v>178</v>
      </c>
      <c r="AB20" s="12">
        <v>146.25</v>
      </c>
      <c r="AC20" s="12">
        <v>415.5</v>
      </c>
      <c r="AD20" s="12">
        <v>159.5</v>
      </c>
      <c r="AE20" s="12">
        <v>30.75</v>
      </c>
      <c r="AF20" s="12">
        <v>30.5</v>
      </c>
      <c r="AG20" s="12">
        <v>21.75</v>
      </c>
      <c r="AH20" s="12">
        <v>21.75</v>
      </c>
      <c r="AI20" s="12">
        <v>21.25</v>
      </c>
      <c r="AJ20" s="12">
        <v>15.25</v>
      </c>
      <c r="AK20" s="12">
        <v>13.5</v>
      </c>
      <c r="AL20" s="12">
        <v>42.25</v>
      </c>
      <c r="AM20" s="12">
        <v>4</v>
      </c>
      <c r="AN20" s="12">
        <v>26.5</v>
      </c>
      <c r="AO20" s="13">
        <f t="shared" si="0"/>
        <v>2759</v>
      </c>
      <c r="AP20" s="14"/>
      <c r="AR20" s="18" t="s">
        <v>45</v>
      </c>
      <c r="AS20" s="15">
        <f>AS11</f>
        <v>1608</v>
      </c>
    </row>
    <row r="21" spans="1:51" x14ac:dyDescent="0.25">
      <c r="A21" s="1" t="s">
        <v>19</v>
      </c>
      <c r="B21" s="12">
        <v>21.25</v>
      </c>
      <c r="C21" s="12">
        <v>24.5</v>
      </c>
      <c r="D21" s="12">
        <v>11.75</v>
      </c>
      <c r="E21" s="12">
        <v>7.75</v>
      </c>
      <c r="F21" s="12">
        <v>40.5</v>
      </c>
      <c r="G21" s="12">
        <v>12.5</v>
      </c>
      <c r="H21" s="12">
        <v>34.75</v>
      </c>
      <c r="I21" s="12">
        <v>35.5</v>
      </c>
      <c r="J21" s="12">
        <v>68</v>
      </c>
      <c r="K21" s="12">
        <v>6.25</v>
      </c>
      <c r="L21" s="12">
        <v>26.75</v>
      </c>
      <c r="M21" s="12">
        <v>87.5</v>
      </c>
      <c r="N21" s="12">
        <v>10.25</v>
      </c>
      <c r="O21" s="12">
        <v>8.5</v>
      </c>
      <c r="P21" s="12">
        <v>14.5</v>
      </c>
      <c r="Q21" s="12">
        <v>10.75</v>
      </c>
      <c r="R21" s="12">
        <v>10.25</v>
      </c>
      <c r="S21" s="12">
        <v>14.5</v>
      </c>
      <c r="T21" s="12">
        <v>15.5</v>
      </c>
      <c r="U21" s="12">
        <v>70</v>
      </c>
      <c r="V21" s="12">
        <v>283.5</v>
      </c>
      <c r="W21" s="12">
        <v>63</v>
      </c>
      <c r="X21" s="12">
        <v>28.25</v>
      </c>
      <c r="Y21" s="12">
        <v>33</v>
      </c>
      <c r="Z21" s="12">
        <v>4.5</v>
      </c>
      <c r="AA21" s="12">
        <v>103</v>
      </c>
      <c r="AB21" s="12">
        <v>79.25</v>
      </c>
      <c r="AC21" s="12">
        <v>203.75</v>
      </c>
      <c r="AD21" s="12">
        <v>93.25</v>
      </c>
      <c r="AE21" s="12">
        <v>30.25</v>
      </c>
      <c r="AF21" s="12">
        <v>47.25</v>
      </c>
      <c r="AG21" s="12">
        <v>19.25</v>
      </c>
      <c r="AH21" s="12">
        <v>30</v>
      </c>
      <c r="AI21" s="12">
        <v>25.25</v>
      </c>
      <c r="AJ21" s="12">
        <v>36.25</v>
      </c>
      <c r="AK21" s="12">
        <v>1.75</v>
      </c>
      <c r="AL21" s="12">
        <v>6.25</v>
      </c>
      <c r="AM21" s="12">
        <v>32</v>
      </c>
      <c r="AN21" s="12">
        <v>199</v>
      </c>
      <c r="AO21" s="13">
        <f t="shared" si="0"/>
        <v>1850</v>
      </c>
      <c r="AP21" s="14"/>
      <c r="AR21" s="17" t="s">
        <v>46</v>
      </c>
      <c r="AS21" s="15">
        <f>AS12+AT11</f>
        <v>9972</v>
      </c>
      <c r="AT21" s="15">
        <f>AT12</f>
        <v>1087.5</v>
      </c>
    </row>
    <row r="22" spans="1:51" x14ac:dyDescent="0.25">
      <c r="A22" s="1" t="s">
        <v>20</v>
      </c>
      <c r="B22" s="12">
        <v>9.25</v>
      </c>
      <c r="C22" s="12">
        <v>7</v>
      </c>
      <c r="D22" s="12">
        <v>6.5</v>
      </c>
      <c r="E22" s="12">
        <v>7.25</v>
      </c>
      <c r="F22" s="12">
        <v>45</v>
      </c>
      <c r="G22" s="12">
        <v>10.25</v>
      </c>
      <c r="H22" s="12">
        <v>27</v>
      </c>
      <c r="I22" s="12">
        <v>15.75</v>
      </c>
      <c r="J22" s="12">
        <v>42.5</v>
      </c>
      <c r="K22" s="12">
        <v>5.75</v>
      </c>
      <c r="L22" s="12">
        <v>10</v>
      </c>
      <c r="M22" s="12">
        <v>102.5</v>
      </c>
      <c r="N22" s="12">
        <v>6.5</v>
      </c>
      <c r="O22" s="12">
        <v>7</v>
      </c>
      <c r="P22" s="12">
        <v>7</v>
      </c>
      <c r="Q22" s="12">
        <v>4.25</v>
      </c>
      <c r="R22" s="12">
        <v>8.75</v>
      </c>
      <c r="S22" s="12">
        <v>13</v>
      </c>
      <c r="T22" s="12">
        <v>62</v>
      </c>
      <c r="U22" s="12">
        <v>8.75</v>
      </c>
      <c r="V22" s="12">
        <v>64.75</v>
      </c>
      <c r="W22" s="12">
        <v>28.5</v>
      </c>
      <c r="X22" s="12">
        <v>10.25</v>
      </c>
      <c r="Y22" s="12">
        <v>40</v>
      </c>
      <c r="Z22" s="12">
        <v>3</v>
      </c>
      <c r="AA22" s="12">
        <v>141</v>
      </c>
      <c r="AB22" s="12">
        <v>127.25</v>
      </c>
      <c r="AC22" s="12">
        <v>286.75</v>
      </c>
      <c r="AD22" s="12">
        <v>116.25</v>
      </c>
      <c r="AE22" s="12">
        <v>19.25</v>
      </c>
      <c r="AF22" s="12">
        <v>27</v>
      </c>
      <c r="AG22" s="12">
        <v>15.5</v>
      </c>
      <c r="AH22" s="12">
        <v>15</v>
      </c>
      <c r="AI22" s="12">
        <v>17</v>
      </c>
      <c r="AJ22" s="12">
        <v>25</v>
      </c>
      <c r="AK22" s="12">
        <v>1.25</v>
      </c>
      <c r="AL22" s="12">
        <v>5.5</v>
      </c>
      <c r="AM22" s="12">
        <v>12.75</v>
      </c>
      <c r="AN22" s="12">
        <v>40.5</v>
      </c>
      <c r="AO22" s="13">
        <f t="shared" si="0"/>
        <v>1402.5</v>
      </c>
      <c r="AP22" s="14"/>
      <c r="AR22" s="17" t="s">
        <v>47</v>
      </c>
      <c r="AS22" s="15">
        <f>AS13+AU11</f>
        <v>28604.25</v>
      </c>
      <c r="AT22" s="15">
        <f>AT13+AU12</f>
        <v>2715.25</v>
      </c>
      <c r="AU22" s="15">
        <f>AU13</f>
        <v>5360</v>
      </c>
    </row>
    <row r="23" spans="1:51" x14ac:dyDescent="0.25">
      <c r="A23" s="1" t="s">
        <v>21</v>
      </c>
      <c r="B23" s="12">
        <v>11.75</v>
      </c>
      <c r="C23" s="12">
        <v>14.75</v>
      </c>
      <c r="D23" s="12">
        <v>13.5</v>
      </c>
      <c r="E23" s="12">
        <v>9.5</v>
      </c>
      <c r="F23" s="12">
        <v>67</v>
      </c>
      <c r="G23" s="12">
        <v>13</v>
      </c>
      <c r="H23" s="12">
        <v>20.75</v>
      </c>
      <c r="I23" s="12">
        <v>26.5</v>
      </c>
      <c r="J23" s="12">
        <v>64</v>
      </c>
      <c r="K23" s="12">
        <v>8.5</v>
      </c>
      <c r="L23" s="12">
        <v>15.75</v>
      </c>
      <c r="M23" s="12">
        <v>102.25</v>
      </c>
      <c r="N23" s="12">
        <v>6.5</v>
      </c>
      <c r="O23" s="12">
        <v>10</v>
      </c>
      <c r="P23" s="12">
        <v>7.75</v>
      </c>
      <c r="Q23" s="12">
        <v>4.5</v>
      </c>
      <c r="R23" s="12">
        <v>6.75</v>
      </c>
      <c r="S23" s="12">
        <v>8.75</v>
      </c>
      <c r="T23" s="12">
        <v>339.5</v>
      </c>
      <c r="U23" s="12">
        <v>72.5</v>
      </c>
      <c r="V23" s="12">
        <v>6.75</v>
      </c>
      <c r="W23" s="12">
        <v>48.25</v>
      </c>
      <c r="X23" s="12">
        <v>15</v>
      </c>
      <c r="Y23" s="12">
        <v>71</v>
      </c>
      <c r="Z23" s="12">
        <v>5</v>
      </c>
      <c r="AA23" s="12">
        <v>168.25</v>
      </c>
      <c r="AB23" s="12">
        <v>123.75</v>
      </c>
      <c r="AC23" s="12">
        <v>351.5</v>
      </c>
      <c r="AD23" s="12">
        <v>167.75</v>
      </c>
      <c r="AE23" s="12">
        <v>27.5</v>
      </c>
      <c r="AF23" s="12">
        <v>24</v>
      </c>
      <c r="AG23" s="12">
        <v>15</v>
      </c>
      <c r="AH23" s="12">
        <v>12</v>
      </c>
      <c r="AI23" s="12">
        <v>19.5</v>
      </c>
      <c r="AJ23" s="12">
        <v>30.25</v>
      </c>
      <c r="AK23" s="12">
        <v>4.25</v>
      </c>
      <c r="AL23" s="12">
        <v>6.5</v>
      </c>
      <c r="AM23" s="12">
        <v>36</v>
      </c>
      <c r="AN23" s="12">
        <v>86</v>
      </c>
      <c r="AO23" s="13">
        <f t="shared" si="0"/>
        <v>2041.75</v>
      </c>
      <c r="AP23" s="14"/>
      <c r="AR23" s="17" t="s">
        <v>48</v>
      </c>
      <c r="AS23" s="15">
        <f>AS14+AV11</f>
        <v>10410</v>
      </c>
      <c r="AT23" s="15">
        <f>AT14+AV12</f>
        <v>4848.75</v>
      </c>
      <c r="AU23" s="15">
        <f>AU14+AV13</f>
        <v>3328.5</v>
      </c>
      <c r="AV23" s="15">
        <f>AV14</f>
        <v>3900.75</v>
      </c>
    </row>
    <row r="24" spans="1:51" x14ac:dyDescent="0.25">
      <c r="A24" s="1" t="s">
        <v>22</v>
      </c>
      <c r="B24" s="12">
        <v>6.5</v>
      </c>
      <c r="C24" s="12">
        <v>7</v>
      </c>
      <c r="D24" s="12">
        <v>7.25</v>
      </c>
      <c r="E24" s="12">
        <v>2.75</v>
      </c>
      <c r="F24" s="12">
        <v>36.5</v>
      </c>
      <c r="G24" s="12">
        <v>7</v>
      </c>
      <c r="H24" s="12">
        <v>14</v>
      </c>
      <c r="I24" s="12">
        <v>14.75</v>
      </c>
      <c r="J24" s="12">
        <v>38.25</v>
      </c>
      <c r="K24" s="12">
        <v>3.75</v>
      </c>
      <c r="L24" s="12">
        <v>13.5</v>
      </c>
      <c r="M24" s="12">
        <v>72.75</v>
      </c>
      <c r="N24" s="12">
        <v>3.75</v>
      </c>
      <c r="O24" s="12">
        <v>1.75</v>
      </c>
      <c r="P24" s="12">
        <v>4.5</v>
      </c>
      <c r="Q24" s="12">
        <v>1.25</v>
      </c>
      <c r="R24" s="12">
        <v>2</v>
      </c>
      <c r="S24" s="12">
        <v>2.5</v>
      </c>
      <c r="T24" s="12">
        <v>99.5</v>
      </c>
      <c r="U24" s="12">
        <v>33.5</v>
      </c>
      <c r="V24" s="12">
        <v>44.75</v>
      </c>
      <c r="W24" s="12">
        <v>4.75</v>
      </c>
      <c r="X24" s="12">
        <v>10.25</v>
      </c>
      <c r="Y24" s="12">
        <v>43.25</v>
      </c>
      <c r="Z24" s="12">
        <v>1</v>
      </c>
      <c r="AA24" s="12">
        <v>88.25</v>
      </c>
      <c r="AB24" s="12">
        <v>77</v>
      </c>
      <c r="AC24" s="12">
        <v>171.75</v>
      </c>
      <c r="AD24" s="12">
        <v>100.25</v>
      </c>
      <c r="AE24" s="12">
        <v>16</v>
      </c>
      <c r="AF24" s="12">
        <v>13.75</v>
      </c>
      <c r="AG24" s="12">
        <v>10</v>
      </c>
      <c r="AH24" s="12">
        <v>5.25</v>
      </c>
      <c r="AI24" s="12">
        <v>5.5</v>
      </c>
      <c r="AJ24" s="12">
        <v>10.5</v>
      </c>
      <c r="AK24" s="12">
        <v>2.25</v>
      </c>
      <c r="AL24" s="12">
        <v>2.25</v>
      </c>
      <c r="AM24" s="12">
        <v>4.25</v>
      </c>
      <c r="AN24" s="12">
        <v>18.75</v>
      </c>
      <c r="AO24" s="13">
        <f t="shared" si="0"/>
        <v>1002.5</v>
      </c>
      <c r="AP24" s="14"/>
      <c r="AR24" s="17" t="s">
        <v>49</v>
      </c>
      <c r="AS24" s="15">
        <f>AS15+AW11</f>
        <v>9449</v>
      </c>
      <c r="AT24" s="15">
        <f>AT15+AW12</f>
        <v>1741.25</v>
      </c>
      <c r="AU24" s="15">
        <f>AU15+AW13</f>
        <v>2120</v>
      </c>
      <c r="AV24" s="15">
        <f>AV15+AW14</f>
        <v>1384.75</v>
      </c>
      <c r="AW24" s="15">
        <f>AW15</f>
        <v>2883.5</v>
      </c>
    </row>
    <row r="25" spans="1:51" x14ac:dyDescent="0.25">
      <c r="A25" s="1" t="s">
        <v>23</v>
      </c>
      <c r="B25" s="12">
        <v>5</v>
      </c>
      <c r="C25" s="12">
        <v>6</v>
      </c>
      <c r="D25" s="12">
        <v>4.25</v>
      </c>
      <c r="E25" s="12">
        <v>3.5</v>
      </c>
      <c r="F25" s="12">
        <v>31.5</v>
      </c>
      <c r="G25" s="12">
        <v>8.25</v>
      </c>
      <c r="H25" s="12">
        <v>11</v>
      </c>
      <c r="I25" s="12">
        <v>12.25</v>
      </c>
      <c r="J25" s="12">
        <v>35.75</v>
      </c>
      <c r="K25" s="12">
        <v>4.75</v>
      </c>
      <c r="L25" s="12">
        <v>15.75</v>
      </c>
      <c r="M25" s="12">
        <v>58.75</v>
      </c>
      <c r="N25" s="12">
        <v>6</v>
      </c>
      <c r="O25" s="12">
        <v>1</v>
      </c>
      <c r="P25" s="12">
        <v>1.5</v>
      </c>
      <c r="Q25" s="12">
        <v>0</v>
      </c>
      <c r="R25" s="12">
        <v>2</v>
      </c>
      <c r="S25" s="12">
        <v>3</v>
      </c>
      <c r="T25" s="12">
        <v>28.5</v>
      </c>
      <c r="U25" s="12">
        <v>11.5</v>
      </c>
      <c r="V25" s="12">
        <v>16.75</v>
      </c>
      <c r="W25" s="12">
        <v>9.25</v>
      </c>
      <c r="X25" s="12">
        <v>1.75</v>
      </c>
      <c r="Y25" s="12">
        <v>36</v>
      </c>
      <c r="Z25" s="12">
        <v>2</v>
      </c>
      <c r="AA25" s="12">
        <v>84</v>
      </c>
      <c r="AB25" s="12">
        <v>70.5</v>
      </c>
      <c r="AC25" s="12">
        <v>175.25</v>
      </c>
      <c r="AD25" s="12">
        <v>77</v>
      </c>
      <c r="AE25" s="12">
        <v>9</v>
      </c>
      <c r="AF25" s="12">
        <v>11.25</v>
      </c>
      <c r="AG25" s="12">
        <v>7</v>
      </c>
      <c r="AH25" s="12">
        <v>5.25</v>
      </c>
      <c r="AI25" s="12">
        <v>5</v>
      </c>
      <c r="AJ25" s="12">
        <v>12.75</v>
      </c>
      <c r="AK25" s="12">
        <v>0.5</v>
      </c>
      <c r="AL25" s="12">
        <v>2.5</v>
      </c>
      <c r="AM25" s="12">
        <v>3.75</v>
      </c>
      <c r="AN25" s="12">
        <v>8.25</v>
      </c>
      <c r="AO25" s="13">
        <f t="shared" si="0"/>
        <v>788</v>
      </c>
      <c r="AP25" s="14"/>
      <c r="AR25" s="17" t="s">
        <v>50</v>
      </c>
      <c r="AS25" s="15">
        <f>AS16+AX11</f>
        <v>13708</v>
      </c>
      <c r="AT25" s="15">
        <f>AT16+AX12</f>
        <v>4685.75</v>
      </c>
      <c r="AU25" s="15">
        <f>AU16+AX13</f>
        <v>3337.5</v>
      </c>
      <c r="AV25" s="15">
        <f>AV16+AX14</f>
        <v>5152</v>
      </c>
      <c r="AW25" s="15">
        <f>AW16+AX15</f>
        <v>2319.25</v>
      </c>
      <c r="AX25" s="15">
        <f>AX16</f>
        <v>9484.25</v>
      </c>
      <c r="AY25" s="14">
        <f>SUM(AS20:AX25)</f>
        <v>128100.25</v>
      </c>
    </row>
    <row r="26" spans="1:51" x14ac:dyDescent="0.25">
      <c r="A26" s="1" t="s">
        <v>24</v>
      </c>
      <c r="B26" s="12">
        <v>15.75</v>
      </c>
      <c r="C26" s="12">
        <v>15.5</v>
      </c>
      <c r="D26" s="12">
        <v>16.75</v>
      </c>
      <c r="E26" s="12">
        <v>16.5</v>
      </c>
      <c r="F26" s="12">
        <v>36</v>
      </c>
      <c r="G26" s="12">
        <v>12.75</v>
      </c>
      <c r="H26" s="12">
        <v>25</v>
      </c>
      <c r="I26" s="12">
        <v>48</v>
      </c>
      <c r="J26" s="12">
        <v>118.5</v>
      </c>
      <c r="K26" s="12">
        <v>13.75</v>
      </c>
      <c r="L26" s="12">
        <v>26.25</v>
      </c>
      <c r="M26" s="12">
        <v>68</v>
      </c>
      <c r="N26" s="12">
        <v>12.25</v>
      </c>
      <c r="O26" s="12">
        <v>6</v>
      </c>
      <c r="P26" s="12">
        <v>10.5</v>
      </c>
      <c r="Q26" s="12">
        <v>3.75</v>
      </c>
      <c r="R26" s="12">
        <v>5.25</v>
      </c>
      <c r="S26" s="12">
        <v>11.5</v>
      </c>
      <c r="T26" s="12">
        <v>34.25</v>
      </c>
      <c r="U26" s="12">
        <v>38.5</v>
      </c>
      <c r="V26" s="12">
        <v>74</v>
      </c>
      <c r="W26" s="12">
        <v>35.25</v>
      </c>
      <c r="X26" s="12">
        <v>41.25</v>
      </c>
      <c r="Y26" s="12">
        <v>7.25</v>
      </c>
      <c r="Z26" s="12">
        <v>8.25</v>
      </c>
      <c r="AA26" s="12">
        <v>180.75</v>
      </c>
      <c r="AB26" s="12">
        <v>194.5</v>
      </c>
      <c r="AC26" s="12">
        <v>431.5</v>
      </c>
      <c r="AD26" s="12">
        <v>265</v>
      </c>
      <c r="AE26" s="12">
        <v>97</v>
      </c>
      <c r="AF26" s="12">
        <v>59</v>
      </c>
      <c r="AG26" s="12">
        <v>18</v>
      </c>
      <c r="AH26" s="12">
        <v>15.5</v>
      </c>
      <c r="AI26" s="12">
        <v>15.75</v>
      </c>
      <c r="AJ26" s="12">
        <v>17.5</v>
      </c>
      <c r="AK26" s="12">
        <v>1.75</v>
      </c>
      <c r="AL26" s="12">
        <v>7.25</v>
      </c>
      <c r="AM26" s="12">
        <v>8.75</v>
      </c>
      <c r="AN26" s="12">
        <v>23</v>
      </c>
      <c r="AO26" s="13">
        <f t="shared" si="0"/>
        <v>2036</v>
      </c>
      <c r="AP26" s="14"/>
      <c r="AS26" s="15"/>
    </row>
    <row r="27" spans="1:51" x14ac:dyDescent="0.25">
      <c r="A27" s="1" t="s">
        <v>25</v>
      </c>
      <c r="B27" s="12">
        <v>29.75</v>
      </c>
      <c r="C27" s="12">
        <v>20.75</v>
      </c>
      <c r="D27" s="12">
        <v>6</v>
      </c>
      <c r="E27" s="12">
        <v>7.5</v>
      </c>
      <c r="F27" s="12">
        <v>44.5</v>
      </c>
      <c r="G27" s="12">
        <v>30.25</v>
      </c>
      <c r="H27" s="12">
        <v>27.75</v>
      </c>
      <c r="I27" s="12">
        <v>26.25</v>
      </c>
      <c r="J27" s="12">
        <v>49</v>
      </c>
      <c r="K27" s="12">
        <v>14.5</v>
      </c>
      <c r="L27" s="12">
        <v>52.25</v>
      </c>
      <c r="M27" s="12">
        <v>46.25</v>
      </c>
      <c r="N27" s="12">
        <v>17.25</v>
      </c>
      <c r="O27" s="12">
        <v>28.75</v>
      </c>
      <c r="P27" s="12">
        <v>13.25</v>
      </c>
      <c r="Q27" s="12">
        <v>6</v>
      </c>
      <c r="R27" s="12">
        <v>6.75</v>
      </c>
      <c r="S27" s="12">
        <v>9.75</v>
      </c>
      <c r="T27" s="12">
        <v>6.5</v>
      </c>
      <c r="U27" s="12">
        <v>3.25</v>
      </c>
      <c r="V27" s="12">
        <v>3.5</v>
      </c>
      <c r="W27" s="12">
        <v>1</v>
      </c>
      <c r="X27" s="12">
        <v>2.25</v>
      </c>
      <c r="Y27" s="12">
        <v>5.25</v>
      </c>
      <c r="Z27" s="12">
        <v>3.25</v>
      </c>
      <c r="AA27" s="12">
        <v>178</v>
      </c>
      <c r="AB27" s="12">
        <v>185.5</v>
      </c>
      <c r="AC27" s="12">
        <v>466.5</v>
      </c>
      <c r="AD27" s="12">
        <v>165.5</v>
      </c>
      <c r="AE27" s="12">
        <v>75</v>
      </c>
      <c r="AF27" s="12">
        <v>73.5</v>
      </c>
      <c r="AG27" s="12">
        <v>14</v>
      </c>
      <c r="AH27" s="12">
        <v>28</v>
      </c>
      <c r="AI27" s="12">
        <v>9.75</v>
      </c>
      <c r="AJ27" s="12">
        <v>9.25</v>
      </c>
      <c r="AK27" s="12">
        <v>4.25</v>
      </c>
      <c r="AL27" s="12">
        <v>6.5</v>
      </c>
      <c r="AM27" s="12">
        <v>0.5</v>
      </c>
      <c r="AN27" s="12">
        <v>9.5</v>
      </c>
      <c r="AO27" s="13">
        <f t="shared" si="0"/>
        <v>1687.25</v>
      </c>
      <c r="AP27" s="14"/>
      <c r="AS27" s="15"/>
    </row>
    <row r="28" spans="1:51" x14ac:dyDescent="0.25">
      <c r="A28" s="1" t="s">
        <v>26</v>
      </c>
      <c r="B28" s="12">
        <v>63.25</v>
      </c>
      <c r="C28" s="12">
        <v>174.25</v>
      </c>
      <c r="D28" s="12">
        <v>102.25</v>
      </c>
      <c r="E28" s="12">
        <v>149.25</v>
      </c>
      <c r="F28" s="12">
        <v>403</v>
      </c>
      <c r="G28" s="12">
        <v>131.5</v>
      </c>
      <c r="H28" s="12">
        <v>184.75</v>
      </c>
      <c r="I28" s="12">
        <v>163.25</v>
      </c>
      <c r="J28" s="12">
        <v>299.5</v>
      </c>
      <c r="K28" s="12">
        <v>124</v>
      </c>
      <c r="L28" s="12">
        <v>140.75</v>
      </c>
      <c r="M28" s="12">
        <v>313</v>
      </c>
      <c r="N28" s="12">
        <v>114</v>
      </c>
      <c r="O28" s="12">
        <v>98.25</v>
      </c>
      <c r="P28" s="12">
        <v>74</v>
      </c>
      <c r="Q28" s="12">
        <v>50.75</v>
      </c>
      <c r="R28" s="12">
        <v>95</v>
      </c>
      <c r="S28" s="12">
        <v>181.25</v>
      </c>
      <c r="T28" s="12">
        <v>128.75</v>
      </c>
      <c r="U28" s="12">
        <v>173</v>
      </c>
      <c r="V28" s="12">
        <v>221.75</v>
      </c>
      <c r="W28" s="12">
        <v>118.75</v>
      </c>
      <c r="X28" s="12">
        <v>107.75</v>
      </c>
      <c r="Y28" s="12">
        <v>244</v>
      </c>
      <c r="Z28" s="12">
        <v>204</v>
      </c>
      <c r="AA28" s="12">
        <v>37.5</v>
      </c>
      <c r="AB28" s="12">
        <v>39.5</v>
      </c>
      <c r="AC28" s="12">
        <v>166.75</v>
      </c>
      <c r="AD28" s="12">
        <v>100.75</v>
      </c>
      <c r="AE28" s="12">
        <v>311.5</v>
      </c>
      <c r="AF28" s="12">
        <v>425.5</v>
      </c>
      <c r="AG28" s="12">
        <v>222</v>
      </c>
      <c r="AH28" s="12">
        <v>302.5</v>
      </c>
      <c r="AI28" s="12">
        <v>150.5</v>
      </c>
      <c r="AJ28" s="12">
        <v>153.5</v>
      </c>
      <c r="AK28" s="12">
        <v>86</v>
      </c>
      <c r="AL28" s="12">
        <v>396.25</v>
      </c>
      <c r="AM28" s="12">
        <v>46.25</v>
      </c>
      <c r="AN28" s="12">
        <v>123.25</v>
      </c>
      <c r="AO28" s="13">
        <f t="shared" si="0"/>
        <v>6621.75</v>
      </c>
      <c r="AP28" s="14"/>
      <c r="AS28" s="15"/>
    </row>
    <row r="29" spans="1:51" x14ac:dyDescent="0.25">
      <c r="A29" s="1" t="s">
        <v>27</v>
      </c>
      <c r="B29" s="12">
        <v>91.75</v>
      </c>
      <c r="C29" s="12">
        <v>182.75</v>
      </c>
      <c r="D29" s="12">
        <v>122.25</v>
      </c>
      <c r="E29" s="12">
        <v>144.5</v>
      </c>
      <c r="F29" s="12">
        <v>323.25</v>
      </c>
      <c r="G29" s="12">
        <v>124.75</v>
      </c>
      <c r="H29" s="12">
        <v>228.25</v>
      </c>
      <c r="I29" s="12">
        <v>159.25</v>
      </c>
      <c r="J29" s="12">
        <v>322.25</v>
      </c>
      <c r="K29" s="12">
        <v>157.25</v>
      </c>
      <c r="L29" s="12">
        <v>177.5</v>
      </c>
      <c r="M29" s="12">
        <v>193.5</v>
      </c>
      <c r="N29" s="12">
        <v>137.5</v>
      </c>
      <c r="O29" s="12">
        <v>110.25</v>
      </c>
      <c r="P29" s="12">
        <v>60.75</v>
      </c>
      <c r="Q29" s="12">
        <v>51.5</v>
      </c>
      <c r="R29" s="12">
        <v>102.75</v>
      </c>
      <c r="S29" s="12">
        <v>184.25</v>
      </c>
      <c r="T29" s="12">
        <v>105.25</v>
      </c>
      <c r="U29" s="12">
        <v>164</v>
      </c>
      <c r="V29" s="12">
        <v>143.5</v>
      </c>
      <c r="W29" s="12">
        <v>83.25</v>
      </c>
      <c r="X29" s="12">
        <v>80.75</v>
      </c>
      <c r="Y29" s="12">
        <v>211.5</v>
      </c>
      <c r="Z29" s="12">
        <v>218.75</v>
      </c>
      <c r="AA29" s="12">
        <v>28.5</v>
      </c>
      <c r="AB29" s="12">
        <v>30.75</v>
      </c>
      <c r="AC29" s="12">
        <v>79.5</v>
      </c>
      <c r="AD29" s="12">
        <v>100</v>
      </c>
      <c r="AE29" s="12">
        <v>464.25</v>
      </c>
      <c r="AF29" s="12">
        <v>572.25</v>
      </c>
      <c r="AG29" s="12">
        <v>511.75</v>
      </c>
      <c r="AH29" s="12">
        <v>1379.75</v>
      </c>
      <c r="AI29" s="12">
        <v>238.5</v>
      </c>
      <c r="AJ29" s="12">
        <v>207</v>
      </c>
      <c r="AK29" s="12">
        <v>67.5</v>
      </c>
      <c r="AL29" s="12">
        <v>207</v>
      </c>
      <c r="AM29" s="12">
        <v>28.5</v>
      </c>
      <c r="AN29" s="12">
        <v>92</v>
      </c>
      <c r="AO29" s="13">
        <f t="shared" si="0"/>
        <v>7888.5</v>
      </c>
      <c r="AP29" s="14"/>
      <c r="AS29" s="15"/>
    </row>
    <row r="30" spans="1:51" x14ac:dyDescent="0.25">
      <c r="A30" s="1" t="s">
        <v>28</v>
      </c>
      <c r="B30" s="12">
        <v>150.5</v>
      </c>
      <c r="C30" s="12">
        <v>413.75</v>
      </c>
      <c r="D30" s="12">
        <v>215.75</v>
      </c>
      <c r="E30" s="12">
        <v>245.5</v>
      </c>
      <c r="F30" s="12">
        <v>913.25</v>
      </c>
      <c r="G30" s="12">
        <v>250.75</v>
      </c>
      <c r="H30" s="12">
        <v>427.25</v>
      </c>
      <c r="I30" s="12">
        <v>266.25</v>
      </c>
      <c r="J30" s="12">
        <v>549</v>
      </c>
      <c r="K30" s="12">
        <v>320</v>
      </c>
      <c r="L30" s="12">
        <v>400</v>
      </c>
      <c r="M30" s="12">
        <v>466.25</v>
      </c>
      <c r="N30" s="12">
        <v>254.25</v>
      </c>
      <c r="O30" s="12">
        <v>216</v>
      </c>
      <c r="P30" s="12">
        <v>131.75</v>
      </c>
      <c r="Q30" s="12">
        <v>103.75</v>
      </c>
      <c r="R30" s="12">
        <v>200</v>
      </c>
      <c r="S30" s="12">
        <v>392</v>
      </c>
      <c r="T30" s="12">
        <v>183</v>
      </c>
      <c r="U30" s="12">
        <v>276.5</v>
      </c>
      <c r="V30" s="12">
        <v>329.5</v>
      </c>
      <c r="W30" s="12">
        <v>180</v>
      </c>
      <c r="X30" s="12">
        <v>178.5</v>
      </c>
      <c r="Y30" s="12">
        <v>436.5</v>
      </c>
      <c r="Z30" s="12">
        <v>507</v>
      </c>
      <c r="AA30" s="12">
        <v>169.5</v>
      </c>
      <c r="AB30" s="12">
        <v>66.25</v>
      </c>
      <c r="AC30" s="12">
        <v>112.5</v>
      </c>
      <c r="AD30" s="12">
        <v>245</v>
      </c>
      <c r="AE30" s="12">
        <v>1055.75</v>
      </c>
      <c r="AF30" s="12">
        <v>1547.75</v>
      </c>
      <c r="AG30" s="12">
        <v>871.25</v>
      </c>
      <c r="AH30" s="12">
        <v>1572.75</v>
      </c>
      <c r="AI30" s="12">
        <v>643.25</v>
      </c>
      <c r="AJ30" s="12">
        <v>621.5</v>
      </c>
      <c r="AK30" s="12">
        <v>137.25</v>
      </c>
      <c r="AL30" s="12">
        <v>555.5</v>
      </c>
      <c r="AM30" s="12">
        <v>71.25</v>
      </c>
      <c r="AN30" s="12">
        <v>228.5</v>
      </c>
      <c r="AO30" s="13">
        <f t="shared" si="0"/>
        <v>15905</v>
      </c>
      <c r="AP30" s="14"/>
      <c r="AS30" s="15"/>
    </row>
    <row r="31" spans="1:51" x14ac:dyDescent="0.25">
      <c r="A31" s="1" t="s">
        <v>29</v>
      </c>
      <c r="B31" s="12">
        <v>80.75</v>
      </c>
      <c r="C31" s="12">
        <v>166.75</v>
      </c>
      <c r="D31" s="12">
        <v>135.75</v>
      </c>
      <c r="E31" s="12">
        <v>218.5</v>
      </c>
      <c r="F31" s="12">
        <v>414.75</v>
      </c>
      <c r="G31" s="12">
        <v>177.5</v>
      </c>
      <c r="H31" s="12">
        <v>288.75</v>
      </c>
      <c r="I31" s="12">
        <v>158.5</v>
      </c>
      <c r="J31" s="12">
        <v>251</v>
      </c>
      <c r="K31" s="12">
        <v>137</v>
      </c>
      <c r="L31" s="12">
        <v>186</v>
      </c>
      <c r="M31" s="12">
        <v>205.25</v>
      </c>
      <c r="N31" s="12">
        <v>114.75</v>
      </c>
      <c r="O31" s="12">
        <v>91</v>
      </c>
      <c r="P31" s="12">
        <v>63.25</v>
      </c>
      <c r="Q31" s="12">
        <v>28.5</v>
      </c>
      <c r="R31" s="12">
        <v>61.25</v>
      </c>
      <c r="S31" s="12">
        <v>157</v>
      </c>
      <c r="T31" s="12">
        <v>72.75</v>
      </c>
      <c r="U31" s="12">
        <v>116.5</v>
      </c>
      <c r="V31" s="12">
        <v>156</v>
      </c>
      <c r="W31" s="12">
        <v>117.75</v>
      </c>
      <c r="X31" s="12">
        <v>85.75</v>
      </c>
      <c r="Y31" s="12">
        <v>254.5</v>
      </c>
      <c r="Z31" s="12">
        <v>203.5</v>
      </c>
      <c r="AA31" s="12">
        <v>77.5</v>
      </c>
      <c r="AB31" s="12">
        <v>78</v>
      </c>
      <c r="AC31" s="12">
        <v>212.5</v>
      </c>
      <c r="AD31" s="12">
        <v>63.5</v>
      </c>
      <c r="AE31" s="12">
        <v>654.75</v>
      </c>
      <c r="AF31" s="12">
        <v>861.5</v>
      </c>
      <c r="AG31" s="12">
        <v>371.25</v>
      </c>
      <c r="AH31" s="12">
        <v>718.5</v>
      </c>
      <c r="AI31" s="12">
        <v>285</v>
      </c>
      <c r="AJ31" s="12">
        <v>359</v>
      </c>
      <c r="AK31" s="12">
        <v>65</v>
      </c>
      <c r="AL31" s="12">
        <v>221.5</v>
      </c>
      <c r="AM31" s="12">
        <v>37.75</v>
      </c>
      <c r="AN31" s="12">
        <v>72.75</v>
      </c>
      <c r="AO31" s="13">
        <f t="shared" si="0"/>
        <v>8021.5</v>
      </c>
      <c r="AP31" s="14"/>
      <c r="AS31" s="15"/>
    </row>
    <row r="32" spans="1:51" x14ac:dyDescent="0.25">
      <c r="A32" s="1">
        <v>16</v>
      </c>
      <c r="B32" s="12">
        <v>57.25</v>
      </c>
      <c r="C32" s="12">
        <v>68.5</v>
      </c>
      <c r="D32" s="12">
        <v>31.5</v>
      </c>
      <c r="E32" s="12">
        <v>52.25</v>
      </c>
      <c r="F32" s="12">
        <v>157.75</v>
      </c>
      <c r="G32" s="12">
        <v>75.5</v>
      </c>
      <c r="H32" s="12">
        <v>115.5</v>
      </c>
      <c r="I32" s="12">
        <v>62.75</v>
      </c>
      <c r="J32" s="12">
        <v>107.75</v>
      </c>
      <c r="K32" s="12">
        <v>54.75</v>
      </c>
      <c r="L32" s="12">
        <v>95</v>
      </c>
      <c r="M32" s="12">
        <v>72.25</v>
      </c>
      <c r="N32" s="12">
        <v>24.25</v>
      </c>
      <c r="O32" s="12">
        <v>23.25</v>
      </c>
      <c r="P32" s="12">
        <v>27.75</v>
      </c>
      <c r="Q32" s="12">
        <v>18</v>
      </c>
      <c r="R32" s="12">
        <v>12.5</v>
      </c>
      <c r="S32" s="12">
        <v>28.75</v>
      </c>
      <c r="T32" s="12">
        <v>26</v>
      </c>
      <c r="U32" s="12">
        <v>18.75</v>
      </c>
      <c r="V32" s="12">
        <v>27.75</v>
      </c>
      <c r="W32" s="12">
        <v>18.5</v>
      </c>
      <c r="X32" s="12">
        <v>8</v>
      </c>
      <c r="Y32" s="12">
        <v>80</v>
      </c>
      <c r="Z32" s="12">
        <v>67.5</v>
      </c>
      <c r="AA32" s="12">
        <v>257</v>
      </c>
      <c r="AB32" s="12">
        <v>314.5</v>
      </c>
      <c r="AC32" s="12">
        <v>1156</v>
      </c>
      <c r="AD32" s="12">
        <v>688.75</v>
      </c>
      <c r="AE32" s="12">
        <v>40.75</v>
      </c>
      <c r="AF32" s="12">
        <v>255.25</v>
      </c>
      <c r="AG32" s="12">
        <v>195</v>
      </c>
      <c r="AH32" s="12">
        <v>419.5</v>
      </c>
      <c r="AI32" s="12">
        <v>150</v>
      </c>
      <c r="AJ32" s="12">
        <v>144</v>
      </c>
      <c r="AK32" s="12">
        <v>4</v>
      </c>
      <c r="AL32" s="12">
        <v>29.75</v>
      </c>
      <c r="AM32" s="12">
        <v>5.25</v>
      </c>
      <c r="AN32" s="12">
        <v>33.5</v>
      </c>
      <c r="AO32" s="13">
        <f t="shared" si="0"/>
        <v>5025</v>
      </c>
      <c r="AP32" s="14"/>
      <c r="AS32" s="15"/>
    </row>
    <row r="33" spans="1:45" x14ac:dyDescent="0.25">
      <c r="A33" s="1">
        <v>24</v>
      </c>
      <c r="B33" s="12">
        <v>99.25</v>
      </c>
      <c r="C33" s="12">
        <v>92.75</v>
      </c>
      <c r="D33" s="12">
        <v>33</v>
      </c>
      <c r="E33" s="12">
        <v>58</v>
      </c>
      <c r="F33" s="12">
        <v>129.75</v>
      </c>
      <c r="G33" s="12">
        <v>62.75</v>
      </c>
      <c r="H33" s="12">
        <v>90</v>
      </c>
      <c r="I33" s="12">
        <v>60.5</v>
      </c>
      <c r="J33" s="12">
        <v>110.25</v>
      </c>
      <c r="K33" s="12">
        <v>47</v>
      </c>
      <c r="L33" s="12">
        <v>141.75</v>
      </c>
      <c r="M33" s="12">
        <v>102.75</v>
      </c>
      <c r="N33" s="12">
        <v>34.75</v>
      </c>
      <c r="O33" s="12">
        <v>37</v>
      </c>
      <c r="P33" s="12">
        <v>31.5</v>
      </c>
      <c r="Q33" s="12">
        <v>23.5</v>
      </c>
      <c r="R33" s="12">
        <v>21.5</v>
      </c>
      <c r="S33" s="12">
        <v>23.75</v>
      </c>
      <c r="T33" s="12">
        <v>48.75</v>
      </c>
      <c r="U33" s="12">
        <v>28.5</v>
      </c>
      <c r="V33" s="12">
        <v>26</v>
      </c>
      <c r="W33" s="12">
        <v>14.25</v>
      </c>
      <c r="X33" s="12">
        <v>12</v>
      </c>
      <c r="Y33" s="12">
        <v>66.75</v>
      </c>
      <c r="Z33" s="12">
        <v>74.25</v>
      </c>
      <c r="AA33" s="12">
        <v>327</v>
      </c>
      <c r="AB33" s="12">
        <v>405.5</v>
      </c>
      <c r="AC33" s="12">
        <v>1636</v>
      </c>
      <c r="AD33" s="12">
        <v>829.75</v>
      </c>
      <c r="AE33" s="12">
        <v>256.25</v>
      </c>
      <c r="AF33" s="12">
        <v>61</v>
      </c>
      <c r="AG33" s="12">
        <v>175</v>
      </c>
      <c r="AH33" s="12">
        <v>410</v>
      </c>
      <c r="AI33" s="12">
        <v>168.75</v>
      </c>
      <c r="AJ33" s="12">
        <v>195.25</v>
      </c>
      <c r="AK33" s="12">
        <v>7.75</v>
      </c>
      <c r="AL33" s="12">
        <v>28.5</v>
      </c>
      <c r="AM33" s="12">
        <v>8</v>
      </c>
      <c r="AN33" s="12">
        <v>72.25</v>
      </c>
      <c r="AO33" s="13">
        <f t="shared" si="0"/>
        <v>6051.25</v>
      </c>
      <c r="AP33" s="14"/>
      <c r="AS33" s="15"/>
    </row>
    <row r="34" spans="1:45" x14ac:dyDescent="0.25">
      <c r="A34" s="1" t="s">
        <v>30</v>
      </c>
      <c r="B34" s="12">
        <v>16.5</v>
      </c>
      <c r="C34" s="12">
        <v>29.5</v>
      </c>
      <c r="D34" s="12">
        <v>9.25</v>
      </c>
      <c r="E34" s="12">
        <v>15.25</v>
      </c>
      <c r="F34" s="12">
        <v>67.25</v>
      </c>
      <c r="G34" s="12">
        <v>14</v>
      </c>
      <c r="H34" s="12">
        <v>22.75</v>
      </c>
      <c r="I34" s="12">
        <v>23.75</v>
      </c>
      <c r="J34" s="12">
        <v>47.5</v>
      </c>
      <c r="K34" s="12">
        <v>14.5</v>
      </c>
      <c r="L34" s="12">
        <v>21.75</v>
      </c>
      <c r="M34" s="12">
        <v>53.5</v>
      </c>
      <c r="N34" s="12">
        <v>15.25</v>
      </c>
      <c r="O34" s="12">
        <v>14.25</v>
      </c>
      <c r="P34" s="12">
        <v>7.5</v>
      </c>
      <c r="Q34" s="12">
        <v>5</v>
      </c>
      <c r="R34" s="12">
        <v>7.5</v>
      </c>
      <c r="S34" s="12">
        <v>15.5</v>
      </c>
      <c r="T34" s="12">
        <v>18.25</v>
      </c>
      <c r="U34" s="12">
        <v>15</v>
      </c>
      <c r="V34" s="12">
        <v>14.75</v>
      </c>
      <c r="W34" s="12">
        <v>9.5</v>
      </c>
      <c r="X34" s="12">
        <v>5.75</v>
      </c>
      <c r="Y34" s="12">
        <v>22</v>
      </c>
      <c r="Z34" s="12">
        <v>16.5</v>
      </c>
      <c r="AA34" s="12">
        <v>196</v>
      </c>
      <c r="AB34" s="12">
        <v>251.75</v>
      </c>
      <c r="AC34" s="12">
        <v>1076.5</v>
      </c>
      <c r="AD34" s="12">
        <v>315</v>
      </c>
      <c r="AE34" s="12">
        <v>180.75</v>
      </c>
      <c r="AF34" s="12">
        <v>171.25</v>
      </c>
      <c r="AG34" s="12">
        <v>22.75</v>
      </c>
      <c r="AH34" s="12">
        <v>72</v>
      </c>
      <c r="AI34" s="12">
        <v>28.25</v>
      </c>
      <c r="AJ34" s="12">
        <v>55.5</v>
      </c>
      <c r="AK34" s="12">
        <v>6.75</v>
      </c>
      <c r="AL34" s="12">
        <v>21.75</v>
      </c>
      <c r="AM34" s="12">
        <v>3.5</v>
      </c>
      <c r="AN34" s="12">
        <v>22.25</v>
      </c>
      <c r="AO34" s="13">
        <f t="shared" si="0"/>
        <v>2926.25</v>
      </c>
      <c r="AP34" s="14"/>
      <c r="AS34" s="15"/>
    </row>
    <row r="35" spans="1:45" x14ac:dyDescent="0.25">
      <c r="A35" s="1" t="s">
        <v>31</v>
      </c>
      <c r="B35" s="12">
        <v>30.25</v>
      </c>
      <c r="C35" s="12">
        <v>54.75</v>
      </c>
      <c r="D35" s="12">
        <v>11.5</v>
      </c>
      <c r="E35" s="12">
        <v>10.5</v>
      </c>
      <c r="F35" s="12">
        <v>75</v>
      </c>
      <c r="G35" s="12">
        <v>15.5</v>
      </c>
      <c r="H35" s="12">
        <v>38.25</v>
      </c>
      <c r="I35" s="12">
        <v>16.75</v>
      </c>
      <c r="J35" s="12">
        <v>63</v>
      </c>
      <c r="K35" s="12">
        <v>26.5</v>
      </c>
      <c r="L35" s="12">
        <v>55.5</v>
      </c>
      <c r="M35" s="12">
        <v>56.5</v>
      </c>
      <c r="N35" s="12">
        <v>29.75</v>
      </c>
      <c r="O35" s="12">
        <v>24.75</v>
      </c>
      <c r="P35" s="12">
        <v>12</v>
      </c>
      <c r="Q35" s="12">
        <v>13</v>
      </c>
      <c r="R35" s="12">
        <v>17.75</v>
      </c>
      <c r="S35" s="12">
        <v>24.25</v>
      </c>
      <c r="T35" s="12">
        <v>22.75</v>
      </c>
      <c r="U35" s="12">
        <v>17.25</v>
      </c>
      <c r="V35" s="12">
        <v>6.75</v>
      </c>
      <c r="W35" s="12">
        <v>4.25</v>
      </c>
      <c r="X35" s="12">
        <v>5.75</v>
      </c>
      <c r="Y35" s="12">
        <v>12</v>
      </c>
      <c r="Z35" s="12">
        <v>31.25</v>
      </c>
      <c r="AA35" s="12">
        <v>249.75</v>
      </c>
      <c r="AB35" s="12">
        <v>432.75</v>
      </c>
      <c r="AC35" s="12">
        <v>2404.75</v>
      </c>
      <c r="AD35" s="12">
        <v>654.75</v>
      </c>
      <c r="AE35" s="12">
        <v>401.5</v>
      </c>
      <c r="AF35" s="12">
        <v>410.5</v>
      </c>
      <c r="AG35" s="12">
        <v>76</v>
      </c>
      <c r="AH35" s="12">
        <v>35.75</v>
      </c>
      <c r="AI35" s="12">
        <v>60</v>
      </c>
      <c r="AJ35" s="12">
        <v>96.5</v>
      </c>
      <c r="AK35" s="12">
        <v>8.75</v>
      </c>
      <c r="AL35" s="12">
        <v>21.25</v>
      </c>
      <c r="AM35" s="12">
        <v>5.75</v>
      </c>
      <c r="AN35" s="12">
        <v>34</v>
      </c>
      <c r="AO35" s="13">
        <f t="shared" si="0"/>
        <v>5567.5</v>
      </c>
      <c r="AP35" s="14"/>
      <c r="AS35" s="15"/>
    </row>
    <row r="36" spans="1:45" x14ac:dyDescent="0.25">
      <c r="A36" s="1" t="s">
        <v>32</v>
      </c>
      <c r="B36" s="12">
        <v>22.75</v>
      </c>
      <c r="C36" s="12">
        <v>41.25</v>
      </c>
      <c r="D36" s="12">
        <v>10</v>
      </c>
      <c r="E36" s="12">
        <v>12</v>
      </c>
      <c r="F36" s="12">
        <v>97.5</v>
      </c>
      <c r="G36" s="12">
        <v>10.25</v>
      </c>
      <c r="H36" s="12">
        <v>25.25</v>
      </c>
      <c r="I36" s="12">
        <v>36.25</v>
      </c>
      <c r="J36" s="12">
        <v>51.5</v>
      </c>
      <c r="K36" s="12">
        <v>13.5</v>
      </c>
      <c r="L36" s="12">
        <v>32.25</v>
      </c>
      <c r="M36" s="12">
        <v>81.25</v>
      </c>
      <c r="N36" s="12">
        <v>16.5</v>
      </c>
      <c r="O36" s="12">
        <v>15.75</v>
      </c>
      <c r="P36" s="12">
        <v>17.5</v>
      </c>
      <c r="Q36" s="12">
        <v>18</v>
      </c>
      <c r="R36" s="12">
        <v>10.75</v>
      </c>
      <c r="S36" s="12">
        <v>29.75</v>
      </c>
      <c r="T36" s="12">
        <v>31.5</v>
      </c>
      <c r="U36" s="12">
        <v>13.25</v>
      </c>
      <c r="V36" s="12">
        <v>16</v>
      </c>
      <c r="W36" s="12">
        <v>5.5</v>
      </c>
      <c r="X36" s="12">
        <v>3.25</v>
      </c>
      <c r="Y36" s="12">
        <v>17</v>
      </c>
      <c r="Z36" s="12">
        <v>13.75</v>
      </c>
      <c r="AA36" s="12">
        <v>170.75</v>
      </c>
      <c r="AB36" s="12">
        <v>217.25</v>
      </c>
      <c r="AC36" s="12">
        <v>884.5</v>
      </c>
      <c r="AD36" s="12">
        <v>333.75</v>
      </c>
      <c r="AE36" s="12">
        <v>137.5</v>
      </c>
      <c r="AF36" s="12">
        <v>192</v>
      </c>
      <c r="AG36" s="12">
        <v>43.25</v>
      </c>
      <c r="AH36" s="12">
        <v>68.25</v>
      </c>
      <c r="AI36" s="12">
        <v>191.25</v>
      </c>
      <c r="AJ36" s="12">
        <v>57.75</v>
      </c>
      <c r="AK36" s="12">
        <v>10.25</v>
      </c>
      <c r="AL36" s="12">
        <v>23</v>
      </c>
      <c r="AM36" s="12">
        <v>6</v>
      </c>
      <c r="AN36" s="12">
        <v>39.75</v>
      </c>
      <c r="AO36" s="13">
        <f t="shared" si="0"/>
        <v>3017.5</v>
      </c>
      <c r="AP36" s="14"/>
      <c r="AS36" s="15"/>
    </row>
    <row r="37" spans="1:45" x14ac:dyDescent="0.25">
      <c r="A37" s="1" t="s">
        <v>33</v>
      </c>
      <c r="B37" s="12">
        <v>18.5</v>
      </c>
      <c r="C37" s="12">
        <v>40.75</v>
      </c>
      <c r="D37" s="12">
        <v>10.75</v>
      </c>
      <c r="E37" s="12">
        <v>7.75</v>
      </c>
      <c r="F37" s="12">
        <v>64</v>
      </c>
      <c r="G37" s="12">
        <v>14.25</v>
      </c>
      <c r="H37" s="12">
        <v>18.25</v>
      </c>
      <c r="I37" s="12">
        <v>18.5</v>
      </c>
      <c r="J37" s="12">
        <v>52.5</v>
      </c>
      <c r="K37" s="12">
        <v>11.5</v>
      </c>
      <c r="L37" s="12">
        <v>21.75</v>
      </c>
      <c r="M37" s="12">
        <v>45.5</v>
      </c>
      <c r="N37" s="12">
        <v>16.25</v>
      </c>
      <c r="O37" s="12">
        <v>17.75</v>
      </c>
      <c r="P37" s="12">
        <v>9.5</v>
      </c>
      <c r="Q37" s="12">
        <v>7.25</v>
      </c>
      <c r="R37" s="12">
        <v>12.25</v>
      </c>
      <c r="S37" s="12">
        <v>16.5</v>
      </c>
      <c r="T37" s="12">
        <v>33.75</v>
      </c>
      <c r="U37" s="12">
        <v>25.5</v>
      </c>
      <c r="V37" s="12">
        <v>30</v>
      </c>
      <c r="W37" s="12">
        <v>10.75</v>
      </c>
      <c r="X37" s="12">
        <v>13</v>
      </c>
      <c r="Y37" s="12">
        <v>21</v>
      </c>
      <c r="Z37" s="12">
        <v>11.5</v>
      </c>
      <c r="AA37" s="12">
        <v>143</v>
      </c>
      <c r="AB37" s="12">
        <v>165.75</v>
      </c>
      <c r="AC37" s="12">
        <v>660.75</v>
      </c>
      <c r="AD37" s="12">
        <v>331.5</v>
      </c>
      <c r="AE37" s="12">
        <v>148</v>
      </c>
      <c r="AF37" s="12">
        <v>203.75</v>
      </c>
      <c r="AG37" s="12">
        <v>66.25</v>
      </c>
      <c r="AH37" s="12">
        <v>121</v>
      </c>
      <c r="AI37" s="12">
        <v>41.75</v>
      </c>
      <c r="AJ37" s="12">
        <v>7.75</v>
      </c>
      <c r="AK37" s="12">
        <v>8.25</v>
      </c>
      <c r="AL37" s="12">
        <v>28.75</v>
      </c>
      <c r="AM37" s="12">
        <v>10.25</v>
      </c>
      <c r="AN37" s="12">
        <v>51.25</v>
      </c>
      <c r="AO37" s="13">
        <f t="shared" si="0"/>
        <v>2537</v>
      </c>
      <c r="AP37" s="14"/>
      <c r="AS37" s="15"/>
    </row>
    <row r="38" spans="1:45" x14ac:dyDescent="0.25">
      <c r="A38" s="1" t="s">
        <v>34</v>
      </c>
      <c r="B38" s="12">
        <v>3.25</v>
      </c>
      <c r="C38" s="12">
        <v>6</v>
      </c>
      <c r="D38" s="12">
        <v>2</v>
      </c>
      <c r="E38" s="12">
        <v>3.5</v>
      </c>
      <c r="F38" s="12">
        <v>20.75</v>
      </c>
      <c r="G38" s="12">
        <v>7.25</v>
      </c>
      <c r="H38" s="12">
        <v>3.5</v>
      </c>
      <c r="I38" s="12">
        <v>4.25</v>
      </c>
      <c r="J38" s="12">
        <v>10.75</v>
      </c>
      <c r="K38" s="12">
        <v>27</v>
      </c>
      <c r="L38" s="12">
        <v>37.75</v>
      </c>
      <c r="M38" s="12">
        <v>126</v>
      </c>
      <c r="N38" s="12">
        <v>24.75</v>
      </c>
      <c r="O38" s="12">
        <v>33.5</v>
      </c>
      <c r="P38" s="12">
        <v>14.25</v>
      </c>
      <c r="Q38" s="12">
        <v>8</v>
      </c>
      <c r="R38" s="12">
        <v>13.25</v>
      </c>
      <c r="S38" s="12">
        <v>11.75</v>
      </c>
      <c r="T38" s="12">
        <v>2</v>
      </c>
      <c r="U38" s="12">
        <v>1.75</v>
      </c>
      <c r="V38" s="12">
        <v>0.75</v>
      </c>
      <c r="W38" s="12">
        <v>0.5</v>
      </c>
      <c r="X38" s="12">
        <v>0.75</v>
      </c>
      <c r="Y38" s="12">
        <v>4</v>
      </c>
      <c r="Z38" s="12">
        <v>6</v>
      </c>
      <c r="AA38" s="12">
        <v>69.75</v>
      </c>
      <c r="AB38" s="12">
        <v>52.25</v>
      </c>
      <c r="AC38" s="12">
        <v>128.75</v>
      </c>
      <c r="AD38" s="12">
        <v>66.25</v>
      </c>
      <c r="AE38" s="12">
        <v>4.75</v>
      </c>
      <c r="AF38" s="12">
        <v>9.5</v>
      </c>
      <c r="AG38" s="12">
        <v>5.75</v>
      </c>
      <c r="AH38" s="12">
        <v>8.25</v>
      </c>
      <c r="AI38" s="12">
        <v>6.75</v>
      </c>
      <c r="AJ38" s="12">
        <v>9.25</v>
      </c>
      <c r="AK38" s="12">
        <v>4.25</v>
      </c>
      <c r="AL38" s="12">
        <v>51.25</v>
      </c>
      <c r="AM38" s="12">
        <v>0.75</v>
      </c>
      <c r="AN38" s="12">
        <v>4</v>
      </c>
      <c r="AO38" s="13">
        <f t="shared" si="0"/>
        <v>794.75</v>
      </c>
      <c r="AP38" s="14"/>
      <c r="AS38" s="15"/>
    </row>
    <row r="39" spans="1:45" x14ac:dyDescent="0.25">
      <c r="A39" s="1" t="s">
        <v>35</v>
      </c>
      <c r="B39" s="12">
        <v>6.5</v>
      </c>
      <c r="C39" s="12">
        <v>13.75</v>
      </c>
      <c r="D39" s="12">
        <v>8.75</v>
      </c>
      <c r="E39" s="12">
        <v>8</v>
      </c>
      <c r="F39" s="12">
        <v>83.75</v>
      </c>
      <c r="G39" s="12">
        <v>9.5</v>
      </c>
      <c r="H39" s="12">
        <v>19</v>
      </c>
      <c r="I39" s="12">
        <v>17.5</v>
      </c>
      <c r="J39" s="12">
        <v>29.25</v>
      </c>
      <c r="K39" s="12">
        <v>48.75</v>
      </c>
      <c r="L39" s="12">
        <v>72.75</v>
      </c>
      <c r="M39" s="12">
        <v>495.75</v>
      </c>
      <c r="N39" s="12">
        <v>46.5</v>
      </c>
      <c r="O39" s="12">
        <v>107.75</v>
      </c>
      <c r="P39" s="12">
        <v>45.75</v>
      </c>
      <c r="Q39" s="12">
        <v>24.25</v>
      </c>
      <c r="R39" s="12">
        <v>26</v>
      </c>
      <c r="S39" s="12">
        <v>36.5</v>
      </c>
      <c r="T39" s="12">
        <v>5</v>
      </c>
      <c r="U39" s="12">
        <v>6.25</v>
      </c>
      <c r="V39" s="12">
        <v>6</v>
      </c>
      <c r="W39" s="12">
        <v>1.5</v>
      </c>
      <c r="X39" s="12">
        <v>1.5</v>
      </c>
      <c r="Y39" s="12">
        <v>7.5</v>
      </c>
      <c r="Z39" s="12">
        <v>11.5</v>
      </c>
      <c r="AA39" s="12">
        <v>417.25</v>
      </c>
      <c r="AB39" s="12">
        <v>170.25</v>
      </c>
      <c r="AC39" s="12">
        <v>555.5</v>
      </c>
      <c r="AD39" s="12">
        <v>222.75</v>
      </c>
      <c r="AE39" s="12">
        <v>37.25</v>
      </c>
      <c r="AF39" s="12">
        <v>34.5</v>
      </c>
      <c r="AG39" s="12">
        <v>18.5</v>
      </c>
      <c r="AH39" s="12">
        <v>22.75</v>
      </c>
      <c r="AI39" s="12">
        <v>24.25</v>
      </c>
      <c r="AJ39" s="12">
        <v>36.75</v>
      </c>
      <c r="AK39" s="12">
        <v>69.25</v>
      </c>
      <c r="AL39" s="12">
        <v>19</v>
      </c>
      <c r="AM39" s="12">
        <v>2.25</v>
      </c>
      <c r="AN39" s="12">
        <v>4</v>
      </c>
      <c r="AO39" s="13">
        <f t="shared" si="0"/>
        <v>2773.5</v>
      </c>
      <c r="AP39" s="14"/>
      <c r="AS39" s="15"/>
    </row>
    <row r="40" spans="1:45" x14ac:dyDescent="0.25">
      <c r="A40" s="1" t="s">
        <v>36</v>
      </c>
      <c r="B40" s="12">
        <v>2.5</v>
      </c>
      <c r="C40" s="12">
        <v>4.5</v>
      </c>
      <c r="D40" s="12">
        <v>1.75</v>
      </c>
      <c r="E40" s="12">
        <v>1.25</v>
      </c>
      <c r="F40" s="12">
        <v>10.25</v>
      </c>
      <c r="G40" s="12">
        <v>2.5</v>
      </c>
      <c r="H40" s="12">
        <v>6.5</v>
      </c>
      <c r="I40" s="12">
        <v>6.5</v>
      </c>
      <c r="J40" s="12">
        <v>18</v>
      </c>
      <c r="K40" s="12">
        <v>1</v>
      </c>
      <c r="L40" s="12">
        <v>4.25</v>
      </c>
      <c r="M40" s="12">
        <v>27.5</v>
      </c>
      <c r="N40" s="12">
        <v>2.25</v>
      </c>
      <c r="O40" s="12">
        <v>3</v>
      </c>
      <c r="P40" s="12">
        <v>2.75</v>
      </c>
      <c r="Q40" s="12">
        <v>2.75</v>
      </c>
      <c r="R40" s="12">
        <v>1</v>
      </c>
      <c r="S40" s="12">
        <v>4</v>
      </c>
      <c r="T40" s="12">
        <v>28.5</v>
      </c>
      <c r="U40" s="12">
        <v>13.25</v>
      </c>
      <c r="V40" s="12">
        <v>24.75</v>
      </c>
      <c r="W40" s="12">
        <v>5.5</v>
      </c>
      <c r="X40" s="12">
        <v>3</v>
      </c>
      <c r="Y40" s="12">
        <v>6</v>
      </c>
      <c r="Z40" s="12">
        <v>1</v>
      </c>
      <c r="AA40" s="12">
        <v>47</v>
      </c>
      <c r="AB40" s="12">
        <v>23</v>
      </c>
      <c r="AC40" s="12">
        <v>72.5</v>
      </c>
      <c r="AD40" s="12">
        <v>29.5</v>
      </c>
      <c r="AE40" s="12">
        <v>8.25</v>
      </c>
      <c r="AF40" s="12">
        <v>8.25</v>
      </c>
      <c r="AG40" s="12">
        <v>4</v>
      </c>
      <c r="AH40" s="12">
        <v>6.25</v>
      </c>
      <c r="AI40" s="12">
        <v>4.5</v>
      </c>
      <c r="AJ40" s="12">
        <v>9</v>
      </c>
      <c r="AK40" s="12">
        <v>0.25</v>
      </c>
      <c r="AL40" s="12">
        <v>2</v>
      </c>
      <c r="AM40" s="12">
        <v>6</v>
      </c>
      <c r="AN40" s="12">
        <v>30.5</v>
      </c>
      <c r="AO40" s="13">
        <f t="shared" si="0"/>
        <v>435.25</v>
      </c>
      <c r="AP40" s="14"/>
      <c r="AS40" s="15"/>
    </row>
    <row r="41" spans="1:45" x14ac:dyDescent="0.25">
      <c r="A41" s="1" t="s">
        <v>37</v>
      </c>
      <c r="B41" s="12">
        <v>30</v>
      </c>
      <c r="C41" s="12">
        <v>19</v>
      </c>
      <c r="D41" s="12">
        <v>4.75</v>
      </c>
      <c r="E41" s="12">
        <v>7</v>
      </c>
      <c r="F41" s="12">
        <v>33.5</v>
      </c>
      <c r="G41" s="12">
        <v>14.25</v>
      </c>
      <c r="H41" s="12">
        <v>60</v>
      </c>
      <c r="I41" s="12">
        <v>26</v>
      </c>
      <c r="J41" s="12">
        <v>56.25</v>
      </c>
      <c r="K41" s="12">
        <v>4</v>
      </c>
      <c r="L41" s="12">
        <v>33.75</v>
      </c>
      <c r="M41" s="12">
        <v>91</v>
      </c>
      <c r="N41" s="12">
        <v>13.5</v>
      </c>
      <c r="O41" s="12">
        <v>13.25</v>
      </c>
      <c r="P41" s="12">
        <v>19.25</v>
      </c>
      <c r="Q41" s="12">
        <v>11.5</v>
      </c>
      <c r="R41" s="12">
        <v>11.5</v>
      </c>
      <c r="S41" s="12">
        <v>22.5</v>
      </c>
      <c r="T41" s="12">
        <v>215.25</v>
      </c>
      <c r="U41" s="12">
        <v>50.25</v>
      </c>
      <c r="V41" s="12">
        <v>87.75</v>
      </c>
      <c r="W41" s="12">
        <v>18</v>
      </c>
      <c r="X41" s="12">
        <v>8.25</v>
      </c>
      <c r="Y41" s="12">
        <v>25</v>
      </c>
      <c r="Z41" s="12">
        <v>15.75</v>
      </c>
      <c r="AA41" s="12">
        <v>102.5</v>
      </c>
      <c r="AB41" s="12">
        <v>93.25</v>
      </c>
      <c r="AC41" s="12">
        <v>248.25</v>
      </c>
      <c r="AD41" s="12">
        <v>85.75</v>
      </c>
      <c r="AE41" s="12">
        <v>31.5</v>
      </c>
      <c r="AF41" s="12">
        <v>71.75</v>
      </c>
      <c r="AG41" s="12">
        <v>30.75</v>
      </c>
      <c r="AH41" s="12">
        <v>42.5</v>
      </c>
      <c r="AI41" s="12">
        <v>37</v>
      </c>
      <c r="AJ41" s="12">
        <v>55.5</v>
      </c>
      <c r="AK41" s="12">
        <v>4</v>
      </c>
      <c r="AL41" s="12">
        <v>5.75</v>
      </c>
      <c r="AM41" s="12">
        <v>35</v>
      </c>
      <c r="AN41" s="12">
        <v>22.75</v>
      </c>
      <c r="AO41" s="13">
        <f t="shared" si="0"/>
        <v>1757.5</v>
      </c>
      <c r="AP41" s="14"/>
      <c r="AS41" s="15"/>
    </row>
    <row r="42" spans="1:45" x14ac:dyDescent="0.25">
      <c r="A42" s="11" t="s">
        <v>51</v>
      </c>
      <c r="B42" s="14">
        <f>SUM(B3:B41)</f>
        <v>1861.5</v>
      </c>
      <c r="C42" s="14">
        <f t="shared" ref="C42:AN42" si="3">SUM(C3:C41)</f>
        <v>2961.5</v>
      </c>
      <c r="D42" s="14">
        <f t="shared" si="3"/>
        <v>1789</v>
      </c>
      <c r="E42" s="14">
        <f t="shared" si="3"/>
        <v>1775.5</v>
      </c>
      <c r="F42" s="14">
        <f t="shared" si="3"/>
        <v>6088.25</v>
      </c>
      <c r="G42" s="14">
        <f t="shared" si="3"/>
        <v>2227.75</v>
      </c>
      <c r="H42" s="14">
        <f t="shared" si="3"/>
        <v>2812.25</v>
      </c>
      <c r="I42" s="14">
        <f t="shared" si="3"/>
        <v>2241.75</v>
      </c>
      <c r="J42" s="14">
        <f t="shared" si="3"/>
        <v>4624.75</v>
      </c>
      <c r="K42" s="14">
        <f t="shared" si="3"/>
        <v>1806.75</v>
      </c>
      <c r="L42" s="14">
        <f t="shared" si="3"/>
        <v>3301.5</v>
      </c>
      <c r="M42" s="14">
        <f t="shared" si="3"/>
        <v>5667.25</v>
      </c>
      <c r="N42" s="14">
        <f t="shared" si="3"/>
        <v>2006.75</v>
      </c>
      <c r="O42" s="14">
        <f t="shared" si="3"/>
        <v>2312.5</v>
      </c>
      <c r="P42" s="14">
        <f t="shared" si="3"/>
        <v>1788</v>
      </c>
      <c r="Q42" s="14">
        <f t="shared" si="3"/>
        <v>1059.5</v>
      </c>
      <c r="R42" s="14">
        <f t="shared" si="3"/>
        <v>1457.25</v>
      </c>
      <c r="S42" s="14">
        <f t="shared" si="3"/>
        <v>2651.5</v>
      </c>
      <c r="T42" s="14">
        <f t="shared" si="3"/>
        <v>1930</v>
      </c>
      <c r="U42" s="14">
        <f t="shared" si="3"/>
        <v>1509.75</v>
      </c>
      <c r="V42" s="14">
        <f t="shared" si="3"/>
        <v>2001.75</v>
      </c>
      <c r="W42" s="14">
        <f t="shared" si="3"/>
        <v>1013.25</v>
      </c>
      <c r="X42" s="14">
        <f t="shared" si="3"/>
        <v>839</v>
      </c>
      <c r="Y42" s="14">
        <f t="shared" si="3"/>
        <v>2045.25</v>
      </c>
      <c r="Z42" s="14">
        <f t="shared" si="3"/>
        <v>1834.75</v>
      </c>
      <c r="AA42" s="14">
        <f t="shared" si="3"/>
        <v>5612.25</v>
      </c>
      <c r="AB42" s="14">
        <f t="shared" si="3"/>
        <v>5590</v>
      </c>
      <c r="AC42" s="14">
        <f t="shared" si="3"/>
        <v>17673.25</v>
      </c>
      <c r="AD42" s="14">
        <f t="shared" si="3"/>
        <v>8047</v>
      </c>
      <c r="AE42" s="14">
        <f t="shared" si="3"/>
        <v>5260.25</v>
      </c>
      <c r="AF42" s="14">
        <f t="shared" si="3"/>
        <v>6345.5</v>
      </c>
      <c r="AG42" s="14">
        <f t="shared" si="3"/>
        <v>3140</v>
      </c>
      <c r="AH42" s="14">
        <f t="shared" si="3"/>
        <v>5855.5</v>
      </c>
      <c r="AI42" s="14">
        <f t="shared" si="3"/>
        <v>2564.75</v>
      </c>
      <c r="AJ42" s="14">
        <f t="shared" si="3"/>
        <v>2535</v>
      </c>
      <c r="AK42" s="14">
        <f t="shared" si="3"/>
        <v>882.75</v>
      </c>
      <c r="AL42" s="14">
        <f t="shared" si="3"/>
        <v>2858.25</v>
      </c>
      <c r="AM42" s="14">
        <f t="shared" si="3"/>
        <v>477.5</v>
      </c>
      <c r="AN42" s="14">
        <f t="shared" si="3"/>
        <v>1651.25</v>
      </c>
      <c r="AO42" s="14">
        <f>SUM(AO3:AO41)</f>
        <v>128100.25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37714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f>[1]Sunday!B3/(1-[2]Adjustments!$AJ7)</f>
        <v>8</v>
      </c>
      <c r="C3" s="12">
        <f>[1]Sunday!C3/(1-[2]Adjustments!$AJ7)</f>
        <v>67</v>
      </c>
      <c r="D3" s="12">
        <f>[1]Sunday!D3/(1-[2]Adjustments!$AJ7)</f>
        <v>57.75</v>
      </c>
      <c r="E3" s="12">
        <f>[1]Sunday!E3/(1-[2]Adjustments!$AJ7)</f>
        <v>33.5</v>
      </c>
      <c r="F3" s="12">
        <f>[1]Sunday!F3/(1-[2]Adjustments!$AJ7)</f>
        <v>153.25</v>
      </c>
      <c r="G3" s="12">
        <f>[1]Sunday!G3/(1-[2]Adjustments!$AJ7)</f>
        <v>65</v>
      </c>
      <c r="H3" s="12">
        <f>[1]Sunday!H3/(1-[2]Adjustments!$AJ7)</f>
        <v>53.5</v>
      </c>
      <c r="I3" s="12">
        <f>[1]Sunday!I3/(1-[2]Adjustments!$AJ7)</f>
        <v>27</v>
      </c>
      <c r="J3" s="12">
        <f>[1]Sunday!J3/(1-[2]Adjustments!$AJ7)</f>
        <v>54.5</v>
      </c>
      <c r="K3" s="12">
        <f>[1]Sunday!K3/(1-[2]Adjustments!$AJ7)</f>
        <v>18.75</v>
      </c>
      <c r="L3" s="12">
        <f>[1]Sunday!L3/(1-[2]Adjustments!$AJ7)</f>
        <v>58</v>
      </c>
      <c r="M3" s="12">
        <f>[1]Sunday!M3/(1-[2]Adjustments!$AJ7)</f>
        <v>80</v>
      </c>
      <c r="N3" s="12">
        <f>[1]Sunday!N3/(1-[2]Adjustments!$AJ7)</f>
        <v>19</v>
      </c>
      <c r="O3" s="12">
        <f>[1]Sunday!O3/(1-[2]Adjustments!$AJ7)</f>
        <v>14</v>
      </c>
      <c r="P3" s="12">
        <f>[1]Sunday!P3/(1-[2]Adjustments!$AJ7)</f>
        <v>11.5</v>
      </c>
      <c r="Q3" s="12">
        <f>[1]Sunday!Q3/(1-[2]Adjustments!$AJ7)</f>
        <v>10.25</v>
      </c>
      <c r="R3" s="12">
        <f>[1]Sunday!R3/(1-[2]Adjustments!$AJ7)</f>
        <v>12.5</v>
      </c>
      <c r="S3" s="12">
        <f>[1]Sunday!S3/(1-[2]Adjustments!$AJ7)</f>
        <v>19.5</v>
      </c>
      <c r="T3" s="12">
        <f>[1]Sunday!T3/(1-[2]Adjustments!$AJ7)</f>
        <v>15.5</v>
      </c>
      <c r="U3" s="12">
        <f>[1]Sunday!U3/(1-[2]Adjustments!$AJ7)</f>
        <v>4.25</v>
      </c>
      <c r="V3" s="12">
        <f>[1]Sunday!V3/(1-[2]Adjustments!$AJ7)</f>
        <v>9</v>
      </c>
      <c r="W3" s="12">
        <f>[1]Sunday!W3/(1-[2]Adjustments!$AJ7)</f>
        <v>3</v>
      </c>
      <c r="X3" s="12">
        <f>[1]Sunday!X3/(1-[2]Adjustments!$AJ7)</f>
        <v>1.25</v>
      </c>
      <c r="Y3" s="12">
        <f>[1]Sunday!Y3/(1-[2]Adjustments!$AJ7)</f>
        <v>11.75</v>
      </c>
      <c r="Z3" s="12">
        <f>[1]Sunday!Z3/(1-[2]Adjustments!$AJ7)</f>
        <v>17.25</v>
      </c>
      <c r="AA3" s="12">
        <f>[1]Sunday!AA3/(1-[2]Adjustments!$AJ7)</f>
        <v>40.75</v>
      </c>
      <c r="AB3" s="12">
        <f>[1]Sunday!AB3/(1-[2]Adjustments!$AJ7)</f>
        <v>51</v>
      </c>
      <c r="AC3" s="12">
        <f>[1]Sunday!AC3/(1-[2]Adjustments!$AJ7)</f>
        <v>141.75</v>
      </c>
      <c r="AD3" s="12">
        <f>[1]Sunday!AD3/(1-[2]Adjustments!$AJ7)</f>
        <v>70.25</v>
      </c>
      <c r="AE3" s="12">
        <f>[1]Sunday!AE3/(1-[2]Adjustments!$AJ7)</f>
        <v>64.75</v>
      </c>
      <c r="AF3" s="12">
        <f>[1]Sunday!AF3/(1-[2]Adjustments!$AJ7)</f>
        <v>89.25</v>
      </c>
      <c r="AG3" s="12">
        <f>[1]Sunday!AG3/(1-[2]Adjustments!$AJ7)</f>
        <v>17</v>
      </c>
      <c r="AH3" s="12">
        <f>[1]Sunday!AH3/(1-[2]Adjustments!$AJ7)</f>
        <v>27</v>
      </c>
      <c r="AI3" s="12">
        <f>[1]Sunday!AI3/(1-[2]Adjustments!$AJ7)</f>
        <v>16</v>
      </c>
      <c r="AJ3" s="12">
        <f>[1]Sunday!AJ3/(1-[2]Adjustments!$AJ7)</f>
        <v>20</v>
      </c>
      <c r="AK3" s="12">
        <f>[1]Sunday!AK3/(1-[2]Adjustments!$AJ7)</f>
        <v>1.5</v>
      </c>
      <c r="AL3" s="12">
        <f>[1]Sunday!AL3/(1-[2]Adjustments!$AJ7)</f>
        <v>7.5</v>
      </c>
      <c r="AM3" s="12">
        <f>[1]Sunday!AM3/(1-[2]Adjustments!$AJ7)</f>
        <v>3.75</v>
      </c>
      <c r="AN3" s="12">
        <f>[1]Sunday!AN3/(1-[2]Adjustments!$AJ7)</f>
        <v>20.25</v>
      </c>
      <c r="AO3" s="13">
        <f>SUM(B3:AN3)</f>
        <v>1395.75</v>
      </c>
      <c r="AP3" s="14"/>
      <c r="AR3" s="9" t="s">
        <v>39</v>
      </c>
      <c r="AS3" s="12">
        <f>SUM(B3:Z27,AK3:AN27,B38:Z41,AK38:AN41)</f>
        <v>25609.5</v>
      </c>
      <c r="AU3" s="9" t="s">
        <v>40</v>
      </c>
      <c r="AV3" s="15">
        <f>SUM(AS11:AS16,AT11:AX11)</f>
        <v>46731.5</v>
      </c>
      <c r="AW3" s="16">
        <f>AV3/AY$17</f>
        <v>0.55491037766655382</v>
      </c>
    </row>
    <row r="4" spans="1:51" x14ac:dyDescent="0.25">
      <c r="A4" s="1" t="s">
        <v>4</v>
      </c>
      <c r="B4" s="12">
        <f>[1]Sunday!B4/(1-[2]Adjustments!$AJ8)</f>
        <v>56</v>
      </c>
      <c r="C4" s="12">
        <f>[1]Sunday!C4/(1-[2]Adjustments!$AJ8)</f>
        <v>8.25</v>
      </c>
      <c r="D4" s="12">
        <f>[1]Sunday!D4/(1-[2]Adjustments!$AJ8)</f>
        <v>37.5</v>
      </c>
      <c r="E4" s="12">
        <f>[1]Sunday!E4/(1-[2]Adjustments!$AJ8)</f>
        <v>33.5</v>
      </c>
      <c r="F4" s="12">
        <f>[1]Sunday!F4/(1-[2]Adjustments!$AJ8)</f>
        <v>191.5</v>
      </c>
      <c r="G4" s="12">
        <f>[1]Sunday!G4/(1-[2]Adjustments!$AJ8)</f>
        <v>78.25</v>
      </c>
      <c r="H4" s="12">
        <f>[1]Sunday!H4/(1-[2]Adjustments!$AJ8)</f>
        <v>63.25</v>
      </c>
      <c r="I4" s="12">
        <f>[1]Sunday!I4/(1-[2]Adjustments!$AJ8)</f>
        <v>31.25</v>
      </c>
      <c r="J4" s="12">
        <f>[1]Sunday!J4/(1-[2]Adjustments!$AJ8)</f>
        <v>83.75</v>
      </c>
      <c r="K4" s="12">
        <f>[1]Sunday!K4/(1-[2]Adjustments!$AJ8)</f>
        <v>13.25</v>
      </c>
      <c r="L4" s="12">
        <f>[1]Sunday!L4/(1-[2]Adjustments!$AJ8)</f>
        <v>51</v>
      </c>
      <c r="M4" s="12">
        <f>[1]Sunday!M4/(1-[2]Adjustments!$AJ8)</f>
        <v>128.75</v>
      </c>
      <c r="N4" s="12">
        <f>[1]Sunday!N4/(1-[2]Adjustments!$AJ8)</f>
        <v>13.5</v>
      </c>
      <c r="O4" s="12">
        <f>[1]Sunday!O4/(1-[2]Adjustments!$AJ8)</f>
        <v>18.75</v>
      </c>
      <c r="P4" s="12">
        <f>[1]Sunday!P4/(1-[2]Adjustments!$AJ8)</f>
        <v>14.5</v>
      </c>
      <c r="Q4" s="12">
        <f>[1]Sunday!Q4/(1-[2]Adjustments!$AJ8)</f>
        <v>9.25</v>
      </c>
      <c r="R4" s="12">
        <f>[1]Sunday!R4/(1-[2]Adjustments!$AJ8)</f>
        <v>12</v>
      </c>
      <c r="S4" s="12">
        <f>[1]Sunday!S4/(1-[2]Adjustments!$AJ8)</f>
        <v>22.75</v>
      </c>
      <c r="T4" s="12">
        <f>[1]Sunday!T4/(1-[2]Adjustments!$AJ8)</f>
        <v>13.75</v>
      </c>
      <c r="U4" s="12">
        <f>[1]Sunday!U4/(1-[2]Adjustments!$AJ8)</f>
        <v>4.25</v>
      </c>
      <c r="V4" s="12">
        <f>[1]Sunday!V4/(1-[2]Adjustments!$AJ8)</f>
        <v>10.75</v>
      </c>
      <c r="W4" s="12">
        <f>[1]Sunday!W4/(1-[2]Adjustments!$AJ8)</f>
        <v>1.5</v>
      </c>
      <c r="X4" s="12">
        <f>[1]Sunday!X4/(1-[2]Adjustments!$AJ8)</f>
        <v>1.25</v>
      </c>
      <c r="Y4" s="12">
        <f>[1]Sunday!Y4/(1-[2]Adjustments!$AJ8)</f>
        <v>10.5</v>
      </c>
      <c r="Z4" s="12">
        <f>[1]Sunday!Z4/(1-[2]Adjustments!$AJ8)</f>
        <v>9</v>
      </c>
      <c r="AA4" s="12">
        <f>[1]Sunday!AA4/(1-[2]Adjustments!$AJ8)</f>
        <v>80</v>
      </c>
      <c r="AB4" s="12">
        <f>[1]Sunday!AB4/(1-[2]Adjustments!$AJ8)</f>
        <v>79.5</v>
      </c>
      <c r="AC4" s="12">
        <f>[1]Sunday!AC4/(1-[2]Adjustments!$AJ8)</f>
        <v>215.75</v>
      </c>
      <c r="AD4" s="12">
        <f>[1]Sunday!AD4/(1-[2]Adjustments!$AJ8)</f>
        <v>88.25</v>
      </c>
      <c r="AE4" s="12">
        <f>[1]Sunday!AE4/(1-[2]Adjustments!$AJ8)</f>
        <v>34.5</v>
      </c>
      <c r="AF4" s="12">
        <f>[1]Sunday!AF4/(1-[2]Adjustments!$AJ8)</f>
        <v>66.25</v>
      </c>
      <c r="AG4" s="12">
        <f>[1]Sunday!AG4/(1-[2]Adjustments!$AJ8)</f>
        <v>19.25</v>
      </c>
      <c r="AH4" s="12">
        <f>[1]Sunday!AH4/(1-[2]Adjustments!$AJ8)</f>
        <v>22</v>
      </c>
      <c r="AI4" s="12">
        <f>[1]Sunday!AI4/(1-[2]Adjustments!$AJ8)</f>
        <v>27.25</v>
      </c>
      <c r="AJ4" s="12">
        <f>[1]Sunday!AJ4/(1-[2]Adjustments!$AJ8)</f>
        <v>23.5</v>
      </c>
      <c r="AK4" s="12">
        <f>[1]Sunday!AK4/(1-[2]Adjustments!$AJ8)</f>
        <v>2.25</v>
      </c>
      <c r="AL4" s="12">
        <f>[1]Sunday!AL4/(1-[2]Adjustments!$AJ8)</f>
        <v>6.5</v>
      </c>
      <c r="AM4" s="12">
        <f>[1]Sunday!AM4/(1-[2]Adjustments!$AJ8)</f>
        <v>2.25</v>
      </c>
      <c r="AN4" s="12">
        <f>[1]Sunday!AN4/(1-[2]Adjustments!$AJ8)</f>
        <v>15.75</v>
      </c>
      <c r="AO4" s="13">
        <f t="shared" ref="AO4:AO41" si="0">SUM(B4:AN4)</f>
        <v>1601</v>
      </c>
      <c r="AP4" s="14"/>
      <c r="AR4" s="9" t="s">
        <v>41</v>
      </c>
      <c r="AS4" s="12">
        <f>SUM(AA28:AJ37)</f>
        <v>23368.25</v>
      </c>
      <c r="AU4" s="9" t="s">
        <v>42</v>
      </c>
      <c r="AV4" s="15">
        <f>SUM(AT12:AX16)</f>
        <v>37483</v>
      </c>
      <c r="AW4" s="16">
        <f>AV4/AY$17</f>
        <v>0.44508962233344612</v>
      </c>
    </row>
    <row r="5" spans="1:51" x14ac:dyDescent="0.25">
      <c r="A5" s="1" t="s">
        <v>5</v>
      </c>
      <c r="B5" s="12">
        <f>[1]Sunday!B5/(1-[2]Adjustments!$AJ9)</f>
        <v>68.25</v>
      </c>
      <c r="C5" s="12">
        <f>[1]Sunday!C5/(1-[2]Adjustments!$AJ9)</f>
        <v>27.25</v>
      </c>
      <c r="D5" s="12">
        <f>[1]Sunday!D5/(1-[2]Adjustments!$AJ9)</f>
        <v>9.25</v>
      </c>
      <c r="E5" s="12">
        <f>[1]Sunday!E5/(1-[2]Adjustments!$AJ9)</f>
        <v>21.75</v>
      </c>
      <c r="F5" s="12">
        <f>[1]Sunday!F5/(1-[2]Adjustments!$AJ9)</f>
        <v>192</v>
      </c>
      <c r="G5" s="12">
        <f>[1]Sunday!G5/(1-[2]Adjustments!$AJ9)</f>
        <v>42.25</v>
      </c>
      <c r="H5" s="12">
        <f>[1]Sunday!H5/(1-[2]Adjustments!$AJ9)</f>
        <v>30.5</v>
      </c>
      <c r="I5" s="12">
        <f>[1]Sunday!I5/(1-[2]Adjustments!$AJ9)</f>
        <v>25.5</v>
      </c>
      <c r="J5" s="12">
        <f>[1]Sunday!J5/(1-[2]Adjustments!$AJ9)</f>
        <v>45.75</v>
      </c>
      <c r="K5" s="12">
        <f>[1]Sunday!K5/(1-[2]Adjustments!$AJ9)</f>
        <v>18</v>
      </c>
      <c r="L5" s="12">
        <f>[1]Sunday!L5/(1-[2]Adjustments!$AJ9)</f>
        <v>35.25</v>
      </c>
      <c r="M5" s="12">
        <f>[1]Sunday!M5/(1-[2]Adjustments!$AJ9)</f>
        <v>76.5</v>
      </c>
      <c r="N5" s="12">
        <f>[1]Sunday!N5/(1-[2]Adjustments!$AJ9)</f>
        <v>12</v>
      </c>
      <c r="O5" s="12">
        <f>[1]Sunday!O5/(1-[2]Adjustments!$AJ9)</f>
        <v>11.75</v>
      </c>
      <c r="P5" s="12">
        <f>[1]Sunday!P5/(1-[2]Adjustments!$AJ9)</f>
        <v>5.5</v>
      </c>
      <c r="Q5" s="12">
        <f>[1]Sunday!Q5/(1-[2]Adjustments!$AJ9)</f>
        <v>8.75</v>
      </c>
      <c r="R5" s="12">
        <f>[1]Sunday!R5/(1-[2]Adjustments!$AJ9)</f>
        <v>9.25</v>
      </c>
      <c r="S5" s="12">
        <f>[1]Sunday!S5/(1-[2]Adjustments!$AJ9)</f>
        <v>15.75</v>
      </c>
      <c r="T5" s="12">
        <f>[1]Sunday!T5/(1-[2]Adjustments!$AJ9)</f>
        <v>8.25</v>
      </c>
      <c r="U5" s="12">
        <f>[1]Sunday!U5/(1-[2]Adjustments!$AJ9)</f>
        <v>5.5</v>
      </c>
      <c r="V5" s="12">
        <f>[1]Sunday!V5/(1-[2]Adjustments!$AJ9)</f>
        <v>10</v>
      </c>
      <c r="W5" s="12">
        <f>[1]Sunday!W5/(1-[2]Adjustments!$AJ9)</f>
        <v>3.25</v>
      </c>
      <c r="X5" s="12">
        <f>[1]Sunday!X5/(1-[2]Adjustments!$AJ9)</f>
        <v>2</v>
      </c>
      <c r="Y5" s="12">
        <f>[1]Sunday!Y5/(1-[2]Adjustments!$AJ9)</f>
        <v>11</v>
      </c>
      <c r="Z5" s="12">
        <f>[1]Sunday!Z5/(1-[2]Adjustments!$AJ9)</f>
        <v>2</v>
      </c>
      <c r="AA5" s="12">
        <f>[1]Sunday!AA5/(1-[2]Adjustments!$AJ9)</f>
        <v>65.25</v>
      </c>
      <c r="AB5" s="12">
        <f>[1]Sunday!AB5/(1-[2]Adjustments!$AJ9)</f>
        <v>49.25</v>
      </c>
      <c r="AC5" s="12">
        <f>[1]Sunday!AC5/(1-[2]Adjustments!$AJ9)</f>
        <v>129.25</v>
      </c>
      <c r="AD5" s="12">
        <f>[1]Sunday!AD5/(1-[2]Adjustments!$AJ9)</f>
        <v>71.5</v>
      </c>
      <c r="AE5" s="12">
        <f>[1]Sunday!AE5/(1-[2]Adjustments!$AJ9)</f>
        <v>22</v>
      </c>
      <c r="AF5" s="12">
        <f>[1]Sunday!AF5/(1-[2]Adjustments!$AJ9)</f>
        <v>19.75</v>
      </c>
      <c r="AG5" s="12">
        <f>[1]Sunday!AG5/(1-[2]Adjustments!$AJ9)</f>
        <v>8.5</v>
      </c>
      <c r="AH5" s="12">
        <f>[1]Sunday!AH5/(1-[2]Adjustments!$AJ9)</f>
        <v>4.25</v>
      </c>
      <c r="AI5" s="12">
        <f>[1]Sunday!AI5/(1-[2]Adjustments!$AJ9)</f>
        <v>12</v>
      </c>
      <c r="AJ5" s="12">
        <f>[1]Sunday!AJ5/(1-[2]Adjustments!$AJ9)</f>
        <v>12</v>
      </c>
      <c r="AK5" s="12">
        <f>[1]Sunday!AK5/(1-[2]Adjustments!$AJ9)</f>
        <v>6.5</v>
      </c>
      <c r="AL5" s="12">
        <f>[1]Sunday!AL5/(1-[2]Adjustments!$AJ9)</f>
        <v>6</v>
      </c>
      <c r="AM5" s="12">
        <f>[1]Sunday!AM5/(1-[2]Adjustments!$AJ9)</f>
        <v>2.5</v>
      </c>
      <c r="AN5" s="12">
        <f>[1]Sunday!AN5/(1-[2]Adjustments!$AJ9)</f>
        <v>6.5</v>
      </c>
      <c r="AO5" s="13">
        <f t="shared" si="0"/>
        <v>1112.5</v>
      </c>
      <c r="AP5" s="14"/>
      <c r="AR5" s="9" t="s">
        <v>43</v>
      </c>
      <c r="AS5" s="12">
        <f>SUM(AA3:AJ27,B28:Z37,AA38:AJ41,AK28:AN37)</f>
        <v>35236.75</v>
      </c>
    </row>
    <row r="6" spans="1:51" x14ac:dyDescent="0.25">
      <c r="A6" s="1" t="s">
        <v>6</v>
      </c>
      <c r="B6" s="12">
        <f>[1]Sunday!B6/(1-[2]Adjustments!$AJ10)</f>
        <v>35.5</v>
      </c>
      <c r="C6" s="12">
        <f>[1]Sunday!C6/(1-[2]Adjustments!$AJ10)</f>
        <v>33.5</v>
      </c>
      <c r="D6" s="12">
        <f>[1]Sunday!D6/(1-[2]Adjustments!$AJ10)</f>
        <v>19.25</v>
      </c>
      <c r="E6" s="12">
        <f>[1]Sunday!E6/(1-[2]Adjustments!$AJ10)</f>
        <v>7.75</v>
      </c>
      <c r="F6" s="12">
        <f>[1]Sunday!F6/(1-[2]Adjustments!$AJ10)</f>
        <v>55</v>
      </c>
      <c r="G6" s="12">
        <f>[1]Sunday!G6/(1-[2]Adjustments!$AJ10)</f>
        <v>34.5</v>
      </c>
      <c r="H6" s="12">
        <f>[1]Sunday!H6/(1-[2]Adjustments!$AJ10)</f>
        <v>19.25</v>
      </c>
      <c r="I6" s="12">
        <f>[1]Sunday!I6/(1-[2]Adjustments!$AJ10)</f>
        <v>27</v>
      </c>
      <c r="J6" s="12">
        <f>[1]Sunday!J6/(1-[2]Adjustments!$AJ10)</f>
        <v>52.75</v>
      </c>
      <c r="K6" s="12">
        <f>[1]Sunday!K6/(1-[2]Adjustments!$AJ10)</f>
        <v>17.75</v>
      </c>
      <c r="L6" s="12">
        <f>[1]Sunday!L6/(1-[2]Adjustments!$AJ10)</f>
        <v>25.75</v>
      </c>
      <c r="M6" s="12">
        <f>[1]Sunday!M6/(1-[2]Adjustments!$AJ10)</f>
        <v>103.75</v>
      </c>
      <c r="N6" s="12">
        <f>[1]Sunday!N6/(1-[2]Adjustments!$AJ10)</f>
        <v>8</v>
      </c>
      <c r="O6" s="12">
        <f>[1]Sunday!O6/(1-[2]Adjustments!$AJ10)</f>
        <v>4.75</v>
      </c>
      <c r="P6" s="12">
        <f>[1]Sunday!P6/(1-[2]Adjustments!$AJ10)</f>
        <v>6.25</v>
      </c>
      <c r="Q6" s="12">
        <f>[1]Sunday!Q6/(1-[2]Adjustments!$AJ10)</f>
        <v>2</v>
      </c>
      <c r="R6" s="12">
        <f>[1]Sunday!R6/(1-[2]Adjustments!$AJ10)</f>
        <v>2.75</v>
      </c>
      <c r="S6" s="12">
        <f>[1]Sunday!S6/(1-[2]Adjustments!$AJ10)</f>
        <v>12.25</v>
      </c>
      <c r="T6" s="12">
        <f>[1]Sunday!T6/(1-[2]Adjustments!$AJ10)</f>
        <v>7</v>
      </c>
      <c r="U6" s="12">
        <f>[1]Sunday!U6/(1-[2]Adjustments!$AJ10)</f>
        <v>3.75</v>
      </c>
      <c r="V6" s="12">
        <f>[1]Sunday!V6/(1-[2]Adjustments!$AJ10)</f>
        <v>6.75</v>
      </c>
      <c r="W6" s="12">
        <f>[1]Sunday!W6/(1-[2]Adjustments!$AJ10)</f>
        <v>2.75</v>
      </c>
      <c r="X6" s="12">
        <f>[1]Sunday!X6/(1-[2]Adjustments!$AJ10)</f>
        <v>4.25</v>
      </c>
      <c r="Y6" s="12">
        <f>[1]Sunday!Y6/(1-[2]Adjustments!$AJ10)</f>
        <v>6</v>
      </c>
      <c r="Z6" s="12">
        <f>[1]Sunday!Z6/(1-[2]Adjustments!$AJ10)</f>
        <v>6.75</v>
      </c>
      <c r="AA6" s="12">
        <f>[1]Sunday!AA6/(1-[2]Adjustments!$AJ10)</f>
        <v>71</v>
      </c>
      <c r="AB6" s="12">
        <f>[1]Sunday!AB6/(1-[2]Adjustments!$AJ10)</f>
        <v>59.75</v>
      </c>
      <c r="AC6" s="12">
        <f>[1]Sunday!AC6/(1-[2]Adjustments!$AJ10)</f>
        <v>140.5</v>
      </c>
      <c r="AD6" s="12">
        <f>[1]Sunday!AD6/(1-[2]Adjustments!$AJ10)</f>
        <v>114.25</v>
      </c>
      <c r="AE6" s="12">
        <f>[1]Sunday!AE6/(1-[2]Adjustments!$AJ10)</f>
        <v>35.5</v>
      </c>
      <c r="AF6" s="12">
        <f>[1]Sunday!AF6/(1-[2]Adjustments!$AJ10)</f>
        <v>38.25</v>
      </c>
      <c r="AG6" s="12">
        <f>[1]Sunday!AG6/(1-[2]Adjustments!$AJ10)</f>
        <v>16.25</v>
      </c>
      <c r="AH6" s="12">
        <f>[1]Sunday!AH6/(1-[2]Adjustments!$AJ10)</f>
        <v>5.25</v>
      </c>
      <c r="AI6" s="12">
        <f>[1]Sunday!AI6/(1-[2]Adjustments!$AJ10)</f>
        <v>9</v>
      </c>
      <c r="AJ6" s="12">
        <f>[1]Sunday!AJ6/(1-[2]Adjustments!$AJ10)</f>
        <v>9.5</v>
      </c>
      <c r="AK6" s="12">
        <f>[1]Sunday!AK6/(1-[2]Adjustments!$AJ10)</f>
        <v>2.25</v>
      </c>
      <c r="AL6" s="12">
        <f>[1]Sunday!AL6/(1-[2]Adjustments!$AJ10)</f>
        <v>5.25</v>
      </c>
      <c r="AM6" s="12">
        <f>[1]Sunday!AM6/(1-[2]Adjustments!$AJ10)</f>
        <v>0.5</v>
      </c>
      <c r="AN6" s="12">
        <f>[1]Sunday!AN6/(1-[2]Adjustments!$AJ10)</f>
        <v>4.25</v>
      </c>
      <c r="AO6" s="13">
        <f t="shared" si="0"/>
        <v>1016.5</v>
      </c>
      <c r="AP6" s="14"/>
      <c r="AS6" s="12"/>
    </row>
    <row r="7" spans="1:51" x14ac:dyDescent="0.25">
      <c r="A7" s="1" t="s">
        <v>7</v>
      </c>
      <c r="B7" s="12">
        <f>[1]Sunday!B7/(1-[2]Adjustments!$AJ11)</f>
        <v>159.5</v>
      </c>
      <c r="C7" s="12">
        <f>[1]Sunday!C7/(1-[2]Adjustments!$AJ11)</f>
        <v>185.5</v>
      </c>
      <c r="D7" s="12">
        <f>[1]Sunday!D7/(1-[2]Adjustments!$AJ11)</f>
        <v>177</v>
      </c>
      <c r="E7" s="12">
        <f>[1]Sunday!E7/(1-[2]Adjustments!$AJ11)</f>
        <v>51.75</v>
      </c>
      <c r="F7" s="12">
        <f>[1]Sunday!F7/(1-[2]Adjustments!$AJ11)</f>
        <v>10.25</v>
      </c>
      <c r="G7" s="12">
        <f>[1]Sunday!G7/(1-[2]Adjustments!$AJ11)</f>
        <v>148.5</v>
      </c>
      <c r="H7" s="12">
        <f>[1]Sunday!H7/(1-[2]Adjustments!$AJ11)</f>
        <v>110.5</v>
      </c>
      <c r="I7" s="12">
        <f>[1]Sunday!I7/(1-[2]Adjustments!$AJ11)</f>
        <v>119.75</v>
      </c>
      <c r="J7" s="12">
        <f>[1]Sunday!J7/(1-[2]Adjustments!$AJ11)</f>
        <v>175.75</v>
      </c>
      <c r="K7" s="12">
        <f>[1]Sunday!K7/(1-[2]Adjustments!$AJ11)</f>
        <v>66.5</v>
      </c>
      <c r="L7" s="12">
        <f>[1]Sunday!L7/(1-[2]Adjustments!$AJ11)</f>
        <v>110.75</v>
      </c>
      <c r="M7" s="12">
        <f>[1]Sunday!M7/(1-[2]Adjustments!$AJ11)</f>
        <v>221.25</v>
      </c>
      <c r="N7" s="12">
        <f>[1]Sunday!N7/(1-[2]Adjustments!$AJ11)</f>
        <v>47.75</v>
      </c>
      <c r="O7" s="12">
        <f>[1]Sunday!O7/(1-[2]Adjustments!$AJ11)</f>
        <v>38</v>
      </c>
      <c r="P7" s="12">
        <f>[1]Sunday!P7/(1-[2]Adjustments!$AJ11)</f>
        <v>43.25</v>
      </c>
      <c r="Q7" s="12">
        <f>[1]Sunday!Q7/(1-[2]Adjustments!$AJ11)</f>
        <v>19.75</v>
      </c>
      <c r="R7" s="12">
        <f>[1]Sunday!R7/(1-[2]Adjustments!$AJ11)</f>
        <v>39.5</v>
      </c>
      <c r="S7" s="12">
        <f>[1]Sunday!S7/(1-[2]Adjustments!$AJ11)</f>
        <v>163.75</v>
      </c>
      <c r="T7" s="12">
        <f>[1]Sunday!T7/(1-[2]Adjustments!$AJ11)</f>
        <v>19.75</v>
      </c>
      <c r="U7" s="12">
        <f>[1]Sunday!U7/(1-[2]Adjustments!$AJ11)</f>
        <v>20.25</v>
      </c>
      <c r="V7" s="12">
        <f>[1]Sunday!V7/(1-[2]Adjustments!$AJ11)</f>
        <v>34</v>
      </c>
      <c r="W7" s="12">
        <f>[1]Sunday!W7/(1-[2]Adjustments!$AJ11)</f>
        <v>22</v>
      </c>
      <c r="X7" s="12">
        <f>[1]Sunday!X7/(1-[2]Adjustments!$AJ11)</f>
        <v>10.25</v>
      </c>
      <c r="Y7" s="12">
        <f>[1]Sunday!Y7/(1-[2]Adjustments!$AJ11)</f>
        <v>21.25</v>
      </c>
      <c r="Z7" s="12">
        <f>[1]Sunday!Z7/(1-[2]Adjustments!$AJ11)</f>
        <v>27.75</v>
      </c>
      <c r="AA7" s="12">
        <f>[1]Sunday!AA7/(1-[2]Adjustments!$AJ11)</f>
        <v>171.5</v>
      </c>
      <c r="AB7" s="12">
        <f>[1]Sunday!AB7/(1-[2]Adjustments!$AJ11)</f>
        <v>164.5</v>
      </c>
      <c r="AC7" s="12">
        <f>[1]Sunday!AC7/(1-[2]Adjustments!$AJ11)</f>
        <v>476.5</v>
      </c>
      <c r="AD7" s="12">
        <f>[1]Sunday!AD7/(1-[2]Adjustments!$AJ11)</f>
        <v>268</v>
      </c>
      <c r="AE7" s="12">
        <f>[1]Sunday!AE7/(1-[2]Adjustments!$AJ11)</f>
        <v>97</v>
      </c>
      <c r="AF7" s="12">
        <f>[1]Sunday!AF7/(1-[2]Adjustments!$AJ11)</f>
        <v>71</v>
      </c>
      <c r="AG7" s="12">
        <f>[1]Sunday!AG7/(1-[2]Adjustments!$AJ11)</f>
        <v>35.25</v>
      </c>
      <c r="AH7" s="12">
        <f>[1]Sunday!AH7/(1-[2]Adjustments!$AJ11)</f>
        <v>23.75</v>
      </c>
      <c r="AI7" s="12">
        <f>[1]Sunday!AI7/(1-[2]Adjustments!$AJ11)</f>
        <v>39.5</v>
      </c>
      <c r="AJ7" s="12">
        <f>[1]Sunday!AJ7/(1-[2]Adjustments!$AJ11)</f>
        <v>48.25</v>
      </c>
      <c r="AK7" s="12">
        <f>[1]Sunday!AK7/(1-[2]Adjustments!$AJ11)</f>
        <v>10.5</v>
      </c>
      <c r="AL7" s="12">
        <f>[1]Sunday!AL7/(1-[2]Adjustments!$AJ11)</f>
        <v>41.25</v>
      </c>
      <c r="AM7" s="12">
        <f>[1]Sunday!AM7/(1-[2]Adjustments!$AJ11)</f>
        <v>7</v>
      </c>
      <c r="AN7" s="12">
        <f>[1]Sunday!AN7/(1-[2]Adjustments!$AJ11)</f>
        <v>13.5</v>
      </c>
      <c r="AO7" s="13">
        <f t="shared" si="0"/>
        <v>3511.75</v>
      </c>
      <c r="AP7" s="14"/>
      <c r="AR7" s="9" t="s">
        <v>44</v>
      </c>
      <c r="AS7" s="12">
        <f>SUM(AJ3:AN41,B37:AI41)</f>
        <v>11703.5</v>
      </c>
    </row>
    <row r="8" spans="1:51" x14ac:dyDescent="0.25">
      <c r="A8" s="1" t="s">
        <v>8</v>
      </c>
      <c r="B8" s="12">
        <f>[1]Sunday!B8/(1-[2]Adjustments!$AJ12)</f>
        <v>59</v>
      </c>
      <c r="C8" s="12">
        <f>[1]Sunday!C8/(1-[2]Adjustments!$AJ12)</f>
        <v>63.75</v>
      </c>
      <c r="D8" s="12">
        <f>[1]Sunday!D8/(1-[2]Adjustments!$AJ12)</f>
        <v>45.25</v>
      </c>
      <c r="E8" s="12">
        <f>[1]Sunday!E8/(1-[2]Adjustments!$AJ12)</f>
        <v>31.25</v>
      </c>
      <c r="F8" s="12">
        <f>[1]Sunday!F8/(1-[2]Adjustments!$AJ12)</f>
        <v>109.5</v>
      </c>
      <c r="G8" s="12">
        <f>[1]Sunday!G8/(1-[2]Adjustments!$AJ12)</f>
        <v>3.75</v>
      </c>
      <c r="H8" s="12">
        <f>[1]Sunday!H8/(1-[2]Adjustments!$AJ12)</f>
        <v>48.5</v>
      </c>
      <c r="I8" s="12">
        <f>[1]Sunday!I8/(1-[2]Adjustments!$AJ12)</f>
        <v>47.75</v>
      </c>
      <c r="J8" s="12">
        <f>[1]Sunday!J8/(1-[2]Adjustments!$AJ12)</f>
        <v>78.5</v>
      </c>
      <c r="K8" s="12">
        <f>[1]Sunday!K8/(1-[2]Adjustments!$AJ12)</f>
        <v>39.75</v>
      </c>
      <c r="L8" s="12">
        <f>[1]Sunday!L8/(1-[2]Adjustments!$AJ12)</f>
        <v>65.75</v>
      </c>
      <c r="M8" s="12">
        <f>[1]Sunday!M8/(1-[2]Adjustments!$AJ12)</f>
        <v>111.25</v>
      </c>
      <c r="N8" s="12">
        <f>[1]Sunday!N8/(1-[2]Adjustments!$AJ12)</f>
        <v>20</v>
      </c>
      <c r="O8" s="12">
        <f>[1]Sunday!O8/(1-[2]Adjustments!$AJ12)</f>
        <v>22.5</v>
      </c>
      <c r="P8" s="12">
        <f>[1]Sunday!P8/(1-[2]Adjustments!$AJ12)</f>
        <v>16</v>
      </c>
      <c r="Q8" s="12">
        <f>[1]Sunday!Q8/(1-[2]Adjustments!$AJ12)</f>
        <v>9</v>
      </c>
      <c r="R8" s="12">
        <f>[1]Sunday!R8/(1-[2]Adjustments!$AJ12)</f>
        <v>14.25</v>
      </c>
      <c r="S8" s="12">
        <f>[1]Sunday!S8/(1-[2]Adjustments!$AJ12)</f>
        <v>25.5</v>
      </c>
      <c r="T8" s="12">
        <f>[1]Sunday!T8/(1-[2]Adjustments!$AJ12)</f>
        <v>6.75</v>
      </c>
      <c r="U8" s="12">
        <f>[1]Sunday!U8/(1-[2]Adjustments!$AJ12)</f>
        <v>7.25</v>
      </c>
      <c r="V8" s="12">
        <f>[1]Sunday!V8/(1-[2]Adjustments!$AJ12)</f>
        <v>7.75</v>
      </c>
      <c r="W8" s="12">
        <f>[1]Sunday!W8/(1-[2]Adjustments!$AJ12)</f>
        <v>4.25</v>
      </c>
      <c r="X8" s="12">
        <f>[1]Sunday!X8/(1-[2]Adjustments!$AJ12)</f>
        <v>3.5</v>
      </c>
      <c r="Y8" s="12">
        <f>[1]Sunday!Y8/(1-[2]Adjustments!$AJ12)</f>
        <v>7</v>
      </c>
      <c r="Z8" s="12">
        <f>[1]Sunday!Z8/(1-[2]Adjustments!$AJ12)</f>
        <v>21.75</v>
      </c>
      <c r="AA8" s="12">
        <f>[1]Sunday!AA8/(1-[2]Adjustments!$AJ12)</f>
        <v>67.25</v>
      </c>
      <c r="AB8" s="12">
        <f>[1]Sunday!AB8/(1-[2]Adjustments!$AJ12)</f>
        <v>66.25</v>
      </c>
      <c r="AC8" s="12">
        <f>[1]Sunday!AC8/(1-[2]Adjustments!$AJ12)</f>
        <v>144.75</v>
      </c>
      <c r="AD8" s="12">
        <f>[1]Sunday!AD8/(1-[2]Adjustments!$AJ12)</f>
        <v>141.5</v>
      </c>
      <c r="AE8" s="12">
        <f>[1]Sunday!AE8/(1-[2]Adjustments!$AJ12)</f>
        <v>51.75</v>
      </c>
      <c r="AF8" s="12">
        <f>[1]Sunday!AF8/(1-[2]Adjustments!$AJ12)</f>
        <v>44.25</v>
      </c>
      <c r="AG8" s="12">
        <f>[1]Sunday!AG8/(1-[2]Adjustments!$AJ12)</f>
        <v>9.25</v>
      </c>
      <c r="AH8" s="12">
        <f>[1]Sunday!AH8/(1-[2]Adjustments!$AJ12)</f>
        <v>9.25</v>
      </c>
      <c r="AI8" s="12">
        <f>[1]Sunday!AI8/(1-[2]Adjustments!$AJ12)</f>
        <v>11.25</v>
      </c>
      <c r="AJ8" s="12">
        <f>[1]Sunday!AJ8/(1-[2]Adjustments!$AJ12)</f>
        <v>13.5</v>
      </c>
      <c r="AK8" s="12">
        <f>[1]Sunday!AK8/(1-[2]Adjustments!$AJ12)</f>
        <v>5.25</v>
      </c>
      <c r="AL8" s="12">
        <f>[1]Sunday!AL8/(1-[2]Adjustments!$AJ12)</f>
        <v>10.25</v>
      </c>
      <c r="AM8" s="12">
        <f>[1]Sunday!AM8/(1-[2]Adjustments!$AJ12)</f>
        <v>2.25</v>
      </c>
      <c r="AN8" s="12">
        <f>[1]Sunday!AN8/(1-[2]Adjustments!$AJ12)</f>
        <v>7</v>
      </c>
      <c r="AO8" s="13">
        <f t="shared" si="0"/>
        <v>1453.25</v>
      </c>
      <c r="AP8" s="14"/>
      <c r="AS8" s="15"/>
    </row>
    <row r="9" spans="1:51" x14ac:dyDescent="0.25">
      <c r="A9" s="1" t="s">
        <v>9</v>
      </c>
      <c r="B9" s="12">
        <f>[1]Sunday!B9/(1-[2]Adjustments!$AJ13)</f>
        <v>44.75</v>
      </c>
      <c r="C9" s="12">
        <f>[1]Sunday!C9/(1-[2]Adjustments!$AJ13)</f>
        <v>63</v>
      </c>
      <c r="D9" s="12">
        <f>[1]Sunday!D9/(1-[2]Adjustments!$AJ13)</f>
        <v>27.75</v>
      </c>
      <c r="E9" s="12">
        <f>[1]Sunday!E9/(1-[2]Adjustments!$AJ13)</f>
        <v>23</v>
      </c>
      <c r="F9" s="12">
        <f>[1]Sunday!F9/(1-[2]Adjustments!$AJ13)</f>
        <v>98.75</v>
      </c>
      <c r="G9" s="12">
        <f>[1]Sunday!G9/(1-[2]Adjustments!$AJ13)</f>
        <v>47.5</v>
      </c>
      <c r="H9" s="12">
        <f>[1]Sunday!H9/(1-[2]Adjustments!$AJ13)</f>
        <v>6.75</v>
      </c>
      <c r="I9" s="12">
        <f>[1]Sunday!I9/(1-[2]Adjustments!$AJ13)</f>
        <v>21.75</v>
      </c>
      <c r="J9" s="12">
        <f>[1]Sunday!J9/(1-[2]Adjustments!$AJ13)</f>
        <v>53.75</v>
      </c>
      <c r="K9" s="12">
        <f>[1]Sunday!K9/(1-[2]Adjustments!$AJ13)</f>
        <v>23.25</v>
      </c>
      <c r="L9" s="12">
        <f>[1]Sunday!L9/(1-[2]Adjustments!$AJ13)</f>
        <v>56</v>
      </c>
      <c r="M9" s="12">
        <f>[1]Sunday!M9/(1-[2]Adjustments!$AJ13)</f>
        <v>117.5</v>
      </c>
      <c r="N9" s="12">
        <f>[1]Sunday!N9/(1-[2]Adjustments!$AJ13)</f>
        <v>19</v>
      </c>
      <c r="O9" s="12">
        <f>[1]Sunday!O9/(1-[2]Adjustments!$AJ13)</f>
        <v>27.25</v>
      </c>
      <c r="P9" s="12">
        <f>[1]Sunday!P9/(1-[2]Adjustments!$AJ13)</f>
        <v>26</v>
      </c>
      <c r="Q9" s="12">
        <f>[1]Sunday!Q9/(1-[2]Adjustments!$AJ13)</f>
        <v>8.75</v>
      </c>
      <c r="R9" s="12">
        <f>[1]Sunday!R9/(1-[2]Adjustments!$AJ13)</f>
        <v>13.25</v>
      </c>
      <c r="S9" s="12">
        <f>[1]Sunday!S9/(1-[2]Adjustments!$AJ13)</f>
        <v>24</v>
      </c>
      <c r="T9" s="12">
        <f>[1]Sunday!T9/(1-[2]Adjustments!$AJ13)</f>
        <v>22.5</v>
      </c>
      <c r="U9" s="12">
        <f>[1]Sunday!U9/(1-[2]Adjustments!$AJ13)</f>
        <v>12.75</v>
      </c>
      <c r="V9" s="12">
        <f>[1]Sunday!V9/(1-[2]Adjustments!$AJ13)</f>
        <v>13.75</v>
      </c>
      <c r="W9" s="12">
        <f>[1]Sunday!W9/(1-[2]Adjustments!$AJ13)</f>
        <v>5.25</v>
      </c>
      <c r="X9" s="12">
        <f>[1]Sunday!X9/(1-[2]Adjustments!$AJ13)</f>
        <v>3.25</v>
      </c>
      <c r="Y9" s="12">
        <f>[1]Sunday!Y9/(1-[2]Adjustments!$AJ13)</f>
        <v>14.25</v>
      </c>
      <c r="Z9" s="12">
        <f>[1]Sunday!Z9/(1-[2]Adjustments!$AJ13)</f>
        <v>20</v>
      </c>
      <c r="AA9" s="12">
        <f>[1]Sunday!AA9/(1-[2]Adjustments!$AJ13)</f>
        <v>98.25</v>
      </c>
      <c r="AB9" s="12">
        <f>[1]Sunday!AB9/(1-[2]Adjustments!$AJ13)</f>
        <v>96.75</v>
      </c>
      <c r="AC9" s="12">
        <f>[1]Sunday!AC9/(1-[2]Adjustments!$AJ13)</f>
        <v>231</v>
      </c>
      <c r="AD9" s="12">
        <f>[1]Sunday!AD9/(1-[2]Adjustments!$AJ13)</f>
        <v>179.5</v>
      </c>
      <c r="AE9" s="12">
        <f>[1]Sunday!AE9/(1-[2]Adjustments!$AJ13)</f>
        <v>81.5</v>
      </c>
      <c r="AF9" s="12">
        <f>[1]Sunday!AF9/(1-[2]Adjustments!$AJ13)</f>
        <v>62.5</v>
      </c>
      <c r="AG9" s="12">
        <f>[1]Sunday!AG9/(1-[2]Adjustments!$AJ13)</f>
        <v>14.75</v>
      </c>
      <c r="AH9" s="12">
        <f>[1]Sunday!AH9/(1-[2]Adjustments!$AJ13)</f>
        <v>18</v>
      </c>
      <c r="AI9" s="12">
        <f>[1]Sunday!AI9/(1-[2]Adjustments!$AJ13)</f>
        <v>15.25</v>
      </c>
      <c r="AJ9" s="12">
        <f>[1]Sunday!AJ9/(1-[2]Adjustments!$AJ13)</f>
        <v>18.25</v>
      </c>
      <c r="AK9" s="12">
        <f>[1]Sunday!AK9/(1-[2]Adjustments!$AJ13)</f>
        <v>3.5</v>
      </c>
      <c r="AL9" s="12">
        <f>[1]Sunday!AL9/(1-[2]Adjustments!$AJ13)</f>
        <v>11.25</v>
      </c>
      <c r="AM9" s="12">
        <f>[1]Sunday!AM9/(1-[2]Adjustments!$AJ13)</f>
        <v>4.5</v>
      </c>
      <c r="AN9" s="12">
        <f>[1]Sunday!AN9/(1-[2]Adjustments!$AJ13)</f>
        <v>32.25</v>
      </c>
      <c r="AO9" s="13">
        <f t="shared" si="0"/>
        <v>1661</v>
      </c>
      <c r="AP9" s="14"/>
      <c r="AS9" s="15"/>
    </row>
    <row r="10" spans="1:51" x14ac:dyDescent="0.25">
      <c r="A10" s="1">
        <v>19</v>
      </c>
      <c r="B10" s="12">
        <f>[1]Sunday!B10/(1-[2]Adjustments!$AJ14)</f>
        <v>24</v>
      </c>
      <c r="C10" s="12">
        <f>[1]Sunday!C10/(1-[2]Adjustments!$AJ14)</f>
        <v>25.5</v>
      </c>
      <c r="D10" s="12">
        <f>[1]Sunday!D10/(1-[2]Adjustments!$AJ14)</f>
        <v>19.75</v>
      </c>
      <c r="E10" s="12">
        <f>[1]Sunday!E10/(1-[2]Adjustments!$AJ14)</f>
        <v>25.25</v>
      </c>
      <c r="F10" s="12">
        <f>[1]Sunday!F10/(1-[2]Adjustments!$AJ14)</f>
        <v>110.5</v>
      </c>
      <c r="G10" s="12">
        <f>[1]Sunday!G10/(1-[2]Adjustments!$AJ14)</f>
        <v>47.25</v>
      </c>
      <c r="H10" s="12">
        <f>[1]Sunday!H10/(1-[2]Adjustments!$AJ14)</f>
        <v>22</v>
      </c>
      <c r="I10" s="12">
        <f>[1]Sunday!I10/(1-[2]Adjustments!$AJ14)</f>
        <v>4.75</v>
      </c>
      <c r="J10" s="12">
        <f>[1]Sunday!J10/(1-[2]Adjustments!$AJ14)</f>
        <v>16.5</v>
      </c>
      <c r="K10" s="12">
        <f>[1]Sunday!K10/(1-[2]Adjustments!$AJ14)</f>
        <v>9.25</v>
      </c>
      <c r="L10" s="12">
        <f>[1]Sunday!L10/(1-[2]Adjustments!$AJ14)</f>
        <v>32.25</v>
      </c>
      <c r="M10" s="12">
        <f>[1]Sunday!M10/(1-[2]Adjustments!$AJ14)</f>
        <v>57.75</v>
      </c>
      <c r="N10" s="12">
        <f>[1]Sunday!N10/(1-[2]Adjustments!$AJ14)</f>
        <v>19.5</v>
      </c>
      <c r="O10" s="12">
        <f>[1]Sunday!O10/(1-[2]Adjustments!$AJ14)</f>
        <v>25</v>
      </c>
      <c r="P10" s="12">
        <f>[1]Sunday!P10/(1-[2]Adjustments!$AJ14)</f>
        <v>17.5</v>
      </c>
      <c r="Q10" s="12">
        <f>[1]Sunday!Q10/(1-[2]Adjustments!$AJ14)</f>
        <v>7.5</v>
      </c>
      <c r="R10" s="12">
        <f>[1]Sunday!R10/(1-[2]Adjustments!$AJ14)</f>
        <v>8.75</v>
      </c>
      <c r="S10" s="12">
        <f>[1]Sunday!S10/(1-[2]Adjustments!$AJ14)</f>
        <v>18</v>
      </c>
      <c r="T10" s="12">
        <f>[1]Sunday!T10/(1-[2]Adjustments!$AJ14)</f>
        <v>13</v>
      </c>
      <c r="U10" s="12">
        <f>[1]Sunday!U10/(1-[2]Adjustments!$AJ14)</f>
        <v>9</v>
      </c>
      <c r="V10" s="12">
        <f>[1]Sunday!V10/(1-[2]Adjustments!$AJ14)</f>
        <v>19</v>
      </c>
      <c r="W10" s="12">
        <f>[1]Sunday!W10/(1-[2]Adjustments!$AJ14)</f>
        <v>5.25</v>
      </c>
      <c r="X10" s="12">
        <f>[1]Sunday!X10/(1-[2]Adjustments!$AJ14)</f>
        <v>3</v>
      </c>
      <c r="Y10" s="12">
        <f>[1]Sunday!Y10/(1-[2]Adjustments!$AJ14)</f>
        <v>21.75</v>
      </c>
      <c r="Z10" s="12">
        <f>[1]Sunday!Z10/(1-[2]Adjustments!$AJ14)</f>
        <v>13.5</v>
      </c>
      <c r="AA10" s="12">
        <f>[1]Sunday!AA10/(1-[2]Adjustments!$AJ14)</f>
        <v>66</v>
      </c>
      <c r="AB10" s="12">
        <f>[1]Sunday!AB10/(1-[2]Adjustments!$AJ14)</f>
        <v>64.5</v>
      </c>
      <c r="AC10" s="12">
        <f>[1]Sunday!AC10/(1-[2]Adjustments!$AJ14)</f>
        <v>162.25</v>
      </c>
      <c r="AD10" s="12">
        <f>[1]Sunday!AD10/(1-[2]Adjustments!$AJ14)</f>
        <v>112.5</v>
      </c>
      <c r="AE10" s="12">
        <f>[1]Sunday!AE10/(1-[2]Adjustments!$AJ14)</f>
        <v>52.5</v>
      </c>
      <c r="AF10" s="12">
        <f>[1]Sunday!AF10/(1-[2]Adjustments!$AJ14)</f>
        <v>39.75</v>
      </c>
      <c r="AG10" s="12">
        <f>[1]Sunday!AG10/(1-[2]Adjustments!$AJ14)</f>
        <v>9.75</v>
      </c>
      <c r="AH10" s="12">
        <f>[1]Sunday!AH10/(1-[2]Adjustments!$AJ14)</f>
        <v>7.25</v>
      </c>
      <c r="AI10" s="12">
        <f>[1]Sunday!AI10/(1-[2]Adjustments!$AJ14)</f>
        <v>12.5</v>
      </c>
      <c r="AJ10" s="12">
        <f>[1]Sunday!AJ10/(1-[2]Adjustments!$AJ14)</f>
        <v>13.75</v>
      </c>
      <c r="AK10" s="12">
        <f>[1]Sunday!AK10/(1-[2]Adjustments!$AJ14)</f>
        <v>3</v>
      </c>
      <c r="AL10" s="12">
        <f>[1]Sunday!AL10/(1-[2]Adjustments!$AJ14)</f>
        <v>5</v>
      </c>
      <c r="AM10" s="12">
        <f>[1]Sunday!AM10/(1-[2]Adjustments!$AJ14)</f>
        <v>2.25</v>
      </c>
      <c r="AN10" s="12">
        <f>[1]Sunday!AN10/(1-[2]Adjustments!$AJ14)</f>
        <v>15.5</v>
      </c>
      <c r="AO10" s="13">
        <f t="shared" si="0"/>
        <v>1142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f>[1]Sunday!B11/(1-[2]Adjustments!$AJ15)</f>
        <v>47.25</v>
      </c>
      <c r="C11" s="12">
        <f>[1]Sunday!C11/(1-[2]Adjustments!$AJ15)</f>
        <v>84</v>
      </c>
      <c r="D11" s="12">
        <f>[1]Sunday!D11/(1-[2]Adjustments!$AJ15)</f>
        <v>39.25</v>
      </c>
      <c r="E11" s="12">
        <f>[1]Sunday!E11/(1-[2]Adjustments!$AJ15)</f>
        <v>38.75</v>
      </c>
      <c r="F11" s="12">
        <f>[1]Sunday!F11/(1-[2]Adjustments!$AJ15)</f>
        <v>148.25</v>
      </c>
      <c r="G11" s="12">
        <f>[1]Sunday!G11/(1-[2]Adjustments!$AJ15)</f>
        <v>71.5</v>
      </c>
      <c r="H11" s="12">
        <f>[1]Sunday!H11/(1-[2]Adjustments!$AJ15)</f>
        <v>50.25</v>
      </c>
      <c r="I11" s="12">
        <f>[1]Sunday!I11/(1-[2]Adjustments!$AJ15)</f>
        <v>17.25</v>
      </c>
      <c r="J11" s="12">
        <f>[1]Sunday!J11/(1-[2]Adjustments!$AJ15)</f>
        <v>11.5</v>
      </c>
      <c r="K11" s="12">
        <f>[1]Sunday!K11/(1-[2]Adjustments!$AJ15)</f>
        <v>14.5</v>
      </c>
      <c r="L11" s="12">
        <f>[1]Sunday!L11/(1-[2]Adjustments!$AJ15)</f>
        <v>60</v>
      </c>
      <c r="M11" s="12">
        <f>[1]Sunday!M11/(1-[2]Adjustments!$AJ15)</f>
        <v>119.25</v>
      </c>
      <c r="N11" s="12">
        <f>[1]Sunday!N11/(1-[2]Adjustments!$AJ15)</f>
        <v>50.75</v>
      </c>
      <c r="O11" s="12">
        <f>[1]Sunday!O11/(1-[2]Adjustments!$AJ15)</f>
        <v>66</v>
      </c>
      <c r="P11" s="12">
        <f>[1]Sunday!P11/(1-[2]Adjustments!$AJ15)</f>
        <v>39.25</v>
      </c>
      <c r="Q11" s="12">
        <f>[1]Sunday!Q11/(1-[2]Adjustments!$AJ15)</f>
        <v>19.5</v>
      </c>
      <c r="R11" s="12">
        <f>[1]Sunday!R11/(1-[2]Adjustments!$AJ15)</f>
        <v>35.25</v>
      </c>
      <c r="S11" s="12">
        <f>[1]Sunday!S11/(1-[2]Adjustments!$AJ15)</f>
        <v>51.75</v>
      </c>
      <c r="T11" s="12">
        <f>[1]Sunday!T11/(1-[2]Adjustments!$AJ15)</f>
        <v>36.75</v>
      </c>
      <c r="U11" s="12">
        <f>[1]Sunday!U11/(1-[2]Adjustments!$AJ15)</f>
        <v>22.25</v>
      </c>
      <c r="V11" s="12">
        <f>[1]Sunday!V11/(1-[2]Adjustments!$AJ15)</f>
        <v>32.25</v>
      </c>
      <c r="W11" s="12">
        <f>[1]Sunday!W11/(1-[2]Adjustments!$AJ15)</f>
        <v>13</v>
      </c>
      <c r="X11" s="12">
        <f>[1]Sunday!X11/(1-[2]Adjustments!$AJ15)</f>
        <v>16.75</v>
      </c>
      <c r="Y11" s="12">
        <f>[1]Sunday!Y11/(1-[2]Adjustments!$AJ15)</f>
        <v>32</v>
      </c>
      <c r="Z11" s="12">
        <f>[1]Sunday!Z11/(1-[2]Adjustments!$AJ15)</f>
        <v>26.75</v>
      </c>
      <c r="AA11" s="12">
        <f>[1]Sunday!AA11/(1-[2]Adjustments!$AJ15)</f>
        <v>125.25</v>
      </c>
      <c r="AB11" s="12">
        <f>[1]Sunday!AB11/(1-[2]Adjustments!$AJ15)</f>
        <v>147</v>
      </c>
      <c r="AC11" s="12">
        <f>[1]Sunday!AC11/(1-[2]Adjustments!$AJ15)</f>
        <v>419.75</v>
      </c>
      <c r="AD11" s="12">
        <f>[1]Sunday!AD11/(1-[2]Adjustments!$AJ15)</f>
        <v>180.25</v>
      </c>
      <c r="AE11" s="12">
        <f>[1]Sunday!AE11/(1-[2]Adjustments!$AJ15)</f>
        <v>56</v>
      </c>
      <c r="AF11" s="12">
        <f>[1]Sunday!AF11/(1-[2]Adjustments!$AJ15)</f>
        <v>50.25</v>
      </c>
      <c r="AG11" s="12">
        <f>[1]Sunday!AG11/(1-[2]Adjustments!$AJ15)</f>
        <v>25.75</v>
      </c>
      <c r="AH11" s="12">
        <f>[1]Sunday!AH11/(1-[2]Adjustments!$AJ15)</f>
        <v>32.75</v>
      </c>
      <c r="AI11" s="12">
        <f>[1]Sunday!AI11/(1-[2]Adjustments!$AJ15)</f>
        <v>33.5</v>
      </c>
      <c r="AJ11" s="12">
        <f>[1]Sunday!AJ11/(1-[2]Adjustments!$AJ15)</f>
        <v>36.25</v>
      </c>
      <c r="AK11" s="12">
        <f>[1]Sunday!AK11/(1-[2]Adjustments!$AJ15)</f>
        <v>8.25</v>
      </c>
      <c r="AL11" s="12">
        <f>[1]Sunday!AL11/(1-[2]Adjustments!$AJ15)</f>
        <v>15.75</v>
      </c>
      <c r="AM11" s="12">
        <f>[1]Sunday!AM11/(1-[2]Adjustments!$AJ15)</f>
        <v>9.75</v>
      </c>
      <c r="AN11" s="12">
        <f>[1]Sunday!AN11/(1-[2]Adjustments!$AJ15)</f>
        <v>34</v>
      </c>
      <c r="AO11" s="13">
        <f t="shared" si="0"/>
        <v>2318.5</v>
      </c>
      <c r="AP11" s="14"/>
      <c r="AR11" s="18" t="s">
        <v>45</v>
      </c>
      <c r="AS11" s="15">
        <f>SUM(AA28:AD31)</f>
        <v>975.25</v>
      </c>
      <c r="AT11" s="15">
        <f>SUM(Z28:Z31,H28:K31)</f>
        <v>3120.75</v>
      </c>
      <c r="AU11" s="15">
        <f>SUM(AE28:AJ31)</f>
        <v>9359</v>
      </c>
      <c r="AV11" s="15">
        <f>SUM(B28:G31)</f>
        <v>2981.5</v>
      </c>
      <c r="AW11" s="15">
        <f>SUM(AM28:AN31,T28:Y31)</f>
        <v>2889</v>
      </c>
      <c r="AX11" s="15">
        <f>SUM(AK28:AL31,L28:S31)</f>
        <v>4651.25</v>
      </c>
      <c r="AY11" s="14">
        <f t="shared" ref="AY11:AY16" si="1">SUM(AS11:AX11)</f>
        <v>23976.75</v>
      </c>
    </row>
    <row r="12" spans="1:51" x14ac:dyDescent="0.25">
      <c r="A12" s="1" t="s">
        <v>10</v>
      </c>
      <c r="B12" s="12">
        <f>[1]Sunday!B12/(1-[2]Adjustments!$AJ16)</f>
        <v>17</v>
      </c>
      <c r="C12" s="12">
        <f>[1]Sunday!C12/(1-[2]Adjustments!$AJ16)</f>
        <v>16.5</v>
      </c>
      <c r="D12" s="12">
        <f>[1]Sunday!D12/(1-[2]Adjustments!$AJ16)</f>
        <v>21.75</v>
      </c>
      <c r="E12" s="12">
        <f>[1]Sunday!E12/(1-[2]Adjustments!$AJ16)</f>
        <v>16</v>
      </c>
      <c r="F12" s="12">
        <f>[1]Sunday!F12/(1-[2]Adjustments!$AJ16)</f>
        <v>67</v>
      </c>
      <c r="G12" s="12">
        <f>[1]Sunday!G12/(1-[2]Adjustments!$AJ16)</f>
        <v>37.25</v>
      </c>
      <c r="H12" s="12">
        <f>[1]Sunday!H12/(1-[2]Adjustments!$AJ16)</f>
        <v>30.75</v>
      </c>
      <c r="I12" s="12">
        <f>[1]Sunday!I12/(1-[2]Adjustments!$AJ16)</f>
        <v>7.5</v>
      </c>
      <c r="J12" s="12">
        <f>[1]Sunday!J12/(1-[2]Adjustments!$AJ16)</f>
        <v>13.75</v>
      </c>
      <c r="K12" s="12">
        <f>[1]Sunday!K12/(1-[2]Adjustments!$AJ16)</f>
        <v>3.25</v>
      </c>
      <c r="L12" s="12">
        <f>[1]Sunday!L12/(1-[2]Adjustments!$AJ16)</f>
        <v>71.75</v>
      </c>
      <c r="M12" s="12">
        <f>[1]Sunday!M12/(1-[2]Adjustments!$AJ16)</f>
        <v>99.5</v>
      </c>
      <c r="N12" s="12">
        <f>[1]Sunday!N12/(1-[2]Adjustments!$AJ16)</f>
        <v>77.5</v>
      </c>
      <c r="O12" s="12">
        <f>[1]Sunday!O12/(1-[2]Adjustments!$AJ16)</f>
        <v>64.25</v>
      </c>
      <c r="P12" s="12">
        <f>[1]Sunday!P12/(1-[2]Adjustments!$AJ16)</f>
        <v>21.25</v>
      </c>
      <c r="Q12" s="12">
        <f>[1]Sunday!Q12/(1-[2]Adjustments!$AJ16)</f>
        <v>14.5</v>
      </c>
      <c r="R12" s="12">
        <f>[1]Sunday!R12/(1-[2]Adjustments!$AJ16)</f>
        <v>30.75</v>
      </c>
      <c r="S12" s="12">
        <f>[1]Sunday!S12/(1-[2]Adjustments!$AJ16)</f>
        <v>44</v>
      </c>
      <c r="T12" s="12">
        <f>[1]Sunday!T12/(1-[2]Adjustments!$AJ16)</f>
        <v>6.5</v>
      </c>
      <c r="U12" s="12">
        <f>[1]Sunday!U12/(1-[2]Adjustments!$AJ16)</f>
        <v>8.5</v>
      </c>
      <c r="V12" s="12">
        <f>[1]Sunday!V12/(1-[2]Adjustments!$AJ16)</f>
        <v>5.75</v>
      </c>
      <c r="W12" s="12">
        <f>[1]Sunday!W12/(1-[2]Adjustments!$AJ16)</f>
        <v>2.5</v>
      </c>
      <c r="X12" s="12">
        <f>[1]Sunday!X12/(1-[2]Adjustments!$AJ16)</f>
        <v>3</v>
      </c>
      <c r="Y12" s="12">
        <f>[1]Sunday!Y12/(1-[2]Adjustments!$AJ16)</f>
        <v>10.5</v>
      </c>
      <c r="Z12" s="12">
        <f>[1]Sunday!Z12/(1-[2]Adjustments!$AJ16)</f>
        <v>19.75</v>
      </c>
      <c r="AA12" s="12">
        <f>[1]Sunday!AA12/(1-[2]Adjustments!$AJ16)</f>
        <v>115.5</v>
      </c>
      <c r="AB12" s="12">
        <f>[1]Sunday!AB12/(1-[2]Adjustments!$AJ16)</f>
        <v>78.75</v>
      </c>
      <c r="AC12" s="12">
        <f>[1]Sunday!AC12/(1-[2]Adjustments!$AJ16)</f>
        <v>228</v>
      </c>
      <c r="AD12" s="12">
        <f>[1]Sunday!AD12/(1-[2]Adjustments!$AJ16)</f>
        <v>139</v>
      </c>
      <c r="AE12" s="12">
        <f>[1]Sunday!AE12/(1-[2]Adjustments!$AJ16)</f>
        <v>58.75</v>
      </c>
      <c r="AF12" s="12">
        <f>[1]Sunday!AF12/(1-[2]Adjustments!$AJ16)</f>
        <v>48</v>
      </c>
      <c r="AG12" s="12">
        <f>[1]Sunday!AG12/(1-[2]Adjustments!$AJ16)</f>
        <v>17.5</v>
      </c>
      <c r="AH12" s="12">
        <f>[1]Sunday!AH12/(1-[2]Adjustments!$AJ16)</f>
        <v>24.25</v>
      </c>
      <c r="AI12" s="12">
        <f>[1]Sunday!AI12/(1-[2]Adjustments!$AJ16)</f>
        <v>17.5</v>
      </c>
      <c r="AJ12" s="12">
        <f>[1]Sunday!AJ12/(1-[2]Adjustments!$AJ16)</f>
        <v>15</v>
      </c>
      <c r="AK12" s="12">
        <f>[1]Sunday!AK12/(1-[2]Adjustments!$AJ16)</f>
        <v>32</v>
      </c>
      <c r="AL12" s="12">
        <f>[1]Sunday!AL12/(1-[2]Adjustments!$AJ16)</f>
        <v>29.25</v>
      </c>
      <c r="AM12" s="12">
        <f>[1]Sunday!AM12/(1-[2]Adjustments!$AJ16)</f>
        <v>1.75</v>
      </c>
      <c r="AN12" s="12">
        <f>[1]Sunday!AN12/(1-[2]Adjustments!$AJ16)</f>
        <v>6.5</v>
      </c>
      <c r="AO12" s="13">
        <f t="shared" si="0"/>
        <v>1522.5</v>
      </c>
      <c r="AP12" s="14"/>
      <c r="AR12" s="17" t="s">
        <v>46</v>
      </c>
      <c r="AS12" s="15">
        <f>SUM(AA27:AD27,AA9:AD12)</f>
        <v>2983</v>
      </c>
      <c r="AT12" s="15">
        <f>SUM(Z27,Z9:Z12,H9:K12,H27:K27)</f>
        <v>455.5</v>
      </c>
      <c r="AU12" s="15">
        <f>SUM(AE9:AJ12,AE27:AJ27)</f>
        <v>892.5</v>
      </c>
      <c r="AV12" s="15">
        <f>SUM(B9:G12,B27:G27)</f>
        <v>1268.75</v>
      </c>
      <c r="AW12" s="15">
        <f>SUM(T9:Y12,AM9:AN12,T27:Y27,AM27:AN27)</f>
        <v>464.25</v>
      </c>
      <c r="AX12" s="15">
        <f>SUM(L9:S12,AK9:AL12,L27:S27,AK27:AL27)</f>
        <v>1582</v>
      </c>
      <c r="AY12" s="14">
        <f t="shared" si="1"/>
        <v>7646</v>
      </c>
    </row>
    <row r="13" spans="1:51" x14ac:dyDescent="0.25">
      <c r="A13" s="1" t="s">
        <v>11</v>
      </c>
      <c r="B13" s="12">
        <f>[1]Sunday!B13/(1-[2]Adjustments!$AJ17)</f>
        <v>49.25</v>
      </c>
      <c r="C13" s="12">
        <f>[1]Sunday!C13/(1-[2]Adjustments!$AJ17)</f>
        <v>50</v>
      </c>
      <c r="D13" s="12">
        <f>[1]Sunday!D13/(1-[2]Adjustments!$AJ17)</f>
        <v>22.25</v>
      </c>
      <c r="E13" s="12">
        <f>[1]Sunday!E13/(1-[2]Adjustments!$AJ17)</f>
        <v>28.5</v>
      </c>
      <c r="F13" s="12">
        <f>[1]Sunday!F13/(1-[2]Adjustments!$AJ17)</f>
        <v>110.5</v>
      </c>
      <c r="G13" s="12">
        <f>[1]Sunday!G13/(1-[2]Adjustments!$AJ17)</f>
        <v>72.5</v>
      </c>
      <c r="H13" s="12">
        <f>[1]Sunday!H13/(1-[2]Adjustments!$AJ17)</f>
        <v>55.25</v>
      </c>
      <c r="I13" s="12">
        <f>[1]Sunday!I13/(1-[2]Adjustments!$AJ17)</f>
        <v>32.75</v>
      </c>
      <c r="J13" s="12">
        <f>[1]Sunday!J13/(1-[2]Adjustments!$AJ17)</f>
        <v>70.75</v>
      </c>
      <c r="K13" s="12">
        <f>[1]Sunday!K13/(1-[2]Adjustments!$AJ17)</f>
        <v>58.25</v>
      </c>
      <c r="L13" s="12">
        <f>[1]Sunday!L13/(1-[2]Adjustments!$AJ17)</f>
        <v>12.25</v>
      </c>
      <c r="M13" s="12">
        <f>[1]Sunday!M13/(1-[2]Adjustments!$AJ17)</f>
        <v>195</v>
      </c>
      <c r="N13" s="12">
        <f>[1]Sunday!N13/(1-[2]Adjustments!$AJ17)</f>
        <v>87</v>
      </c>
      <c r="O13" s="12">
        <f>[1]Sunday!O13/(1-[2]Adjustments!$AJ17)</f>
        <v>157.5</v>
      </c>
      <c r="P13" s="12">
        <f>[1]Sunday!P13/(1-[2]Adjustments!$AJ17)</f>
        <v>92.25</v>
      </c>
      <c r="Q13" s="12">
        <f>[1]Sunday!Q13/(1-[2]Adjustments!$AJ17)</f>
        <v>42.25</v>
      </c>
      <c r="R13" s="12">
        <f>[1]Sunday!R13/(1-[2]Adjustments!$AJ17)</f>
        <v>31.25</v>
      </c>
      <c r="S13" s="12">
        <f>[1]Sunday!S13/(1-[2]Adjustments!$AJ17)</f>
        <v>52.5</v>
      </c>
      <c r="T13" s="12">
        <f>[1]Sunday!T13/(1-[2]Adjustments!$AJ17)</f>
        <v>21.25</v>
      </c>
      <c r="U13" s="12">
        <f>[1]Sunday!U13/(1-[2]Adjustments!$AJ17)</f>
        <v>10.75</v>
      </c>
      <c r="V13" s="12">
        <f>[1]Sunday!V13/(1-[2]Adjustments!$AJ17)</f>
        <v>12.25</v>
      </c>
      <c r="W13" s="12">
        <f>[1]Sunday!W13/(1-[2]Adjustments!$AJ17)</f>
        <v>6.25</v>
      </c>
      <c r="X13" s="12">
        <f>[1]Sunday!X13/(1-[2]Adjustments!$AJ17)</f>
        <v>8</v>
      </c>
      <c r="Y13" s="12">
        <f>[1]Sunday!Y13/(1-[2]Adjustments!$AJ17)</f>
        <v>20.75</v>
      </c>
      <c r="Z13" s="12">
        <f>[1]Sunday!Z13/(1-[2]Adjustments!$AJ17)</f>
        <v>42.5</v>
      </c>
      <c r="AA13" s="12">
        <f>[1]Sunday!AA13/(1-[2]Adjustments!$AJ17)</f>
        <v>101.25</v>
      </c>
      <c r="AB13" s="12">
        <f>[1]Sunday!AB13/(1-[2]Adjustments!$AJ17)</f>
        <v>100.25</v>
      </c>
      <c r="AC13" s="12">
        <f>[1]Sunday!AC13/(1-[2]Adjustments!$AJ17)</f>
        <v>304.25</v>
      </c>
      <c r="AD13" s="12">
        <f>[1]Sunday!AD13/(1-[2]Adjustments!$AJ17)</f>
        <v>150.25</v>
      </c>
      <c r="AE13" s="12">
        <f>[1]Sunday!AE13/(1-[2]Adjustments!$AJ17)</f>
        <v>94.5</v>
      </c>
      <c r="AF13" s="12">
        <f>[1]Sunday!AF13/(1-[2]Adjustments!$AJ17)</f>
        <v>111.75</v>
      </c>
      <c r="AG13" s="12">
        <f>[1]Sunday!AG13/(1-[2]Adjustments!$AJ17)</f>
        <v>21</v>
      </c>
      <c r="AH13" s="12">
        <f>[1]Sunday!AH13/(1-[2]Adjustments!$AJ17)</f>
        <v>34.75</v>
      </c>
      <c r="AI13" s="12">
        <f>[1]Sunday!AI13/(1-[2]Adjustments!$AJ17)</f>
        <v>25.5</v>
      </c>
      <c r="AJ13" s="12">
        <f>[1]Sunday!AJ13/(1-[2]Adjustments!$AJ17)</f>
        <v>22.5</v>
      </c>
      <c r="AK13" s="12">
        <f>[1]Sunday!AK13/(1-[2]Adjustments!$AJ17)</f>
        <v>25.25</v>
      </c>
      <c r="AL13" s="12">
        <f>[1]Sunday!AL13/(1-[2]Adjustments!$AJ17)</f>
        <v>60.5</v>
      </c>
      <c r="AM13" s="12">
        <f>[1]Sunday!AM13/(1-[2]Adjustments!$AJ17)</f>
        <v>4.25</v>
      </c>
      <c r="AN13" s="12">
        <f>[1]Sunday!AN13/(1-[2]Adjustments!$AJ17)</f>
        <v>28</v>
      </c>
      <c r="AO13" s="13">
        <f t="shared" si="0"/>
        <v>2425.75</v>
      </c>
      <c r="AP13" s="14"/>
      <c r="AR13" s="17" t="s">
        <v>47</v>
      </c>
      <c r="AS13" s="15">
        <f>SUM(AA32:AD37)</f>
        <v>9390.75</v>
      </c>
      <c r="AT13" s="15">
        <f>SUM(H32:K37,Z32:Z37)</f>
        <v>875.75</v>
      </c>
      <c r="AU13" s="15">
        <f>SUM(AE32:AJ37)</f>
        <v>3643.25</v>
      </c>
      <c r="AV13" s="15">
        <f>SUM(B32:G37)</f>
        <v>1009.5</v>
      </c>
      <c r="AW13" s="15">
        <f>SUM(T32:Y37,AM32:AN37)</f>
        <v>777.25</v>
      </c>
      <c r="AX13" s="15">
        <f>SUM(L32:S37,AK32:AL37)</f>
        <v>1424</v>
      </c>
      <c r="AY13" s="14">
        <f t="shared" si="1"/>
        <v>17120.5</v>
      </c>
    </row>
    <row r="14" spans="1:51" x14ac:dyDescent="0.25">
      <c r="A14" s="1" t="s">
        <v>12</v>
      </c>
      <c r="B14" s="12">
        <f>[1]Sunday!B14/(1-[2]Adjustments!$AJ18)</f>
        <v>262.75</v>
      </c>
      <c r="C14" s="12">
        <f>[1]Sunday!C14/(1-[2]Adjustments!$AJ18)</f>
        <v>134</v>
      </c>
      <c r="D14" s="12">
        <f>[1]Sunday!D14/(1-[2]Adjustments!$AJ18)</f>
        <v>87.75</v>
      </c>
      <c r="E14" s="12">
        <f>[1]Sunday!E14/(1-[2]Adjustments!$AJ18)</f>
        <v>85.75</v>
      </c>
      <c r="F14" s="12">
        <f>[1]Sunday!F14/(1-[2]Adjustments!$AJ18)</f>
        <v>146.25</v>
      </c>
      <c r="G14" s="12">
        <f>[1]Sunday!G14/(1-[2]Adjustments!$AJ18)</f>
        <v>84.75</v>
      </c>
      <c r="H14" s="12">
        <f>[1]Sunday!H14/(1-[2]Adjustments!$AJ18)</f>
        <v>86.75</v>
      </c>
      <c r="I14" s="12">
        <f>[1]Sunday!I14/(1-[2]Adjustments!$AJ18)</f>
        <v>55.25</v>
      </c>
      <c r="J14" s="12">
        <f>[1]Sunday!J14/(1-[2]Adjustments!$AJ18)</f>
        <v>107.75</v>
      </c>
      <c r="K14" s="12">
        <f>[1]Sunday!K14/(1-[2]Adjustments!$AJ18)</f>
        <v>92</v>
      </c>
      <c r="L14" s="12">
        <f>[1]Sunday!L14/(1-[2]Adjustments!$AJ18)</f>
        <v>312.75</v>
      </c>
      <c r="M14" s="12">
        <f>[1]Sunday!M14/(1-[2]Adjustments!$AJ18)</f>
        <v>122</v>
      </c>
      <c r="N14" s="12">
        <f>[1]Sunday!N14/(1-[2]Adjustments!$AJ18)</f>
        <v>131.5</v>
      </c>
      <c r="O14" s="12">
        <f>[1]Sunday!O14/(1-[2]Adjustments!$AJ18)</f>
        <v>200.5</v>
      </c>
      <c r="P14" s="12">
        <f>[1]Sunday!P14/(1-[2]Adjustments!$AJ18)</f>
        <v>131.5</v>
      </c>
      <c r="Q14" s="12">
        <f>[1]Sunday!Q14/(1-[2]Adjustments!$AJ18)</f>
        <v>76.5</v>
      </c>
      <c r="R14" s="12">
        <f>[1]Sunday!R14/(1-[2]Adjustments!$AJ18)</f>
        <v>106.75</v>
      </c>
      <c r="S14" s="12">
        <f>[1]Sunday!S14/(1-[2]Adjustments!$AJ18)</f>
        <v>248.5</v>
      </c>
      <c r="T14" s="12">
        <f>[1]Sunday!T14/(1-[2]Adjustments!$AJ18)</f>
        <v>96.75</v>
      </c>
      <c r="U14" s="12">
        <f>[1]Sunday!U14/(1-[2]Adjustments!$AJ18)</f>
        <v>73.5</v>
      </c>
      <c r="V14" s="12">
        <f>[1]Sunday!V14/(1-[2]Adjustments!$AJ18)</f>
        <v>76.5</v>
      </c>
      <c r="W14" s="12">
        <f>[1]Sunday!W14/(1-[2]Adjustments!$AJ18)</f>
        <v>57.5</v>
      </c>
      <c r="X14" s="12">
        <f>[1]Sunday!X14/(1-[2]Adjustments!$AJ18)</f>
        <v>49.5</v>
      </c>
      <c r="Y14" s="12">
        <f>[1]Sunday!Y14/(1-[2]Adjustments!$AJ18)</f>
        <v>58.5</v>
      </c>
      <c r="Z14" s="12">
        <f>[1]Sunday!Z14/(1-[2]Adjustments!$AJ18)</f>
        <v>33.75</v>
      </c>
      <c r="AA14" s="12">
        <f>[1]Sunday!AA14/(1-[2]Adjustments!$AJ18)</f>
        <v>357.75</v>
      </c>
      <c r="AB14" s="12">
        <f>[1]Sunday!AB14/(1-[2]Adjustments!$AJ18)</f>
        <v>227.25</v>
      </c>
      <c r="AC14" s="12">
        <f>[1]Sunday!AC14/(1-[2]Adjustments!$AJ18)</f>
        <v>389.5</v>
      </c>
      <c r="AD14" s="12">
        <f>[1]Sunday!AD14/(1-[2]Adjustments!$AJ18)</f>
        <v>202.5</v>
      </c>
      <c r="AE14" s="12">
        <f>[1]Sunday!AE14/(1-[2]Adjustments!$AJ18)</f>
        <v>70.75</v>
      </c>
      <c r="AF14" s="12">
        <f>[1]Sunday!AF14/(1-[2]Adjustments!$AJ18)</f>
        <v>74</v>
      </c>
      <c r="AG14" s="12">
        <f>[1]Sunday!AG14/(1-[2]Adjustments!$AJ18)</f>
        <v>40</v>
      </c>
      <c r="AH14" s="12">
        <f>[1]Sunday!AH14/(1-[2]Adjustments!$AJ18)</f>
        <v>36</v>
      </c>
      <c r="AI14" s="12">
        <f>[1]Sunday!AI14/(1-[2]Adjustments!$AJ18)</f>
        <v>75.5</v>
      </c>
      <c r="AJ14" s="12">
        <f>[1]Sunday!AJ14/(1-[2]Adjustments!$AJ18)</f>
        <v>49.25</v>
      </c>
      <c r="AK14" s="12">
        <f>[1]Sunday!AK14/(1-[2]Adjustments!$AJ18)</f>
        <v>107.75</v>
      </c>
      <c r="AL14" s="12">
        <f>[1]Sunday!AL14/(1-[2]Adjustments!$AJ18)</f>
        <v>631</v>
      </c>
      <c r="AM14" s="12">
        <f>[1]Sunday!AM14/(1-[2]Adjustments!$AJ18)</f>
        <v>30.75</v>
      </c>
      <c r="AN14" s="12">
        <f>[1]Sunday!AN14/(1-[2]Adjustments!$AJ18)</f>
        <v>94.5</v>
      </c>
      <c r="AO14" s="13">
        <f t="shared" si="0"/>
        <v>5305.5</v>
      </c>
      <c r="AP14" s="14"/>
      <c r="AR14" s="17" t="s">
        <v>48</v>
      </c>
      <c r="AS14" s="15">
        <f>SUM(AA3:AD8)</f>
        <v>2968.25</v>
      </c>
      <c r="AT14" s="15">
        <f>SUM(H3:K8,Z3:Z8)</f>
        <v>1353.25</v>
      </c>
      <c r="AU14" s="15">
        <f>SUM(AE3:AJ8)</f>
        <v>1073</v>
      </c>
      <c r="AV14" s="15">
        <f>SUM(B3:G8)</f>
        <v>2380.75</v>
      </c>
      <c r="AW14" s="15">
        <f>SUM(T3:Y8,AM3:AN8)</f>
        <v>406.75</v>
      </c>
      <c r="AX14" s="15">
        <f>SUM(L3:S8,AK3:AL8)</f>
        <v>1908.75</v>
      </c>
      <c r="AY14" s="14">
        <f t="shared" si="1"/>
        <v>10090.75</v>
      </c>
    </row>
    <row r="15" spans="1:51" x14ac:dyDescent="0.25">
      <c r="A15" s="1" t="s">
        <v>13</v>
      </c>
      <c r="B15" s="12">
        <f>[1]Sunday!B15/(1-[2]Adjustments!$AJ19)</f>
        <v>38.5</v>
      </c>
      <c r="C15" s="12">
        <f>[1]Sunday!C15/(1-[2]Adjustments!$AJ19)</f>
        <v>41.75</v>
      </c>
      <c r="D15" s="12">
        <f>[1]Sunday!D15/(1-[2]Adjustments!$AJ19)</f>
        <v>11</v>
      </c>
      <c r="E15" s="12">
        <f>[1]Sunday!E15/(1-[2]Adjustments!$AJ19)</f>
        <v>7.25</v>
      </c>
      <c r="F15" s="12">
        <f>[1]Sunday!F15/(1-[2]Adjustments!$AJ19)</f>
        <v>46</v>
      </c>
      <c r="G15" s="12">
        <f>[1]Sunday!G15/(1-[2]Adjustments!$AJ19)</f>
        <v>22.5</v>
      </c>
      <c r="H15" s="12">
        <f>[1]Sunday!H15/(1-[2]Adjustments!$AJ19)</f>
        <v>24</v>
      </c>
      <c r="I15" s="12">
        <f>[1]Sunday!I15/(1-[2]Adjustments!$AJ19)</f>
        <v>21</v>
      </c>
      <c r="J15" s="12">
        <f>[1]Sunday!J15/(1-[2]Adjustments!$AJ19)</f>
        <v>40.25</v>
      </c>
      <c r="K15" s="12">
        <f>[1]Sunday!K15/(1-[2]Adjustments!$AJ19)</f>
        <v>50</v>
      </c>
      <c r="L15" s="12">
        <f>[1]Sunday!L15/(1-[2]Adjustments!$AJ19)</f>
        <v>83.5</v>
      </c>
      <c r="M15" s="12">
        <f>[1]Sunday!M15/(1-[2]Adjustments!$AJ19)</f>
        <v>150.25</v>
      </c>
      <c r="N15" s="12">
        <f>[1]Sunday!N15/(1-[2]Adjustments!$AJ19)</f>
        <v>5</v>
      </c>
      <c r="O15" s="12">
        <f>[1]Sunday!O15/(1-[2]Adjustments!$AJ19)</f>
        <v>70</v>
      </c>
      <c r="P15" s="12">
        <f>[1]Sunday!P15/(1-[2]Adjustments!$AJ19)</f>
        <v>54.25</v>
      </c>
      <c r="Q15" s="12">
        <f>[1]Sunday!Q15/(1-[2]Adjustments!$AJ19)</f>
        <v>22.25</v>
      </c>
      <c r="R15" s="12">
        <f>[1]Sunday!R15/(1-[2]Adjustments!$AJ19)</f>
        <v>33.5</v>
      </c>
      <c r="S15" s="12">
        <f>[1]Sunday!S15/(1-[2]Adjustments!$AJ19)</f>
        <v>38</v>
      </c>
      <c r="T15" s="12">
        <f>[1]Sunday!T15/(1-[2]Adjustments!$AJ19)</f>
        <v>6.25</v>
      </c>
      <c r="U15" s="12">
        <f>[1]Sunday!U15/(1-[2]Adjustments!$AJ19)</f>
        <v>4</v>
      </c>
      <c r="V15" s="12">
        <f>[1]Sunday!V15/(1-[2]Adjustments!$AJ19)</f>
        <v>6.25</v>
      </c>
      <c r="W15" s="12">
        <f>[1]Sunday!W15/(1-[2]Adjustments!$AJ19)</f>
        <v>3.5</v>
      </c>
      <c r="X15" s="12">
        <f>[1]Sunday!X15/(1-[2]Adjustments!$AJ19)</f>
        <v>2</v>
      </c>
      <c r="Y15" s="12">
        <f>[1]Sunday!Y15/(1-[2]Adjustments!$AJ19)</f>
        <v>6.25</v>
      </c>
      <c r="Z15" s="12">
        <f>[1]Sunday!Z15/(1-[2]Adjustments!$AJ19)</f>
        <v>8.25</v>
      </c>
      <c r="AA15" s="12">
        <f>[1]Sunday!AA15/(1-[2]Adjustments!$AJ19)</f>
        <v>73</v>
      </c>
      <c r="AB15" s="12">
        <f>[1]Sunday!AB15/(1-[2]Adjustments!$AJ19)</f>
        <v>60.25</v>
      </c>
      <c r="AC15" s="12">
        <f>[1]Sunday!AC15/(1-[2]Adjustments!$AJ19)</f>
        <v>160.25</v>
      </c>
      <c r="AD15" s="12">
        <f>[1]Sunday!AD15/(1-[2]Adjustments!$AJ19)</f>
        <v>81.75</v>
      </c>
      <c r="AE15" s="12">
        <f>[1]Sunday!AE15/(1-[2]Adjustments!$AJ19)</f>
        <v>15</v>
      </c>
      <c r="AF15" s="12">
        <f>[1]Sunday!AF15/(1-[2]Adjustments!$AJ19)</f>
        <v>24.75</v>
      </c>
      <c r="AG15" s="12">
        <f>[1]Sunday!AG15/(1-[2]Adjustments!$AJ19)</f>
        <v>13.5</v>
      </c>
      <c r="AH15" s="12">
        <f>[1]Sunday!AH15/(1-[2]Adjustments!$AJ19)</f>
        <v>14.5</v>
      </c>
      <c r="AI15" s="12">
        <f>[1]Sunday!AI15/(1-[2]Adjustments!$AJ19)</f>
        <v>10.25</v>
      </c>
      <c r="AJ15" s="12">
        <f>[1]Sunday!AJ15/(1-[2]Adjustments!$AJ19)</f>
        <v>14.5</v>
      </c>
      <c r="AK15" s="12">
        <f>[1]Sunday!AK15/(1-[2]Adjustments!$AJ19)</f>
        <v>12.25</v>
      </c>
      <c r="AL15" s="12">
        <f>[1]Sunday!AL15/(1-[2]Adjustments!$AJ19)</f>
        <v>36.25</v>
      </c>
      <c r="AM15" s="12">
        <f>[1]Sunday!AM15/(1-[2]Adjustments!$AJ19)</f>
        <v>0.5</v>
      </c>
      <c r="AN15" s="12">
        <f>[1]Sunday!AN15/(1-[2]Adjustments!$AJ19)</f>
        <v>10.5</v>
      </c>
      <c r="AO15" s="13">
        <f t="shared" si="0"/>
        <v>1322.75</v>
      </c>
      <c r="AP15" s="14"/>
      <c r="AR15" s="17" t="s">
        <v>49</v>
      </c>
      <c r="AS15" s="15">
        <f>SUM(AA21:AD26,AA40:AD41)</f>
        <v>2797.25</v>
      </c>
      <c r="AT15" s="15">
        <f>SUM(H21:K26,H40:K41,Z21:Z26,Z40:Z41)</f>
        <v>532.75</v>
      </c>
      <c r="AU15" s="15">
        <f>SUM(AE21:AJ26,AE40:AJ41)</f>
        <v>843.5</v>
      </c>
      <c r="AV15" s="15">
        <f>SUM(B21:G26,B40:G41)</f>
        <v>437.25</v>
      </c>
      <c r="AW15" s="15">
        <f>SUM(T21:Y26,T40:Y41,AM21:AN26,AM40:AN41)</f>
        <v>1884.75</v>
      </c>
      <c r="AX15" s="15">
        <f>SUM(L21:S26,L40:S41,AK21:AL26,AK40:AL41)</f>
        <v>1017</v>
      </c>
      <c r="AY15" s="14">
        <f t="shared" si="1"/>
        <v>7512.5</v>
      </c>
    </row>
    <row r="16" spans="1:51" x14ac:dyDescent="0.25">
      <c r="A16" s="1" t="s">
        <v>14</v>
      </c>
      <c r="B16" s="12">
        <f>[1]Sunday!B16/(1-[2]Adjustments!$AJ20)</f>
        <v>12.5</v>
      </c>
      <c r="C16" s="12">
        <f>[1]Sunday!C16/(1-[2]Adjustments!$AJ20)</f>
        <v>21.5</v>
      </c>
      <c r="D16" s="12">
        <f>[1]Sunday!D16/(1-[2]Adjustments!$AJ20)</f>
        <v>3.75</v>
      </c>
      <c r="E16" s="12">
        <f>[1]Sunday!E16/(1-[2]Adjustments!$AJ20)</f>
        <v>6.5</v>
      </c>
      <c r="F16" s="12">
        <f>[1]Sunday!F16/(1-[2]Adjustments!$AJ20)</f>
        <v>36.5</v>
      </c>
      <c r="G16" s="12">
        <f>[1]Sunday!G16/(1-[2]Adjustments!$AJ20)</f>
        <v>22.5</v>
      </c>
      <c r="H16" s="12">
        <f>[1]Sunday!H16/(1-[2]Adjustments!$AJ20)</f>
        <v>29.5</v>
      </c>
      <c r="I16" s="12">
        <f>[1]Sunday!I16/(1-[2]Adjustments!$AJ20)</f>
        <v>23.75</v>
      </c>
      <c r="J16" s="12">
        <f>[1]Sunday!J16/(1-[2]Adjustments!$AJ20)</f>
        <v>68.5</v>
      </c>
      <c r="K16" s="12">
        <f>[1]Sunday!K16/(1-[2]Adjustments!$AJ20)</f>
        <v>66</v>
      </c>
      <c r="L16" s="12">
        <f>[1]Sunday!L16/(1-[2]Adjustments!$AJ20)</f>
        <v>155</v>
      </c>
      <c r="M16" s="12">
        <f>[1]Sunday!M16/(1-[2]Adjustments!$AJ20)</f>
        <v>229.75</v>
      </c>
      <c r="N16" s="12">
        <f>[1]Sunday!N16/(1-[2]Adjustments!$AJ20)</f>
        <v>72.5</v>
      </c>
      <c r="O16" s="12">
        <f>[1]Sunday!O16/(1-[2]Adjustments!$AJ20)</f>
        <v>6.75</v>
      </c>
      <c r="P16" s="12">
        <f>[1]Sunday!P16/(1-[2]Adjustments!$AJ20)</f>
        <v>65.5</v>
      </c>
      <c r="Q16" s="12">
        <f>[1]Sunday!Q16/(1-[2]Adjustments!$AJ20)</f>
        <v>72</v>
      </c>
      <c r="R16" s="12">
        <f>[1]Sunday!R16/(1-[2]Adjustments!$AJ20)</f>
        <v>48.5</v>
      </c>
      <c r="S16" s="12">
        <f>[1]Sunday!S16/(1-[2]Adjustments!$AJ20)</f>
        <v>78.75</v>
      </c>
      <c r="T16" s="12">
        <f>[1]Sunday!T16/(1-[2]Adjustments!$AJ20)</f>
        <v>10</v>
      </c>
      <c r="U16" s="12">
        <f>[1]Sunday!U16/(1-[2]Adjustments!$AJ20)</f>
        <v>2.5</v>
      </c>
      <c r="V16" s="12">
        <f>[1]Sunday!V16/(1-[2]Adjustments!$AJ20)</f>
        <v>5.25</v>
      </c>
      <c r="W16" s="12">
        <f>[1]Sunday!W16/(1-[2]Adjustments!$AJ20)</f>
        <v>0.75</v>
      </c>
      <c r="X16" s="12">
        <f>[1]Sunday!X16/(1-[2]Adjustments!$AJ20)</f>
        <v>3.25</v>
      </c>
      <c r="Y16" s="12">
        <f>[1]Sunday!Y16/(1-[2]Adjustments!$AJ20)</f>
        <v>4.25</v>
      </c>
      <c r="Z16" s="12">
        <f>[1]Sunday!Z16/(1-[2]Adjustments!$AJ20)</f>
        <v>15.5</v>
      </c>
      <c r="AA16" s="12">
        <f>[1]Sunday!AA16/(1-[2]Adjustments!$AJ20)</f>
        <v>62.5</v>
      </c>
      <c r="AB16" s="12">
        <f>[1]Sunday!AB16/(1-[2]Adjustments!$AJ20)</f>
        <v>45.25</v>
      </c>
      <c r="AC16" s="12">
        <f>[1]Sunday!AC16/(1-[2]Adjustments!$AJ20)</f>
        <v>137.25</v>
      </c>
      <c r="AD16" s="12">
        <f>[1]Sunday!AD16/(1-[2]Adjustments!$AJ20)</f>
        <v>61.25</v>
      </c>
      <c r="AE16" s="12">
        <f>[1]Sunday!AE16/(1-[2]Adjustments!$AJ20)</f>
        <v>19.75</v>
      </c>
      <c r="AF16" s="12">
        <f>[1]Sunday!AF16/(1-[2]Adjustments!$AJ20)</f>
        <v>21</v>
      </c>
      <c r="AG16" s="12">
        <f>[1]Sunday!AG16/(1-[2]Adjustments!$AJ20)</f>
        <v>10.25</v>
      </c>
      <c r="AH16" s="12">
        <f>[1]Sunday!AH16/(1-[2]Adjustments!$AJ20)</f>
        <v>14.75</v>
      </c>
      <c r="AI16" s="12">
        <f>[1]Sunday!AI16/(1-[2]Adjustments!$AJ20)</f>
        <v>16.75</v>
      </c>
      <c r="AJ16" s="12">
        <f>[1]Sunday!AJ16/(1-[2]Adjustments!$AJ20)</f>
        <v>11.75</v>
      </c>
      <c r="AK16" s="12">
        <f>[1]Sunday!AK16/(1-[2]Adjustments!$AJ20)</f>
        <v>28.25</v>
      </c>
      <c r="AL16" s="12">
        <f>[1]Sunday!AL16/(1-[2]Adjustments!$AJ20)</f>
        <v>73</v>
      </c>
      <c r="AM16" s="12">
        <f>[1]Sunday!AM16/(1-[2]Adjustments!$AJ20)</f>
        <v>2.5</v>
      </c>
      <c r="AN16" s="12">
        <f>[1]Sunday!AN16/(1-[2]Adjustments!$AJ20)</f>
        <v>14.5</v>
      </c>
      <c r="AO16" s="13">
        <f t="shared" si="0"/>
        <v>1580</v>
      </c>
      <c r="AP16" s="14"/>
      <c r="AR16" s="17" t="s">
        <v>50</v>
      </c>
      <c r="AS16" s="15">
        <f>SUM(AA13:AD20,AA38:AD39)</f>
        <v>4615.5</v>
      </c>
      <c r="AT16" s="15">
        <f>SUM(H13:K20,H38:K39,Z13:Z20,Z38:Z39)</f>
        <v>1573</v>
      </c>
      <c r="AU16" s="15">
        <f>SUM(AE13:AJ20,AE38:AJ39)</f>
        <v>1334.75</v>
      </c>
      <c r="AV16" s="15">
        <f>SUM(B13:G20,B38:G39)</f>
        <v>1952.25</v>
      </c>
      <c r="AW16" s="15">
        <f>SUM(T13:Y20,T38:Y39,AM13:AN20,AM38:AN39)</f>
        <v>957.25</v>
      </c>
      <c r="AX16" s="15">
        <f>SUM(L13:S20,L38:S39,AK13:AL20,AK38:AL39)</f>
        <v>7435.25</v>
      </c>
      <c r="AY16" s="14">
        <f t="shared" si="1"/>
        <v>17868</v>
      </c>
    </row>
    <row r="17" spans="1:51" x14ac:dyDescent="0.25">
      <c r="A17" s="1" t="s">
        <v>15</v>
      </c>
      <c r="B17" s="12">
        <f>[1]Sunday!B17/(1-[2]Adjustments!$AJ21)</f>
        <v>20</v>
      </c>
      <c r="C17" s="12">
        <f>[1]Sunday!C17/(1-[2]Adjustments!$AJ21)</f>
        <v>20.25</v>
      </c>
      <c r="D17" s="12">
        <f>[1]Sunday!D17/(1-[2]Adjustments!$AJ21)</f>
        <v>6.75</v>
      </c>
      <c r="E17" s="12">
        <f>[1]Sunday!E17/(1-[2]Adjustments!$AJ21)</f>
        <v>10.25</v>
      </c>
      <c r="F17" s="12">
        <f>[1]Sunday!F17/(1-[2]Adjustments!$AJ21)</f>
        <v>44.75</v>
      </c>
      <c r="G17" s="12">
        <f>[1]Sunday!G17/(1-[2]Adjustments!$AJ21)</f>
        <v>17.25</v>
      </c>
      <c r="H17" s="12">
        <f>[1]Sunday!H17/(1-[2]Adjustments!$AJ21)</f>
        <v>30</v>
      </c>
      <c r="I17" s="12">
        <f>[1]Sunday!I17/(1-[2]Adjustments!$AJ21)</f>
        <v>26.25</v>
      </c>
      <c r="J17" s="12">
        <f>[1]Sunday!J17/(1-[2]Adjustments!$AJ21)</f>
        <v>39.25</v>
      </c>
      <c r="K17" s="12">
        <f>[1]Sunday!K17/(1-[2]Adjustments!$AJ21)</f>
        <v>24.5</v>
      </c>
      <c r="L17" s="12">
        <f>[1]Sunday!L17/(1-[2]Adjustments!$AJ21)</f>
        <v>95</v>
      </c>
      <c r="M17" s="12">
        <f>[1]Sunday!M17/(1-[2]Adjustments!$AJ21)</f>
        <v>144.75</v>
      </c>
      <c r="N17" s="12">
        <f>[1]Sunday!N17/(1-[2]Adjustments!$AJ21)</f>
        <v>61.25</v>
      </c>
      <c r="O17" s="12">
        <f>[1]Sunday!O17/(1-[2]Adjustments!$AJ21)</f>
        <v>65.5</v>
      </c>
      <c r="P17" s="12">
        <f>[1]Sunday!P17/(1-[2]Adjustments!$AJ21)</f>
        <v>7.75</v>
      </c>
      <c r="Q17" s="12">
        <f>[1]Sunday!Q17/(1-[2]Adjustments!$AJ21)</f>
        <v>57.5</v>
      </c>
      <c r="R17" s="12">
        <f>[1]Sunday!R17/(1-[2]Adjustments!$AJ21)</f>
        <v>69.75</v>
      </c>
      <c r="S17" s="12">
        <f>[1]Sunday!S17/(1-[2]Adjustments!$AJ21)</f>
        <v>87.5</v>
      </c>
      <c r="T17" s="12">
        <f>[1]Sunday!T17/(1-[2]Adjustments!$AJ21)</f>
        <v>6.75</v>
      </c>
      <c r="U17" s="12">
        <f>[1]Sunday!U17/(1-[2]Adjustments!$AJ21)</f>
        <v>8.25</v>
      </c>
      <c r="V17" s="12">
        <f>[1]Sunday!V17/(1-[2]Adjustments!$AJ21)</f>
        <v>6.75</v>
      </c>
      <c r="W17" s="12">
        <f>[1]Sunday!W17/(1-[2]Adjustments!$AJ21)</f>
        <v>1.5</v>
      </c>
      <c r="X17" s="12">
        <f>[1]Sunday!X17/(1-[2]Adjustments!$AJ21)</f>
        <v>0.75</v>
      </c>
      <c r="Y17" s="12">
        <f>[1]Sunday!Y17/(1-[2]Adjustments!$AJ21)</f>
        <v>5.75</v>
      </c>
      <c r="Z17" s="12">
        <f>[1]Sunday!Z17/(1-[2]Adjustments!$AJ21)</f>
        <v>8.5</v>
      </c>
      <c r="AA17" s="12">
        <f>[1]Sunday!AA17/(1-[2]Adjustments!$AJ21)</f>
        <v>41</v>
      </c>
      <c r="AB17" s="12">
        <f>[1]Sunday!AB17/(1-[2]Adjustments!$AJ21)</f>
        <v>24.5</v>
      </c>
      <c r="AC17" s="12">
        <f>[1]Sunday!AC17/(1-[2]Adjustments!$AJ21)</f>
        <v>74.75</v>
      </c>
      <c r="AD17" s="12">
        <f>[1]Sunday!AD17/(1-[2]Adjustments!$AJ21)</f>
        <v>40.5</v>
      </c>
      <c r="AE17" s="12">
        <f>[1]Sunday!AE17/(1-[2]Adjustments!$AJ21)</f>
        <v>16.75</v>
      </c>
      <c r="AF17" s="12">
        <f>[1]Sunday!AF17/(1-[2]Adjustments!$AJ21)</f>
        <v>18.75</v>
      </c>
      <c r="AG17" s="12">
        <f>[1]Sunday!AG17/(1-[2]Adjustments!$AJ21)</f>
        <v>6.25</v>
      </c>
      <c r="AH17" s="12">
        <f>[1]Sunday!AH17/(1-[2]Adjustments!$AJ21)</f>
        <v>10.75</v>
      </c>
      <c r="AI17" s="12">
        <f>[1]Sunday!AI17/(1-[2]Adjustments!$AJ21)</f>
        <v>12.25</v>
      </c>
      <c r="AJ17" s="12">
        <f>[1]Sunday!AJ17/(1-[2]Adjustments!$AJ21)</f>
        <v>10.5</v>
      </c>
      <c r="AK17" s="12">
        <f>[1]Sunday!AK17/(1-[2]Adjustments!$AJ21)</f>
        <v>7.75</v>
      </c>
      <c r="AL17" s="12">
        <f>[1]Sunday!AL17/(1-[2]Adjustments!$AJ21)</f>
        <v>29.25</v>
      </c>
      <c r="AM17" s="12">
        <f>[1]Sunday!AM17/(1-[2]Adjustments!$AJ21)</f>
        <v>3.5</v>
      </c>
      <c r="AN17" s="12">
        <f>[1]Sunday!AN17/(1-[2]Adjustments!$AJ21)</f>
        <v>17.5</v>
      </c>
      <c r="AO17" s="13">
        <f t="shared" si="0"/>
        <v>1180.5</v>
      </c>
      <c r="AP17" s="14"/>
      <c r="AR17" s="1" t="s">
        <v>51</v>
      </c>
      <c r="AS17" s="14">
        <f>SUM(AS11:AS16)</f>
        <v>23730</v>
      </c>
      <c r="AT17" s="14">
        <f t="shared" ref="AT17:AY17" si="2">SUM(AT11:AT16)</f>
        <v>7911</v>
      </c>
      <c r="AU17" s="14">
        <f t="shared" si="2"/>
        <v>17146</v>
      </c>
      <c r="AV17" s="14">
        <f t="shared" si="2"/>
        <v>10030</v>
      </c>
      <c r="AW17" s="14">
        <f t="shared" si="2"/>
        <v>7379.25</v>
      </c>
      <c r="AX17" s="14">
        <f t="shared" si="2"/>
        <v>18018.25</v>
      </c>
      <c r="AY17" s="14">
        <f t="shared" si="2"/>
        <v>84214.5</v>
      </c>
    </row>
    <row r="18" spans="1:51" x14ac:dyDescent="0.25">
      <c r="A18" s="1" t="s">
        <v>16</v>
      </c>
      <c r="B18" s="12">
        <f>[1]Sunday!B18/(1-[2]Adjustments!$AJ22)</f>
        <v>7.75</v>
      </c>
      <c r="C18" s="12">
        <f>[1]Sunday!C18/(1-[2]Adjustments!$AJ22)</f>
        <v>11.25</v>
      </c>
      <c r="D18" s="12">
        <f>[1]Sunday!D18/(1-[2]Adjustments!$AJ22)</f>
        <v>7.5</v>
      </c>
      <c r="E18" s="12">
        <f>[1]Sunday!E18/(1-[2]Adjustments!$AJ22)</f>
        <v>2.75</v>
      </c>
      <c r="F18" s="12">
        <f>[1]Sunday!F18/(1-[2]Adjustments!$AJ22)</f>
        <v>16.75</v>
      </c>
      <c r="G18" s="12">
        <f>[1]Sunday!G18/(1-[2]Adjustments!$AJ22)</f>
        <v>7.5</v>
      </c>
      <c r="H18" s="12">
        <f>[1]Sunday!H18/(1-[2]Adjustments!$AJ22)</f>
        <v>12</v>
      </c>
      <c r="I18" s="12">
        <f>[1]Sunday!I18/(1-[2]Adjustments!$AJ22)</f>
        <v>10</v>
      </c>
      <c r="J18" s="12">
        <f>[1]Sunday!J18/(1-[2]Adjustments!$AJ22)</f>
        <v>18.25</v>
      </c>
      <c r="K18" s="12">
        <f>[1]Sunday!K18/(1-[2]Adjustments!$AJ22)</f>
        <v>14.5</v>
      </c>
      <c r="L18" s="12">
        <f>[1]Sunday!L18/(1-[2]Adjustments!$AJ22)</f>
        <v>31.75</v>
      </c>
      <c r="M18" s="12">
        <f>[1]Sunday!M18/(1-[2]Adjustments!$AJ22)</f>
        <v>84.25</v>
      </c>
      <c r="N18" s="12">
        <f>[1]Sunday!N18/(1-[2]Adjustments!$AJ22)</f>
        <v>29.75</v>
      </c>
      <c r="O18" s="12">
        <f>[1]Sunday!O18/(1-[2]Adjustments!$AJ22)</f>
        <v>65.5</v>
      </c>
      <c r="P18" s="12">
        <f>[1]Sunday!P18/(1-[2]Adjustments!$AJ22)</f>
        <v>61.75</v>
      </c>
      <c r="Q18" s="12">
        <f>[1]Sunday!Q18/(1-[2]Adjustments!$AJ22)</f>
        <v>6</v>
      </c>
      <c r="R18" s="12">
        <f>[1]Sunday!R18/(1-[2]Adjustments!$AJ22)</f>
        <v>25</v>
      </c>
      <c r="S18" s="12">
        <f>[1]Sunday!S18/(1-[2]Adjustments!$AJ22)</f>
        <v>57.75</v>
      </c>
      <c r="T18" s="12">
        <f>[1]Sunday!T18/(1-[2]Adjustments!$AJ22)</f>
        <v>9.75</v>
      </c>
      <c r="U18" s="12">
        <f>[1]Sunday!U18/(1-[2]Adjustments!$AJ22)</f>
        <v>3</v>
      </c>
      <c r="V18" s="12">
        <f>[1]Sunday!V18/(1-[2]Adjustments!$AJ22)</f>
        <v>3</v>
      </c>
      <c r="W18" s="12">
        <f>[1]Sunday!W18/(1-[2]Adjustments!$AJ22)</f>
        <v>0.25</v>
      </c>
      <c r="X18" s="12">
        <f>[1]Sunday!X18/(1-[2]Adjustments!$AJ22)</f>
        <v>0.25</v>
      </c>
      <c r="Y18" s="12">
        <f>[1]Sunday!Y18/(1-[2]Adjustments!$AJ22)</f>
        <v>3.5</v>
      </c>
      <c r="Z18" s="12">
        <f>[1]Sunday!Z18/(1-[2]Adjustments!$AJ22)</f>
        <v>2.25</v>
      </c>
      <c r="AA18" s="12">
        <f>[1]Sunday!AA18/(1-[2]Adjustments!$AJ22)</f>
        <v>25.75</v>
      </c>
      <c r="AB18" s="12">
        <f>[1]Sunday!AB18/(1-[2]Adjustments!$AJ22)</f>
        <v>20</v>
      </c>
      <c r="AC18" s="12">
        <f>[1]Sunday!AC18/(1-[2]Adjustments!$AJ22)</f>
        <v>59.25</v>
      </c>
      <c r="AD18" s="12">
        <f>[1]Sunday!AD18/(1-[2]Adjustments!$AJ22)</f>
        <v>24.5</v>
      </c>
      <c r="AE18" s="12">
        <f>[1]Sunday!AE18/(1-[2]Adjustments!$AJ22)</f>
        <v>9.25</v>
      </c>
      <c r="AF18" s="12">
        <f>[1]Sunday!AF18/(1-[2]Adjustments!$AJ22)</f>
        <v>16.25</v>
      </c>
      <c r="AG18" s="12">
        <f>[1]Sunday!AG18/(1-[2]Adjustments!$AJ22)</f>
        <v>6.25</v>
      </c>
      <c r="AH18" s="12">
        <f>[1]Sunday!AH18/(1-[2]Adjustments!$AJ22)</f>
        <v>7.5</v>
      </c>
      <c r="AI18" s="12">
        <f>[1]Sunday!AI18/(1-[2]Adjustments!$AJ22)</f>
        <v>11</v>
      </c>
      <c r="AJ18" s="12">
        <f>[1]Sunday!AJ18/(1-[2]Adjustments!$AJ22)</f>
        <v>6.25</v>
      </c>
      <c r="AK18" s="12">
        <f>[1]Sunday!AK18/(1-[2]Adjustments!$AJ22)</f>
        <v>6.75</v>
      </c>
      <c r="AL18" s="12">
        <f>[1]Sunday!AL18/(1-[2]Adjustments!$AJ22)</f>
        <v>14.5</v>
      </c>
      <c r="AM18" s="12">
        <f>[1]Sunday!AM18/(1-[2]Adjustments!$AJ22)</f>
        <v>3</v>
      </c>
      <c r="AN18" s="12">
        <f>[1]Sunday!AN18/(1-[2]Adjustments!$AJ22)</f>
        <v>7.5</v>
      </c>
      <c r="AO18" s="13">
        <f t="shared" si="0"/>
        <v>709.75</v>
      </c>
      <c r="AP18" s="14"/>
      <c r="AS18" s="15"/>
    </row>
    <row r="19" spans="1:51" x14ac:dyDescent="0.25">
      <c r="A19" s="1" t="s">
        <v>17</v>
      </c>
      <c r="B19" s="12">
        <f>[1]Sunday!B19/(1-[2]Adjustments!$AJ23)</f>
        <v>12.25</v>
      </c>
      <c r="C19" s="12">
        <f>[1]Sunday!C19/(1-[2]Adjustments!$AJ23)</f>
        <v>13</v>
      </c>
      <c r="D19" s="12">
        <f>[1]Sunday!D19/(1-[2]Adjustments!$AJ23)</f>
        <v>10.25</v>
      </c>
      <c r="E19" s="12">
        <f>[1]Sunday!E19/(1-[2]Adjustments!$AJ23)</f>
        <v>3.5</v>
      </c>
      <c r="F19" s="12">
        <f>[1]Sunday!F19/(1-[2]Adjustments!$AJ23)</f>
        <v>33.75</v>
      </c>
      <c r="G19" s="12">
        <f>[1]Sunday!G19/(1-[2]Adjustments!$AJ23)</f>
        <v>12.25</v>
      </c>
      <c r="H19" s="12">
        <f>[1]Sunday!H19/(1-[2]Adjustments!$AJ23)</f>
        <v>18</v>
      </c>
      <c r="I19" s="12">
        <f>[1]Sunday!I19/(1-[2]Adjustments!$AJ23)</f>
        <v>17.25</v>
      </c>
      <c r="J19" s="12">
        <f>[1]Sunday!J19/(1-[2]Adjustments!$AJ23)</f>
        <v>37.75</v>
      </c>
      <c r="K19" s="12">
        <f>[1]Sunday!K19/(1-[2]Adjustments!$AJ23)</f>
        <v>30.25</v>
      </c>
      <c r="L19" s="12">
        <f>[1]Sunday!L19/(1-[2]Adjustments!$AJ23)</f>
        <v>38</v>
      </c>
      <c r="M19" s="12">
        <f>[1]Sunday!M19/(1-[2]Adjustments!$AJ23)</f>
        <v>126.75</v>
      </c>
      <c r="N19" s="12">
        <f>[1]Sunday!N19/(1-[2]Adjustments!$AJ23)</f>
        <v>35.25</v>
      </c>
      <c r="O19" s="12">
        <f>[1]Sunday!O19/(1-[2]Adjustments!$AJ23)</f>
        <v>54.75</v>
      </c>
      <c r="P19" s="12">
        <f>[1]Sunday!P19/(1-[2]Adjustments!$AJ23)</f>
        <v>71.25</v>
      </c>
      <c r="Q19" s="12">
        <f>[1]Sunday!Q19/(1-[2]Adjustments!$AJ23)</f>
        <v>27.5</v>
      </c>
      <c r="R19" s="12">
        <f>[1]Sunday!R19/(1-[2]Adjustments!$AJ23)</f>
        <v>5.25</v>
      </c>
      <c r="S19" s="12">
        <f>[1]Sunday!S19/(1-[2]Adjustments!$AJ23)</f>
        <v>71.25</v>
      </c>
      <c r="T19" s="12">
        <f>[1]Sunday!T19/(1-[2]Adjustments!$AJ23)</f>
        <v>9</v>
      </c>
      <c r="U19" s="12">
        <f>[1]Sunday!U19/(1-[2]Adjustments!$AJ23)</f>
        <v>3.75</v>
      </c>
      <c r="V19" s="12">
        <f>[1]Sunday!V19/(1-[2]Adjustments!$AJ23)</f>
        <v>7.5</v>
      </c>
      <c r="W19" s="12">
        <f>[1]Sunday!W19/(1-[2]Adjustments!$AJ23)</f>
        <v>1</v>
      </c>
      <c r="X19" s="12">
        <f>[1]Sunday!X19/(1-[2]Adjustments!$AJ23)</f>
        <v>2</v>
      </c>
      <c r="Y19" s="12">
        <f>[1]Sunday!Y19/(1-[2]Adjustments!$AJ23)</f>
        <v>1.75</v>
      </c>
      <c r="Z19" s="12">
        <f>[1]Sunday!Z19/(1-[2]Adjustments!$AJ23)</f>
        <v>5</v>
      </c>
      <c r="AA19" s="12">
        <f>[1]Sunday!AA19/(1-[2]Adjustments!$AJ23)</f>
        <v>53</v>
      </c>
      <c r="AB19" s="12">
        <f>[1]Sunday!AB19/(1-[2]Adjustments!$AJ23)</f>
        <v>33.75</v>
      </c>
      <c r="AC19" s="12">
        <f>[1]Sunday!AC19/(1-[2]Adjustments!$AJ23)</f>
        <v>120.75</v>
      </c>
      <c r="AD19" s="12">
        <f>[1]Sunday!AD19/(1-[2]Adjustments!$AJ23)</f>
        <v>51.5</v>
      </c>
      <c r="AE19" s="12">
        <f>[1]Sunday!AE19/(1-[2]Adjustments!$AJ23)</f>
        <v>11</v>
      </c>
      <c r="AF19" s="12">
        <f>[1]Sunday!AF19/(1-[2]Adjustments!$AJ23)</f>
        <v>11.75</v>
      </c>
      <c r="AG19" s="12">
        <f>[1]Sunday!AG19/(1-[2]Adjustments!$AJ23)</f>
        <v>10</v>
      </c>
      <c r="AH19" s="12">
        <f>[1]Sunday!AH19/(1-[2]Adjustments!$AJ23)</f>
        <v>12.5</v>
      </c>
      <c r="AI19" s="12">
        <f>[1]Sunday!AI19/(1-[2]Adjustments!$AJ23)</f>
        <v>16.5</v>
      </c>
      <c r="AJ19" s="12">
        <f>[1]Sunday!AJ19/(1-[2]Adjustments!$AJ23)</f>
        <v>10</v>
      </c>
      <c r="AK19" s="12">
        <f>[1]Sunday!AK19/(1-[2]Adjustments!$AJ23)</f>
        <v>7</v>
      </c>
      <c r="AL19" s="12">
        <f>[1]Sunday!AL19/(1-[2]Adjustments!$AJ23)</f>
        <v>20.5</v>
      </c>
      <c r="AM19" s="12">
        <f>[1]Sunday!AM19/(1-[2]Adjustments!$AJ23)</f>
        <v>1.25</v>
      </c>
      <c r="AN19" s="12">
        <f>[1]Sunday!AN19/(1-[2]Adjustments!$AJ23)</f>
        <v>11</v>
      </c>
      <c r="AO19" s="13">
        <f t="shared" si="0"/>
        <v>1018.75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f>[1]Sunday!B20/(1-[2]Adjustments!$AJ24)</f>
        <v>15.5</v>
      </c>
      <c r="C20" s="12">
        <f>[1]Sunday!C20/(1-[2]Adjustments!$AJ24)</f>
        <v>32.75</v>
      </c>
      <c r="D20" s="12">
        <f>[1]Sunday!D20/(1-[2]Adjustments!$AJ24)</f>
        <v>19</v>
      </c>
      <c r="E20" s="12">
        <f>[1]Sunday!E20/(1-[2]Adjustments!$AJ24)</f>
        <v>12.75</v>
      </c>
      <c r="F20" s="12">
        <f>[1]Sunday!F20/(1-[2]Adjustments!$AJ24)</f>
        <v>88.75</v>
      </c>
      <c r="G20" s="12">
        <f>[1]Sunday!G20/(1-[2]Adjustments!$AJ24)</f>
        <v>29</v>
      </c>
      <c r="H20" s="12">
        <f>[1]Sunday!H20/(1-[2]Adjustments!$AJ24)</f>
        <v>32</v>
      </c>
      <c r="I20" s="12">
        <f>[1]Sunday!I20/(1-[2]Adjustments!$AJ24)</f>
        <v>19.25</v>
      </c>
      <c r="J20" s="12">
        <f>[1]Sunday!J20/(1-[2]Adjustments!$AJ24)</f>
        <v>70.25</v>
      </c>
      <c r="K20" s="12">
        <f>[1]Sunday!K20/(1-[2]Adjustments!$AJ24)</f>
        <v>44.25</v>
      </c>
      <c r="L20" s="12">
        <f>[1]Sunday!L20/(1-[2]Adjustments!$AJ24)</f>
        <v>55.75</v>
      </c>
      <c r="M20" s="12">
        <f>[1]Sunday!M20/(1-[2]Adjustments!$AJ24)</f>
        <v>278.5</v>
      </c>
      <c r="N20" s="12">
        <f>[1]Sunday!N20/(1-[2]Adjustments!$AJ24)</f>
        <v>36.25</v>
      </c>
      <c r="O20" s="12">
        <f>[1]Sunday!O20/(1-[2]Adjustments!$AJ24)</f>
        <v>73.5</v>
      </c>
      <c r="P20" s="12">
        <f>[1]Sunday!P20/(1-[2]Adjustments!$AJ24)</f>
        <v>95.25</v>
      </c>
      <c r="Q20" s="12">
        <f>[1]Sunday!Q20/(1-[2]Adjustments!$AJ24)</f>
        <v>53.25</v>
      </c>
      <c r="R20" s="12">
        <f>[1]Sunday!R20/(1-[2]Adjustments!$AJ24)</f>
        <v>65.75</v>
      </c>
      <c r="S20" s="12">
        <f>[1]Sunday!S20/(1-[2]Adjustments!$AJ24)</f>
        <v>17.75</v>
      </c>
      <c r="T20" s="12">
        <f>[1]Sunday!T20/(1-[2]Adjustments!$AJ24)</f>
        <v>13</v>
      </c>
      <c r="U20" s="12">
        <f>[1]Sunday!U20/(1-[2]Adjustments!$AJ24)</f>
        <v>12</v>
      </c>
      <c r="V20" s="12">
        <f>[1]Sunday!V20/(1-[2]Adjustments!$AJ24)</f>
        <v>8.75</v>
      </c>
      <c r="W20" s="12">
        <f>[1]Sunday!W20/(1-[2]Adjustments!$AJ24)</f>
        <v>2.75</v>
      </c>
      <c r="X20" s="12">
        <f>[1]Sunday!X20/(1-[2]Adjustments!$AJ24)</f>
        <v>3.75</v>
      </c>
      <c r="Y20" s="12">
        <f>[1]Sunday!Y20/(1-[2]Adjustments!$AJ24)</f>
        <v>10</v>
      </c>
      <c r="Z20" s="12">
        <f>[1]Sunday!Z20/(1-[2]Adjustments!$AJ24)</f>
        <v>7.5</v>
      </c>
      <c r="AA20" s="12">
        <f>[1]Sunday!AA20/(1-[2]Adjustments!$AJ24)</f>
        <v>89.25</v>
      </c>
      <c r="AB20" s="12">
        <f>[1]Sunday!AB20/(1-[2]Adjustments!$AJ24)</f>
        <v>78.25</v>
      </c>
      <c r="AC20" s="12">
        <f>[1]Sunday!AC20/(1-[2]Adjustments!$AJ24)</f>
        <v>201.5</v>
      </c>
      <c r="AD20" s="12">
        <f>[1]Sunday!AD20/(1-[2]Adjustments!$AJ24)</f>
        <v>99.5</v>
      </c>
      <c r="AE20" s="12">
        <f>[1]Sunday!AE20/(1-[2]Adjustments!$AJ24)</f>
        <v>21</v>
      </c>
      <c r="AF20" s="12">
        <f>[1]Sunday!AF20/(1-[2]Adjustments!$AJ24)</f>
        <v>23.75</v>
      </c>
      <c r="AG20" s="12">
        <f>[1]Sunday!AG20/(1-[2]Adjustments!$AJ24)</f>
        <v>15.75</v>
      </c>
      <c r="AH20" s="12">
        <f>[1]Sunday!AH20/(1-[2]Adjustments!$AJ24)</f>
        <v>17.25</v>
      </c>
      <c r="AI20" s="12">
        <f>[1]Sunday!AI20/(1-[2]Adjustments!$AJ24)</f>
        <v>24</v>
      </c>
      <c r="AJ20" s="12">
        <f>[1]Sunday!AJ20/(1-[2]Adjustments!$AJ24)</f>
        <v>17.75</v>
      </c>
      <c r="AK20" s="12">
        <f>[1]Sunday!AK20/(1-[2]Adjustments!$AJ24)</f>
        <v>11</v>
      </c>
      <c r="AL20" s="12">
        <f>[1]Sunday!AL20/(1-[2]Adjustments!$AJ24)</f>
        <v>23.75</v>
      </c>
      <c r="AM20" s="12">
        <f>[1]Sunday!AM20/(1-[2]Adjustments!$AJ24)</f>
        <v>4.5</v>
      </c>
      <c r="AN20" s="12">
        <f>[1]Sunday!AN20/(1-[2]Adjustments!$AJ24)</f>
        <v>15.5</v>
      </c>
      <c r="AO20" s="13">
        <f t="shared" si="0"/>
        <v>1740</v>
      </c>
      <c r="AP20" s="14"/>
      <c r="AR20" s="18" t="s">
        <v>45</v>
      </c>
      <c r="AS20" s="15">
        <f>AS11</f>
        <v>975.25</v>
      </c>
    </row>
    <row r="21" spans="1:51" x14ac:dyDescent="0.25">
      <c r="A21" s="1" t="s">
        <v>19</v>
      </c>
      <c r="B21" s="12">
        <f>[1]Sunday!B21/(1-[2]Adjustments!$AJ25)</f>
        <v>14.75</v>
      </c>
      <c r="C21" s="12">
        <f>[1]Sunday!C21/(1-[2]Adjustments!$AJ25)</f>
        <v>15</v>
      </c>
      <c r="D21" s="12">
        <f>[1]Sunday!D21/(1-[2]Adjustments!$AJ25)</f>
        <v>11.75</v>
      </c>
      <c r="E21" s="12">
        <f>[1]Sunday!E21/(1-[2]Adjustments!$AJ25)</f>
        <v>6.5</v>
      </c>
      <c r="F21" s="12">
        <f>[1]Sunday!F21/(1-[2]Adjustments!$AJ25)</f>
        <v>18</v>
      </c>
      <c r="G21" s="12">
        <f>[1]Sunday!G21/(1-[2]Adjustments!$AJ25)</f>
        <v>7.75</v>
      </c>
      <c r="H21" s="12">
        <f>[1]Sunday!H21/(1-[2]Adjustments!$AJ25)</f>
        <v>27.25</v>
      </c>
      <c r="I21" s="12">
        <f>[1]Sunday!I21/(1-[2]Adjustments!$AJ25)</f>
        <v>18.25</v>
      </c>
      <c r="J21" s="12">
        <f>[1]Sunday!J21/(1-[2]Adjustments!$AJ25)</f>
        <v>35.5</v>
      </c>
      <c r="K21" s="12">
        <f>[1]Sunday!K21/(1-[2]Adjustments!$AJ25)</f>
        <v>6.5</v>
      </c>
      <c r="L21" s="12">
        <f>[1]Sunday!L21/(1-[2]Adjustments!$AJ25)</f>
        <v>19</v>
      </c>
      <c r="M21" s="12">
        <f>[1]Sunday!M21/(1-[2]Adjustments!$AJ25)</f>
        <v>99.75</v>
      </c>
      <c r="N21" s="12">
        <f>[1]Sunday!N21/(1-[2]Adjustments!$AJ25)</f>
        <v>7.5</v>
      </c>
      <c r="O21" s="12">
        <f>[1]Sunday!O21/(1-[2]Adjustments!$AJ25)</f>
        <v>8.75</v>
      </c>
      <c r="P21" s="12">
        <f>[1]Sunday!P21/(1-[2]Adjustments!$AJ25)</f>
        <v>7.25</v>
      </c>
      <c r="Q21" s="12">
        <f>[1]Sunday!Q21/(1-[2]Adjustments!$AJ25)</f>
        <v>7.25</v>
      </c>
      <c r="R21" s="12">
        <f>[1]Sunday!R21/(1-[2]Adjustments!$AJ25)</f>
        <v>9.75</v>
      </c>
      <c r="S21" s="12">
        <f>[1]Sunday!S21/(1-[2]Adjustments!$AJ25)</f>
        <v>13.5</v>
      </c>
      <c r="T21" s="12">
        <f>[1]Sunday!T21/(1-[2]Adjustments!$AJ25)</f>
        <v>9.25</v>
      </c>
      <c r="U21" s="12">
        <f>[1]Sunday!U21/(1-[2]Adjustments!$AJ25)</f>
        <v>54</v>
      </c>
      <c r="V21" s="12">
        <f>[1]Sunday!V21/(1-[2]Adjustments!$AJ25)</f>
        <v>207.75</v>
      </c>
      <c r="W21" s="12">
        <f>[1]Sunday!W21/(1-[2]Adjustments!$AJ25)</f>
        <v>46.75</v>
      </c>
      <c r="X21" s="12">
        <f>[1]Sunday!X21/(1-[2]Adjustments!$AJ25)</f>
        <v>20.5</v>
      </c>
      <c r="Y21" s="12">
        <f>[1]Sunday!Y21/(1-[2]Adjustments!$AJ25)</f>
        <v>21.25</v>
      </c>
      <c r="Z21" s="12">
        <f>[1]Sunday!Z21/(1-[2]Adjustments!$AJ25)</f>
        <v>4.25</v>
      </c>
      <c r="AA21" s="12">
        <f>[1]Sunday!AA21/(1-[2]Adjustments!$AJ25)</f>
        <v>71.25</v>
      </c>
      <c r="AB21" s="12">
        <f>[1]Sunday!AB21/(1-[2]Adjustments!$AJ25)</f>
        <v>45.5</v>
      </c>
      <c r="AC21" s="12">
        <f>[1]Sunday!AC21/(1-[2]Adjustments!$AJ25)</f>
        <v>116.5</v>
      </c>
      <c r="AD21" s="12">
        <f>[1]Sunday!AD21/(1-[2]Adjustments!$AJ25)</f>
        <v>62.75</v>
      </c>
      <c r="AE21" s="12">
        <f>[1]Sunday!AE21/(1-[2]Adjustments!$AJ25)</f>
        <v>20.25</v>
      </c>
      <c r="AF21" s="12">
        <f>[1]Sunday!AF21/(1-[2]Adjustments!$AJ25)</f>
        <v>36.5</v>
      </c>
      <c r="AG21" s="12">
        <f>[1]Sunday!AG21/(1-[2]Adjustments!$AJ25)</f>
        <v>17.5</v>
      </c>
      <c r="AH21" s="12">
        <f>[1]Sunday!AH21/(1-[2]Adjustments!$AJ25)</f>
        <v>16.75</v>
      </c>
      <c r="AI21" s="12">
        <f>[1]Sunday!AI21/(1-[2]Adjustments!$AJ25)</f>
        <v>24.5</v>
      </c>
      <c r="AJ21" s="12">
        <f>[1]Sunday!AJ21/(1-[2]Adjustments!$AJ25)</f>
        <v>30</v>
      </c>
      <c r="AK21" s="12">
        <f>[1]Sunday!AK21/(1-[2]Adjustments!$AJ25)</f>
        <v>3.25</v>
      </c>
      <c r="AL21" s="12">
        <f>[1]Sunday!AL21/(1-[2]Adjustments!$AJ25)</f>
        <v>5.25</v>
      </c>
      <c r="AM21" s="12">
        <f>[1]Sunday!AM21/(1-[2]Adjustments!$AJ25)</f>
        <v>14</v>
      </c>
      <c r="AN21" s="12">
        <f>[1]Sunday!AN21/(1-[2]Adjustments!$AJ25)</f>
        <v>140</v>
      </c>
      <c r="AO21" s="13">
        <f t="shared" si="0"/>
        <v>1301.75</v>
      </c>
      <c r="AP21" s="14"/>
      <c r="AR21" s="17" t="s">
        <v>46</v>
      </c>
      <c r="AS21" s="15">
        <f>AS12+AT11</f>
        <v>6103.75</v>
      </c>
      <c r="AT21" s="15">
        <f>AT12</f>
        <v>455.5</v>
      </c>
    </row>
    <row r="22" spans="1:51" x14ac:dyDescent="0.25">
      <c r="A22" s="1" t="s">
        <v>20</v>
      </c>
      <c r="B22" s="12">
        <f>[1]Sunday!B22/(1-[2]Adjustments!$AJ26)</f>
        <v>7.25</v>
      </c>
      <c r="C22" s="12">
        <f>[1]Sunday!C22/(1-[2]Adjustments!$AJ26)</f>
        <v>5.75</v>
      </c>
      <c r="D22" s="12">
        <f>[1]Sunday!D22/(1-[2]Adjustments!$AJ26)</f>
        <v>4.75</v>
      </c>
      <c r="E22" s="12">
        <f>[1]Sunday!E22/(1-[2]Adjustments!$AJ26)</f>
        <v>6.5</v>
      </c>
      <c r="F22" s="12">
        <f>[1]Sunday!F22/(1-[2]Adjustments!$AJ26)</f>
        <v>24</v>
      </c>
      <c r="G22" s="12">
        <f>[1]Sunday!G22/(1-[2]Adjustments!$AJ26)</f>
        <v>7.5</v>
      </c>
      <c r="H22" s="12">
        <f>[1]Sunday!H22/(1-[2]Adjustments!$AJ26)</f>
        <v>13.75</v>
      </c>
      <c r="I22" s="12">
        <f>[1]Sunday!I22/(1-[2]Adjustments!$AJ26)</f>
        <v>8.75</v>
      </c>
      <c r="J22" s="12">
        <f>[1]Sunday!J22/(1-[2]Adjustments!$AJ26)</f>
        <v>25</v>
      </c>
      <c r="K22" s="12">
        <f>[1]Sunday!K22/(1-[2]Adjustments!$AJ26)</f>
        <v>8</v>
      </c>
      <c r="L22" s="12">
        <f>[1]Sunday!L22/(1-[2]Adjustments!$AJ26)</f>
        <v>8.75</v>
      </c>
      <c r="M22" s="12">
        <f>[1]Sunday!M22/(1-[2]Adjustments!$AJ26)</f>
        <v>91</v>
      </c>
      <c r="N22" s="12">
        <f>[1]Sunday!N22/(1-[2]Adjustments!$AJ26)</f>
        <v>5</v>
      </c>
      <c r="O22" s="12">
        <f>[1]Sunday!O22/(1-[2]Adjustments!$AJ26)</f>
        <v>4.25</v>
      </c>
      <c r="P22" s="12">
        <f>[1]Sunday!P22/(1-[2]Adjustments!$AJ26)</f>
        <v>3</v>
      </c>
      <c r="Q22" s="12">
        <f>[1]Sunday!Q22/(1-[2]Adjustments!$AJ26)</f>
        <v>2</v>
      </c>
      <c r="R22" s="12">
        <f>[1]Sunday!R22/(1-[2]Adjustments!$AJ26)</f>
        <v>6.25</v>
      </c>
      <c r="S22" s="12">
        <f>[1]Sunday!S22/(1-[2]Adjustments!$AJ26)</f>
        <v>9.5</v>
      </c>
      <c r="T22" s="12">
        <f>[1]Sunday!T22/(1-[2]Adjustments!$AJ26)</f>
        <v>48.5</v>
      </c>
      <c r="U22" s="12">
        <f>[1]Sunday!U22/(1-[2]Adjustments!$AJ26)</f>
        <v>4</v>
      </c>
      <c r="V22" s="12">
        <f>[1]Sunday!V22/(1-[2]Adjustments!$AJ26)</f>
        <v>47</v>
      </c>
      <c r="W22" s="12">
        <f>[1]Sunday!W22/(1-[2]Adjustments!$AJ26)</f>
        <v>15.25</v>
      </c>
      <c r="X22" s="12">
        <f>[1]Sunday!X22/(1-[2]Adjustments!$AJ26)</f>
        <v>6</v>
      </c>
      <c r="Y22" s="12">
        <f>[1]Sunday!Y22/(1-[2]Adjustments!$AJ26)</f>
        <v>32.5</v>
      </c>
      <c r="Z22" s="12">
        <f>[1]Sunday!Z22/(1-[2]Adjustments!$AJ26)</f>
        <v>1.5</v>
      </c>
      <c r="AA22" s="12">
        <f>[1]Sunday!AA22/(1-[2]Adjustments!$AJ26)</f>
        <v>106.75</v>
      </c>
      <c r="AB22" s="12">
        <f>[1]Sunday!AB22/(1-[2]Adjustments!$AJ26)</f>
        <v>72.75</v>
      </c>
      <c r="AC22" s="12">
        <f>[1]Sunday!AC22/(1-[2]Adjustments!$AJ26)</f>
        <v>145.5</v>
      </c>
      <c r="AD22" s="12">
        <f>[1]Sunday!AD22/(1-[2]Adjustments!$AJ26)</f>
        <v>77.25</v>
      </c>
      <c r="AE22" s="12">
        <f>[1]Sunday!AE22/(1-[2]Adjustments!$AJ26)</f>
        <v>11.75</v>
      </c>
      <c r="AF22" s="12">
        <f>[1]Sunday!AF22/(1-[2]Adjustments!$AJ26)</f>
        <v>17.75</v>
      </c>
      <c r="AG22" s="12">
        <f>[1]Sunday!AG22/(1-[2]Adjustments!$AJ26)</f>
        <v>8.25</v>
      </c>
      <c r="AH22" s="12">
        <f>[1]Sunday!AH22/(1-[2]Adjustments!$AJ26)</f>
        <v>8.5</v>
      </c>
      <c r="AI22" s="12">
        <f>[1]Sunday!AI22/(1-[2]Adjustments!$AJ26)</f>
        <v>15.25</v>
      </c>
      <c r="AJ22" s="12">
        <f>[1]Sunday!AJ22/(1-[2]Adjustments!$AJ26)</f>
        <v>25</v>
      </c>
      <c r="AK22" s="12">
        <f>[1]Sunday!AK22/(1-[2]Adjustments!$AJ26)</f>
        <v>1</v>
      </c>
      <c r="AL22" s="12">
        <f>[1]Sunday!AL22/(1-[2]Adjustments!$AJ26)</f>
        <v>4</v>
      </c>
      <c r="AM22" s="12">
        <f>[1]Sunday!AM22/(1-[2]Adjustments!$AJ26)</f>
        <v>8.75</v>
      </c>
      <c r="AN22" s="12">
        <f>[1]Sunday!AN22/(1-[2]Adjustments!$AJ26)</f>
        <v>25.5</v>
      </c>
      <c r="AO22" s="13">
        <f t="shared" si="0"/>
        <v>923.75</v>
      </c>
      <c r="AP22" s="14"/>
      <c r="AR22" s="17" t="s">
        <v>47</v>
      </c>
      <c r="AS22" s="15">
        <f>AS13+AU11</f>
        <v>18749.75</v>
      </c>
      <c r="AT22" s="15">
        <f>AT13+AU12</f>
        <v>1768.25</v>
      </c>
      <c r="AU22" s="15">
        <f>AU13</f>
        <v>3643.25</v>
      </c>
    </row>
    <row r="23" spans="1:51" x14ac:dyDescent="0.25">
      <c r="A23" s="1" t="s">
        <v>21</v>
      </c>
      <c r="B23" s="12">
        <f>[1]Sunday!B23/(1-[2]Adjustments!$AJ27)</f>
        <v>4.5</v>
      </c>
      <c r="C23" s="12">
        <f>[1]Sunday!C23/(1-[2]Adjustments!$AJ27)</f>
        <v>11</v>
      </c>
      <c r="D23" s="12">
        <f>[1]Sunday!D23/(1-[2]Adjustments!$AJ27)</f>
        <v>10.75</v>
      </c>
      <c r="E23" s="12">
        <f>[1]Sunday!E23/(1-[2]Adjustments!$AJ27)</f>
        <v>8.5</v>
      </c>
      <c r="F23" s="12">
        <f>[1]Sunday!F23/(1-[2]Adjustments!$AJ27)</f>
        <v>36</v>
      </c>
      <c r="G23" s="12">
        <f>[1]Sunday!G23/(1-[2]Adjustments!$AJ27)</f>
        <v>9.5</v>
      </c>
      <c r="H23" s="12">
        <f>[1]Sunday!H23/(1-[2]Adjustments!$AJ27)</f>
        <v>17.25</v>
      </c>
      <c r="I23" s="12">
        <f>[1]Sunday!I23/(1-[2]Adjustments!$AJ27)</f>
        <v>15</v>
      </c>
      <c r="J23" s="12">
        <f>[1]Sunday!J23/(1-[2]Adjustments!$AJ27)</f>
        <v>39.75</v>
      </c>
      <c r="K23" s="12">
        <f>[1]Sunday!K23/(1-[2]Adjustments!$AJ27)</f>
        <v>8.5</v>
      </c>
      <c r="L23" s="12">
        <f>[1]Sunday!L23/(1-[2]Adjustments!$AJ27)</f>
        <v>8</v>
      </c>
      <c r="M23" s="12">
        <f>[1]Sunday!M23/(1-[2]Adjustments!$AJ27)</f>
        <v>80.25</v>
      </c>
      <c r="N23" s="12">
        <f>[1]Sunday!N23/(1-[2]Adjustments!$AJ27)</f>
        <v>9</v>
      </c>
      <c r="O23" s="12">
        <f>[1]Sunday!O23/(1-[2]Adjustments!$AJ27)</f>
        <v>5.75</v>
      </c>
      <c r="P23" s="12">
        <f>[1]Sunday!P23/(1-[2]Adjustments!$AJ27)</f>
        <v>6</v>
      </c>
      <c r="Q23" s="12">
        <f>[1]Sunday!Q23/(1-[2]Adjustments!$AJ27)</f>
        <v>2.25</v>
      </c>
      <c r="R23" s="12">
        <f>[1]Sunday!R23/(1-[2]Adjustments!$AJ27)</f>
        <v>3</v>
      </c>
      <c r="S23" s="12">
        <f>[1]Sunday!S23/(1-[2]Adjustments!$AJ27)</f>
        <v>8.75</v>
      </c>
      <c r="T23" s="12">
        <f>[1]Sunday!T23/(1-[2]Adjustments!$AJ27)</f>
        <v>237</v>
      </c>
      <c r="U23" s="12">
        <f>[1]Sunday!U23/(1-[2]Adjustments!$AJ27)</f>
        <v>47.5</v>
      </c>
      <c r="V23" s="12">
        <f>[1]Sunday!V23/(1-[2]Adjustments!$AJ27)</f>
        <v>5</v>
      </c>
      <c r="W23" s="12">
        <f>[1]Sunday!W23/(1-[2]Adjustments!$AJ27)</f>
        <v>18.75</v>
      </c>
      <c r="X23" s="12">
        <f>[1]Sunday!X23/(1-[2]Adjustments!$AJ27)</f>
        <v>11.25</v>
      </c>
      <c r="Y23" s="12">
        <f>[1]Sunday!Y23/(1-[2]Adjustments!$AJ27)</f>
        <v>46.75</v>
      </c>
      <c r="Z23" s="12">
        <f>[1]Sunday!Z23/(1-[2]Adjustments!$AJ27)</f>
        <v>4</v>
      </c>
      <c r="AA23" s="12">
        <f>[1]Sunday!AA23/(1-[2]Adjustments!$AJ27)</f>
        <v>126.75</v>
      </c>
      <c r="AB23" s="12">
        <f>[1]Sunday!AB23/(1-[2]Adjustments!$AJ27)</f>
        <v>77.5</v>
      </c>
      <c r="AC23" s="12">
        <f>[1]Sunday!AC23/(1-[2]Adjustments!$AJ27)</f>
        <v>174.5</v>
      </c>
      <c r="AD23" s="12">
        <f>[1]Sunday!AD23/(1-[2]Adjustments!$AJ27)</f>
        <v>117</v>
      </c>
      <c r="AE23" s="12">
        <f>[1]Sunday!AE23/(1-[2]Adjustments!$AJ27)</f>
        <v>15.5</v>
      </c>
      <c r="AF23" s="12">
        <f>[1]Sunday!AF23/(1-[2]Adjustments!$AJ27)</f>
        <v>23.5</v>
      </c>
      <c r="AG23" s="12">
        <f>[1]Sunday!AG23/(1-[2]Adjustments!$AJ27)</f>
        <v>11.75</v>
      </c>
      <c r="AH23" s="12">
        <f>[1]Sunday!AH23/(1-[2]Adjustments!$AJ27)</f>
        <v>6</v>
      </c>
      <c r="AI23" s="12">
        <f>[1]Sunday!AI23/(1-[2]Adjustments!$AJ27)</f>
        <v>17.25</v>
      </c>
      <c r="AJ23" s="12">
        <f>[1]Sunday!AJ23/(1-[2]Adjustments!$AJ27)</f>
        <v>21.25</v>
      </c>
      <c r="AK23" s="12">
        <f>[1]Sunday!AK23/(1-[2]Adjustments!$AJ27)</f>
        <v>2.25</v>
      </c>
      <c r="AL23" s="12">
        <f>[1]Sunday!AL23/(1-[2]Adjustments!$AJ27)</f>
        <v>2.75</v>
      </c>
      <c r="AM23" s="12">
        <f>[1]Sunday!AM23/(1-[2]Adjustments!$AJ27)</f>
        <v>22.5</v>
      </c>
      <c r="AN23" s="12">
        <f>[1]Sunday!AN23/(1-[2]Adjustments!$AJ27)</f>
        <v>51.75</v>
      </c>
      <c r="AO23" s="13">
        <f t="shared" si="0"/>
        <v>1324.25</v>
      </c>
      <c r="AP23" s="14"/>
      <c r="AR23" s="17" t="s">
        <v>48</v>
      </c>
      <c r="AS23" s="15">
        <f>AS14+AV11</f>
        <v>5949.75</v>
      </c>
      <c r="AT23" s="15">
        <f>AT14+AV12</f>
        <v>2622</v>
      </c>
      <c r="AU23" s="15">
        <f>AU14+AV13</f>
        <v>2082.5</v>
      </c>
      <c r="AV23" s="15">
        <f>AV14</f>
        <v>2380.75</v>
      </c>
    </row>
    <row r="24" spans="1:51" x14ac:dyDescent="0.25">
      <c r="A24" s="1" t="s">
        <v>22</v>
      </c>
      <c r="B24" s="12">
        <f>[1]Sunday!B24/(1-[2]Adjustments!$AJ28)</f>
        <v>4.5</v>
      </c>
      <c r="C24" s="12">
        <f>[1]Sunday!C24/(1-[2]Adjustments!$AJ28)</f>
        <v>3.5</v>
      </c>
      <c r="D24" s="12">
        <f>[1]Sunday!D24/(1-[2]Adjustments!$AJ28)</f>
        <v>5.5</v>
      </c>
      <c r="E24" s="12">
        <f>[1]Sunday!E24/(1-[2]Adjustments!$AJ28)</f>
        <v>4.25</v>
      </c>
      <c r="F24" s="12">
        <f>[1]Sunday!F24/(1-[2]Adjustments!$AJ28)</f>
        <v>19.75</v>
      </c>
      <c r="G24" s="12">
        <f>[1]Sunday!G24/(1-[2]Adjustments!$AJ28)</f>
        <v>3</v>
      </c>
      <c r="H24" s="12">
        <f>[1]Sunday!H24/(1-[2]Adjustments!$AJ28)</f>
        <v>7</v>
      </c>
      <c r="I24" s="12">
        <f>[1]Sunday!I24/(1-[2]Adjustments!$AJ28)</f>
        <v>8</v>
      </c>
      <c r="J24" s="12">
        <f>[1]Sunday!J24/(1-[2]Adjustments!$AJ28)</f>
        <v>19.5</v>
      </c>
      <c r="K24" s="12">
        <f>[1]Sunday!K24/(1-[2]Adjustments!$AJ28)</f>
        <v>2</v>
      </c>
      <c r="L24" s="12">
        <f>[1]Sunday!L24/(1-[2]Adjustments!$AJ28)</f>
        <v>8.5</v>
      </c>
      <c r="M24" s="12">
        <f>[1]Sunday!M24/(1-[2]Adjustments!$AJ28)</f>
        <v>59</v>
      </c>
      <c r="N24" s="12">
        <f>[1]Sunday!N24/(1-[2]Adjustments!$AJ28)</f>
        <v>3</v>
      </c>
      <c r="O24" s="12">
        <f>[1]Sunday!O24/(1-[2]Adjustments!$AJ28)</f>
        <v>1.25</v>
      </c>
      <c r="P24" s="12">
        <f>[1]Sunday!P24/(1-[2]Adjustments!$AJ28)</f>
        <v>0.75</v>
      </c>
      <c r="Q24" s="12">
        <f>[1]Sunday!Q24/(1-[2]Adjustments!$AJ28)</f>
        <v>0.5</v>
      </c>
      <c r="R24" s="12">
        <f>[1]Sunday!R24/(1-[2]Adjustments!$AJ28)</f>
        <v>1</v>
      </c>
      <c r="S24" s="12">
        <f>[1]Sunday!S24/(1-[2]Adjustments!$AJ28)</f>
        <v>2.5</v>
      </c>
      <c r="T24" s="12">
        <f>[1]Sunday!T24/(1-[2]Adjustments!$AJ28)</f>
        <v>56.75</v>
      </c>
      <c r="U24" s="12">
        <f>[1]Sunday!U24/(1-[2]Adjustments!$AJ28)</f>
        <v>15.25</v>
      </c>
      <c r="V24" s="12">
        <f>[1]Sunday!V24/(1-[2]Adjustments!$AJ28)</f>
        <v>24.75</v>
      </c>
      <c r="W24" s="12">
        <f>[1]Sunday!W24/(1-[2]Adjustments!$AJ28)</f>
        <v>3.25</v>
      </c>
      <c r="X24" s="12">
        <f>[1]Sunday!X24/(1-[2]Adjustments!$AJ28)</f>
        <v>8.5</v>
      </c>
      <c r="Y24" s="12">
        <f>[1]Sunday!Y24/(1-[2]Adjustments!$AJ28)</f>
        <v>27.5</v>
      </c>
      <c r="Z24" s="12">
        <f>[1]Sunday!Z24/(1-[2]Adjustments!$AJ28)</f>
        <v>0.75</v>
      </c>
      <c r="AA24" s="12">
        <f>[1]Sunday!AA24/(1-[2]Adjustments!$AJ28)</f>
        <v>61.75</v>
      </c>
      <c r="AB24" s="12">
        <f>[1]Sunday!AB24/(1-[2]Adjustments!$AJ28)</f>
        <v>39</v>
      </c>
      <c r="AC24" s="12">
        <f>[1]Sunday!AC24/(1-[2]Adjustments!$AJ28)</f>
        <v>96</v>
      </c>
      <c r="AD24" s="12">
        <f>[1]Sunday!AD24/(1-[2]Adjustments!$AJ28)</f>
        <v>73.5</v>
      </c>
      <c r="AE24" s="12">
        <f>[1]Sunday!AE24/(1-[2]Adjustments!$AJ28)</f>
        <v>11</v>
      </c>
      <c r="AF24" s="12">
        <f>[1]Sunday!AF24/(1-[2]Adjustments!$AJ28)</f>
        <v>7.75</v>
      </c>
      <c r="AG24" s="12">
        <f>[1]Sunday!AG24/(1-[2]Adjustments!$AJ28)</f>
        <v>5.5</v>
      </c>
      <c r="AH24" s="12">
        <f>[1]Sunday!AH24/(1-[2]Adjustments!$AJ28)</f>
        <v>2</v>
      </c>
      <c r="AI24" s="12">
        <f>[1]Sunday!AI24/(1-[2]Adjustments!$AJ28)</f>
        <v>5.75</v>
      </c>
      <c r="AJ24" s="12">
        <f>[1]Sunday!AJ24/(1-[2]Adjustments!$AJ28)</f>
        <v>11.25</v>
      </c>
      <c r="AK24" s="12">
        <f>[1]Sunday!AK24/(1-[2]Adjustments!$AJ28)</f>
        <v>0.5</v>
      </c>
      <c r="AL24" s="12">
        <f>[1]Sunday!AL24/(1-[2]Adjustments!$AJ28)</f>
        <v>2</v>
      </c>
      <c r="AM24" s="12">
        <f>[1]Sunday!AM24/(1-[2]Adjustments!$AJ28)</f>
        <v>3.5</v>
      </c>
      <c r="AN24" s="12">
        <f>[1]Sunday!AN24/(1-[2]Adjustments!$AJ28)</f>
        <v>9.25</v>
      </c>
      <c r="AO24" s="13">
        <f t="shared" si="0"/>
        <v>619</v>
      </c>
      <c r="AP24" s="14"/>
      <c r="AR24" s="17" t="s">
        <v>49</v>
      </c>
      <c r="AS24" s="15">
        <f>AS15+AW11</f>
        <v>5686.25</v>
      </c>
      <c r="AT24" s="15">
        <f>AT15+AW12</f>
        <v>997</v>
      </c>
      <c r="AU24" s="15">
        <f>AU15+AW13</f>
        <v>1620.75</v>
      </c>
      <c r="AV24" s="15">
        <f>AV15+AW14</f>
        <v>844</v>
      </c>
      <c r="AW24" s="15">
        <f>AW15</f>
        <v>1884.75</v>
      </c>
    </row>
    <row r="25" spans="1:51" x14ac:dyDescent="0.25">
      <c r="A25" s="1" t="s">
        <v>23</v>
      </c>
      <c r="B25" s="12">
        <f>[1]Sunday!B25/(1-[2]Adjustments!$AJ29)</f>
        <v>3.5</v>
      </c>
      <c r="C25" s="12">
        <f>[1]Sunday!C25/(1-[2]Adjustments!$AJ29)</f>
        <v>2</v>
      </c>
      <c r="D25" s="12">
        <f>[1]Sunday!D25/(1-[2]Adjustments!$AJ29)</f>
        <v>2.5</v>
      </c>
      <c r="E25" s="12">
        <f>[1]Sunday!E25/(1-[2]Adjustments!$AJ29)</f>
        <v>3.5</v>
      </c>
      <c r="F25" s="12">
        <f>[1]Sunday!F25/(1-[2]Adjustments!$AJ29)</f>
        <v>12</v>
      </c>
      <c r="G25" s="12">
        <f>[1]Sunday!G25/(1-[2]Adjustments!$AJ29)</f>
        <v>3.25</v>
      </c>
      <c r="H25" s="12">
        <f>[1]Sunday!H25/(1-[2]Adjustments!$AJ29)</f>
        <v>5.5</v>
      </c>
      <c r="I25" s="12">
        <f>[1]Sunday!I25/(1-[2]Adjustments!$AJ29)</f>
        <v>3</v>
      </c>
      <c r="J25" s="12">
        <f>[1]Sunday!J25/(1-[2]Adjustments!$AJ29)</f>
        <v>15.5</v>
      </c>
      <c r="K25" s="12">
        <f>[1]Sunday!K25/(1-[2]Adjustments!$AJ29)</f>
        <v>1.75</v>
      </c>
      <c r="L25" s="12">
        <f>[1]Sunday!L25/(1-[2]Adjustments!$AJ29)</f>
        <v>8.25</v>
      </c>
      <c r="M25" s="12">
        <f>[1]Sunday!M25/(1-[2]Adjustments!$AJ29)</f>
        <v>49</v>
      </c>
      <c r="N25" s="12">
        <f>[1]Sunday!N25/(1-[2]Adjustments!$AJ29)</f>
        <v>2.25</v>
      </c>
      <c r="O25" s="12">
        <f>[1]Sunday!O25/(1-[2]Adjustments!$AJ29)</f>
        <v>2.5</v>
      </c>
      <c r="P25" s="12">
        <f>[1]Sunday!P25/(1-[2]Adjustments!$AJ29)</f>
        <v>0.5</v>
      </c>
      <c r="Q25" s="12">
        <f>[1]Sunday!Q25/(1-[2]Adjustments!$AJ29)</f>
        <v>0.75</v>
      </c>
      <c r="R25" s="12">
        <f>[1]Sunday!R25/(1-[2]Adjustments!$AJ29)</f>
        <v>2.5</v>
      </c>
      <c r="S25" s="12">
        <f>[1]Sunday!S25/(1-[2]Adjustments!$AJ29)</f>
        <v>1.25</v>
      </c>
      <c r="T25" s="12">
        <f>[1]Sunday!T25/(1-[2]Adjustments!$AJ29)</f>
        <v>16</v>
      </c>
      <c r="U25" s="12">
        <f>[1]Sunday!U25/(1-[2]Adjustments!$AJ29)</f>
        <v>6.25</v>
      </c>
      <c r="V25" s="12">
        <f>[1]Sunday!V25/(1-[2]Adjustments!$AJ29)</f>
        <v>13</v>
      </c>
      <c r="W25" s="12">
        <f>[1]Sunday!W25/(1-[2]Adjustments!$AJ29)</f>
        <v>8.25</v>
      </c>
      <c r="X25" s="12">
        <f>[1]Sunday!X25/(1-[2]Adjustments!$AJ29)</f>
        <v>0.75</v>
      </c>
      <c r="Y25" s="12">
        <f>[1]Sunday!Y25/(1-[2]Adjustments!$AJ29)</f>
        <v>19</v>
      </c>
      <c r="Z25" s="12">
        <f>[1]Sunday!Z25/(1-[2]Adjustments!$AJ29)</f>
        <v>1.25</v>
      </c>
      <c r="AA25" s="12">
        <f>[1]Sunday!AA25/(1-[2]Adjustments!$AJ29)</f>
        <v>56.75</v>
      </c>
      <c r="AB25" s="12">
        <f>[1]Sunday!AB25/(1-[2]Adjustments!$AJ29)</f>
        <v>39.25</v>
      </c>
      <c r="AC25" s="12">
        <f>[1]Sunday!AC25/(1-[2]Adjustments!$AJ29)</f>
        <v>80</v>
      </c>
      <c r="AD25" s="12">
        <f>[1]Sunday!AD25/(1-[2]Adjustments!$AJ29)</f>
        <v>53.5</v>
      </c>
      <c r="AE25" s="12">
        <f>[1]Sunday!AE25/(1-[2]Adjustments!$AJ29)</f>
        <v>6</v>
      </c>
      <c r="AF25" s="12">
        <f>[1]Sunday!AF25/(1-[2]Adjustments!$AJ29)</f>
        <v>7.25</v>
      </c>
      <c r="AG25" s="12">
        <f>[1]Sunday!AG25/(1-[2]Adjustments!$AJ29)</f>
        <v>5.25</v>
      </c>
      <c r="AH25" s="12">
        <f>[1]Sunday!AH25/(1-[2]Adjustments!$AJ29)</f>
        <v>5.5</v>
      </c>
      <c r="AI25" s="12">
        <f>[1]Sunday!AI25/(1-[2]Adjustments!$AJ29)</f>
        <v>5.25</v>
      </c>
      <c r="AJ25" s="12">
        <f>[1]Sunday!AJ25/(1-[2]Adjustments!$AJ29)</f>
        <v>8</v>
      </c>
      <c r="AK25" s="12">
        <f>[1]Sunday!AK25/(1-[2]Adjustments!$AJ29)</f>
        <v>0.5</v>
      </c>
      <c r="AL25" s="12">
        <f>[1]Sunday!AL25/(1-[2]Adjustments!$AJ29)</f>
        <v>2</v>
      </c>
      <c r="AM25" s="12">
        <f>[1]Sunday!AM25/(1-[2]Adjustments!$AJ29)</f>
        <v>2.75</v>
      </c>
      <c r="AN25" s="12">
        <f>[1]Sunday!AN25/(1-[2]Adjustments!$AJ29)</f>
        <v>6</v>
      </c>
      <c r="AO25" s="13">
        <f t="shared" si="0"/>
        <v>462</v>
      </c>
      <c r="AP25" s="14"/>
      <c r="AR25" s="17" t="s">
        <v>50</v>
      </c>
      <c r="AS25" s="15">
        <f>AS16+AX11</f>
        <v>9266.75</v>
      </c>
      <c r="AT25" s="15">
        <f>AT16+AX12</f>
        <v>3155</v>
      </c>
      <c r="AU25" s="15">
        <f>AU16+AX13</f>
        <v>2758.75</v>
      </c>
      <c r="AV25" s="15">
        <f>AV16+AX14</f>
        <v>3861</v>
      </c>
      <c r="AW25" s="15">
        <f>AW16+AX15</f>
        <v>1974.25</v>
      </c>
      <c r="AX25" s="15">
        <f>AX16</f>
        <v>7435.25</v>
      </c>
      <c r="AY25" s="14">
        <f>SUM(AS20:AX25)</f>
        <v>84214.5</v>
      </c>
    </row>
    <row r="26" spans="1:51" x14ac:dyDescent="0.25">
      <c r="A26" s="1" t="s">
        <v>24</v>
      </c>
      <c r="B26" s="12">
        <f>[1]Sunday!B26/(1-[2]Adjustments!$AJ30)</f>
        <v>7.75</v>
      </c>
      <c r="C26" s="12">
        <f>[1]Sunday!C26/(1-[2]Adjustments!$AJ30)</f>
        <v>7.75</v>
      </c>
      <c r="D26" s="12">
        <f>[1]Sunday!D26/(1-[2]Adjustments!$AJ30)</f>
        <v>8</v>
      </c>
      <c r="E26" s="12">
        <f>[1]Sunday!E26/(1-[2]Adjustments!$AJ30)</f>
        <v>8.5</v>
      </c>
      <c r="F26" s="12">
        <f>[1]Sunday!F26/(1-[2]Adjustments!$AJ30)</f>
        <v>24.5</v>
      </c>
      <c r="G26" s="12">
        <f>[1]Sunday!G26/(1-[2]Adjustments!$AJ30)</f>
        <v>8</v>
      </c>
      <c r="H26" s="12">
        <f>[1]Sunday!H26/(1-[2]Adjustments!$AJ30)</f>
        <v>16.75</v>
      </c>
      <c r="I26" s="12">
        <f>[1]Sunday!I26/(1-[2]Adjustments!$AJ30)</f>
        <v>22</v>
      </c>
      <c r="J26" s="12">
        <f>[1]Sunday!J26/(1-[2]Adjustments!$AJ30)</f>
        <v>35.5</v>
      </c>
      <c r="K26" s="12">
        <f>[1]Sunday!K26/(1-[2]Adjustments!$AJ30)</f>
        <v>15</v>
      </c>
      <c r="L26" s="12">
        <f>[1]Sunday!L26/(1-[2]Adjustments!$AJ30)</f>
        <v>18.5</v>
      </c>
      <c r="M26" s="12">
        <f>[1]Sunday!M26/(1-[2]Adjustments!$AJ30)</f>
        <v>82.25</v>
      </c>
      <c r="N26" s="12">
        <f>[1]Sunday!N26/(1-[2]Adjustments!$AJ30)</f>
        <v>5.75</v>
      </c>
      <c r="O26" s="12">
        <f>[1]Sunday!O26/(1-[2]Adjustments!$AJ30)</f>
        <v>6.25</v>
      </c>
      <c r="P26" s="12">
        <f>[1]Sunday!P26/(1-[2]Adjustments!$AJ30)</f>
        <v>8.25</v>
      </c>
      <c r="Q26" s="12">
        <f>[1]Sunday!Q26/(1-[2]Adjustments!$AJ30)</f>
        <v>2</v>
      </c>
      <c r="R26" s="12">
        <f>[1]Sunday!R26/(1-[2]Adjustments!$AJ30)</f>
        <v>4.25</v>
      </c>
      <c r="S26" s="12">
        <f>[1]Sunday!S26/(1-[2]Adjustments!$AJ30)</f>
        <v>10.75</v>
      </c>
      <c r="T26" s="12">
        <f>[1]Sunday!T26/(1-[2]Adjustments!$AJ30)</f>
        <v>23.25</v>
      </c>
      <c r="U26" s="12">
        <f>[1]Sunday!U26/(1-[2]Adjustments!$AJ30)</f>
        <v>29.25</v>
      </c>
      <c r="V26" s="12">
        <f>[1]Sunday!V26/(1-[2]Adjustments!$AJ30)</f>
        <v>48.25</v>
      </c>
      <c r="W26" s="12">
        <f>[1]Sunday!W26/(1-[2]Adjustments!$AJ30)</f>
        <v>25</v>
      </c>
      <c r="X26" s="12">
        <f>[1]Sunday!X26/(1-[2]Adjustments!$AJ30)</f>
        <v>19.5</v>
      </c>
      <c r="Y26" s="12">
        <f>[1]Sunday!Y26/(1-[2]Adjustments!$AJ30)</f>
        <v>5.25</v>
      </c>
      <c r="Z26" s="12">
        <f>[1]Sunday!Z26/(1-[2]Adjustments!$AJ30)</f>
        <v>10.75</v>
      </c>
      <c r="AA26" s="12">
        <f>[1]Sunday!AA26/(1-[2]Adjustments!$AJ30)</f>
        <v>128.5</v>
      </c>
      <c r="AB26" s="12">
        <f>[1]Sunday!AB26/(1-[2]Adjustments!$AJ30)</f>
        <v>111.75</v>
      </c>
      <c r="AC26" s="12">
        <f>[1]Sunday!AC26/(1-[2]Adjustments!$AJ30)</f>
        <v>253</v>
      </c>
      <c r="AD26" s="12">
        <f>[1]Sunday!AD26/(1-[2]Adjustments!$AJ30)</f>
        <v>185.25</v>
      </c>
      <c r="AE26" s="12">
        <f>[1]Sunday!AE26/(1-[2]Adjustments!$AJ30)</f>
        <v>58.75</v>
      </c>
      <c r="AF26" s="12">
        <f>[1]Sunday!AF26/(1-[2]Adjustments!$AJ30)</f>
        <v>48</v>
      </c>
      <c r="AG26" s="12">
        <f>[1]Sunday!AG26/(1-[2]Adjustments!$AJ30)</f>
        <v>20.25</v>
      </c>
      <c r="AH26" s="12">
        <f>[1]Sunday!AH26/(1-[2]Adjustments!$AJ30)</f>
        <v>7.75</v>
      </c>
      <c r="AI26" s="12">
        <f>[1]Sunday!AI26/(1-[2]Adjustments!$AJ30)</f>
        <v>20</v>
      </c>
      <c r="AJ26" s="12">
        <f>[1]Sunday!AJ26/(1-[2]Adjustments!$AJ30)</f>
        <v>23</v>
      </c>
      <c r="AK26" s="12">
        <f>[1]Sunday!AK26/(1-[2]Adjustments!$AJ30)</f>
        <v>3.25</v>
      </c>
      <c r="AL26" s="12">
        <f>[1]Sunday!AL26/(1-[2]Adjustments!$AJ30)</f>
        <v>4.5</v>
      </c>
      <c r="AM26" s="12">
        <f>[1]Sunday!AM26/(1-[2]Adjustments!$AJ30)</f>
        <v>4.25</v>
      </c>
      <c r="AN26" s="12">
        <f>[1]Sunday!AN26/(1-[2]Adjustments!$AJ30)</f>
        <v>16.25</v>
      </c>
      <c r="AO26" s="13">
        <f t="shared" si="0"/>
        <v>1337.5</v>
      </c>
      <c r="AP26" s="14"/>
      <c r="AS26" s="15"/>
    </row>
    <row r="27" spans="1:51" x14ac:dyDescent="0.25">
      <c r="A27" s="1" t="s">
        <v>25</v>
      </c>
      <c r="B27" s="12">
        <f>[1]Sunday!B27/(1-[2]Adjustments!$AJ31)</f>
        <v>27.5</v>
      </c>
      <c r="C27" s="12">
        <f>[1]Sunday!C27/(1-[2]Adjustments!$AJ31)</f>
        <v>18.25</v>
      </c>
      <c r="D27" s="12">
        <f>[1]Sunday!D27/(1-[2]Adjustments!$AJ31)</f>
        <v>3.5</v>
      </c>
      <c r="E27" s="12">
        <f>[1]Sunday!E27/(1-[2]Adjustments!$AJ31)</f>
        <v>6.75</v>
      </c>
      <c r="F27" s="12">
        <f>[1]Sunday!F27/(1-[2]Adjustments!$AJ31)</f>
        <v>29</v>
      </c>
      <c r="G27" s="12">
        <f>[1]Sunday!G27/(1-[2]Adjustments!$AJ31)</f>
        <v>22.25</v>
      </c>
      <c r="H27" s="12">
        <f>[1]Sunday!H27/(1-[2]Adjustments!$AJ31)</f>
        <v>19.75</v>
      </c>
      <c r="I27" s="12">
        <f>[1]Sunday!I27/(1-[2]Adjustments!$AJ31)</f>
        <v>13</v>
      </c>
      <c r="J27" s="12">
        <f>[1]Sunday!J27/(1-[2]Adjustments!$AJ31)</f>
        <v>25.5</v>
      </c>
      <c r="K27" s="12">
        <f>[1]Sunday!K27/(1-[2]Adjustments!$AJ31)</f>
        <v>7.75</v>
      </c>
      <c r="L27" s="12">
        <f>[1]Sunday!L27/(1-[2]Adjustments!$AJ31)</f>
        <v>36.5</v>
      </c>
      <c r="M27" s="12">
        <f>[1]Sunday!M27/(1-[2]Adjustments!$AJ31)</f>
        <v>34.5</v>
      </c>
      <c r="N27" s="12">
        <f>[1]Sunday!N27/(1-[2]Adjustments!$AJ31)</f>
        <v>12</v>
      </c>
      <c r="O27" s="12">
        <f>[1]Sunday!O27/(1-[2]Adjustments!$AJ31)</f>
        <v>13.75</v>
      </c>
      <c r="P27" s="12">
        <f>[1]Sunday!P27/(1-[2]Adjustments!$AJ31)</f>
        <v>10.25</v>
      </c>
      <c r="Q27" s="12">
        <f>[1]Sunday!Q27/(1-[2]Adjustments!$AJ31)</f>
        <v>1.75</v>
      </c>
      <c r="R27" s="12">
        <f>[1]Sunday!R27/(1-[2]Adjustments!$AJ31)</f>
        <v>2.75</v>
      </c>
      <c r="S27" s="12">
        <f>[1]Sunday!S27/(1-[2]Adjustments!$AJ31)</f>
        <v>6.5</v>
      </c>
      <c r="T27" s="12">
        <f>[1]Sunday!T27/(1-[2]Adjustments!$AJ31)</f>
        <v>3.25</v>
      </c>
      <c r="U27" s="12">
        <f>[1]Sunday!U27/(1-[2]Adjustments!$AJ31)</f>
        <v>1.25</v>
      </c>
      <c r="V27" s="12">
        <f>[1]Sunday!V27/(1-[2]Adjustments!$AJ31)</f>
        <v>4</v>
      </c>
      <c r="W27" s="12">
        <f>[1]Sunday!W27/(1-[2]Adjustments!$AJ31)</f>
        <v>0.25</v>
      </c>
      <c r="X27" s="12">
        <f>[1]Sunday!X27/(1-[2]Adjustments!$AJ31)</f>
        <v>1.25</v>
      </c>
      <c r="Y27" s="12">
        <f>[1]Sunday!Y27/(1-[2]Adjustments!$AJ31)</f>
        <v>5.75</v>
      </c>
      <c r="Z27" s="12">
        <f>[1]Sunday!Z27/(1-[2]Adjustments!$AJ31)</f>
        <v>2.75</v>
      </c>
      <c r="AA27" s="12">
        <f>[1]Sunday!AA27/(1-[2]Adjustments!$AJ31)</f>
        <v>110.25</v>
      </c>
      <c r="AB27" s="12">
        <f>[1]Sunday!AB27/(1-[2]Adjustments!$AJ31)</f>
        <v>79.75</v>
      </c>
      <c r="AC27" s="12">
        <f>[1]Sunday!AC27/(1-[2]Adjustments!$AJ31)</f>
        <v>238.5</v>
      </c>
      <c r="AD27" s="12">
        <f>[1]Sunday!AD27/(1-[2]Adjustments!$AJ31)</f>
        <v>110.25</v>
      </c>
      <c r="AE27" s="12">
        <f>[1]Sunday!AE27/(1-[2]Adjustments!$AJ31)</f>
        <v>48.5</v>
      </c>
      <c r="AF27" s="12">
        <f>[1]Sunday!AF27/(1-[2]Adjustments!$AJ31)</f>
        <v>44</v>
      </c>
      <c r="AG27" s="12">
        <f>[1]Sunday!AG27/(1-[2]Adjustments!$AJ31)</f>
        <v>13.25</v>
      </c>
      <c r="AH27" s="12">
        <f>[1]Sunday!AH27/(1-[2]Adjustments!$AJ31)</f>
        <v>11</v>
      </c>
      <c r="AI27" s="12">
        <f>[1]Sunday!AI27/(1-[2]Adjustments!$AJ31)</f>
        <v>5.75</v>
      </c>
      <c r="AJ27" s="12">
        <f>[1]Sunday!AJ27/(1-[2]Adjustments!$AJ31)</f>
        <v>8.75</v>
      </c>
      <c r="AK27" s="12">
        <f>[1]Sunday!AK27/(1-[2]Adjustments!$AJ31)</f>
        <v>2.5</v>
      </c>
      <c r="AL27" s="12">
        <f>[1]Sunday!AL27/(1-[2]Adjustments!$AJ31)</f>
        <v>10.25</v>
      </c>
      <c r="AM27" s="12">
        <f>[1]Sunday!AM27/(1-[2]Adjustments!$AJ31)</f>
        <v>0.5</v>
      </c>
      <c r="AN27" s="12">
        <f>[1]Sunday!AN27/(1-[2]Adjustments!$AJ31)</f>
        <v>9</v>
      </c>
      <c r="AO27" s="13">
        <f t="shared" si="0"/>
        <v>1002</v>
      </c>
      <c r="AP27" s="14"/>
      <c r="AS27" s="15"/>
    </row>
    <row r="28" spans="1:51" x14ac:dyDescent="0.25">
      <c r="A28" s="1" t="s">
        <v>26</v>
      </c>
      <c r="B28" s="12">
        <f>[1]Sunday!B28/(1-[2]Adjustments!$AJ32)</f>
        <v>46</v>
      </c>
      <c r="C28" s="12">
        <f>[1]Sunday!C28/(1-[2]Adjustments!$AJ32)</f>
        <v>94</v>
      </c>
      <c r="D28" s="12">
        <f>[1]Sunday!D28/(1-[2]Adjustments!$AJ32)</f>
        <v>73.25</v>
      </c>
      <c r="E28" s="12">
        <f>[1]Sunday!E28/(1-[2]Adjustments!$AJ32)</f>
        <v>93.75</v>
      </c>
      <c r="F28" s="12">
        <f>[1]Sunday!F28/(1-[2]Adjustments!$AJ32)</f>
        <v>218</v>
      </c>
      <c r="G28" s="12">
        <f>[1]Sunday!G28/(1-[2]Adjustments!$AJ32)</f>
        <v>89</v>
      </c>
      <c r="H28" s="12">
        <f>[1]Sunday!H28/(1-[2]Adjustments!$AJ32)</f>
        <v>114.25</v>
      </c>
      <c r="I28" s="12">
        <f>[1]Sunday!I28/(1-[2]Adjustments!$AJ32)</f>
        <v>84.5</v>
      </c>
      <c r="J28" s="12">
        <f>[1]Sunday!J28/(1-[2]Adjustments!$AJ32)</f>
        <v>180</v>
      </c>
      <c r="K28" s="12">
        <f>[1]Sunday!K28/(1-[2]Adjustments!$AJ32)</f>
        <v>95</v>
      </c>
      <c r="L28" s="12">
        <f>[1]Sunday!L28/(1-[2]Adjustments!$AJ32)</f>
        <v>111.25</v>
      </c>
      <c r="M28" s="12">
        <f>[1]Sunday!M28/(1-[2]Adjustments!$AJ32)</f>
        <v>330.75</v>
      </c>
      <c r="N28" s="12">
        <f>[1]Sunday!N28/(1-[2]Adjustments!$AJ32)</f>
        <v>81</v>
      </c>
      <c r="O28" s="12">
        <f>[1]Sunday!O28/(1-[2]Adjustments!$AJ32)</f>
        <v>88.25</v>
      </c>
      <c r="P28" s="12">
        <f>[1]Sunday!P28/(1-[2]Adjustments!$AJ32)</f>
        <v>45</v>
      </c>
      <c r="Q28" s="12">
        <f>[1]Sunday!Q28/(1-[2]Adjustments!$AJ32)</f>
        <v>27.25</v>
      </c>
      <c r="R28" s="12">
        <f>[1]Sunday!R28/(1-[2]Adjustments!$AJ32)</f>
        <v>62</v>
      </c>
      <c r="S28" s="12">
        <f>[1]Sunday!S28/(1-[2]Adjustments!$AJ32)</f>
        <v>115.5</v>
      </c>
      <c r="T28" s="12">
        <f>[1]Sunday!T28/(1-[2]Adjustments!$AJ32)</f>
        <v>77.25</v>
      </c>
      <c r="U28" s="12">
        <f>[1]Sunday!U28/(1-[2]Adjustments!$AJ32)</f>
        <v>114.5</v>
      </c>
      <c r="V28" s="12">
        <f>[1]Sunday!V28/(1-[2]Adjustments!$AJ32)</f>
        <v>151</v>
      </c>
      <c r="W28" s="12">
        <f>[1]Sunday!W28/(1-[2]Adjustments!$AJ32)</f>
        <v>68.75</v>
      </c>
      <c r="X28" s="12">
        <f>[1]Sunday!X28/(1-[2]Adjustments!$AJ32)</f>
        <v>67.25</v>
      </c>
      <c r="Y28" s="12">
        <f>[1]Sunday!Y28/(1-[2]Adjustments!$AJ32)</f>
        <v>136.75</v>
      </c>
      <c r="Z28" s="12">
        <f>[1]Sunday!Z28/(1-[2]Adjustments!$AJ32)</f>
        <v>119.25</v>
      </c>
      <c r="AA28" s="12">
        <f>[1]Sunday!AA28/(1-[2]Adjustments!$AJ32)</f>
        <v>34.25</v>
      </c>
      <c r="AB28" s="12">
        <f>[1]Sunday!AB28/(1-[2]Adjustments!$AJ32)</f>
        <v>24.25</v>
      </c>
      <c r="AC28" s="12">
        <f>[1]Sunday!AC28/(1-[2]Adjustments!$AJ32)</f>
        <v>80.75</v>
      </c>
      <c r="AD28" s="12">
        <f>[1]Sunday!AD28/(1-[2]Adjustments!$AJ32)</f>
        <v>49.5</v>
      </c>
      <c r="AE28" s="12">
        <f>[1]Sunday!AE28/(1-[2]Adjustments!$AJ32)</f>
        <v>187.25</v>
      </c>
      <c r="AF28" s="12">
        <f>[1]Sunday!AF28/(1-[2]Adjustments!$AJ32)</f>
        <v>269.75</v>
      </c>
      <c r="AG28" s="12">
        <f>[1]Sunday!AG28/(1-[2]Adjustments!$AJ32)</f>
        <v>124.5</v>
      </c>
      <c r="AH28" s="12">
        <f>[1]Sunday!AH28/(1-[2]Adjustments!$AJ32)</f>
        <v>183</v>
      </c>
      <c r="AI28" s="12">
        <f>[1]Sunday!AI28/(1-[2]Adjustments!$AJ32)</f>
        <v>100</v>
      </c>
      <c r="AJ28" s="12">
        <f>[1]Sunday!AJ28/(1-[2]Adjustments!$AJ32)</f>
        <v>103.5</v>
      </c>
      <c r="AK28" s="12">
        <f>[1]Sunday!AK28/(1-[2]Adjustments!$AJ32)</f>
        <v>57</v>
      </c>
      <c r="AL28" s="12">
        <f>[1]Sunday!AL28/(1-[2]Adjustments!$AJ32)</f>
        <v>249.5</v>
      </c>
      <c r="AM28" s="12">
        <f>[1]Sunday!AM28/(1-[2]Adjustments!$AJ32)</f>
        <v>30.25</v>
      </c>
      <c r="AN28" s="12">
        <f>[1]Sunday!AN28/(1-[2]Adjustments!$AJ32)</f>
        <v>90.25</v>
      </c>
      <c r="AO28" s="13">
        <f t="shared" si="0"/>
        <v>4267.25</v>
      </c>
      <c r="AP28" s="14"/>
      <c r="AS28" s="15"/>
    </row>
    <row r="29" spans="1:51" x14ac:dyDescent="0.25">
      <c r="A29" s="1" t="s">
        <v>27</v>
      </c>
      <c r="B29" s="12">
        <f>[1]Sunday!B29/(1-[2]Adjustments!$AJ33)</f>
        <v>49.25</v>
      </c>
      <c r="C29" s="12">
        <f>[1]Sunday!C29/(1-[2]Adjustments!$AJ33)</f>
        <v>87.5</v>
      </c>
      <c r="D29" s="12">
        <f>[1]Sunday!D29/(1-[2]Adjustments!$AJ33)</f>
        <v>60.5</v>
      </c>
      <c r="E29" s="12">
        <f>[1]Sunday!E29/(1-[2]Adjustments!$AJ33)</f>
        <v>64.5</v>
      </c>
      <c r="F29" s="12">
        <f>[1]Sunday!F29/(1-[2]Adjustments!$AJ33)</f>
        <v>184.5</v>
      </c>
      <c r="G29" s="12">
        <f>[1]Sunday!G29/(1-[2]Adjustments!$AJ33)</f>
        <v>77.5</v>
      </c>
      <c r="H29" s="12">
        <f>[1]Sunday!H29/(1-[2]Adjustments!$AJ33)</f>
        <v>119</v>
      </c>
      <c r="I29" s="12">
        <f>[1]Sunday!I29/(1-[2]Adjustments!$AJ33)</f>
        <v>94.75</v>
      </c>
      <c r="J29" s="12">
        <f>[1]Sunday!J29/(1-[2]Adjustments!$AJ33)</f>
        <v>207.5</v>
      </c>
      <c r="K29" s="12">
        <f>[1]Sunday!K29/(1-[2]Adjustments!$AJ33)</f>
        <v>111.75</v>
      </c>
      <c r="L29" s="12">
        <f>[1]Sunday!L29/(1-[2]Adjustments!$AJ33)</f>
        <v>104.25</v>
      </c>
      <c r="M29" s="12">
        <f>[1]Sunday!M29/(1-[2]Adjustments!$AJ33)</f>
        <v>200.75</v>
      </c>
      <c r="N29" s="12">
        <f>[1]Sunday!N29/(1-[2]Adjustments!$AJ33)</f>
        <v>75.25</v>
      </c>
      <c r="O29" s="12">
        <f>[1]Sunday!O29/(1-[2]Adjustments!$AJ33)</f>
        <v>56</v>
      </c>
      <c r="P29" s="12">
        <f>[1]Sunday!P29/(1-[2]Adjustments!$AJ33)</f>
        <v>31</v>
      </c>
      <c r="Q29" s="12">
        <f>[1]Sunday!Q29/(1-[2]Adjustments!$AJ33)</f>
        <v>27.5</v>
      </c>
      <c r="R29" s="12">
        <f>[1]Sunday!R29/(1-[2]Adjustments!$AJ33)</f>
        <v>54.5</v>
      </c>
      <c r="S29" s="12">
        <f>[1]Sunday!S29/(1-[2]Adjustments!$AJ33)</f>
        <v>82</v>
      </c>
      <c r="T29" s="12">
        <f>[1]Sunday!T29/(1-[2]Adjustments!$AJ33)</f>
        <v>47</v>
      </c>
      <c r="U29" s="12">
        <f>[1]Sunday!U29/(1-[2]Adjustments!$AJ33)</f>
        <v>86.75</v>
      </c>
      <c r="V29" s="12">
        <f>[1]Sunday!V29/(1-[2]Adjustments!$AJ33)</f>
        <v>81.5</v>
      </c>
      <c r="W29" s="12">
        <f>[1]Sunday!W29/(1-[2]Adjustments!$AJ33)</f>
        <v>40</v>
      </c>
      <c r="X29" s="12">
        <f>[1]Sunday!X29/(1-[2]Adjustments!$AJ33)</f>
        <v>43</v>
      </c>
      <c r="Y29" s="12">
        <f>[1]Sunday!Y29/(1-[2]Adjustments!$AJ33)</f>
        <v>118.5</v>
      </c>
      <c r="Z29" s="12">
        <f>[1]Sunday!Z29/(1-[2]Adjustments!$AJ33)</f>
        <v>100.25</v>
      </c>
      <c r="AA29" s="12">
        <f>[1]Sunday!AA29/(1-[2]Adjustments!$AJ33)</f>
        <v>17</v>
      </c>
      <c r="AB29" s="12">
        <f>[1]Sunday!AB29/(1-[2]Adjustments!$AJ33)</f>
        <v>20.75</v>
      </c>
      <c r="AC29" s="12">
        <f>[1]Sunday!AC29/(1-[2]Adjustments!$AJ33)</f>
        <v>58</v>
      </c>
      <c r="AD29" s="12">
        <f>[1]Sunday!AD29/(1-[2]Adjustments!$AJ33)</f>
        <v>48.75</v>
      </c>
      <c r="AE29" s="12">
        <f>[1]Sunday!AE29/(1-[2]Adjustments!$AJ33)</f>
        <v>275.25</v>
      </c>
      <c r="AF29" s="12">
        <f>[1]Sunday!AF29/(1-[2]Adjustments!$AJ33)</f>
        <v>320</v>
      </c>
      <c r="AG29" s="12">
        <f>[1]Sunday!AG29/(1-[2]Adjustments!$AJ33)</f>
        <v>290.5</v>
      </c>
      <c r="AH29" s="12">
        <f>[1]Sunday!AH29/(1-[2]Adjustments!$AJ33)</f>
        <v>871.75</v>
      </c>
      <c r="AI29" s="12">
        <f>[1]Sunday!AI29/(1-[2]Adjustments!$AJ33)</f>
        <v>137.5</v>
      </c>
      <c r="AJ29" s="12">
        <f>[1]Sunday!AJ29/(1-[2]Adjustments!$AJ33)</f>
        <v>128.5</v>
      </c>
      <c r="AK29" s="12">
        <f>[1]Sunday!AK29/(1-[2]Adjustments!$AJ33)</f>
        <v>28.5</v>
      </c>
      <c r="AL29" s="12">
        <f>[1]Sunday!AL29/(1-[2]Adjustments!$AJ33)</f>
        <v>117.5</v>
      </c>
      <c r="AM29" s="12">
        <f>[1]Sunday!AM29/(1-[2]Adjustments!$AJ33)</f>
        <v>17.5</v>
      </c>
      <c r="AN29" s="12">
        <f>[1]Sunday!AN29/(1-[2]Adjustments!$AJ33)</f>
        <v>64.25</v>
      </c>
      <c r="AO29" s="13">
        <f t="shared" si="0"/>
        <v>4600.75</v>
      </c>
      <c r="AP29" s="14"/>
      <c r="AS29" s="15"/>
    </row>
    <row r="30" spans="1:51" x14ac:dyDescent="0.25">
      <c r="A30" s="1" t="s">
        <v>28</v>
      </c>
      <c r="B30" s="12">
        <f>[1]Sunday!B30/(1-[2]Adjustments!$AJ34)</f>
        <v>116.25</v>
      </c>
      <c r="C30" s="12">
        <f>[1]Sunday!C30/(1-[2]Adjustments!$AJ34)</f>
        <v>216.5</v>
      </c>
      <c r="D30" s="12">
        <f>[1]Sunday!D30/(1-[2]Adjustments!$AJ34)</f>
        <v>109</v>
      </c>
      <c r="E30" s="12">
        <f>[1]Sunday!E30/(1-[2]Adjustments!$AJ34)</f>
        <v>136.25</v>
      </c>
      <c r="F30" s="12">
        <f>[1]Sunday!F30/(1-[2]Adjustments!$AJ34)</f>
        <v>456.75</v>
      </c>
      <c r="G30" s="12">
        <f>[1]Sunday!G30/(1-[2]Adjustments!$AJ34)</f>
        <v>145</v>
      </c>
      <c r="H30" s="12">
        <f>[1]Sunday!H30/(1-[2]Adjustments!$AJ34)</f>
        <v>255.25</v>
      </c>
      <c r="I30" s="12">
        <f>[1]Sunday!I30/(1-[2]Adjustments!$AJ34)</f>
        <v>154</v>
      </c>
      <c r="J30" s="12">
        <f>[1]Sunday!J30/(1-[2]Adjustments!$AJ34)</f>
        <v>362.25</v>
      </c>
      <c r="K30" s="12">
        <f>[1]Sunday!K30/(1-[2]Adjustments!$AJ34)</f>
        <v>187</v>
      </c>
      <c r="L30" s="12">
        <f>[1]Sunday!L30/(1-[2]Adjustments!$AJ34)</f>
        <v>279.25</v>
      </c>
      <c r="M30" s="12">
        <f>[1]Sunday!M30/(1-[2]Adjustments!$AJ34)</f>
        <v>455.75</v>
      </c>
      <c r="N30" s="12">
        <f>[1]Sunday!N30/(1-[2]Adjustments!$AJ34)</f>
        <v>142.5</v>
      </c>
      <c r="O30" s="12">
        <f>[1]Sunday!O30/(1-[2]Adjustments!$AJ34)</f>
        <v>132</v>
      </c>
      <c r="P30" s="12">
        <f>[1]Sunday!P30/(1-[2]Adjustments!$AJ34)</f>
        <v>64.25</v>
      </c>
      <c r="Q30" s="12">
        <f>[1]Sunday!Q30/(1-[2]Adjustments!$AJ34)</f>
        <v>48.5</v>
      </c>
      <c r="R30" s="12">
        <f>[1]Sunday!R30/(1-[2]Adjustments!$AJ34)</f>
        <v>106.5</v>
      </c>
      <c r="S30" s="12">
        <f>[1]Sunday!S30/(1-[2]Adjustments!$AJ34)</f>
        <v>191</v>
      </c>
      <c r="T30" s="12">
        <f>[1]Sunday!T30/(1-[2]Adjustments!$AJ34)</f>
        <v>121.75</v>
      </c>
      <c r="U30" s="12">
        <f>[1]Sunday!U30/(1-[2]Adjustments!$AJ34)</f>
        <v>136</v>
      </c>
      <c r="V30" s="12">
        <f>[1]Sunday!V30/(1-[2]Adjustments!$AJ34)</f>
        <v>179.5</v>
      </c>
      <c r="W30" s="12">
        <f>[1]Sunday!W30/(1-[2]Adjustments!$AJ34)</f>
        <v>89</v>
      </c>
      <c r="X30" s="12">
        <f>[1]Sunday!X30/(1-[2]Adjustments!$AJ34)</f>
        <v>75.5</v>
      </c>
      <c r="Y30" s="12">
        <f>[1]Sunday!Y30/(1-[2]Adjustments!$AJ34)</f>
        <v>235</v>
      </c>
      <c r="Z30" s="12">
        <f>[1]Sunday!Z30/(1-[2]Adjustments!$AJ34)</f>
        <v>282.5</v>
      </c>
      <c r="AA30" s="12">
        <f>[1]Sunday!AA30/(1-[2]Adjustments!$AJ34)</f>
        <v>94</v>
      </c>
      <c r="AB30" s="12">
        <f>[1]Sunday!AB30/(1-[2]Adjustments!$AJ34)</f>
        <v>40</v>
      </c>
      <c r="AC30" s="12">
        <f>[1]Sunday!AC30/(1-[2]Adjustments!$AJ34)</f>
        <v>103.5</v>
      </c>
      <c r="AD30" s="12">
        <f>[1]Sunday!AD30/(1-[2]Adjustments!$AJ34)</f>
        <v>128</v>
      </c>
      <c r="AE30" s="12">
        <f>[1]Sunday!AE30/(1-[2]Adjustments!$AJ34)</f>
        <v>708.5</v>
      </c>
      <c r="AF30" s="12">
        <f>[1]Sunday!AF30/(1-[2]Adjustments!$AJ34)</f>
        <v>1027</v>
      </c>
      <c r="AG30" s="12">
        <f>[1]Sunday!AG30/(1-[2]Adjustments!$AJ34)</f>
        <v>522.5</v>
      </c>
      <c r="AH30" s="12">
        <f>[1]Sunday!AH30/(1-[2]Adjustments!$AJ34)</f>
        <v>983.5</v>
      </c>
      <c r="AI30" s="12">
        <f>[1]Sunday!AI30/(1-[2]Adjustments!$AJ34)</f>
        <v>431.25</v>
      </c>
      <c r="AJ30" s="12">
        <f>[1]Sunday!AJ30/(1-[2]Adjustments!$AJ34)</f>
        <v>410.25</v>
      </c>
      <c r="AK30" s="12">
        <f>[1]Sunday!AK30/(1-[2]Adjustments!$AJ34)</f>
        <v>82.25</v>
      </c>
      <c r="AL30" s="12">
        <f>[1]Sunday!AL30/(1-[2]Adjustments!$AJ34)</f>
        <v>298.5</v>
      </c>
      <c r="AM30" s="12">
        <f>[1]Sunday!AM30/(1-[2]Adjustments!$AJ34)</f>
        <v>41.25</v>
      </c>
      <c r="AN30" s="12">
        <f>[1]Sunday!AN30/(1-[2]Adjustments!$AJ34)</f>
        <v>132.25</v>
      </c>
      <c r="AO30" s="13">
        <f t="shared" si="0"/>
        <v>9680</v>
      </c>
      <c r="AP30" s="14"/>
      <c r="AS30" s="15"/>
    </row>
    <row r="31" spans="1:51" x14ac:dyDescent="0.25">
      <c r="A31" s="1" t="s">
        <v>29</v>
      </c>
      <c r="B31" s="12">
        <f>[1]Sunday!B31/(1-[2]Adjustments!$AJ35)</f>
        <v>55.5</v>
      </c>
      <c r="C31" s="12">
        <f>[1]Sunday!C31/(1-[2]Adjustments!$AJ35)</f>
        <v>81</v>
      </c>
      <c r="D31" s="12">
        <f>[1]Sunday!D31/(1-[2]Adjustments!$AJ35)</f>
        <v>71.5</v>
      </c>
      <c r="E31" s="12">
        <f>[1]Sunday!E31/(1-[2]Adjustments!$AJ35)</f>
        <v>105</v>
      </c>
      <c r="F31" s="12">
        <f>[1]Sunday!F31/(1-[2]Adjustments!$AJ35)</f>
        <v>239.25</v>
      </c>
      <c r="G31" s="12">
        <f>[1]Sunday!G31/(1-[2]Adjustments!$AJ35)</f>
        <v>111.75</v>
      </c>
      <c r="H31" s="12">
        <f>[1]Sunday!H31/(1-[2]Adjustments!$AJ35)</f>
        <v>178</v>
      </c>
      <c r="I31" s="12">
        <f>[1]Sunday!I31/(1-[2]Adjustments!$AJ35)</f>
        <v>109.75</v>
      </c>
      <c r="J31" s="12">
        <f>[1]Sunday!J31/(1-[2]Adjustments!$AJ35)</f>
        <v>149</v>
      </c>
      <c r="K31" s="12">
        <f>[1]Sunday!K31/(1-[2]Adjustments!$AJ35)</f>
        <v>103</v>
      </c>
      <c r="L31" s="12">
        <f>[1]Sunday!L31/(1-[2]Adjustments!$AJ35)</f>
        <v>123.75</v>
      </c>
      <c r="M31" s="12">
        <f>[1]Sunday!M31/(1-[2]Adjustments!$AJ35)</f>
        <v>243.75</v>
      </c>
      <c r="N31" s="12">
        <f>[1]Sunday!N31/(1-[2]Adjustments!$AJ35)</f>
        <v>67</v>
      </c>
      <c r="O31" s="12">
        <f>[1]Sunday!O31/(1-[2]Adjustments!$AJ35)</f>
        <v>50.75</v>
      </c>
      <c r="P31" s="12">
        <f>[1]Sunday!P31/(1-[2]Adjustments!$AJ35)</f>
        <v>35</v>
      </c>
      <c r="Q31" s="12">
        <f>[1]Sunday!Q31/(1-[2]Adjustments!$AJ35)</f>
        <v>29</v>
      </c>
      <c r="R31" s="12">
        <f>[1]Sunday!R31/(1-[2]Adjustments!$AJ35)</f>
        <v>40.5</v>
      </c>
      <c r="S31" s="12">
        <f>[1]Sunday!S31/(1-[2]Adjustments!$AJ35)</f>
        <v>99.25</v>
      </c>
      <c r="T31" s="12">
        <f>[1]Sunday!T31/(1-[2]Adjustments!$AJ35)</f>
        <v>61</v>
      </c>
      <c r="U31" s="12">
        <f>[1]Sunday!U31/(1-[2]Adjustments!$AJ35)</f>
        <v>79</v>
      </c>
      <c r="V31" s="12">
        <f>[1]Sunday!V31/(1-[2]Adjustments!$AJ35)</f>
        <v>117.25</v>
      </c>
      <c r="W31" s="12">
        <f>[1]Sunday!W31/(1-[2]Adjustments!$AJ35)</f>
        <v>83</v>
      </c>
      <c r="X31" s="12">
        <f>[1]Sunday!X31/(1-[2]Adjustments!$AJ35)</f>
        <v>52.5</v>
      </c>
      <c r="Y31" s="12">
        <f>[1]Sunday!Y31/(1-[2]Adjustments!$AJ35)</f>
        <v>174</v>
      </c>
      <c r="Z31" s="12">
        <f>[1]Sunday!Z31/(1-[2]Adjustments!$AJ35)</f>
        <v>113.75</v>
      </c>
      <c r="AA31" s="12">
        <f>[1]Sunday!AA31/(1-[2]Adjustments!$AJ35)</f>
        <v>44.25</v>
      </c>
      <c r="AB31" s="12">
        <f>[1]Sunday!AB31/(1-[2]Adjustments!$AJ35)</f>
        <v>33</v>
      </c>
      <c r="AC31" s="12">
        <f>[1]Sunday!AC31/(1-[2]Adjustments!$AJ35)</f>
        <v>128.25</v>
      </c>
      <c r="AD31" s="12">
        <f>[1]Sunday!AD31/(1-[2]Adjustments!$AJ35)</f>
        <v>71</v>
      </c>
      <c r="AE31" s="12">
        <f>[1]Sunday!AE31/(1-[2]Adjustments!$AJ35)</f>
        <v>498</v>
      </c>
      <c r="AF31" s="12">
        <f>[1]Sunday!AF31/(1-[2]Adjustments!$AJ35)</f>
        <v>616.25</v>
      </c>
      <c r="AG31" s="12">
        <f>[1]Sunday!AG31/(1-[2]Adjustments!$AJ35)</f>
        <v>240.75</v>
      </c>
      <c r="AH31" s="12">
        <f>[1]Sunday!AH31/(1-[2]Adjustments!$AJ35)</f>
        <v>471</v>
      </c>
      <c r="AI31" s="12">
        <f>[1]Sunday!AI31/(1-[2]Adjustments!$AJ35)</f>
        <v>218</v>
      </c>
      <c r="AJ31" s="12">
        <f>[1]Sunday!AJ31/(1-[2]Adjustments!$AJ35)</f>
        <v>240.5</v>
      </c>
      <c r="AK31" s="12">
        <f>[1]Sunday!AK31/(1-[2]Adjustments!$AJ35)</f>
        <v>46.75</v>
      </c>
      <c r="AL31" s="12">
        <f>[1]Sunday!AL31/(1-[2]Adjustments!$AJ35)</f>
        <v>170.25</v>
      </c>
      <c r="AM31" s="12">
        <f>[1]Sunday!AM31/(1-[2]Adjustments!$AJ35)</f>
        <v>22.25</v>
      </c>
      <c r="AN31" s="12">
        <f>[1]Sunday!AN31/(1-[2]Adjustments!$AJ35)</f>
        <v>55.25</v>
      </c>
      <c r="AO31" s="13">
        <f t="shared" si="0"/>
        <v>5428.75</v>
      </c>
      <c r="AP31" s="14"/>
      <c r="AS31" s="15"/>
    </row>
    <row r="32" spans="1:51" x14ac:dyDescent="0.25">
      <c r="A32" s="1">
        <v>16</v>
      </c>
      <c r="B32" s="12">
        <f>[1]Sunday!B32/(1-[2]Adjustments!$AJ36)</f>
        <v>45.75</v>
      </c>
      <c r="C32" s="12">
        <f>[1]Sunday!C32/(1-[2]Adjustments!$AJ36)</f>
        <v>42.25</v>
      </c>
      <c r="D32" s="12">
        <f>[1]Sunday!D32/(1-[2]Adjustments!$AJ36)</f>
        <v>16.5</v>
      </c>
      <c r="E32" s="12">
        <f>[1]Sunday!E32/(1-[2]Adjustments!$AJ36)</f>
        <v>33</v>
      </c>
      <c r="F32" s="12">
        <f>[1]Sunday!F32/(1-[2]Adjustments!$AJ36)</f>
        <v>103.5</v>
      </c>
      <c r="G32" s="12">
        <f>[1]Sunday!G32/(1-[2]Adjustments!$AJ36)</f>
        <v>55.75</v>
      </c>
      <c r="H32" s="12">
        <f>[1]Sunday!H32/(1-[2]Adjustments!$AJ36)</f>
        <v>75.5</v>
      </c>
      <c r="I32" s="12">
        <f>[1]Sunday!I32/(1-[2]Adjustments!$AJ36)</f>
        <v>42.25</v>
      </c>
      <c r="J32" s="12">
        <f>[1]Sunday!J32/(1-[2]Adjustments!$AJ36)</f>
        <v>64.5</v>
      </c>
      <c r="K32" s="12">
        <f>[1]Sunday!K32/(1-[2]Adjustments!$AJ36)</f>
        <v>36.25</v>
      </c>
      <c r="L32" s="12">
        <f>[1]Sunday!L32/(1-[2]Adjustments!$AJ36)</f>
        <v>81.5</v>
      </c>
      <c r="M32" s="12">
        <f>[1]Sunday!M32/(1-[2]Adjustments!$AJ36)</f>
        <v>102.5</v>
      </c>
      <c r="N32" s="12">
        <f>[1]Sunday!N32/(1-[2]Adjustments!$AJ36)</f>
        <v>13.25</v>
      </c>
      <c r="O32" s="12">
        <f>[1]Sunday!O32/(1-[2]Adjustments!$AJ36)</f>
        <v>18.25</v>
      </c>
      <c r="P32" s="12">
        <f>[1]Sunday!P32/(1-[2]Adjustments!$AJ36)</f>
        <v>17.25</v>
      </c>
      <c r="Q32" s="12">
        <f>[1]Sunday!Q32/(1-[2]Adjustments!$AJ36)</f>
        <v>14</v>
      </c>
      <c r="R32" s="12">
        <f>[1]Sunday!R32/(1-[2]Adjustments!$AJ36)</f>
        <v>9.5</v>
      </c>
      <c r="S32" s="12">
        <f>[1]Sunday!S32/(1-[2]Adjustments!$AJ36)</f>
        <v>22</v>
      </c>
      <c r="T32" s="12">
        <f>[1]Sunday!T32/(1-[2]Adjustments!$AJ36)</f>
        <v>23.25</v>
      </c>
      <c r="U32" s="12">
        <f>[1]Sunday!U32/(1-[2]Adjustments!$AJ36)</f>
        <v>9.25</v>
      </c>
      <c r="V32" s="12">
        <f>[1]Sunday!V32/(1-[2]Adjustments!$AJ36)</f>
        <v>16.5</v>
      </c>
      <c r="W32" s="12">
        <f>[1]Sunday!W32/(1-[2]Adjustments!$AJ36)</f>
        <v>12.5</v>
      </c>
      <c r="X32" s="12">
        <f>[1]Sunday!X32/(1-[2]Adjustments!$AJ36)</f>
        <v>5.75</v>
      </c>
      <c r="Y32" s="12">
        <f>[1]Sunday!Y32/(1-[2]Adjustments!$AJ36)</f>
        <v>52.5</v>
      </c>
      <c r="Z32" s="12">
        <f>[1]Sunday!Z32/(1-[2]Adjustments!$AJ36)</f>
        <v>42</v>
      </c>
      <c r="AA32" s="12">
        <f>[1]Sunday!AA32/(1-[2]Adjustments!$AJ36)</f>
        <v>165.25</v>
      </c>
      <c r="AB32" s="12">
        <f>[1]Sunday!AB32/(1-[2]Adjustments!$AJ36)</f>
        <v>189.5</v>
      </c>
      <c r="AC32" s="12">
        <f>[1]Sunday!AC32/(1-[2]Adjustments!$AJ36)</f>
        <v>761.25</v>
      </c>
      <c r="AD32" s="12">
        <f>[1]Sunday!AD32/(1-[2]Adjustments!$AJ36)</f>
        <v>529.75</v>
      </c>
      <c r="AE32" s="12">
        <f>[1]Sunday!AE32/(1-[2]Adjustments!$AJ36)</f>
        <v>40.5</v>
      </c>
      <c r="AF32" s="12">
        <f>[1]Sunday!AF32/(1-[2]Adjustments!$AJ36)</f>
        <v>164.25</v>
      </c>
      <c r="AG32" s="12">
        <f>[1]Sunday!AG32/(1-[2]Adjustments!$AJ36)</f>
        <v>105.5</v>
      </c>
      <c r="AH32" s="12">
        <f>[1]Sunday!AH32/(1-[2]Adjustments!$AJ36)</f>
        <v>244</v>
      </c>
      <c r="AI32" s="12">
        <f>[1]Sunday!AI32/(1-[2]Adjustments!$AJ36)</f>
        <v>115.75</v>
      </c>
      <c r="AJ32" s="12">
        <f>[1]Sunday!AJ32/(1-[2]Adjustments!$AJ36)</f>
        <v>106</v>
      </c>
      <c r="AK32" s="12">
        <f>[1]Sunday!AK32/(1-[2]Adjustments!$AJ36)</f>
        <v>6.75</v>
      </c>
      <c r="AL32" s="12">
        <f>[1]Sunday!AL32/(1-[2]Adjustments!$AJ36)</f>
        <v>23</v>
      </c>
      <c r="AM32" s="12">
        <f>[1]Sunday!AM32/(1-[2]Adjustments!$AJ36)</f>
        <v>4.25</v>
      </c>
      <c r="AN32" s="12">
        <f>[1]Sunday!AN32/(1-[2]Adjustments!$AJ36)</f>
        <v>30.5</v>
      </c>
      <c r="AO32" s="13">
        <f t="shared" si="0"/>
        <v>3441.5</v>
      </c>
      <c r="AP32" s="14"/>
      <c r="AS32" s="15"/>
    </row>
    <row r="33" spans="1:45" x14ac:dyDescent="0.25">
      <c r="A33" s="1">
        <v>24</v>
      </c>
      <c r="B33" s="12">
        <f>[1]Sunday!B33/(1-[2]Adjustments!$AJ37)</f>
        <v>69.25</v>
      </c>
      <c r="C33" s="12">
        <f>[1]Sunday!C33/(1-[2]Adjustments!$AJ37)</f>
        <v>62.5</v>
      </c>
      <c r="D33" s="12">
        <f>[1]Sunday!D33/(1-[2]Adjustments!$AJ37)</f>
        <v>21.25</v>
      </c>
      <c r="E33" s="12">
        <f>[1]Sunday!E33/(1-[2]Adjustments!$AJ37)</f>
        <v>36.25</v>
      </c>
      <c r="F33" s="12">
        <f>[1]Sunday!F33/(1-[2]Adjustments!$AJ37)</f>
        <v>74.5</v>
      </c>
      <c r="G33" s="12">
        <f>[1]Sunday!G33/(1-[2]Adjustments!$AJ37)</f>
        <v>47.75</v>
      </c>
      <c r="H33" s="12">
        <f>[1]Sunday!H33/(1-[2]Adjustments!$AJ37)</f>
        <v>60.5</v>
      </c>
      <c r="I33" s="12">
        <f>[1]Sunday!I33/(1-[2]Adjustments!$AJ37)</f>
        <v>48.75</v>
      </c>
      <c r="J33" s="12">
        <f>[1]Sunday!J33/(1-[2]Adjustments!$AJ37)</f>
        <v>55.75</v>
      </c>
      <c r="K33" s="12">
        <f>[1]Sunday!K33/(1-[2]Adjustments!$AJ37)</f>
        <v>39</v>
      </c>
      <c r="L33" s="12">
        <f>[1]Sunday!L33/(1-[2]Adjustments!$AJ37)</f>
        <v>98</v>
      </c>
      <c r="M33" s="12">
        <f>[1]Sunday!M33/(1-[2]Adjustments!$AJ37)</f>
        <v>118</v>
      </c>
      <c r="N33" s="12">
        <f>[1]Sunday!N33/(1-[2]Adjustments!$AJ37)</f>
        <v>25.75</v>
      </c>
      <c r="O33" s="12">
        <f>[1]Sunday!O33/(1-[2]Adjustments!$AJ37)</f>
        <v>21.75</v>
      </c>
      <c r="P33" s="12">
        <f>[1]Sunday!P33/(1-[2]Adjustments!$AJ37)</f>
        <v>18.25</v>
      </c>
      <c r="Q33" s="12">
        <f>[1]Sunday!Q33/(1-[2]Adjustments!$AJ37)</f>
        <v>15.25</v>
      </c>
      <c r="R33" s="12">
        <f>[1]Sunday!R33/(1-[2]Adjustments!$AJ37)</f>
        <v>11</v>
      </c>
      <c r="S33" s="12">
        <f>[1]Sunday!S33/(1-[2]Adjustments!$AJ37)</f>
        <v>24</v>
      </c>
      <c r="T33" s="12">
        <f>[1]Sunday!T33/(1-[2]Adjustments!$AJ37)</f>
        <v>32.75</v>
      </c>
      <c r="U33" s="12">
        <f>[1]Sunday!U33/(1-[2]Adjustments!$AJ37)</f>
        <v>17.25</v>
      </c>
      <c r="V33" s="12">
        <f>[1]Sunday!V33/(1-[2]Adjustments!$AJ37)</f>
        <v>26</v>
      </c>
      <c r="W33" s="12">
        <f>[1]Sunday!W33/(1-[2]Adjustments!$AJ37)</f>
        <v>6.75</v>
      </c>
      <c r="X33" s="12">
        <f>[1]Sunday!X33/(1-[2]Adjustments!$AJ37)</f>
        <v>5.25</v>
      </c>
      <c r="Y33" s="12">
        <f>[1]Sunday!Y33/(1-[2]Adjustments!$AJ37)</f>
        <v>40</v>
      </c>
      <c r="Z33" s="12">
        <f>[1]Sunday!Z33/(1-[2]Adjustments!$AJ37)</f>
        <v>54</v>
      </c>
      <c r="AA33" s="12">
        <f>[1]Sunday!AA33/(1-[2]Adjustments!$AJ37)</f>
        <v>211.25</v>
      </c>
      <c r="AB33" s="12">
        <f>[1]Sunday!AB33/(1-[2]Adjustments!$AJ37)</f>
        <v>256.5</v>
      </c>
      <c r="AC33" s="12">
        <f>[1]Sunday!AC33/(1-[2]Adjustments!$AJ37)</f>
        <v>1084.25</v>
      </c>
      <c r="AD33" s="12">
        <f>[1]Sunday!AD33/(1-[2]Adjustments!$AJ37)</f>
        <v>599.5</v>
      </c>
      <c r="AE33" s="12">
        <f>[1]Sunday!AE33/(1-[2]Adjustments!$AJ37)</f>
        <v>182.75</v>
      </c>
      <c r="AF33" s="12">
        <f>[1]Sunday!AF33/(1-[2]Adjustments!$AJ37)</f>
        <v>45.5</v>
      </c>
      <c r="AG33" s="12">
        <f>[1]Sunday!AG33/(1-[2]Adjustments!$AJ37)</f>
        <v>113.75</v>
      </c>
      <c r="AH33" s="12">
        <f>[1]Sunday!AH33/(1-[2]Adjustments!$AJ37)</f>
        <v>260.75</v>
      </c>
      <c r="AI33" s="12">
        <f>[1]Sunday!AI33/(1-[2]Adjustments!$AJ37)</f>
        <v>153.5</v>
      </c>
      <c r="AJ33" s="12">
        <f>[1]Sunday!AJ33/(1-[2]Adjustments!$AJ37)</f>
        <v>154.75</v>
      </c>
      <c r="AK33" s="12">
        <f>[1]Sunday!AK33/(1-[2]Adjustments!$AJ37)</f>
        <v>7</v>
      </c>
      <c r="AL33" s="12">
        <f>[1]Sunday!AL33/(1-[2]Adjustments!$AJ37)</f>
        <v>30</v>
      </c>
      <c r="AM33" s="12">
        <f>[1]Sunday!AM33/(1-[2]Adjustments!$AJ37)</f>
        <v>3.5</v>
      </c>
      <c r="AN33" s="12">
        <f>[1]Sunday!AN33/(1-[2]Adjustments!$AJ37)</f>
        <v>46.75</v>
      </c>
      <c r="AO33" s="13">
        <f t="shared" si="0"/>
        <v>4179.25</v>
      </c>
      <c r="AP33" s="14"/>
      <c r="AS33" s="15"/>
    </row>
    <row r="34" spans="1:45" x14ac:dyDescent="0.25">
      <c r="A34" s="1" t="s">
        <v>30</v>
      </c>
      <c r="B34" s="12">
        <f>[1]Sunday!B34/(1-[2]Adjustments!$AJ38)</f>
        <v>12.5</v>
      </c>
      <c r="C34" s="12">
        <f>[1]Sunday!C34/(1-[2]Adjustments!$AJ38)</f>
        <v>16.5</v>
      </c>
      <c r="D34" s="12">
        <f>[1]Sunday!D34/(1-[2]Adjustments!$AJ38)</f>
        <v>6</v>
      </c>
      <c r="E34" s="12">
        <f>[1]Sunday!E34/(1-[2]Adjustments!$AJ38)</f>
        <v>13.75</v>
      </c>
      <c r="F34" s="12">
        <f>[1]Sunday!F34/(1-[2]Adjustments!$AJ38)</f>
        <v>27</v>
      </c>
      <c r="G34" s="12">
        <f>[1]Sunday!G34/(1-[2]Adjustments!$AJ38)</f>
        <v>9.75</v>
      </c>
      <c r="H34" s="12">
        <f>[1]Sunday!H34/(1-[2]Adjustments!$AJ38)</f>
        <v>18.5</v>
      </c>
      <c r="I34" s="12">
        <f>[1]Sunday!I34/(1-[2]Adjustments!$AJ38)</f>
        <v>11.5</v>
      </c>
      <c r="J34" s="12">
        <f>[1]Sunday!J34/(1-[2]Adjustments!$AJ38)</f>
        <v>20.75</v>
      </c>
      <c r="K34" s="12">
        <f>[1]Sunday!K34/(1-[2]Adjustments!$AJ38)</f>
        <v>19.75</v>
      </c>
      <c r="L34" s="12">
        <f>[1]Sunday!L34/(1-[2]Adjustments!$AJ38)</f>
        <v>24.5</v>
      </c>
      <c r="M34" s="12">
        <f>[1]Sunday!M34/(1-[2]Adjustments!$AJ38)</f>
        <v>63.5</v>
      </c>
      <c r="N34" s="12">
        <f>[1]Sunday!N34/(1-[2]Adjustments!$AJ38)</f>
        <v>11.5</v>
      </c>
      <c r="O34" s="12">
        <f>[1]Sunday!O34/(1-[2]Adjustments!$AJ38)</f>
        <v>8.75</v>
      </c>
      <c r="P34" s="12">
        <f>[1]Sunday!P34/(1-[2]Adjustments!$AJ38)</f>
        <v>4.5</v>
      </c>
      <c r="Q34" s="12">
        <f>[1]Sunday!Q34/(1-[2]Adjustments!$AJ38)</f>
        <v>6.5</v>
      </c>
      <c r="R34" s="12">
        <f>[1]Sunday!R34/(1-[2]Adjustments!$AJ38)</f>
        <v>3.75</v>
      </c>
      <c r="S34" s="12">
        <f>[1]Sunday!S34/(1-[2]Adjustments!$AJ38)</f>
        <v>12.5</v>
      </c>
      <c r="T34" s="12">
        <f>[1]Sunday!T34/(1-[2]Adjustments!$AJ38)</f>
        <v>15.25</v>
      </c>
      <c r="U34" s="12">
        <f>[1]Sunday!U34/(1-[2]Adjustments!$AJ38)</f>
        <v>9.25</v>
      </c>
      <c r="V34" s="12">
        <f>[1]Sunday!V34/(1-[2]Adjustments!$AJ38)</f>
        <v>11</v>
      </c>
      <c r="W34" s="12">
        <f>[1]Sunday!W34/(1-[2]Adjustments!$AJ38)</f>
        <v>3.75</v>
      </c>
      <c r="X34" s="12">
        <f>[1]Sunday!X34/(1-[2]Adjustments!$AJ38)</f>
        <v>5</v>
      </c>
      <c r="Y34" s="12">
        <f>[1]Sunday!Y34/(1-[2]Adjustments!$AJ38)</f>
        <v>21.5</v>
      </c>
      <c r="Z34" s="12">
        <f>[1]Sunday!Z34/(1-[2]Adjustments!$AJ38)</f>
        <v>13.75</v>
      </c>
      <c r="AA34" s="12">
        <f>[1]Sunday!AA34/(1-[2]Adjustments!$AJ38)</f>
        <v>122</v>
      </c>
      <c r="AB34" s="12">
        <f>[1]Sunday!AB34/(1-[2]Adjustments!$AJ38)</f>
        <v>138.5</v>
      </c>
      <c r="AC34" s="12">
        <f>[1]Sunday!AC34/(1-[2]Adjustments!$AJ38)</f>
        <v>720.25</v>
      </c>
      <c r="AD34" s="12">
        <f>[1]Sunday!AD34/(1-[2]Adjustments!$AJ38)</f>
        <v>223</v>
      </c>
      <c r="AE34" s="12">
        <f>[1]Sunday!AE34/(1-[2]Adjustments!$AJ38)</f>
        <v>113.25</v>
      </c>
      <c r="AF34" s="12">
        <f>[1]Sunday!AF34/(1-[2]Adjustments!$AJ38)</f>
        <v>117.75</v>
      </c>
      <c r="AG34" s="12">
        <f>[1]Sunday!AG34/(1-[2]Adjustments!$AJ38)</f>
        <v>19.25</v>
      </c>
      <c r="AH34" s="12">
        <f>[1]Sunday!AH34/(1-[2]Adjustments!$AJ38)</f>
        <v>42.75</v>
      </c>
      <c r="AI34" s="12">
        <f>[1]Sunday!AI34/(1-[2]Adjustments!$AJ38)</f>
        <v>37.25</v>
      </c>
      <c r="AJ34" s="12">
        <f>[1]Sunday!AJ34/(1-[2]Adjustments!$AJ38)</f>
        <v>45</v>
      </c>
      <c r="AK34" s="12">
        <f>[1]Sunday!AK34/(1-[2]Adjustments!$AJ38)</f>
        <v>6.25</v>
      </c>
      <c r="AL34" s="12">
        <f>[1]Sunday!AL34/(1-[2]Adjustments!$AJ38)</f>
        <v>16.5</v>
      </c>
      <c r="AM34" s="12">
        <f>[1]Sunday!AM34/(1-[2]Adjustments!$AJ38)</f>
        <v>3</v>
      </c>
      <c r="AN34" s="12">
        <f>[1]Sunday!AN34/(1-[2]Adjustments!$AJ38)</f>
        <v>20.75</v>
      </c>
      <c r="AO34" s="13">
        <f t="shared" si="0"/>
        <v>1996.5</v>
      </c>
      <c r="AP34" s="14"/>
      <c r="AS34" s="15"/>
    </row>
    <row r="35" spans="1:45" x14ac:dyDescent="0.25">
      <c r="A35" s="1" t="s">
        <v>31</v>
      </c>
      <c r="B35" s="12">
        <f>[1]Sunday!B35/(1-[2]Adjustments!$AJ39)</f>
        <v>19.5</v>
      </c>
      <c r="C35" s="12">
        <f>[1]Sunday!C35/(1-[2]Adjustments!$AJ39)</f>
        <v>30</v>
      </c>
      <c r="D35" s="12">
        <f>[1]Sunday!D35/(1-[2]Adjustments!$AJ39)</f>
        <v>3.75</v>
      </c>
      <c r="E35" s="12">
        <f>[1]Sunday!E35/(1-[2]Adjustments!$AJ39)</f>
        <v>6.75</v>
      </c>
      <c r="F35" s="12">
        <f>[1]Sunday!F35/(1-[2]Adjustments!$AJ39)</f>
        <v>15.75</v>
      </c>
      <c r="G35" s="12">
        <f>[1]Sunday!G35/(1-[2]Adjustments!$AJ39)</f>
        <v>10.75</v>
      </c>
      <c r="H35" s="12">
        <f>[1]Sunday!H35/(1-[2]Adjustments!$AJ39)</f>
        <v>16.25</v>
      </c>
      <c r="I35" s="12">
        <f>[1]Sunday!I35/(1-[2]Adjustments!$AJ39)</f>
        <v>12.75</v>
      </c>
      <c r="J35" s="12">
        <f>[1]Sunday!J35/(1-[2]Adjustments!$AJ39)</f>
        <v>33.75</v>
      </c>
      <c r="K35" s="12">
        <f>[1]Sunday!K35/(1-[2]Adjustments!$AJ39)</f>
        <v>16</v>
      </c>
      <c r="L35" s="12">
        <f>[1]Sunday!L35/(1-[2]Adjustments!$AJ39)</f>
        <v>31</v>
      </c>
      <c r="M35" s="12">
        <f>[1]Sunday!M35/(1-[2]Adjustments!$AJ39)</f>
        <v>53</v>
      </c>
      <c r="N35" s="12">
        <f>[1]Sunday!N35/(1-[2]Adjustments!$AJ39)</f>
        <v>10.25</v>
      </c>
      <c r="O35" s="12">
        <f>[1]Sunday!O35/(1-[2]Adjustments!$AJ39)</f>
        <v>17</v>
      </c>
      <c r="P35" s="12">
        <f>[1]Sunday!P35/(1-[2]Adjustments!$AJ39)</f>
        <v>11.25</v>
      </c>
      <c r="Q35" s="12">
        <f>[1]Sunday!Q35/(1-[2]Adjustments!$AJ39)</f>
        <v>6.5</v>
      </c>
      <c r="R35" s="12">
        <f>[1]Sunday!R35/(1-[2]Adjustments!$AJ39)</f>
        <v>12.5</v>
      </c>
      <c r="S35" s="12">
        <f>[1]Sunday!S35/(1-[2]Adjustments!$AJ39)</f>
        <v>17.25</v>
      </c>
      <c r="T35" s="12">
        <f>[1]Sunday!T35/(1-[2]Adjustments!$AJ39)</f>
        <v>19</v>
      </c>
      <c r="U35" s="12">
        <f>[1]Sunday!U35/(1-[2]Adjustments!$AJ39)</f>
        <v>5.25</v>
      </c>
      <c r="V35" s="12">
        <f>[1]Sunday!V35/(1-[2]Adjustments!$AJ39)</f>
        <v>7.75</v>
      </c>
      <c r="W35" s="12">
        <f>[1]Sunday!W35/(1-[2]Adjustments!$AJ39)</f>
        <v>1.75</v>
      </c>
      <c r="X35" s="12">
        <f>[1]Sunday!X35/(1-[2]Adjustments!$AJ39)</f>
        <v>4.5</v>
      </c>
      <c r="Y35" s="12">
        <f>[1]Sunday!Y35/(1-[2]Adjustments!$AJ39)</f>
        <v>6.5</v>
      </c>
      <c r="Z35" s="12">
        <f>[1]Sunday!Z35/(1-[2]Adjustments!$AJ39)</f>
        <v>20</v>
      </c>
      <c r="AA35" s="12">
        <f>[1]Sunday!AA35/(1-[2]Adjustments!$AJ39)</f>
        <v>158</v>
      </c>
      <c r="AB35" s="12">
        <f>[1]Sunday!AB35/(1-[2]Adjustments!$AJ39)</f>
        <v>242.5</v>
      </c>
      <c r="AC35" s="12">
        <f>[1]Sunday!AC35/(1-[2]Adjustments!$AJ39)</f>
        <v>1773.75</v>
      </c>
      <c r="AD35" s="12">
        <f>[1]Sunday!AD35/(1-[2]Adjustments!$AJ39)</f>
        <v>453</v>
      </c>
      <c r="AE35" s="12">
        <f>[1]Sunday!AE35/(1-[2]Adjustments!$AJ39)</f>
        <v>224.5</v>
      </c>
      <c r="AF35" s="12">
        <f>[1]Sunday!AF35/(1-[2]Adjustments!$AJ39)</f>
        <v>294.25</v>
      </c>
      <c r="AG35" s="12">
        <f>[1]Sunday!AG35/(1-[2]Adjustments!$AJ39)</f>
        <v>36.5</v>
      </c>
      <c r="AH35" s="12">
        <f>[1]Sunday!AH35/(1-[2]Adjustments!$AJ39)</f>
        <v>37.75</v>
      </c>
      <c r="AI35" s="12">
        <f>[1]Sunday!AI35/(1-[2]Adjustments!$AJ39)</f>
        <v>45.5</v>
      </c>
      <c r="AJ35" s="12">
        <f>[1]Sunday!AJ35/(1-[2]Adjustments!$AJ39)</f>
        <v>97.75</v>
      </c>
      <c r="AK35" s="12">
        <f>[1]Sunday!AK35/(1-[2]Adjustments!$AJ39)</f>
        <v>5.75</v>
      </c>
      <c r="AL35" s="12">
        <f>[1]Sunday!AL35/(1-[2]Adjustments!$AJ39)</f>
        <v>16</v>
      </c>
      <c r="AM35" s="12">
        <f>[1]Sunday!AM35/(1-[2]Adjustments!$AJ39)</f>
        <v>3.5</v>
      </c>
      <c r="AN35" s="12">
        <f>[1]Sunday!AN35/(1-[2]Adjustments!$AJ39)</f>
        <v>29</v>
      </c>
      <c r="AO35" s="13">
        <f t="shared" si="0"/>
        <v>3806.5</v>
      </c>
      <c r="AP35" s="14"/>
      <c r="AS35" s="15"/>
    </row>
    <row r="36" spans="1:45" x14ac:dyDescent="0.25">
      <c r="A36" s="1" t="s">
        <v>32</v>
      </c>
      <c r="B36" s="12">
        <f>[1]Sunday!B36/(1-[2]Adjustments!$AJ40)</f>
        <v>15</v>
      </c>
      <c r="C36" s="12">
        <f>[1]Sunday!C36/(1-[2]Adjustments!$AJ40)</f>
        <v>25.75</v>
      </c>
      <c r="D36" s="12">
        <f>[1]Sunday!D36/(1-[2]Adjustments!$AJ40)</f>
        <v>15.25</v>
      </c>
      <c r="E36" s="12">
        <f>[1]Sunday!E36/(1-[2]Adjustments!$AJ40)</f>
        <v>8.5</v>
      </c>
      <c r="F36" s="12">
        <f>[1]Sunday!F36/(1-[2]Adjustments!$AJ40)</f>
        <v>40.25</v>
      </c>
      <c r="G36" s="12">
        <f>[1]Sunday!G36/(1-[2]Adjustments!$AJ40)</f>
        <v>10.75</v>
      </c>
      <c r="H36" s="12">
        <f>[1]Sunday!H36/(1-[2]Adjustments!$AJ40)</f>
        <v>17.75</v>
      </c>
      <c r="I36" s="12">
        <f>[1]Sunday!I36/(1-[2]Adjustments!$AJ40)</f>
        <v>12.75</v>
      </c>
      <c r="J36" s="12">
        <f>[1]Sunday!J36/(1-[2]Adjustments!$AJ40)</f>
        <v>38</v>
      </c>
      <c r="K36" s="12">
        <f>[1]Sunday!K36/(1-[2]Adjustments!$AJ40)</f>
        <v>16.5</v>
      </c>
      <c r="L36" s="12">
        <f>[1]Sunday!L36/(1-[2]Adjustments!$AJ40)</f>
        <v>21.5</v>
      </c>
      <c r="M36" s="12">
        <f>[1]Sunday!M36/(1-[2]Adjustments!$AJ40)</f>
        <v>85.5</v>
      </c>
      <c r="N36" s="12">
        <f>[1]Sunday!N36/(1-[2]Adjustments!$AJ40)</f>
        <v>18</v>
      </c>
      <c r="O36" s="12">
        <f>[1]Sunday!O36/(1-[2]Adjustments!$AJ40)</f>
        <v>13.75</v>
      </c>
      <c r="P36" s="12">
        <f>[1]Sunday!P36/(1-[2]Adjustments!$AJ40)</f>
        <v>12</v>
      </c>
      <c r="Q36" s="12">
        <f>[1]Sunday!Q36/(1-[2]Adjustments!$AJ40)</f>
        <v>8.5</v>
      </c>
      <c r="R36" s="12">
        <f>[1]Sunday!R36/(1-[2]Adjustments!$AJ40)</f>
        <v>14.25</v>
      </c>
      <c r="S36" s="12">
        <f>[1]Sunday!S36/(1-[2]Adjustments!$AJ40)</f>
        <v>18.75</v>
      </c>
      <c r="T36" s="12">
        <f>[1]Sunday!T36/(1-[2]Adjustments!$AJ40)</f>
        <v>24.25</v>
      </c>
      <c r="U36" s="12">
        <f>[1]Sunday!U36/(1-[2]Adjustments!$AJ40)</f>
        <v>14.5</v>
      </c>
      <c r="V36" s="12">
        <f>[1]Sunday!V36/(1-[2]Adjustments!$AJ40)</f>
        <v>19.25</v>
      </c>
      <c r="W36" s="12">
        <f>[1]Sunday!W36/(1-[2]Adjustments!$AJ40)</f>
        <v>7.5</v>
      </c>
      <c r="X36" s="12">
        <f>[1]Sunday!X36/(1-[2]Adjustments!$AJ40)</f>
        <v>7.25</v>
      </c>
      <c r="Y36" s="12">
        <f>[1]Sunday!Y36/(1-[2]Adjustments!$AJ40)</f>
        <v>15.5</v>
      </c>
      <c r="Z36" s="12">
        <f>[1]Sunday!Z36/(1-[2]Adjustments!$AJ40)</f>
        <v>14.25</v>
      </c>
      <c r="AA36" s="12">
        <f>[1]Sunday!AA36/(1-[2]Adjustments!$AJ40)</f>
        <v>97</v>
      </c>
      <c r="AB36" s="12">
        <f>[1]Sunday!AB36/(1-[2]Adjustments!$AJ40)</f>
        <v>105.25</v>
      </c>
      <c r="AC36" s="12">
        <f>[1]Sunday!AC36/(1-[2]Adjustments!$AJ40)</f>
        <v>477.5</v>
      </c>
      <c r="AD36" s="12">
        <f>[1]Sunday!AD36/(1-[2]Adjustments!$AJ40)</f>
        <v>212</v>
      </c>
      <c r="AE36" s="12">
        <f>[1]Sunday!AE36/(1-[2]Adjustments!$AJ40)</f>
        <v>98.75</v>
      </c>
      <c r="AF36" s="12">
        <f>[1]Sunday!AF36/(1-[2]Adjustments!$AJ40)</f>
        <v>165.5</v>
      </c>
      <c r="AG36" s="12">
        <f>[1]Sunday!AG36/(1-[2]Adjustments!$AJ40)</f>
        <v>34.25</v>
      </c>
      <c r="AH36" s="12">
        <f>[1]Sunday!AH36/(1-[2]Adjustments!$AJ40)</f>
        <v>53.5</v>
      </c>
      <c r="AI36" s="12">
        <f>[1]Sunday!AI36/(1-[2]Adjustments!$AJ40)</f>
        <v>12.5</v>
      </c>
      <c r="AJ36" s="12">
        <f>[1]Sunday!AJ36/(1-[2]Adjustments!$AJ40)</f>
        <v>41</v>
      </c>
      <c r="AK36" s="12">
        <f>[1]Sunday!AK36/(1-[2]Adjustments!$AJ40)</f>
        <v>9</v>
      </c>
      <c r="AL36" s="12">
        <f>[1]Sunday!AL36/(1-[2]Adjustments!$AJ40)</f>
        <v>34.75</v>
      </c>
      <c r="AM36" s="12">
        <f>[1]Sunday!AM36/(1-[2]Adjustments!$AJ40)</f>
        <v>4.75</v>
      </c>
      <c r="AN36" s="12">
        <f>[1]Sunday!AN36/(1-[2]Adjustments!$AJ40)</f>
        <v>26.25</v>
      </c>
      <c r="AO36" s="13">
        <f t="shared" si="0"/>
        <v>1867.25</v>
      </c>
      <c r="AP36" s="14"/>
      <c r="AS36" s="15"/>
    </row>
    <row r="37" spans="1:45" x14ac:dyDescent="0.25">
      <c r="A37" s="1" t="s">
        <v>33</v>
      </c>
      <c r="B37" s="12">
        <f>[1]Sunday!B37/(1-[2]Adjustments!$AJ41)</f>
        <v>18.25</v>
      </c>
      <c r="C37" s="12">
        <f>[1]Sunday!C37/(1-[2]Adjustments!$AJ41)</f>
        <v>27.75</v>
      </c>
      <c r="D37" s="12">
        <f>[1]Sunday!D37/(1-[2]Adjustments!$AJ41)</f>
        <v>7.5</v>
      </c>
      <c r="E37" s="12">
        <f>[1]Sunday!E37/(1-[2]Adjustments!$AJ41)</f>
        <v>7.25</v>
      </c>
      <c r="F37" s="12">
        <f>[1]Sunday!F37/(1-[2]Adjustments!$AJ41)</f>
        <v>44.5</v>
      </c>
      <c r="G37" s="12">
        <f>[1]Sunday!G37/(1-[2]Adjustments!$AJ41)</f>
        <v>8.5</v>
      </c>
      <c r="H37" s="12">
        <f>[1]Sunday!H37/(1-[2]Adjustments!$AJ41)</f>
        <v>13.25</v>
      </c>
      <c r="I37" s="12">
        <f>[1]Sunday!I37/(1-[2]Adjustments!$AJ41)</f>
        <v>12.25</v>
      </c>
      <c r="J37" s="12">
        <f>[1]Sunday!J37/(1-[2]Adjustments!$AJ41)</f>
        <v>31</v>
      </c>
      <c r="K37" s="12">
        <f>[1]Sunday!K37/(1-[2]Adjustments!$AJ41)</f>
        <v>11.5</v>
      </c>
      <c r="L37" s="12">
        <f>[1]Sunday!L37/(1-[2]Adjustments!$AJ41)</f>
        <v>18.5</v>
      </c>
      <c r="M37" s="12">
        <f>[1]Sunday!M37/(1-[2]Adjustments!$AJ41)</f>
        <v>61.25</v>
      </c>
      <c r="N37" s="12">
        <f>[1]Sunday!N37/(1-[2]Adjustments!$AJ41)</f>
        <v>14</v>
      </c>
      <c r="O37" s="12">
        <f>[1]Sunday!O37/(1-[2]Adjustments!$AJ41)</f>
        <v>13.75</v>
      </c>
      <c r="P37" s="12">
        <f>[1]Sunday!P37/(1-[2]Adjustments!$AJ41)</f>
        <v>10</v>
      </c>
      <c r="Q37" s="12">
        <f>[1]Sunday!Q37/(1-[2]Adjustments!$AJ41)</f>
        <v>4.5</v>
      </c>
      <c r="R37" s="12">
        <f>[1]Sunday!R37/(1-[2]Adjustments!$AJ41)</f>
        <v>5.5</v>
      </c>
      <c r="S37" s="12">
        <f>[1]Sunday!S37/(1-[2]Adjustments!$AJ41)</f>
        <v>17.5</v>
      </c>
      <c r="T37" s="12">
        <f>[1]Sunday!T37/(1-[2]Adjustments!$AJ41)</f>
        <v>34.25</v>
      </c>
      <c r="U37" s="12">
        <f>[1]Sunday!U37/(1-[2]Adjustments!$AJ41)</f>
        <v>20.75</v>
      </c>
      <c r="V37" s="12">
        <f>[1]Sunday!V37/(1-[2]Adjustments!$AJ41)</f>
        <v>20</v>
      </c>
      <c r="W37" s="12">
        <f>[1]Sunday!W37/(1-[2]Adjustments!$AJ41)</f>
        <v>5.25</v>
      </c>
      <c r="X37" s="12">
        <f>[1]Sunday!X37/(1-[2]Adjustments!$AJ41)</f>
        <v>9.5</v>
      </c>
      <c r="Y37" s="12">
        <f>[1]Sunday!Y37/(1-[2]Adjustments!$AJ41)</f>
        <v>13.75</v>
      </c>
      <c r="Z37" s="12">
        <f>[1]Sunday!Z37/(1-[2]Adjustments!$AJ41)</f>
        <v>7</v>
      </c>
      <c r="AA37" s="12">
        <f>[1]Sunday!AA37/(1-[2]Adjustments!$AJ41)</f>
        <v>99.75</v>
      </c>
      <c r="AB37" s="12">
        <f>[1]Sunday!AB37/(1-[2]Adjustments!$AJ41)</f>
        <v>94.75</v>
      </c>
      <c r="AC37" s="12">
        <f>[1]Sunday!AC37/(1-[2]Adjustments!$AJ41)</f>
        <v>442.5</v>
      </c>
      <c r="AD37" s="12">
        <f>[1]Sunday!AD37/(1-[2]Adjustments!$AJ41)</f>
        <v>233.75</v>
      </c>
      <c r="AE37" s="12">
        <f>[1]Sunday!AE37/(1-[2]Adjustments!$AJ41)</f>
        <v>95.25</v>
      </c>
      <c r="AF37" s="12">
        <f>[1]Sunday!AF37/(1-[2]Adjustments!$AJ41)</f>
        <v>150.25</v>
      </c>
      <c r="AG37" s="12">
        <f>[1]Sunday!AG37/(1-[2]Adjustments!$AJ41)</f>
        <v>56</v>
      </c>
      <c r="AH37" s="12">
        <f>[1]Sunday!AH37/(1-[2]Adjustments!$AJ41)</f>
        <v>95</v>
      </c>
      <c r="AI37" s="12">
        <f>[1]Sunday!AI37/(1-[2]Adjustments!$AJ41)</f>
        <v>35.25</v>
      </c>
      <c r="AJ37" s="12">
        <f>[1]Sunday!AJ37/(1-[2]Adjustments!$AJ41)</f>
        <v>7.5</v>
      </c>
      <c r="AK37" s="12">
        <f>[1]Sunday!AK37/(1-[2]Adjustments!$AJ41)</f>
        <v>4</v>
      </c>
      <c r="AL37" s="12">
        <f>[1]Sunday!AL37/(1-[2]Adjustments!$AJ41)</f>
        <v>23.25</v>
      </c>
      <c r="AM37" s="12">
        <f>[1]Sunday!AM37/(1-[2]Adjustments!$AJ41)</f>
        <v>7.25</v>
      </c>
      <c r="AN37" s="12">
        <f>[1]Sunday!AN37/(1-[2]Adjustments!$AJ41)</f>
        <v>47.75</v>
      </c>
      <c r="AO37" s="13">
        <f t="shared" si="0"/>
        <v>1829.5</v>
      </c>
      <c r="AP37" s="14"/>
      <c r="AS37" s="15"/>
    </row>
    <row r="38" spans="1:45" x14ac:dyDescent="0.25">
      <c r="A38" s="1" t="s">
        <v>34</v>
      </c>
      <c r="B38" s="12">
        <f>[1]Sunday!B38/(1-[2]Adjustments!$AJ42)</f>
        <v>0.75</v>
      </c>
      <c r="C38" s="12">
        <f>[1]Sunday!C38/(1-[2]Adjustments!$AJ42)</f>
        <v>3.25</v>
      </c>
      <c r="D38" s="12">
        <f>[1]Sunday!D38/(1-[2]Adjustments!$AJ42)</f>
        <v>2.5</v>
      </c>
      <c r="E38" s="12">
        <f>[1]Sunday!E38/(1-[2]Adjustments!$AJ42)</f>
        <v>1.25</v>
      </c>
      <c r="F38" s="12">
        <f>[1]Sunday!F38/(1-[2]Adjustments!$AJ42)</f>
        <v>10</v>
      </c>
      <c r="G38" s="12">
        <f>[1]Sunday!G38/(1-[2]Adjustments!$AJ42)</f>
        <v>5.25</v>
      </c>
      <c r="H38" s="12">
        <f>[1]Sunday!H38/(1-[2]Adjustments!$AJ42)</f>
        <v>4.75</v>
      </c>
      <c r="I38" s="12">
        <f>[1]Sunday!I38/(1-[2]Adjustments!$AJ42)</f>
        <v>3.5</v>
      </c>
      <c r="J38" s="12">
        <f>[1]Sunday!J38/(1-[2]Adjustments!$AJ42)</f>
        <v>8</v>
      </c>
      <c r="K38" s="12">
        <f>[1]Sunday!K38/(1-[2]Adjustments!$AJ42)</f>
        <v>29.25</v>
      </c>
      <c r="L38" s="12">
        <f>[1]Sunday!L38/(1-[2]Adjustments!$AJ42)</f>
        <v>19</v>
      </c>
      <c r="M38" s="12">
        <f>[1]Sunday!M38/(1-[2]Adjustments!$AJ42)</f>
        <v>115</v>
      </c>
      <c r="N38" s="12">
        <f>[1]Sunday!N38/(1-[2]Adjustments!$AJ42)</f>
        <v>18.75</v>
      </c>
      <c r="O38" s="12">
        <f>[1]Sunday!O38/(1-[2]Adjustments!$AJ42)</f>
        <v>35.75</v>
      </c>
      <c r="P38" s="12">
        <f>[1]Sunday!P38/(1-[2]Adjustments!$AJ42)</f>
        <v>6.75</v>
      </c>
      <c r="Q38" s="12">
        <f>[1]Sunday!Q38/(1-[2]Adjustments!$AJ42)</f>
        <v>8.25</v>
      </c>
      <c r="R38" s="12">
        <f>[1]Sunday!R38/(1-[2]Adjustments!$AJ42)</f>
        <v>7.25</v>
      </c>
      <c r="S38" s="12">
        <f>[1]Sunday!S38/(1-[2]Adjustments!$AJ42)</f>
        <v>13.5</v>
      </c>
      <c r="T38" s="12">
        <f>[1]Sunday!T38/(1-[2]Adjustments!$AJ42)</f>
        <v>4</v>
      </c>
      <c r="U38" s="12">
        <f>[1]Sunday!U38/(1-[2]Adjustments!$AJ42)</f>
        <v>1</v>
      </c>
      <c r="V38" s="12">
        <f>[1]Sunday!V38/(1-[2]Adjustments!$AJ42)</f>
        <v>1.5</v>
      </c>
      <c r="W38" s="12">
        <f>[1]Sunday!W38/(1-[2]Adjustments!$AJ42)</f>
        <v>0</v>
      </c>
      <c r="X38" s="12">
        <f>[1]Sunday!X38/(1-[2]Adjustments!$AJ42)</f>
        <v>0.5</v>
      </c>
      <c r="Y38" s="12">
        <f>[1]Sunday!Y38/(1-[2]Adjustments!$AJ42)</f>
        <v>4.5</v>
      </c>
      <c r="Z38" s="12">
        <f>[1]Sunday!Z38/(1-[2]Adjustments!$AJ42)</f>
        <v>3</v>
      </c>
      <c r="AA38" s="12">
        <f>[1]Sunday!AA38/(1-[2]Adjustments!$AJ42)</f>
        <v>41.75</v>
      </c>
      <c r="AB38" s="12">
        <f>[1]Sunday!AB38/(1-[2]Adjustments!$AJ42)</f>
        <v>29.25</v>
      </c>
      <c r="AC38" s="12">
        <f>[1]Sunday!AC38/(1-[2]Adjustments!$AJ42)</f>
        <v>84.75</v>
      </c>
      <c r="AD38" s="12">
        <f>[1]Sunday!AD38/(1-[2]Adjustments!$AJ42)</f>
        <v>48.5</v>
      </c>
      <c r="AE38" s="12">
        <f>[1]Sunday!AE38/(1-[2]Adjustments!$AJ42)</f>
        <v>7.25</v>
      </c>
      <c r="AF38" s="12">
        <f>[1]Sunday!AF38/(1-[2]Adjustments!$AJ42)</f>
        <v>8.5</v>
      </c>
      <c r="AG38" s="12">
        <f>[1]Sunday!AG38/(1-[2]Adjustments!$AJ42)</f>
        <v>6.5</v>
      </c>
      <c r="AH38" s="12">
        <f>[1]Sunday!AH38/(1-[2]Adjustments!$AJ42)</f>
        <v>4.5</v>
      </c>
      <c r="AI38" s="12">
        <f>[1]Sunday!AI38/(1-[2]Adjustments!$AJ42)</f>
        <v>7</v>
      </c>
      <c r="AJ38" s="12">
        <f>[1]Sunday!AJ38/(1-[2]Adjustments!$AJ42)</f>
        <v>5.75</v>
      </c>
      <c r="AK38" s="12">
        <f>[1]Sunday!AK38/(1-[2]Adjustments!$AJ42)</f>
        <v>1.25</v>
      </c>
      <c r="AL38" s="12">
        <f>[1]Sunday!AL38/(1-[2]Adjustments!$AJ42)</f>
        <v>43.25</v>
      </c>
      <c r="AM38" s="12">
        <f>[1]Sunday!AM38/(1-[2]Adjustments!$AJ42)</f>
        <v>1.25</v>
      </c>
      <c r="AN38" s="12">
        <f>[1]Sunday!AN38/(1-[2]Adjustments!$AJ42)</f>
        <v>1.75</v>
      </c>
      <c r="AO38" s="13">
        <f t="shared" si="0"/>
        <v>598.5</v>
      </c>
      <c r="AP38" s="14"/>
      <c r="AS38" s="15"/>
    </row>
    <row r="39" spans="1:45" x14ac:dyDescent="0.25">
      <c r="A39" s="1" t="s">
        <v>35</v>
      </c>
      <c r="B39" s="12">
        <f>[1]Sunday!B39/(1-[2]Adjustments!$AJ43)</f>
        <v>6</v>
      </c>
      <c r="C39" s="12">
        <f>[1]Sunday!C39/(1-[2]Adjustments!$AJ43)</f>
        <v>11.75</v>
      </c>
      <c r="D39" s="12">
        <f>[1]Sunday!D39/(1-[2]Adjustments!$AJ43)</f>
        <v>7</v>
      </c>
      <c r="E39" s="12">
        <f>[1]Sunday!E39/(1-[2]Adjustments!$AJ43)</f>
        <v>2</v>
      </c>
      <c r="F39" s="12">
        <f>[1]Sunday!F39/(1-[2]Adjustments!$AJ43)</f>
        <v>32.5</v>
      </c>
      <c r="G39" s="12">
        <f>[1]Sunday!G39/(1-[2]Adjustments!$AJ43)</f>
        <v>10</v>
      </c>
      <c r="H39" s="12">
        <f>[1]Sunday!H39/(1-[2]Adjustments!$AJ43)</f>
        <v>8.25</v>
      </c>
      <c r="I39" s="12">
        <f>[1]Sunday!I39/(1-[2]Adjustments!$AJ43)</f>
        <v>8.75</v>
      </c>
      <c r="J39" s="12">
        <f>[1]Sunday!J39/(1-[2]Adjustments!$AJ43)</f>
        <v>14</v>
      </c>
      <c r="K39" s="12">
        <f>[1]Sunday!K39/(1-[2]Adjustments!$AJ43)</f>
        <v>32.5</v>
      </c>
      <c r="L39" s="12">
        <f>[1]Sunday!L39/(1-[2]Adjustments!$AJ43)</f>
        <v>54.75</v>
      </c>
      <c r="M39" s="12">
        <f>[1]Sunday!M39/(1-[2]Adjustments!$AJ43)</f>
        <v>538</v>
      </c>
      <c r="N39" s="12">
        <f>[1]Sunday!N39/(1-[2]Adjustments!$AJ43)</f>
        <v>31</v>
      </c>
      <c r="O39" s="12">
        <f>[1]Sunday!O39/(1-[2]Adjustments!$AJ43)</f>
        <v>65.75</v>
      </c>
      <c r="P39" s="12">
        <f>[1]Sunday!P39/(1-[2]Adjustments!$AJ43)</f>
        <v>27.25</v>
      </c>
      <c r="Q39" s="12">
        <f>[1]Sunday!Q39/(1-[2]Adjustments!$AJ43)</f>
        <v>17.75</v>
      </c>
      <c r="R39" s="12">
        <f>[1]Sunday!R39/(1-[2]Adjustments!$AJ43)</f>
        <v>12.5</v>
      </c>
      <c r="S39" s="12">
        <f>[1]Sunday!S39/(1-[2]Adjustments!$AJ43)</f>
        <v>22</v>
      </c>
      <c r="T39" s="12">
        <f>[1]Sunday!T39/(1-[2]Adjustments!$AJ43)</f>
        <v>6</v>
      </c>
      <c r="U39" s="12">
        <f>[1]Sunday!U39/(1-[2]Adjustments!$AJ43)</f>
        <v>4</v>
      </c>
      <c r="V39" s="12">
        <f>[1]Sunday!V39/(1-[2]Adjustments!$AJ43)</f>
        <v>4</v>
      </c>
      <c r="W39" s="12">
        <f>[1]Sunday!W39/(1-[2]Adjustments!$AJ43)</f>
        <v>0.75</v>
      </c>
      <c r="X39" s="12">
        <f>[1]Sunday!X39/(1-[2]Adjustments!$AJ43)</f>
        <v>0.75</v>
      </c>
      <c r="Y39" s="12">
        <f>[1]Sunday!Y39/(1-[2]Adjustments!$AJ43)</f>
        <v>1.25</v>
      </c>
      <c r="Z39" s="12">
        <f>[1]Sunday!Z39/(1-[2]Adjustments!$AJ43)</f>
        <v>12.25</v>
      </c>
      <c r="AA39" s="12">
        <f>[1]Sunday!AA39/(1-[2]Adjustments!$AJ43)</f>
        <v>312.5</v>
      </c>
      <c r="AB39" s="12">
        <f>[1]Sunday!AB39/(1-[2]Adjustments!$AJ43)</f>
        <v>118</v>
      </c>
      <c r="AC39" s="12">
        <f>[1]Sunday!AC39/(1-[2]Adjustments!$AJ43)</f>
        <v>270.5</v>
      </c>
      <c r="AD39" s="12">
        <f>[1]Sunday!AD39/(1-[2]Adjustments!$AJ43)</f>
        <v>158</v>
      </c>
      <c r="AE39" s="12">
        <f>[1]Sunday!AE39/(1-[2]Adjustments!$AJ43)</f>
        <v>21.25</v>
      </c>
      <c r="AF39" s="12">
        <f>[1]Sunday!AF39/(1-[2]Adjustments!$AJ43)</f>
        <v>29.25</v>
      </c>
      <c r="AG39" s="12">
        <f>[1]Sunday!AG39/(1-[2]Adjustments!$AJ43)</f>
        <v>17.75</v>
      </c>
      <c r="AH39" s="12">
        <f>[1]Sunday!AH39/(1-[2]Adjustments!$AJ43)</f>
        <v>12.25</v>
      </c>
      <c r="AI39" s="12">
        <f>[1]Sunday!AI39/(1-[2]Adjustments!$AJ43)</f>
        <v>22.75</v>
      </c>
      <c r="AJ39" s="12">
        <f>[1]Sunday!AJ39/(1-[2]Adjustments!$AJ43)</f>
        <v>26.75</v>
      </c>
      <c r="AK39" s="12">
        <f>[1]Sunday!AK39/(1-[2]Adjustments!$AJ43)</f>
        <v>46.5</v>
      </c>
      <c r="AL39" s="12">
        <f>[1]Sunday!AL39/(1-[2]Adjustments!$AJ43)</f>
        <v>14</v>
      </c>
      <c r="AM39" s="12">
        <f>[1]Sunday!AM39/(1-[2]Adjustments!$AJ43)</f>
        <v>0.75</v>
      </c>
      <c r="AN39" s="12">
        <f>[1]Sunday!AN39/(1-[2]Adjustments!$AJ43)</f>
        <v>5.5</v>
      </c>
      <c r="AO39" s="13">
        <f t="shared" si="0"/>
        <v>1986.5</v>
      </c>
      <c r="AP39" s="14"/>
      <c r="AS39" s="15"/>
    </row>
    <row r="40" spans="1:45" x14ac:dyDescent="0.25">
      <c r="A40" s="1" t="s">
        <v>36</v>
      </c>
      <c r="B40" s="12">
        <f>[1]Sunday!B40/(1-[2]Adjustments!$AJ44)</f>
        <v>2.5</v>
      </c>
      <c r="C40" s="12">
        <f>[1]Sunday!C40/(1-[2]Adjustments!$AJ44)</f>
        <v>3.75</v>
      </c>
      <c r="D40" s="12">
        <f>[1]Sunday!D40/(1-[2]Adjustments!$AJ44)</f>
        <v>1.75</v>
      </c>
      <c r="E40" s="12">
        <f>[1]Sunday!E40/(1-[2]Adjustments!$AJ44)</f>
        <v>0</v>
      </c>
      <c r="F40" s="12">
        <f>[1]Sunday!F40/(1-[2]Adjustments!$AJ44)</f>
        <v>8.25</v>
      </c>
      <c r="G40" s="12">
        <f>[1]Sunday!G40/(1-[2]Adjustments!$AJ44)</f>
        <v>1</v>
      </c>
      <c r="H40" s="12">
        <f>[1]Sunday!H40/(1-[2]Adjustments!$AJ44)</f>
        <v>6</v>
      </c>
      <c r="I40" s="12">
        <f>[1]Sunday!I40/(1-[2]Adjustments!$AJ44)</f>
        <v>2</v>
      </c>
      <c r="J40" s="12">
        <f>[1]Sunday!J40/(1-[2]Adjustments!$AJ44)</f>
        <v>8.75</v>
      </c>
      <c r="K40" s="12">
        <f>[1]Sunday!K40/(1-[2]Adjustments!$AJ44)</f>
        <v>1.5</v>
      </c>
      <c r="L40" s="12">
        <f>[1]Sunday!L40/(1-[2]Adjustments!$AJ44)</f>
        <v>3.5</v>
      </c>
      <c r="M40" s="12">
        <f>[1]Sunday!M40/(1-[2]Adjustments!$AJ44)</f>
        <v>34.25</v>
      </c>
      <c r="N40" s="12">
        <f>[1]Sunday!N40/(1-[2]Adjustments!$AJ44)</f>
        <v>1.5</v>
      </c>
      <c r="O40" s="12">
        <f>[1]Sunday!O40/(1-[2]Adjustments!$AJ44)</f>
        <v>2.5</v>
      </c>
      <c r="P40" s="12">
        <f>[1]Sunday!P40/(1-[2]Adjustments!$AJ44)</f>
        <v>3.75</v>
      </c>
      <c r="Q40" s="12">
        <f>[1]Sunday!Q40/(1-[2]Adjustments!$AJ44)</f>
        <v>1.25</v>
      </c>
      <c r="R40" s="12">
        <f>[1]Sunday!R40/(1-[2]Adjustments!$AJ44)</f>
        <v>3</v>
      </c>
      <c r="S40" s="12">
        <f>[1]Sunday!S40/(1-[2]Adjustments!$AJ44)</f>
        <v>4.25</v>
      </c>
      <c r="T40" s="12">
        <f>[1]Sunday!T40/(1-[2]Adjustments!$AJ44)</f>
        <v>19</v>
      </c>
      <c r="U40" s="12">
        <f>[1]Sunday!U40/(1-[2]Adjustments!$AJ44)</f>
        <v>6.25</v>
      </c>
      <c r="V40" s="12">
        <f>[1]Sunday!V40/(1-[2]Adjustments!$AJ44)</f>
        <v>20.5</v>
      </c>
      <c r="W40" s="12">
        <f>[1]Sunday!W40/(1-[2]Adjustments!$AJ44)</f>
        <v>2.25</v>
      </c>
      <c r="X40" s="12">
        <f>[1]Sunday!X40/(1-[2]Adjustments!$AJ44)</f>
        <v>2</v>
      </c>
      <c r="Y40" s="12">
        <f>[1]Sunday!Y40/(1-[2]Adjustments!$AJ44)</f>
        <v>4.5</v>
      </c>
      <c r="Z40" s="12">
        <f>[1]Sunday!Z40/(1-[2]Adjustments!$AJ44)</f>
        <v>0.5</v>
      </c>
      <c r="AA40" s="12">
        <f>[1]Sunday!AA40/(1-[2]Adjustments!$AJ44)</f>
        <v>24.25</v>
      </c>
      <c r="AB40" s="12">
        <f>[1]Sunday!AB40/(1-[2]Adjustments!$AJ44)</f>
        <v>15.25</v>
      </c>
      <c r="AC40" s="12">
        <f>[1]Sunday!AC40/(1-[2]Adjustments!$AJ44)</f>
        <v>38.75</v>
      </c>
      <c r="AD40" s="12">
        <f>[1]Sunday!AD40/(1-[2]Adjustments!$AJ44)</f>
        <v>21</v>
      </c>
      <c r="AE40" s="12">
        <f>[1]Sunday!AE40/(1-[2]Adjustments!$AJ44)</f>
        <v>4.75</v>
      </c>
      <c r="AF40" s="12">
        <f>[1]Sunday!AF40/(1-[2]Adjustments!$AJ44)</f>
        <v>4.75</v>
      </c>
      <c r="AG40" s="12">
        <f>[1]Sunday!AG40/(1-[2]Adjustments!$AJ44)</f>
        <v>1.5</v>
      </c>
      <c r="AH40" s="12">
        <f>[1]Sunday!AH40/(1-[2]Adjustments!$AJ44)</f>
        <v>3</v>
      </c>
      <c r="AI40" s="12">
        <f>[1]Sunday!AI40/(1-[2]Adjustments!$AJ44)</f>
        <v>6</v>
      </c>
      <c r="AJ40" s="12">
        <f>[1]Sunday!AJ40/(1-[2]Adjustments!$AJ44)</f>
        <v>8.5</v>
      </c>
      <c r="AK40" s="12">
        <f>[1]Sunday!AK40/(1-[2]Adjustments!$AJ44)</f>
        <v>1</v>
      </c>
      <c r="AL40" s="12">
        <f>[1]Sunday!AL40/(1-[2]Adjustments!$AJ44)</f>
        <v>1.25</v>
      </c>
      <c r="AM40" s="12">
        <f>[1]Sunday!AM40/(1-[2]Adjustments!$AJ44)</f>
        <v>1.75</v>
      </c>
      <c r="AN40" s="12">
        <f>[1]Sunday!AN40/(1-[2]Adjustments!$AJ44)</f>
        <v>14.75</v>
      </c>
      <c r="AO40" s="13">
        <f t="shared" si="0"/>
        <v>291</v>
      </c>
      <c r="AP40" s="14"/>
      <c r="AS40" s="15"/>
    </row>
    <row r="41" spans="1:45" x14ac:dyDescent="0.25">
      <c r="A41" s="1" t="s">
        <v>37</v>
      </c>
      <c r="B41" s="12">
        <f>[1]Sunday!B41/(1-[2]Adjustments!$AJ45)</f>
        <v>21.75</v>
      </c>
      <c r="C41" s="12">
        <f>[1]Sunday!C41/(1-[2]Adjustments!$AJ45)</f>
        <v>23.5</v>
      </c>
      <c r="D41" s="12">
        <f>[1]Sunday!D41/(1-[2]Adjustments!$AJ45)</f>
        <v>5.75</v>
      </c>
      <c r="E41" s="12">
        <f>[1]Sunday!E41/(1-[2]Adjustments!$AJ45)</f>
        <v>4</v>
      </c>
      <c r="F41" s="12">
        <f>[1]Sunday!F41/(1-[2]Adjustments!$AJ45)</f>
        <v>13.5</v>
      </c>
      <c r="G41" s="12">
        <f>[1]Sunday!G41/(1-[2]Adjustments!$AJ45)</f>
        <v>10</v>
      </c>
      <c r="H41" s="12">
        <f>[1]Sunday!H41/(1-[2]Adjustments!$AJ45)</f>
        <v>47.5</v>
      </c>
      <c r="I41" s="12">
        <f>[1]Sunday!I41/(1-[2]Adjustments!$AJ45)</f>
        <v>16.75</v>
      </c>
      <c r="J41" s="12">
        <f>[1]Sunday!J41/(1-[2]Adjustments!$AJ45)</f>
        <v>30.5</v>
      </c>
      <c r="K41" s="12">
        <f>[1]Sunday!K41/(1-[2]Adjustments!$AJ45)</f>
        <v>10.75</v>
      </c>
      <c r="L41" s="12">
        <f>[1]Sunday!L41/(1-[2]Adjustments!$AJ45)</f>
        <v>29.75</v>
      </c>
      <c r="M41" s="12">
        <f>[1]Sunday!M41/(1-[2]Adjustments!$AJ45)</f>
        <v>99</v>
      </c>
      <c r="N41" s="12">
        <f>[1]Sunday!N41/(1-[2]Adjustments!$AJ45)</f>
        <v>11</v>
      </c>
      <c r="O41" s="12">
        <f>[1]Sunday!O41/(1-[2]Adjustments!$AJ45)</f>
        <v>13</v>
      </c>
      <c r="P41" s="12">
        <f>[1]Sunday!P41/(1-[2]Adjustments!$AJ45)</f>
        <v>13.5</v>
      </c>
      <c r="Q41" s="12">
        <f>[1]Sunday!Q41/(1-[2]Adjustments!$AJ45)</f>
        <v>6.5</v>
      </c>
      <c r="R41" s="12">
        <f>[1]Sunday!R41/(1-[2]Adjustments!$AJ45)</f>
        <v>11.25</v>
      </c>
      <c r="S41" s="12">
        <f>[1]Sunday!S41/(1-[2]Adjustments!$AJ45)</f>
        <v>29.25</v>
      </c>
      <c r="T41" s="12">
        <f>[1]Sunday!T41/(1-[2]Adjustments!$AJ45)</f>
        <v>122.5</v>
      </c>
      <c r="U41" s="12">
        <f>[1]Sunday!U41/(1-[2]Adjustments!$AJ45)</f>
        <v>38</v>
      </c>
      <c r="V41" s="12">
        <f>[1]Sunday!V41/(1-[2]Adjustments!$AJ45)</f>
        <v>53.75</v>
      </c>
      <c r="W41" s="12">
        <f>[1]Sunday!W41/(1-[2]Adjustments!$AJ45)</f>
        <v>7.75</v>
      </c>
      <c r="X41" s="12">
        <f>[1]Sunday!X41/(1-[2]Adjustments!$AJ45)</f>
        <v>4.75</v>
      </c>
      <c r="Y41" s="12">
        <f>[1]Sunday!Y41/(1-[2]Adjustments!$AJ45)</f>
        <v>22.75</v>
      </c>
      <c r="Z41" s="12">
        <f>[1]Sunday!Z41/(1-[2]Adjustments!$AJ45)</f>
        <v>11</v>
      </c>
      <c r="AA41" s="12">
        <f>[1]Sunday!AA41/(1-[2]Adjustments!$AJ45)</f>
        <v>79.75</v>
      </c>
      <c r="AB41" s="12">
        <f>[1]Sunday!AB41/(1-[2]Adjustments!$AJ45)</f>
        <v>50</v>
      </c>
      <c r="AC41" s="12">
        <f>[1]Sunday!AC41/(1-[2]Adjustments!$AJ45)</f>
        <v>130.5</v>
      </c>
      <c r="AD41" s="12">
        <f>[1]Sunday!AD41/(1-[2]Adjustments!$AJ45)</f>
        <v>65.5</v>
      </c>
      <c r="AE41" s="12">
        <f>[1]Sunday!AE41/(1-[2]Adjustments!$AJ45)</f>
        <v>31.25</v>
      </c>
      <c r="AF41" s="12">
        <f>[1]Sunday!AF41/(1-[2]Adjustments!$AJ45)</f>
        <v>58.75</v>
      </c>
      <c r="AG41" s="12">
        <f>[1]Sunday!AG41/(1-[2]Adjustments!$AJ45)</f>
        <v>24</v>
      </c>
      <c r="AH41" s="12">
        <f>[1]Sunday!AH41/(1-[2]Adjustments!$AJ45)</f>
        <v>35.25</v>
      </c>
      <c r="AI41" s="12">
        <f>[1]Sunday!AI41/(1-[2]Adjustments!$AJ45)</f>
        <v>33</v>
      </c>
      <c r="AJ41" s="12">
        <f>[1]Sunday!AJ41/(1-[2]Adjustments!$AJ45)</f>
        <v>47.25</v>
      </c>
      <c r="AK41" s="12">
        <f>[1]Sunday!AK41/(1-[2]Adjustments!$AJ45)</f>
        <v>1.75</v>
      </c>
      <c r="AL41" s="12">
        <f>[1]Sunday!AL41/(1-[2]Adjustments!$AJ45)</f>
        <v>7.5</v>
      </c>
      <c r="AM41" s="12">
        <f>[1]Sunday!AM41/(1-[2]Adjustments!$AJ45)</f>
        <v>17</v>
      </c>
      <c r="AN41" s="12">
        <f>[1]Sunday!AN41/(1-[2]Adjustments!$AJ45)</f>
        <v>14</v>
      </c>
      <c r="AO41" s="13">
        <f t="shared" si="0"/>
        <v>1253.25</v>
      </c>
      <c r="AP41" s="14"/>
      <c r="AS41" s="15"/>
    </row>
    <row r="42" spans="1:45" x14ac:dyDescent="0.25">
      <c r="A42" s="11" t="s">
        <v>51</v>
      </c>
      <c r="B42" s="14">
        <f>SUM(B3:B41)</f>
        <v>1485.75</v>
      </c>
      <c r="C42" s="14">
        <f t="shared" ref="C42:AN42" si="3">SUM(C3:C41)</f>
        <v>1688</v>
      </c>
      <c r="D42" s="14">
        <f t="shared" si="3"/>
        <v>1071</v>
      </c>
      <c r="E42" s="14">
        <f t="shared" si="3"/>
        <v>996.5</v>
      </c>
      <c r="F42" s="14">
        <f t="shared" si="3"/>
        <v>3290.75</v>
      </c>
      <c r="G42" s="14">
        <f t="shared" si="3"/>
        <v>1498</v>
      </c>
      <c r="H42" s="14">
        <f t="shared" si="3"/>
        <v>1764.75</v>
      </c>
      <c r="I42" s="14">
        <f t="shared" si="3"/>
        <v>1237.25</v>
      </c>
      <c r="J42" s="14">
        <f t="shared" si="3"/>
        <v>2439.25</v>
      </c>
      <c r="K42" s="14">
        <f t="shared" si="3"/>
        <v>1363.25</v>
      </c>
      <c r="L42" s="14">
        <f t="shared" si="3"/>
        <v>2458.5</v>
      </c>
      <c r="M42" s="14">
        <f t="shared" si="3"/>
        <v>5443.5</v>
      </c>
      <c r="N42" s="14">
        <f t="shared" si="3"/>
        <v>1310.75</v>
      </c>
      <c r="O42" s="14">
        <f t="shared" si="3"/>
        <v>1566</v>
      </c>
      <c r="P42" s="14">
        <f t="shared" si="3"/>
        <v>1116.25</v>
      </c>
      <c r="Q42" s="14">
        <f t="shared" si="3"/>
        <v>704.25</v>
      </c>
      <c r="R42" s="14">
        <f t="shared" si="3"/>
        <v>947.5</v>
      </c>
      <c r="S42" s="14">
        <f t="shared" si="3"/>
        <v>1770.75</v>
      </c>
      <c r="T42" s="14">
        <f t="shared" si="3"/>
        <v>1323.75</v>
      </c>
      <c r="U42" s="14">
        <f t="shared" si="3"/>
        <v>914.75</v>
      </c>
      <c r="V42" s="14">
        <f t="shared" si="3"/>
        <v>1334.5</v>
      </c>
      <c r="W42" s="14">
        <f t="shared" si="3"/>
        <v>582.75</v>
      </c>
      <c r="X42" s="14">
        <f t="shared" si="3"/>
        <v>469.25</v>
      </c>
      <c r="Y42" s="14">
        <f t="shared" si="3"/>
        <v>1261.75</v>
      </c>
      <c r="Z42" s="14">
        <f t="shared" si="3"/>
        <v>1106.5</v>
      </c>
      <c r="AA42" s="14">
        <f t="shared" si="3"/>
        <v>3867.25</v>
      </c>
      <c r="AB42" s="14">
        <f t="shared" si="3"/>
        <v>3269.75</v>
      </c>
      <c r="AC42" s="14">
        <f t="shared" si="3"/>
        <v>10995.5</v>
      </c>
      <c r="AD42" s="14">
        <f t="shared" si="3"/>
        <v>5597.5</v>
      </c>
      <c r="AE42" s="14">
        <f t="shared" si="3"/>
        <v>3472.5</v>
      </c>
      <c r="AF42" s="14">
        <f t="shared" si="3"/>
        <v>4287.75</v>
      </c>
      <c r="AG42" s="14">
        <f t="shared" si="3"/>
        <v>1971.25</v>
      </c>
      <c r="AH42" s="14">
        <f t="shared" si="3"/>
        <v>3677.25</v>
      </c>
      <c r="AI42" s="14">
        <f t="shared" si="3"/>
        <v>1834.5</v>
      </c>
      <c r="AJ42" s="14">
        <f t="shared" si="3"/>
        <v>1902.75</v>
      </c>
      <c r="AK42" s="14">
        <f t="shared" si="3"/>
        <v>598</v>
      </c>
      <c r="AL42" s="14">
        <f t="shared" si="3"/>
        <v>2102.75</v>
      </c>
      <c r="AM42" s="14">
        <f t="shared" si="3"/>
        <v>301.25</v>
      </c>
      <c r="AN42" s="14">
        <f t="shared" si="3"/>
        <v>1191.25</v>
      </c>
      <c r="AO42" s="14">
        <f>SUM(AO3:AO41)</f>
        <v>84214.5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37714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f>[3]Weekday!AA28/(1-([2]Adjustments!$AH50))</f>
        <v>54.454545454545453</v>
      </c>
      <c r="C5" s="4">
        <f>[3]Weekday!AB28/(1-([2]Adjustments!$AH50))</f>
        <v>38.863636363636367</v>
      </c>
      <c r="D5" s="4">
        <f>[3]Weekday!AC28/(1-([2]Adjustments!$AH50))</f>
        <v>114.86363636363636</v>
      </c>
      <c r="E5" s="4">
        <f>[3]Weekday!AD28/(1-([2]Adjustments!$AH50))</f>
        <v>128.36363636363637</v>
      </c>
      <c r="F5" s="4">
        <f>[3]Weekday!AE28/(1-([2]Adjustments!$AH50))</f>
        <v>502.54545454545456</v>
      </c>
      <c r="G5" s="4">
        <f>[3]Weekday!AF28/(1-([2]Adjustments!$AH50))</f>
        <v>922.5454545454545</v>
      </c>
      <c r="H5" s="4">
        <f>[3]Weekday!AG28/(1-([2]Adjustments!$AH50))</f>
        <v>788.0454545454545</v>
      </c>
      <c r="I5" s="4">
        <f>[3]Weekday!AH28/(1-([2]Adjustments!$AH50))</f>
        <v>1129.2272727272727</v>
      </c>
      <c r="J5" s="5">
        <f>SUM(B5:I5)</f>
        <v>3678.909090909091</v>
      </c>
    </row>
    <row r="6" spans="1:10" x14ac:dyDescent="0.25">
      <c r="A6" s="1" t="s">
        <v>27</v>
      </c>
      <c r="B6" s="4">
        <f>[3]Weekday!AA29/(1-([2]Adjustments!$AH51))</f>
        <v>38.18181818181818</v>
      </c>
      <c r="C6" s="4">
        <f>[3]Weekday!AB29/(1-([2]Adjustments!$AH51))</f>
        <v>47.727272727272727</v>
      </c>
      <c r="D6" s="4">
        <f>[3]Weekday!AC29/(1-([2]Adjustments!$AH51))</f>
        <v>82.454545454545453</v>
      </c>
      <c r="E6" s="4">
        <f>[3]Weekday!AD29/(1-([2]Adjustments!$AH51))</f>
        <v>131.77272727272728</v>
      </c>
      <c r="F6" s="4">
        <f>[3]Weekday!AE29/(1-([2]Adjustments!$AH51))</f>
        <v>770.81818181818187</v>
      </c>
      <c r="G6" s="4">
        <f>[3]Weekday!AF29/(1-([2]Adjustments!$AH51))</f>
        <v>1315.5454545454545</v>
      </c>
      <c r="H6" s="4">
        <f>[3]Weekday!AG29/(1-([2]Adjustments!$AH51))</f>
        <v>1186.909090909091</v>
      </c>
      <c r="I6" s="4">
        <f>[3]Weekday!AH29/(1-([2]Adjustments!$AH51))</f>
        <v>2265.5454545454545</v>
      </c>
      <c r="J6" s="5">
        <f t="shared" ref="J6:J12" si="0">SUM(B6:I6)</f>
        <v>5838.954545454546</v>
      </c>
    </row>
    <row r="7" spans="1:10" x14ac:dyDescent="0.25">
      <c r="A7" s="1" t="s">
        <v>28</v>
      </c>
      <c r="B7" s="4">
        <f>[3]Weekday!AA30/(1-([2]Adjustments!$AH52))</f>
        <v>164.72727272727272</v>
      </c>
      <c r="C7" s="4">
        <f>[3]Weekday!AB30/(1-([2]Adjustments!$AH52))</f>
        <v>103.09090909090909</v>
      </c>
      <c r="D7" s="4">
        <f>[3]Weekday!AC30/(1-([2]Adjustments!$AH52))</f>
        <v>83.5</v>
      </c>
      <c r="E7" s="4">
        <f>[3]Weekday!AD30/(1-([2]Adjustments!$AH52))</f>
        <v>114.31818181818181</v>
      </c>
      <c r="F7" s="4">
        <f>[3]Weekday!AE30/(1-([2]Adjustments!$AH52))</f>
        <v>676.18181818181813</v>
      </c>
      <c r="G7" s="4">
        <f>[3]Weekday!AF30/(1-([2]Adjustments!$AH52))</f>
        <v>1060.909090909091</v>
      </c>
      <c r="H7" s="4">
        <f>[3]Weekday!AG30/(1-([2]Adjustments!$AH52))</f>
        <v>709.5454545454545</v>
      </c>
      <c r="I7" s="4">
        <f>[3]Weekday!AH30/(1-([2]Adjustments!$AH52))</f>
        <v>1722</v>
      </c>
      <c r="J7" s="5">
        <f t="shared" si="0"/>
        <v>4634.2727272727279</v>
      </c>
    </row>
    <row r="8" spans="1:10" x14ac:dyDescent="0.25">
      <c r="A8" s="1" t="s">
        <v>29</v>
      </c>
      <c r="B8" s="4">
        <f>[3]Weekday!AA31/(1-([2]Adjustments!$AH53))</f>
        <v>114.27272727272727</v>
      </c>
      <c r="C8" s="4">
        <f>[3]Weekday!AB31/(1-([2]Adjustments!$AH53))</f>
        <v>130.90909090909091</v>
      </c>
      <c r="D8" s="4">
        <f>[3]Weekday!AC31/(1-([2]Adjustments!$AH53))</f>
        <v>127.95454545454545</v>
      </c>
      <c r="E8" s="4">
        <f>[3]Weekday!AD31/(1-([2]Adjustments!$AH53))</f>
        <v>75.772727272727266</v>
      </c>
      <c r="F8" s="4">
        <f>[3]Weekday!AE31/(1-([2]Adjustments!$AH53))</f>
        <v>542.77272727272725</v>
      </c>
      <c r="G8" s="4">
        <f>[3]Weekday!AF31/(1-([2]Adjustments!$AH53))</f>
        <v>794.5454545454545</v>
      </c>
      <c r="H8" s="4">
        <f>[3]Weekday!AG31/(1-([2]Adjustments!$AH53))</f>
        <v>588.81818181818187</v>
      </c>
      <c r="I8" s="4">
        <f>[3]Weekday!AH31/(1-([2]Adjustments!$AH53))</f>
        <v>1437.3636363636363</v>
      </c>
      <c r="J8" s="5">
        <f t="shared" si="0"/>
        <v>3812.409090909091</v>
      </c>
    </row>
    <row r="9" spans="1:10" x14ac:dyDescent="0.25">
      <c r="A9" s="1">
        <v>16</v>
      </c>
      <c r="B9" s="4">
        <f>[3]Weekday!AA32/(1-([2]Adjustments!$AH54))</f>
        <v>414.5</v>
      </c>
      <c r="C9" s="4">
        <f>[3]Weekday!AB32/(1-([2]Adjustments!$AH54))</f>
        <v>575.59090909090912</v>
      </c>
      <c r="D9" s="4">
        <f>[3]Weekday!AC32/(1-([2]Adjustments!$AH54))</f>
        <v>813.77272727272725</v>
      </c>
      <c r="E9" s="4">
        <f>[3]Weekday!AD32/(1-([2]Adjustments!$AH54))</f>
        <v>529.5454545454545</v>
      </c>
      <c r="F9" s="4">
        <f>[3]Weekday!AE32/(1-([2]Adjustments!$AH54))</f>
        <v>29.818181818181817</v>
      </c>
      <c r="G9" s="4">
        <f>[3]Weekday!AF32/(1-([2]Adjustments!$AH54))</f>
        <v>214.22727272727272</v>
      </c>
      <c r="H9" s="4">
        <f>[3]Weekday!AG32/(1-([2]Adjustments!$AH54))</f>
        <v>203.27272727272728</v>
      </c>
      <c r="I9" s="4">
        <f>[3]Weekday!AH32/(1-([2]Adjustments!$AH54))</f>
        <v>581.5454545454545</v>
      </c>
      <c r="J9" s="5">
        <f t="shared" si="0"/>
        <v>3362.2727272727275</v>
      </c>
    </row>
    <row r="10" spans="1:10" x14ac:dyDescent="0.25">
      <c r="A10" s="1">
        <v>24</v>
      </c>
      <c r="B10" s="4">
        <f>[3]Weekday!AA33/(1-([2]Adjustments!$AH55))</f>
        <v>767.4545454545455</v>
      </c>
      <c r="C10" s="4">
        <f>[3]Weekday!AB33/(1-([2]Adjustments!$AH55))</f>
        <v>1004.4090909090909</v>
      </c>
      <c r="D10" s="4">
        <f>[3]Weekday!AC33/(1-([2]Adjustments!$AH55))</f>
        <v>1229.3181818181818</v>
      </c>
      <c r="E10" s="4">
        <f>[3]Weekday!AD33/(1-([2]Adjustments!$AH55))</f>
        <v>766.5</v>
      </c>
      <c r="F10" s="4">
        <f>[3]Weekday!AE33/(1-([2]Adjustments!$AH55))</f>
        <v>243.04545454545453</v>
      </c>
      <c r="G10" s="4">
        <f>[3]Weekday!AF33/(1-([2]Adjustments!$AH55))</f>
        <v>43.772727272727273</v>
      </c>
      <c r="H10" s="4">
        <f>[3]Weekday!AG33/(1-([2]Adjustments!$AH55))</f>
        <v>163.95454545454547</v>
      </c>
      <c r="I10" s="4">
        <f>[3]Weekday!AH33/(1-([2]Adjustments!$AH55))</f>
        <v>561.63636363636363</v>
      </c>
      <c r="J10" s="5">
        <f t="shared" si="0"/>
        <v>4780.090909090909</v>
      </c>
    </row>
    <row r="11" spans="1:10" x14ac:dyDescent="0.25">
      <c r="A11" s="1" t="s">
        <v>30</v>
      </c>
      <c r="B11" s="4">
        <f>[3]Weekday!AA34/(1-([2]Adjustments!$AH56))</f>
        <v>729.31818181818187</v>
      </c>
      <c r="C11" s="4">
        <f>[3]Weekday!AB34/(1-([2]Adjustments!$AH56))</f>
        <v>920.31818181818187</v>
      </c>
      <c r="D11" s="4">
        <f>[3]Weekday!AC34/(1-([2]Adjustments!$AH56))</f>
        <v>907.77272727272725</v>
      </c>
      <c r="E11" s="4">
        <f>[3]Weekday!AD34/(1-([2]Adjustments!$AH56))</f>
        <v>483.54545454545456</v>
      </c>
      <c r="F11" s="4">
        <f>[3]Weekday!AE34/(1-([2]Adjustments!$AH56))</f>
        <v>215.31818181818181</v>
      </c>
      <c r="G11" s="4">
        <f>[3]Weekday!AF34/(1-([2]Adjustments!$AH56))</f>
        <v>170.04545454545453</v>
      </c>
      <c r="H11" s="4">
        <f>[3]Weekday!AG34/(1-([2]Adjustments!$AH56))</f>
        <v>26.59090909090909</v>
      </c>
      <c r="I11" s="4">
        <f>[3]Weekday!AH34/(1-([2]Adjustments!$AH56))</f>
        <v>127.27272727272727</v>
      </c>
      <c r="J11" s="5">
        <f t="shared" si="0"/>
        <v>3580.1818181818185</v>
      </c>
    </row>
    <row r="12" spans="1:10" x14ac:dyDescent="0.25">
      <c r="A12" s="1" t="s">
        <v>31</v>
      </c>
      <c r="B12" s="4">
        <f>[3]Weekday!AA35/(1-([2]Adjustments!$AH57))</f>
        <v>1000.9090909090909</v>
      </c>
      <c r="C12" s="4">
        <f>[3]Weekday!AB35/(1-([2]Adjustments!$AH57))</f>
        <v>1383.5454545454545</v>
      </c>
      <c r="D12" s="4">
        <f>[3]Weekday!AC35/(1-([2]Adjustments!$AH57))</f>
        <v>2587.0454545454545</v>
      </c>
      <c r="E12" s="4">
        <f>[3]Weekday!AD35/(1-([2]Adjustments!$AH57))</f>
        <v>1341.2272727272727</v>
      </c>
      <c r="F12" s="4">
        <f>[3]Weekday!AE35/(1-([2]Adjustments!$AH57))</f>
        <v>576.81818181818187</v>
      </c>
      <c r="G12" s="4">
        <f>[3]Weekday!AF35/(1-([2]Adjustments!$AH57))</f>
        <v>588.40909090909088</v>
      </c>
      <c r="H12" s="4">
        <f>[3]Weekday!AG35/(1-([2]Adjustments!$AH57))</f>
        <v>120.90909090909091</v>
      </c>
      <c r="I12" s="4">
        <f>[3]Weekday!AH35/(1-([2]Adjustments!$AH57))</f>
        <v>40.31818181818182</v>
      </c>
      <c r="J12" s="5">
        <f t="shared" si="0"/>
        <v>7639.1818181818189</v>
      </c>
    </row>
    <row r="13" spans="1:10" s="3" customFormat="1" x14ac:dyDescent="0.25">
      <c r="A13" s="3" t="s">
        <v>51</v>
      </c>
      <c r="B13" s="5">
        <f>SUM(B5:B12)</f>
        <v>3283.818181818182</v>
      </c>
      <c r="C13" s="5">
        <f t="shared" ref="C13:J13" si="1">SUM(C5:C12)</f>
        <v>4204.454545454546</v>
      </c>
      <c r="D13" s="5">
        <f t="shared" si="1"/>
        <v>5946.681818181818</v>
      </c>
      <c r="E13" s="5">
        <f t="shared" si="1"/>
        <v>3571.045454545455</v>
      </c>
      <c r="F13" s="5">
        <f t="shared" si="1"/>
        <v>3557.3181818181824</v>
      </c>
      <c r="G13" s="5">
        <f t="shared" si="1"/>
        <v>5110</v>
      </c>
      <c r="H13" s="5">
        <f t="shared" si="1"/>
        <v>3788.045454545455</v>
      </c>
      <c r="I13" s="5">
        <f t="shared" si="1"/>
        <v>7864.909090909091</v>
      </c>
      <c r="J13" s="5">
        <f t="shared" si="1"/>
        <v>37326.272727272728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f>[3]Saturday!AA28/(1-([2]Adjustments!$AI50))</f>
        <v>18.75</v>
      </c>
      <c r="C17" s="4">
        <f>[3]Saturday!AB28/(1-([2]Adjustments!$AI50))</f>
        <v>9.75</v>
      </c>
      <c r="D17" s="4">
        <f>[3]Saturday!AC28/(1-([2]Adjustments!$AI50))</f>
        <v>38</v>
      </c>
      <c r="E17" s="4">
        <f>[3]Saturday!AD28/(1-([2]Adjustments!$AI50))</f>
        <v>30.25</v>
      </c>
      <c r="F17" s="4">
        <f>[3]Saturday!AE28/(1-([2]Adjustments!$AI50))</f>
        <v>180.75</v>
      </c>
      <c r="G17" s="4">
        <f>[3]Saturday!AF28/(1-([2]Adjustments!$AI50))</f>
        <v>239.5</v>
      </c>
      <c r="H17" s="4">
        <f>[3]Saturday!AG28/(1-([2]Adjustments!$AI50))</f>
        <v>122.5</v>
      </c>
      <c r="I17" s="4">
        <f>[3]Saturday!AH28/(1-([2]Adjustments!$AI50))</f>
        <v>224.25</v>
      </c>
      <c r="J17" s="5">
        <f>SUM(B17:I17)</f>
        <v>863.75</v>
      </c>
    </row>
    <row r="18" spans="1:10" x14ac:dyDescent="0.25">
      <c r="A18" s="1" t="s">
        <v>27</v>
      </c>
      <c r="B18" s="4">
        <f>[3]Saturday!AA29/(1-([2]Adjustments!$AI51))</f>
        <v>5.75</v>
      </c>
      <c r="C18" s="4">
        <f>[3]Saturday!AB29/(1-([2]Adjustments!$AI51))</f>
        <v>18.25</v>
      </c>
      <c r="D18" s="4">
        <f>[3]Saturday!AC29/(1-([2]Adjustments!$AI51))</f>
        <v>30</v>
      </c>
      <c r="E18" s="4">
        <f>[3]Saturday!AD29/(1-([2]Adjustments!$AI51))</f>
        <v>33.25</v>
      </c>
      <c r="F18" s="4">
        <f>[3]Saturday!AE29/(1-([2]Adjustments!$AI51))</f>
        <v>295.5</v>
      </c>
      <c r="G18" s="4">
        <f>[3]Saturday!AF29/(1-([2]Adjustments!$AI51))</f>
        <v>350</v>
      </c>
      <c r="H18" s="4">
        <f>[3]Saturday!AG29/(1-([2]Adjustments!$AI51))</f>
        <v>329.75</v>
      </c>
      <c r="I18" s="4">
        <f>[3]Saturday!AH29/(1-([2]Adjustments!$AI51))</f>
        <v>989.75</v>
      </c>
      <c r="J18" s="5">
        <f t="shared" ref="J18:J24" si="2">SUM(B18:I18)</f>
        <v>2052.25</v>
      </c>
    </row>
    <row r="19" spans="1:10" x14ac:dyDescent="0.25">
      <c r="A19" s="1" t="s">
        <v>28</v>
      </c>
      <c r="B19" s="4">
        <f>[3]Saturday!AA30/(1-([2]Adjustments!$AI52))</f>
        <v>46</v>
      </c>
      <c r="C19" s="4">
        <f>[3]Saturday!AB30/(1-([2]Adjustments!$AI52))</f>
        <v>19.75</v>
      </c>
      <c r="D19" s="4">
        <f>[3]Saturday!AC30/(1-([2]Adjustments!$AI52))</f>
        <v>64.75</v>
      </c>
      <c r="E19" s="4">
        <f>[3]Saturday!AD30/(1-([2]Adjustments!$AI52))</f>
        <v>53.75</v>
      </c>
      <c r="F19" s="4">
        <f>[3]Saturday!AE30/(1-([2]Adjustments!$AI52))</f>
        <v>515.5</v>
      </c>
      <c r="G19" s="4">
        <f>[3]Saturday!AF30/(1-([2]Adjustments!$AI52))</f>
        <v>827.5</v>
      </c>
      <c r="H19" s="4">
        <f>[3]Saturday!AG30/(1-([2]Adjustments!$AI52))</f>
        <v>437</v>
      </c>
      <c r="I19" s="4">
        <f>[3]Saturday!AH30/(1-([2]Adjustments!$AI52))</f>
        <v>1018.5</v>
      </c>
      <c r="J19" s="5">
        <f t="shared" si="2"/>
        <v>2982.75</v>
      </c>
    </row>
    <row r="20" spans="1:10" x14ac:dyDescent="0.25">
      <c r="A20" s="1" t="s">
        <v>29</v>
      </c>
      <c r="B20" s="4">
        <f>[3]Saturday!AA31/(1-([2]Adjustments!$AI53))</f>
        <v>26.25</v>
      </c>
      <c r="C20" s="4">
        <f>[3]Saturday!AB31/(1-([2]Adjustments!$AI53))</f>
        <v>28.25</v>
      </c>
      <c r="D20" s="4">
        <f>[3]Saturday!AC31/(1-([2]Adjustments!$AI53))</f>
        <v>60.25</v>
      </c>
      <c r="E20" s="4">
        <f>[3]Saturday!AD31/(1-([2]Adjustments!$AI53))</f>
        <v>47.5</v>
      </c>
      <c r="F20" s="4">
        <f>[3]Saturday!AE31/(1-([2]Adjustments!$AI53))</f>
        <v>344.5</v>
      </c>
      <c r="G20" s="4">
        <f>[3]Saturday!AF31/(1-([2]Adjustments!$AI53))</f>
        <v>464</v>
      </c>
      <c r="H20" s="4">
        <f>[3]Saturday!AG31/(1-([2]Adjustments!$AI53))</f>
        <v>208.25</v>
      </c>
      <c r="I20" s="4">
        <f>[3]Saturday!AH31/(1-([2]Adjustments!$AI53))</f>
        <v>489.5</v>
      </c>
      <c r="J20" s="5">
        <f t="shared" si="2"/>
        <v>1668.5</v>
      </c>
    </row>
    <row r="21" spans="1:10" x14ac:dyDescent="0.25">
      <c r="A21" s="1">
        <v>16</v>
      </c>
      <c r="B21" s="4">
        <f>[3]Saturday!AA32/(1-([2]Adjustments!$AI54))</f>
        <v>152.5</v>
      </c>
      <c r="C21" s="4">
        <f>[3]Saturday!AB32/(1-([2]Adjustments!$AI54))</f>
        <v>181.5</v>
      </c>
      <c r="D21" s="4">
        <f>[3]Saturday!AC32/(1-([2]Adjustments!$AI54))</f>
        <v>622.5</v>
      </c>
      <c r="E21" s="4">
        <f>[3]Saturday!AD32/(1-([2]Adjustments!$AI54))</f>
        <v>372.25</v>
      </c>
      <c r="F21" s="4">
        <f>[3]Saturday!AE32/(1-([2]Adjustments!$AI54))</f>
        <v>32</v>
      </c>
      <c r="G21" s="4">
        <f>[3]Saturday!AF32/(1-([2]Adjustments!$AI54))</f>
        <v>163.25</v>
      </c>
      <c r="H21" s="4">
        <f>[3]Saturday!AG32/(1-([2]Adjustments!$AI54))</f>
        <v>117.25</v>
      </c>
      <c r="I21" s="4">
        <f>[3]Saturday!AH32/(1-([2]Adjustments!$AI54))</f>
        <v>297.25</v>
      </c>
      <c r="J21" s="5">
        <f t="shared" si="2"/>
        <v>1938.5</v>
      </c>
    </row>
    <row r="22" spans="1:10" x14ac:dyDescent="0.25">
      <c r="A22" s="1">
        <v>24</v>
      </c>
      <c r="B22" s="4">
        <f>[3]Saturday!AA33/(1-([2]Adjustments!$AI55))</f>
        <v>187.25</v>
      </c>
      <c r="C22" s="4">
        <f>[3]Saturday!AB33/(1-([2]Adjustments!$AI55))</f>
        <v>240</v>
      </c>
      <c r="D22" s="4">
        <f>[3]Saturday!AC33/(1-([2]Adjustments!$AI55))</f>
        <v>891.5</v>
      </c>
      <c r="E22" s="4">
        <f>[3]Saturday!AD33/(1-([2]Adjustments!$AI55))</f>
        <v>437.5</v>
      </c>
      <c r="F22" s="4">
        <f>[3]Saturday!AE33/(1-([2]Adjustments!$AI55))</f>
        <v>153.75</v>
      </c>
      <c r="G22" s="4">
        <f>[3]Saturday!AF33/(1-([2]Adjustments!$AI55))</f>
        <v>46.25</v>
      </c>
      <c r="H22" s="4">
        <f>[3]Saturday!AG33/(1-([2]Adjustments!$AI55))</f>
        <v>101</v>
      </c>
      <c r="I22" s="4">
        <f>[3]Saturday!AH33/(1-([2]Adjustments!$AI55))</f>
        <v>265.25</v>
      </c>
      <c r="J22" s="5">
        <f t="shared" si="2"/>
        <v>2322.5</v>
      </c>
    </row>
    <row r="23" spans="1:10" x14ac:dyDescent="0.25">
      <c r="A23" s="1" t="s">
        <v>30</v>
      </c>
      <c r="B23" s="4">
        <f>[3]Saturday!AA34/(1-([2]Adjustments!$AI56))</f>
        <v>103</v>
      </c>
      <c r="C23" s="4">
        <f>[3]Saturday!AB34/(1-([2]Adjustments!$AI56))</f>
        <v>143</v>
      </c>
      <c r="D23" s="4">
        <f>[3]Saturday!AC34/(1-([2]Adjustments!$AI56))</f>
        <v>571.75</v>
      </c>
      <c r="E23" s="4">
        <f>[3]Saturday!AD34/(1-([2]Adjustments!$AI56))</f>
        <v>180.75</v>
      </c>
      <c r="F23" s="4">
        <f>[3]Saturday!AE34/(1-([2]Adjustments!$AI56))</f>
        <v>102</v>
      </c>
      <c r="G23" s="4">
        <f>[3]Saturday!AF34/(1-([2]Adjustments!$AI56))</f>
        <v>89.75</v>
      </c>
      <c r="H23" s="4">
        <f>[3]Saturday!AG34/(1-([2]Adjustments!$AI56))</f>
        <v>18.25</v>
      </c>
      <c r="I23" s="4">
        <f>[3]Saturday!AH34/(1-([2]Adjustments!$AI56))</f>
        <v>52.5</v>
      </c>
      <c r="J23" s="5">
        <f t="shared" si="2"/>
        <v>1261</v>
      </c>
    </row>
    <row r="24" spans="1:10" x14ac:dyDescent="0.25">
      <c r="A24" s="1" t="s">
        <v>31</v>
      </c>
      <c r="B24" s="4">
        <f>[3]Saturday!AA35/(1-([2]Adjustments!$AI57))</f>
        <v>175.5</v>
      </c>
      <c r="C24" s="4">
        <f>[3]Saturday!AB35/(1-([2]Adjustments!$AI57))</f>
        <v>306.5</v>
      </c>
      <c r="D24" s="4">
        <f>[3]Saturday!AC35/(1-([2]Adjustments!$AI57))</f>
        <v>1621</v>
      </c>
      <c r="E24" s="4">
        <f>[3]Saturday!AD35/(1-([2]Adjustments!$AI57))</f>
        <v>454.5</v>
      </c>
      <c r="F24" s="4">
        <f>[3]Saturday!AE35/(1-([2]Adjustments!$AI57))</f>
        <v>291</v>
      </c>
      <c r="G24" s="4">
        <f>[3]Saturday!AF35/(1-([2]Adjustments!$AI57))</f>
        <v>267.75</v>
      </c>
      <c r="H24" s="4">
        <f>[3]Saturday!AG35/(1-([2]Adjustments!$AI57))</f>
        <v>62.25</v>
      </c>
      <c r="I24" s="4">
        <f>[3]Saturday!AH35/(1-([2]Adjustments!$AI57))</f>
        <v>32</v>
      </c>
      <c r="J24" s="5">
        <f t="shared" si="2"/>
        <v>3210.5</v>
      </c>
    </row>
    <row r="25" spans="1:10" s="3" customFormat="1" x14ac:dyDescent="0.25">
      <c r="A25" s="3" t="s">
        <v>51</v>
      </c>
      <c r="B25" s="5">
        <f t="shared" ref="B25:J25" si="3">SUM(B17:B24)</f>
        <v>715</v>
      </c>
      <c r="C25" s="5">
        <f t="shared" si="3"/>
        <v>947</v>
      </c>
      <c r="D25" s="5">
        <f t="shared" si="3"/>
        <v>3899.75</v>
      </c>
      <c r="E25" s="5">
        <f t="shared" si="3"/>
        <v>1609.75</v>
      </c>
      <c r="F25" s="5">
        <f t="shared" si="3"/>
        <v>1915</v>
      </c>
      <c r="G25" s="5">
        <f t="shared" si="3"/>
        <v>2448</v>
      </c>
      <c r="H25" s="5">
        <f t="shared" si="3"/>
        <v>1396.25</v>
      </c>
      <c r="I25" s="5">
        <f t="shared" si="3"/>
        <v>3369</v>
      </c>
      <c r="J25" s="5">
        <f t="shared" si="3"/>
        <v>16299.75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f>[3]Sunday!AA28/(1-([2]Adjustments!$AJ50))</f>
        <v>13.75</v>
      </c>
      <c r="C29" s="4">
        <f>[3]Sunday!AB28/(1-([2]Adjustments!$AJ50))</f>
        <v>4</v>
      </c>
      <c r="D29" s="4">
        <f>[3]Sunday!AC28/(1-([2]Adjustments!$AJ50))</f>
        <v>19.25</v>
      </c>
      <c r="E29" s="4">
        <f>[3]Sunday!AD28/(1-([2]Adjustments!$AJ50))</f>
        <v>18</v>
      </c>
      <c r="F29" s="4">
        <f>[3]Sunday!AE28/(1-([2]Adjustments!$AJ50))</f>
        <v>109.75</v>
      </c>
      <c r="G29" s="4">
        <f>[3]Sunday!AF28/(1-([2]Adjustments!$AJ50))</f>
        <v>146.5</v>
      </c>
      <c r="H29" s="4">
        <f>[3]Sunday!AG28/(1-([2]Adjustments!$AJ50))</f>
        <v>68.25</v>
      </c>
      <c r="I29" s="4">
        <f>[3]Sunday!AH28/(1-([2]Adjustments!$AJ50))</f>
        <v>125.75</v>
      </c>
      <c r="J29" s="5">
        <f>SUM(B29:I29)</f>
        <v>505.25</v>
      </c>
    </row>
    <row r="30" spans="1:10" x14ac:dyDescent="0.25">
      <c r="A30" s="1" t="s">
        <v>27</v>
      </c>
      <c r="B30" s="4">
        <f>[3]Sunday!AA29/(1-([2]Adjustments!$AJ51))</f>
        <v>4.75</v>
      </c>
      <c r="C30" s="4">
        <f>[3]Sunday!AB29/(1-([2]Adjustments!$AJ51))</f>
        <v>13.75</v>
      </c>
      <c r="D30" s="4">
        <f>[3]Sunday!AC29/(1-([2]Adjustments!$AJ51))</f>
        <v>26</v>
      </c>
      <c r="E30" s="4">
        <f>[3]Sunday!AD29/(1-([2]Adjustments!$AJ51))</f>
        <v>22.5</v>
      </c>
      <c r="F30" s="4">
        <f>[3]Sunday!AE29/(1-([2]Adjustments!$AJ51))</f>
        <v>175.5</v>
      </c>
      <c r="G30" s="4">
        <f>[3]Sunday!AF29/(1-([2]Adjustments!$AJ51))</f>
        <v>199.5</v>
      </c>
      <c r="H30" s="4">
        <f>[3]Sunday!AG29/(1-([2]Adjustments!$AJ51))</f>
        <v>184</v>
      </c>
      <c r="I30" s="4">
        <f>[3]Sunday!AH29/(1-([2]Adjustments!$AJ51))</f>
        <v>617.5</v>
      </c>
      <c r="J30" s="5">
        <f t="shared" ref="J30:J36" si="4">SUM(B30:I30)</f>
        <v>1243.5</v>
      </c>
    </row>
    <row r="31" spans="1:10" x14ac:dyDescent="0.25">
      <c r="A31" s="1" t="s">
        <v>28</v>
      </c>
      <c r="B31" s="4">
        <f>[3]Sunday!AA30/(1-([2]Adjustments!$AJ52))</f>
        <v>24.5</v>
      </c>
      <c r="C31" s="4">
        <f>[3]Sunday!AB30/(1-([2]Adjustments!$AJ52))</f>
        <v>11.5</v>
      </c>
      <c r="D31" s="4">
        <f>[3]Sunday!AC30/(1-([2]Adjustments!$AJ52))</f>
        <v>64.5</v>
      </c>
      <c r="E31" s="4">
        <f>[3]Sunday!AD30/(1-([2]Adjustments!$AJ52))</f>
        <v>35.25</v>
      </c>
      <c r="F31" s="4">
        <f>[3]Sunday!AE30/(1-([2]Adjustments!$AJ52))</f>
        <v>343.25</v>
      </c>
      <c r="G31" s="4">
        <f>[3]Sunday!AF30/(1-([2]Adjustments!$AJ52))</f>
        <v>513</v>
      </c>
      <c r="H31" s="4">
        <f>[3]Sunday!AG30/(1-([2]Adjustments!$AJ52))</f>
        <v>270.75</v>
      </c>
      <c r="I31" s="4">
        <f>[3]Sunday!AH30/(1-([2]Adjustments!$AJ52))</f>
        <v>630.5</v>
      </c>
      <c r="J31" s="5">
        <f t="shared" si="4"/>
        <v>1893.25</v>
      </c>
    </row>
    <row r="32" spans="1:10" x14ac:dyDescent="0.25">
      <c r="A32" s="1" t="s">
        <v>29</v>
      </c>
      <c r="B32" s="4">
        <f>[3]Sunday!AA31/(1-([2]Adjustments!$AJ53))</f>
        <v>18.25</v>
      </c>
      <c r="C32" s="4">
        <f>[3]Sunday!AB31/(1-([2]Adjustments!$AJ53))</f>
        <v>16.25</v>
      </c>
      <c r="D32" s="4">
        <f>[3]Sunday!AC31/(1-([2]Adjustments!$AJ53))</f>
        <v>47</v>
      </c>
      <c r="E32" s="4">
        <f>[3]Sunday!AD31/(1-([2]Adjustments!$AJ53))</f>
        <v>52</v>
      </c>
      <c r="F32" s="4">
        <f>[3]Sunday!AE31/(1-([2]Adjustments!$AJ53))</f>
        <v>274.75</v>
      </c>
      <c r="G32" s="4">
        <f>[3]Sunday!AF31/(1-([2]Adjustments!$AJ53))</f>
        <v>343</v>
      </c>
      <c r="H32" s="4">
        <f>[3]Sunday!AG31/(1-([2]Adjustments!$AJ53))</f>
        <v>139</v>
      </c>
      <c r="I32" s="4">
        <f>[3]Sunday!AH31/(1-([2]Adjustments!$AJ53))</f>
        <v>310.75</v>
      </c>
      <c r="J32" s="5">
        <f t="shared" si="4"/>
        <v>1201</v>
      </c>
    </row>
    <row r="33" spans="1:10" x14ac:dyDescent="0.25">
      <c r="A33" s="1">
        <v>16</v>
      </c>
      <c r="B33" s="4">
        <f>[3]Sunday!AA32/(1-([2]Adjustments!$AJ54))</f>
        <v>103.25</v>
      </c>
      <c r="C33" s="4">
        <f>[3]Sunday!AB32/(1-([2]Adjustments!$AJ54))</f>
        <v>118.5</v>
      </c>
      <c r="D33" s="4">
        <f>[3]Sunday!AC32/(1-([2]Adjustments!$AJ54))</f>
        <v>395.25</v>
      </c>
      <c r="E33" s="4">
        <f>[3]Sunday!AD32/(1-([2]Adjustments!$AJ54))</f>
        <v>297</v>
      </c>
      <c r="F33" s="4">
        <f>[3]Sunday!AE32/(1-([2]Adjustments!$AJ54))</f>
        <v>33</v>
      </c>
      <c r="G33" s="4">
        <f>[3]Sunday!AF32/(1-([2]Adjustments!$AJ54))</f>
        <v>101</v>
      </c>
      <c r="H33" s="4">
        <f>[3]Sunday!AG32/(1-([2]Adjustments!$AJ54))</f>
        <v>65.5</v>
      </c>
      <c r="I33" s="4">
        <f>[3]Sunday!AH32/(1-([2]Adjustments!$AJ54))</f>
        <v>175.75</v>
      </c>
      <c r="J33" s="5">
        <f t="shared" si="4"/>
        <v>1289.25</v>
      </c>
    </row>
    <row r="34" spans="1:10" x14ac:dyDescent="0.25">
      <c r="A34" s="1">
        <v>24</v>
      </c>
      <c r="B34" s="4">
        <f>[3]Sunday!AA33/(1-([2]Adjustments!$AJ55))</f>
        <v>114.25</v>
      </c>
      <c r="C34" s="4">
        <f>[3]Sunday!AB33/(1-([2]Adjustments!$AJ55))</f>
        <v>154</v>
      </c>
      <c r="D34" s="4">
        <f>[3]Sunday!AC33/(1-([2]Adjustments!$AJ55))</f>
        <v>592.25</v>
      </c>
      <c r="E34" s="4">
        <f>[3]Sunday!AD33/(1-([2]Adjustments!$AJ55))</f>
        <v>321</v>
      </c>
      <c r="F34" s="4">
        <f>[3]Sunday!AE33/(1-([2]Adjustments!$AJ55))</f>
        <v>118.5</v>
      </c>
      <c r="G34" s="4">
        <f>[3]Sunday!AF33/(1-([2]Adjustments!$AJ55))</f>
        <v>37.25</v>
      </c>
      <c r="H34" s="4">
        <f>[3]Sunday!AG33/(1-([2]Adjustments!$AJ55))</f>
        <v>66.75</v>
      </c>
      <c r="I34" s="4">
        <f>[3]Sunday!AH33/(1-([2]Adjustments!$AJ55))</f>
        <v>156.75</v>
      </c>
      <c r="J34" s="5">
        <f t="shared" si="4"/>
        <v>1560.75</v>
      </c>
    </row>
    <row r="35" spans="1:10" x14ac:dyDescent="0.25">
      <c r="A35" s="1" t="s">
        <v>30</v>
      </c>
      <c r="B35" s="4">
        <f>[3]Sunday!AA34/(1-([2]Adjustments!$AJ56))</f>
        <v>62.25</v>
      </c>
      <c r="C35" s="4">
        <f>[3]Sunday!AB34/(1-([2]Adjustments!$AJ56))</f>
        <v>88.25</v>
      </c>
      <c r="D35" s="4">
        <f>[3]Sunday!AC34/(1-([2]Adjustments!$AJ56))</f>
        <v>429</v>
      </c>
      <c r="E35" s="4">
        <f>[3]Sunday!AD34/(1-([2]Adjustments!$AJ56))</f>
        <v>122.75</v>
      </c>
      <c r="F35" s="4">
        <f>[3]Sunday!AE34/(1-([2]Adjustments!$AJ56))</f>
        <v>66.25</v>
      </c>
      <c r="G35" s="4">
        <f>[3]Sunday!AF34/(1-([2]Adjustments!$AJ56))</f>
        <v>68</v>
      </c>
      <c r="H35" s="4">
        <f>[3]Sunday!AG34/(1-([2]Adjustments!$AJ56))</f>
        <v>15.25</v>
      </c>
      <c r="I35" s="4">
        <f>[3]Sunday!AH34/(1-([2]Adjustments!$AJ56))</f>
        <v>28.75</v>
      </c>
      <c r="J35" s="5">
        <f t="shared" si="4"/>
        <v>880.5</v>
      </c>
    </row>
    <row r="36" spans="1:10" x14ac:dyDescent="0.25">
      <c r="A36" s="1" t="s">
        <v>31</v>
      </c>
      <c r="B36" s="4">
        <f>[3]Sunday!AA35/(1-([2]Adjustments!$AJ57))</f>
        <v>110.75</v>
      </c>
      <c r="C36" s="4">
        <f>[3]Sunday!AB35/(1-([2]Adjustments!$AJ57))</f>
        <v>177.25</v>
      </c>
      <c r="D36" s="4">
        <f>[3]Sunday!AC35/(1-([2]Adjustments!$AJ57))</f>
        <v>1212</v>
      </c>
      <c r="E36" s="4">
        <f>[3]Sunday!AD35/(1-([2]Adjustments!$AJ57))</f>
        <v>311.5</v>
      </c>
      <c r="F36" s="4">
        <f>[3]Sunday!AE35/(1-([2]Adjustments!$AJ57))</f>
        <v>158.25</v>
      </c>
      <c r="G36" s="4">
        <f>[3]Sunday!AF35/(1-([2]Adjustments!$AJ57))</f>
        <v>189.75</v>
      </c>
      <c r="H36" s="4">
        <f>[3]Sunday!AG35/(1-([2]Adjustments!$AJ57))</f>
        <v>27.25</v>
      </c>
      <c r="I36" s="4">
        <f>[3]Sunday!AH35/(1-([2]Adjustments!$AJ57))</f>
        <v>34.25</v>
      </c>
      <c r="J36" s="5">
        <f t="shared" si="4"/>
        <v>2221</v>
      </c>
    </row>
    <row r="37" spans="1:10" s="3" customFormat="1" x14ac:dyDescent="0.25">
      <c r="A37" s="3" t="s">
        <v>51</v>
      </c>
      <c r="B37" s="5">
        <f t="shared" ref="B37:J37" si="5">SUM(B29:B36)</f>
        <v>451.75</v>
      </c>
      <c r="C37" s="5">
        <f t="shared" si="5"/>
        <v>583.5</v>
      </c>
      <c r="D37" s="5">
        <f t="shared" si="5"/>
        <v>2785.25</v>
      </c>
      <c r="E37" s="5">
        <f t="shared" si="5"/>
        <v>1180</v>
      </c>
      <c r="F37" s="5">
        <f t="shared" si="5"/>
        <v>1279.25</v>
      </c>
      <c r="G37" s="5">
        <f t="shared" si="5"/>
        <v>1598</v>
      </c>
      <c r="H37" s="5">
        <f t="shared" si="5"/>
        <v>836.75</v>
      </c>
      <c r="I37" s="5">
        <f t="shared" si="5"/>
        <v>2080</v>
      </c>
      <c r="J37" s="5">
        <f t="shared" si="5"/>
        <v>10794.5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2019-10-05T07:46:36Z</dcterms:modified>
</cp:coreProperties>
</file>