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F503BBD1-2EFF-4D36-A032-2702693AA9ED}" xr6:coauthVersionLast="41" xr6:coauthVersionMax="41" xr10:uidLastSave="{00000000-0000-0000-0000-000000000000}"/>
  <bookViews>
    <workbookView xWindow="768" yWindow="768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W3" i="2"/>
  <c r="AW4" i="2"/>
  <c r="AW5" i="2"/>
  <c r="AW6" i="2"/>
  <c r="AW7" i="2"/>
  <c r="AW12" i="2"/>
  <c r="AZ3" i="2" s="1"/>
  <c r="AX12" i="2"/>
  <c r="AW23" i="2" s="1"/>
  <c r="AY12" i="2"/>
  <c r="AW24" i="2" s="1"/>
  <c r="AZ12" i="2"/>
  <c r="BA12" i="2"/>
  <c r="BB12" i="2"/>
  <c r="BC12" i="2"/>
  <c r="AW13" i="2"/>
  <c r="AX13" i="2"/>
  <c r="AX23" i="2" s="1"/>
  <c r="AY13" i="2"/>
  <c r="AZ4" i="2" s="1"/>
  <c r="AZ13" i="2"/>
  <c r="BD13" i="2" s="1"/>
  <c r="BA13" i="2"/>
  <c r="AX26" i="2" s="1"/>
  <c r="BB13" i="2"/>
  <c r="AX27" i="2" s="1"/>
  <c r="BC13" i="2"/>
  <c r="AW14" i="2"/>
  <c r="AX14" i="2"/>
  <c r="AY14" i="2"/>
  <c r="AZ14" i="2"/>
  <c r="BA14" i="2"/>
  <c r="BB14" i="2"/>
  <c r="BC14" i="2"/>
  <c r="BD14" i="2"/>
  <c r="AW15" i="2"/>
  <c r="BD15" i="2" s="1"/>
  <c r="AX15" i="2"/>
  <c r="AY15" i="2"/>
  <c r="AZ15" i="2"/>
  <c r="AZ25" i="2" s="1"/>
  <c r="BA15" i="2"/>
  <c r="BB15" i="2"/>
  <c r="BC15" i="2"/>
  <c r="AW16" i="2"/>
  <c r="AX16" i="2"/>
  <c r="AY16" i="2"/>
  <c r="AY26" i="2" s="1"/>
  <c r="AZ16" i="2"/>
  <c r="BD16" i="2" s="1"/>
  <c r="BA16" i="2"/>
  <c r="BA26" i="2" s="1"/>
  <c r="BB16" i="2"/>
  <c r="BC16" i="2"/>
  <c r="AW17" i="2"/>
  <c r="AX17" i="2"/>
  <c r="AY17" i="2"/>
  <c r="AZ17" i="2"/>
  <c r="BA17" i="2"/>
  <c r="BB17" i="2"/>
  <c r="BC17" i="2"/>
  <c r="BA28" i="2" s="1"/>
  <c r="BD17" i="2"/>
  <c r="AW18" i="2"/>
  <c r="AW28" i="2" s="1"/>
  <c r="AX18" i="2"/>
  <c r="AY18" i="2"/>
  <c r="AY28" i="2" s="1"/>
  <c r="AZ18" i="2"/>
  <c r="AZ28" i="2" s="1"/>
  <c r="BA18" i="2"/>
  <c r="BB18" i="2"/>
  <c r="BC18" i="2"/>
  <c r="AZ19" i="2"/>
  <c r="BA19" i="2"/>
  <c r="BB19" i="2"/>
  <c r="BC19" i="2"/>
  <c r="AY24" i="2"/>
  <c r="AX25" i="2"/>
  <c r="AY25" i="2"/>
  <c r="AW26" i="2"/>
  <c r="AW27" i="2"/>
  <c r="AY27" i="2"/>
  <c r="AZ27" i="2"/>
  <c r="BA27" i="2"/>
  <c r="BB27" i="2"/>
  <c r="AX28" i="2"/>
  <c r="BB28" i="2"/>
  <c r="BC28" i="2"/>
  <c r="G1" i="3"/>
  <c r="AW3" i="3"/>
  <c r="AW4" i="3"/>
  <c r="AW5" i="3"/>
  <c r="AW6" i="3"/>
  <c r="AW7" i="3"/>
  <c r="AW12" i="3"/>
  <c r="AX12" i="3"/>
  <c r="AY12" i="3"/>
  <c r="AY19" i="3" s="1"/>
  <c r="AZ12" i="3"/>
  <c r="AZ19" i="3" s="1"/>
  <c r="BA12" i="3"/>
  <c r="BA19" i="3" s="1"/>
  <c r="BB12" i="3"/>
  <c r="BD12" i="3" s="1"/>
  <c r="BC12" i="3"/>
  <c r="BC19" i="3" s="1"/>
  <c r="AW13" i="3"/>
  <c r="AX13" i="3"/>
  <c r="AY13" i="3"/>
  <c r="AZ13" i="3"/>
  <c r="BA13" i="3"/>
  <c r="BB13" i="3"/>
  <c r="BC13" i="3"/>
  <c r="BD13" i="3"/>
  <c r="AW14" i="3"/>
  <c r="AW19" i="3" s="1"/>
  <c r="AX14" i="3"/>
  <c r="AZ4" i="3" s="1"/>
  <c r="AY14" i="3"/>
  <c r="AY24" i="3" s="1"/>
  <c r="AZ14" i="3"/>
  <c r="AY25" i="3" s="1"/>
  <c r="BA14" i="3"/>
  <c r="BB14" i="3"/>
  <c r="BC14" i="3"/>
  <c r="AW15" i="3"/>
  <c r="AW25" i="3" s="1"/>
  <c r="AX15" i="3"/>
  <c r="AY15" i="3"/>
  <c r="AZ15" i="3"/>
  <c r="AZ25" i="3" s="1"/>
  <c r="BA15" i="3"/>
  <c r="BB15" i="3"/>
  <c r="BD15" i="3" s="1"/>
  <c r="BC15" i="3"/>
  <c r="AW16" i="3"/>
  <c r="AW26" i="3" s="1"/>
  <c r="AX16" i="3"/>
  <c r="AY16" i="3"/>
  <c r="AZ16" i="3"/>
  <c r="BA16" i="3"/>
  <c r="BB16" i="3"/>
  <c r="BC16" i="3"/>
  <c r="BD16" i="3"/>
  <c r="AW17" i="3"/>
  <c r="AZ3" i="3" s="1"/>
  <c r="AX17" i="3"/>
  <c r="AX27" i="3" s="1"/>
  <c r="AY17" i="3"/>
  <c r="AY27" i="3" s="1"/>
  <c r="AZ17" i="3"/>
  <c r="AZ27" i="3" s="1"/>
  <c r="BA17" i="3"/>
  <c r="BA27" i="3" s="1"/>
  <c r="BB17" i="3"/>
  <c r="BC17" i="3"/>
  <c r="AW18" i="3"/>
  <c r="AW28" i="3" s="1"/>
  <c r="AX18" i="3"/>
  <c r="AY18" i="3"/>
  <c r="AZ18" i="3"/>
  <c r="BA18" i="3"/>
  <c r="BB18" i="3"/>
  <c r="BB28" i="3" s="1"/>
  <c r="BC18" i="3"/>
  <c r="AW22" i="3"/>
  <c r="AW23" i="3"/>
  <c r="AX23" i="3"/>
  <c r="AW24" i="3"/>
  <c r="AX25" i="3"/>
  <c r="AX26" i="3"/>
  <c r="AY26" i="3"/>
  <c r="AZ26" i="3"/>
  <c r="BA26" i="3"/>
  <c r="BB27" i="3"/>
  <c r="AX28" i="3"/>
  <c r="AY28" i="3"/>
  <c r="AZ28" i="3"/>
  <c r="BA28" i="3"/>
  <c r="BC28" i="3"/>
  <c r="AW3" i="1"/>
  <c r="AW4" i="1"/>
  <c r="AW5" i="1"/>
  <c r="AW6" i="1"/>
  <c r="AW7" i="1"/>
  <c r="AW12" i="1"/>
  <c r="AZ3" i="1" s="1"/>
  <c r="AX12" i="1"/>
  <c r="AX19" i="1" s="1"/>
  <c r="AY12" i="1"/>
  <c r="AW24" i="1" s="1"/>
  <c r="AZ12" i="1"/>
  <c r="BA12" i="1"/>
  <c r="BB12" i="1"/>
  <c r="BC12" i="1"/>
  <c r="AW13" i="1"/>
  <c r="AW23" i="1" s="1"/>
  <c r="AX13" i="1"/>
  <c r="BD13" i="1" s="1"/>
  <c r="AY13" i="1"/>
  <c r="AX24" i="1" s="1"/>
  <c r="AZ13" i="1"/>
  <c r="AX25" i="1" s="1"/>
  <c r="BA13" i="1"/>
  <c r="BB13" i="1"/>
  <c r="AX27" i="1" s="1"/>
  <c r="BC13" i="1"/>
  <c r="AW14" i="1"/>
  <c r="AX14" i="1"/>
  <c r="AY14" i="1"/>
  <c r="AZ14" i="1"/>
  <c r="BA14" i="1"/>
  <c r="BB14" i="1"/>
  <c r="BC14" i="1"/>
  <c r="BC19" i="1" s="1"/>
  <c r="BD14" i="1"/>
  <c r="AW15" i="1"/>
  <c r="BD15" i="1" s="1"/>
  <c r="AX15" i="1"/>
  <c r="AY15" i="1"/>
  <c r="AY25" i="1" s="1"/>
  <c r="AZ15" i="1"/>
  <c r="BA15" i="1"/>
  <c r="BB15" i="1"/>
  <c r="BC15" i="1"/>
  <c r="AW16" i="1"/>
  <c r="AX16" i="1"/>
  <c r="BD16" i="1" s="1"/>
  <c r="AY16" i="1"/>
  <c r="AY26" i="1" s="1"/>
  <c r="AZ16" i="1"/>
  <c r="AZ26" i="1" s="1"/>
  <c r="BA16" i="1"/>
  <c r="BA26" i="1" s="1"/>
  <c r="BB16" i="1"/>
  <c r="BC16" i="1"/>
  <c r="AW17" i="1"/>
  <c r="AW27" i="1" s="1"/>
  <c r="AX17" i="1"/>
  <c r="AY17" i="1"/>
  <c r="AZ17" i="1"/>
  <c r="BA17" i="1"/>
  <c r="BB17" i="1"/>
  <c r="BB27" i="1" s="1"/>
  <c r="BC17" i="1"/>
  <c r="BA28" i="1" s="1"/>
  <c r="BD17" i="1"/>
  <c r="AW18" i="1"/>
  <c r="BD18" i="1" s="1"/>
  <c r="AX18" i="1"/>
  <c r="AX28" i="1" s="1"/>
  <c r="AY18" i="1"/>
  <c r="AY28" i="1" s="1"/>
  <c r="AZ18" i="1"/>
  <c r="AZ28" i="1" s="1"/>
  <c r="BA18" i="1"/>
  <c r="BB18" i="1"/>
  <c r="BC18" i="1"/>
  <c r="BC28" i="1" s="1"/>
  <c r="AZ19" i="1"/>
  <c r="BA19" i="1"/>
  <c r="BB19" i="1"/>
  <c r="AY24" i="1"/>
  <c r="AW25" i="1"/>
  <c r="AZ25" i="1"/>
  <c r="AW26" i="1"/>
  <c r="AY27" i="1"/>
  <c r="AZ27" i="1"/>
  <c r="BA27" i="1"/>
  <c r="AW28" i="1"/>
  <c r="BB28" i="1"/>
  <c r="BA3" i="1" l="1"/>
  <c r="AY19" i="1"/>
  <c r="AW25" i="2"/>
  <c r="AW19" i="1"/>
  <c r="AX19" i="2"/>
  <c r="AY19" i="2"/>
  <c r="BD12" i="1"/>
  <c r="BD19" i="1" s="1"/>
  <c r="AZ4" i="1"/>
  <c r="BA4" i="1" s="1"/>
  <c r="BB19" i="3"/>
  <c r="AX24" i="2"/>
  <c r="AW19" i="2"/>
  <c r="AX23" i="1"/>
  <c r="BD18" i="2"/>
  <c r="BD12" i="2"/>
  <c r="BD19" i="2" s="1"/>
  <c r="BA3" i="2" s="1"/>
  <c r="BD17" i="3"/>
  <c r="BD14" i="3"/>
  <c r="BD19" i="3" s="1"/>
  <c r="AW22" i="1"/>
  <c r="BD28" i="1" s="1"/>
  <c r="AZ26" i="2"/>
  <c r="AX26" i="1"/>
  <c r="AX19" i="3"/>
  <c r="AW22" i="2"/>
  <c r="AX24" i="3"/>
  <c r="BD28" i="3" s="1"/>
  <c r="AW27" i="3"/>
  <c r="BD18" i="3"/>
  <c r="BA3" i="3" l="1"/>
  <c r="BA4" i="3"/>
  <c r="BA4" i="2"/>
  <c r="BD28" i="2"/>
</calcChain>
</file>

<file path=xl/sharedStrings.xml><?xml version="1.0" encoding="utf-8"?>
<sst xmlns="http://schemas.openxmlformats.org/spreadsheetml/2006/main" count="406" uniqueCount="65">
  <si>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</si>
  <si>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</si>
  <si>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</si>
  <si>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</si>
  <si>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</si>
  <si>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</si>
  <si>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</si>
  <si>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</si>
  <si>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</si>
  <si>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</si>
  <si>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</si>
  <si>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</si>
  <si>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</si>
  <si>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</si>
  <si>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</si>
  <si>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</si>
  <si>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</si>
  <si>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</si>
  <si>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</si>
  <si>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</si>
  <si>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</si>
  <si>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</si>
  <si>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</si>
  <si>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</si>
  <si>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</si>
  <si>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</si>
  <si>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</si>
  <si>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</si>
  <si>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</si>
  <si>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</si>
  <si>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</si>
  <si>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</si>
  <si>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</si>
  <si>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</si>
  <si>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</si>
  <si>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</si>
  <si>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</si>
  <si>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</si>
  <si>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</si>
  <si>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</si>
  <si>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</si>
  <si>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</si>
  <si>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</si>
  <si>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</si>
  <si>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Extensions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</si>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</sst>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G2" sqref="G2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2</v>
      </c>
      <c r="G1" s="21">
        <v>37836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8.7619047619047628</v>
      </c>
      <c r="C3" s="12">
        <v>132.8095238095238</v>
      </c>
      <c r="D3" s="12">
        <v>108.85714285714286</v>
      </c>
      <c r="E3" s="12">
        <v>81.38095238095238</v>
      </c>
      <c r="F3" s="12">
        <v>374.09523809523807</v>
      </c>
      <c r="G3" s="12">
        <v>107.04761904761905</v>
      </c>
      <c r="H3" s="12">
        <v>134.33333333333334</v>
      </c>
      <c r="I3" s="12">
        <v>132.9047619047619</v>
      </c>
      <c r="J3" s="12">
        <v>198.66666666666666</v>
      </c>
      <c r="K3" s="12">
        <v>38.428571428571431</v>
      </c>
      <c r="L3" s="12">
        <v>103.38095238095238</v>
      </c>
      <c r="M3" s="12">
        <v>99.333333333333329</v>
      </c>
      <c r="N3" s="12">
        <v>43.523809523809526</v>
      </c>
      <c r="O3" s="12">
        <v>37.761904761904759</v>
      </c>
      <c r="P3" s="12">
        <v>36.095238095238095</v>
      </c>
      <c r="Q3" s="12">
        <v>25.571428571428573</v>
      </c>
      <c r="R3" s="12">
        <v>17.904761904761905</v>
      </c>
      <c r="S3" s="12">
        <v>32.571428571428569</v>
      </c>
      <c r="T3" s="12">
        <v>33.857142857142854</v>
      </c>
      <c r="U3" s="12">
        <v>26.761904761904763</v>
      </c>
      <c r="V3" s="12">
        <v>24.047619047619047</v>
      </c>
      <c r="W3" s="12">
        <v>13.666666666666666</v>
      </c>
      <c r="X3" s="12">
        <v>10.80952380952381</v>
      </c>
      <c r="Y3" s="12">
        <v>21.523809523809526</v>
      </c>
      <c r="Z3" s="12">
        <v>29.904761904761905</v>
      </c>
      <c r="AA3" s="12">
        <v>184.8095238095238</v>
      </c>
      <c r="AB3" s="12">
        <v>211.57142857142858</v>
      </c>
      <c r="AC3" s="12">
        <v>279.66666666666669</v>
      </c>
      <c r="AD3" s="12">
        <v>204.04761904761904</v>
      </c>
      <c r="AE3" s="12">
        <v>101.76190476190476</v>
      </c>
      <c r="AF3" s="12">
        <v>145.42857142857142</v>
      </c>
      <c r="AG3" s="12">
        <v>25.095238095238095</v>
      </c>
      <c r="AH3" s="12">
        <v>35.61904761904762</v>
      </c>
      <c r="AI3" s="12">
        <v>36.095238095238095</v>
      </c>
      <c r="AJ3" s="12">
        <v>12.666666666666666</v>
      </c>
      <c r="AK3" s="12">
        <v>5.0952380952380949</v>
      </c>
      <c r="AL3" s="12">
        <v>25.047619047619047</v>
      </c>
      <c r="AM3" s="12">
        <v>7.8095238095238093</v>
      </c>
      <c r="AN3" s="12">
        <v>20.571428571428573</v>
      </c>
      <c r="AO3" s="12">
        <v>6.4285714285714288</v>
      </c>
      <c r="AP3" s="12">
        <v>6.2857142857142856</v>
      </c>
      <c r="AQ3" s="12">
        <v>18.476190476190474</v>
      </c>
      <c r="AR3" s="12">
        <v>11.19047619047619</v>
      </c>
      <c r="AS3" s="13">
        <v>3211.666666666667</v>
      </c>
      <c r="AT3" s="14"/>
      <c r="AV3" s="9" t="s">
        <v>39</v>
      </c>
      <c r="AW3" s="12">
        <f>SUM(B3:Z27,AK3:AN27,B38:Z41,AK38:AN41)</f>
        <v>74825.190476190488</v>
      </c>
      <c r="AY3" s="9" t="s">
        <v>40</v>
      </c>
      <c r="AZ3" s="15">
        <f>SUM(AW12:AW18,AX12:BC12)</f>
        <v>192567.85714285716</v>
      </c>
      <c r="BA3" s="16">
        <f>AZ3/BD$19</f>
        <v>0.65723971751820121</v>
      </c>
    </row>
    <row r="4" spans="1:56" x14ac:dyDescent="0.25">
      <c r="A4" s="1" t="s">
        <v>4</v>
      </c>
      <c r="B4" s="12">
        <v>83.285714285714292</v>
      </c>
      <c r="C4" s="12">
        <v>8.9523809523809526</v>
      </c>
      <c r="D4" s="12">
        <v>64.19047619047619</v>
      </c>
      <c r="E4" s="12">
        <v>55.095238095238095</v>
      </c>
      <c r="F4" s="12">
        <v>608.19047619047615</v>
      </c>
      <c r="G4" s="12">
        <v>98.285714285714292</v>
      </c>
      <c r="H4" s="12">
        <v>139.57142857142858</v>
      </c>
      <c r="I4" s="12">
        <v>274.52380952380952</v>
      </c>
      <c r="J4" s="12">
        <v>421.61904761904759</v>
      </c>
      <c r="K4" s="12">
        <v>64.952380952380949</v>
      </c>
      <c r="L4" s="12">
        <v>143.66666666666666</v>
      </c>
      <c r="M4" s="12">
        <v>225.95238095238096</v>
      </c>
      <c r="N4" s="12">
        <v>65</v>
      </c>
      <c r="O4" s="12">
        <v>67.761904761904759</v>
      </c>
      <c r="P4" s="12">
        <v>73.095238095238102</v>
      </c>
      <c r="Q4" s="12">
        <v>45.285714285714285</v>
      </c>
      <c r="R4" s="12">
        <v>41.571428571428569</v>
      </c>
      <c r="S4" s="12">
        <v>74.285714285714292</v>
      </c>
      <c r="T4" s="12">
        <v>34.19047619047619</v>
      </c>
      <c r="U4" s="12">
        <v>17.19047619047619</v>
      </c>
      <c r="V4" s="12">
        <v>25.857142857142858</v>
      </c>
      <c r="W4" s="12">
        <v>8.6666666666666661</v>
      </c>
      <c r="X4" s="12">
        <v>6.9523809523809526</v>
      </c>
      <c r="Y4" s="12">
        <v>17</v>
      </c>
      <c r="Z4" s="12">
        <v>23.095238095238095</v>
      </c>
      <c r="AA4" s="12">
        <v>764.28571428571433</v>
      </c>
      <c r="AB4" s="12">
        <v>896.47619047619048</v>
      </c>
      <c r="AC4" s="12">
        <v>757.33333333333337</v>
      </c>
      <c r="AD4" s="12">
        <v>692.23809523809518</v>
      </c>
      <c r="AE4" s="12">
        <v>109.76190476190476</v>
      </c>
      <c r="AF4" s="12">
        <v>160.42857142857142</v>
      </c>
      <c r="AG4" s="12">
        <v>44.142857142857146</v>
      </c>
      <c r="AH4" s="12">
        <v>72.285714285714292</v>
      </c>
      <c r="AI4" s="12">
        <v>65.571428571428569</v>
      </c>
      <c r="AJ4" s="12">
        <v>17.428571428571427</v>
      </c>
      <c r="AK4" s="12">
        <v>4.7142857142857144</v>
      </c>
      <c r="AL4" s="12">
        <v>27</v>
      </c>
      <c r="AM4" s="12">
        <v>7.4285714285714288</v>
      </c>
      <c r="AN4" s="12">
        <v>19.047619047619047</v>
      </c>
      <c r="AO4" s="12">
        <v>54.952380952380949</v>
      </c>
      <c r="AP4" s="12">
        <v>70.476190476190482</v>
      </c>
      <c r="AQ4" s="12">
        <v>147.66666666666666</v>
      </c>
      <c r="AR4" s="12">
        <v>11.142857142857142</v>
      </c>
      <c r="AS4" s="13">
        <v>6610.6190476190468</v>
      </c>
      <c r="AT4" s="14"/>
      <c r="AV4" s="9" t="s">
        <v>41</v>
      </c>
      <c r="AW4" s="12">
        <f>SUM(AA28:AJ37, AA42:AJ45, AO28:AR37, AO42:AR45)</f>
        <v>82970.666666666701</v>
      </c>
      <c r="AY4" s="9" t="s">
        <v>42</v>
      </c>
      <c r="AZ4" s="15">
        <f>SUM(AX13:BB18)</f>
        <v>105058.28571428571</v>
      </c>
      <c r="BA4" s="16">
        <f>AZ4/BD$19</f>
        <v>0.35856699581270074</v>
      </c>
    </row>
    <row r="5" spans="1:56" x14ac:dyDescent="0.25">
      <c r="A5" s="1" t="s">
        <v>5</v>
      </c>
      <c r="B5" s="12">
        <v>217.38095238095238</v>
      </c>
      <c r="C5" s="12">
        <v>36.38095238095238</v>
      </c>
      <c r="D5" s="12">
        <v>24.333333333333332</v>
      </c>
      <c r="E5" s="12">
        <v>23.523809523809526</v>
      </c>
      <c r="F5" s="12">
        <v>635.52380952380952</v>
      </c>
      <c r="G5" s="12">
        <v>41.047619047619051</v>
      </c>
      <c r="H5" s="12">
        <v>140.52380952380952</v>
      </c>
      <c r="I5" s="12">
        <v>109.71428571428571</v>
      </c>
      <c r="J5" s="12">
        <v>238.42857142857142</v>
      </c>
      <c r="K5" s="12">
        <v>38.80952380952381</v>
      </c>
      <c r="L5" s="12">
        <v>69.333333333333329</v>
      </c>
      <c r="M5" s="12">
        <v>94.476190476190482</v>
      </c>
      <c r="N5" s="12">
        <v>29.476190476190474</v>
      </c>
      <c r="O5" s="12">
        <v>10</v>
      </c>
      <c r="P5" s="12">
        <v>24.476190476190474</v>
      </c>
      <c r="Q5" s="12">
        <v>6.4285714285714288</v>
      </c>
      <c r="R5" s="12">
        <v>31.19047619047619</v>
      </c>
      <c r="S5" s="12">
        <v>23.38095238095238</v>
      </c>
      <c r="T5" s="12">
        <v>16.19047619047619</v>
      </c>
      <c r="U5" s="12">
        <v>27.523809523809526</v>
      </c>
      <c r="V5" s="12">
        <v>18.238095238095237</v>
      </c>
      <c r="W5" s="12">
        <v>9.4761904761904763</v>
      </c>
      <c r="X5" s="12">
        <v>5.5714285714285712</v>
      </c>
      <c r="Y5" s="12">
        <v>15.952380952380953</v>
      </c>
      <c r="Z5" s="12">
        <v>5.666666666666667</v>
      </c>
      <c r="AA5" s="12">
        <v>547.85714285714289</v>
      </c>
      <c r="AB5" s="12">
        <v>297.76190476190476</v>
      </c>
      <c r="AC5" s="12">
        <v>408</v>
      </c>
      <c r="AD5" s="12">
        <v>165.8095238095238</v>
      </c>
      <c r="AE5" s="12">
        <v>54.80952380952381</v>
      </c>
      <c r="AF5" s="12">
        <v>23.666666666666668</v>
      </c>
      <c r="AG5" s="12">
        <v>23.61904761904762</v>
      </c>
      <c r="AH5" s="12">
        <v>13.571428571428571</v>
      </c>
      <c r="AI5" s="12">
        <v>27.857142857142858</v>
      </c>
      <c r="AJ5" s="12">
        <v>3.6666666666666665</v>
      </c>
      <c r="AK5" s="12">
        <v>34.61904761904762</v>
      </c>
      <c r="AL5" s="12">
        <v>17.476190476190474</v>
      </c>
      <c r="AM5" s="12">
        <v>8.6190476190476186</v>
      </c>
      <c r="AN5" s="12">
        <v>15.80952380952381</v>
      </c>
      <c r="AO5" s="12">
        <v>1.8571428571428572</v>
      </c>
      <c r="AP5" s="12">
        <v>13.476190476190476</v>
      </c>
      <c r="AQ5" s="12">
        <v>26.38095238095238</v>
      </c>
      <c r="AR5" s="12">
        <v>9.4761904761904763</v>
      </c>
      <c r="AS5" s="13">
        <v>3587.3809523809509</v>
      </c>
      <c r="AT5" s="14"/>
      <c r="AV5" s="9" t="s">
        <v>43</v>
      </c>
      <c r="AW5" s="12">
        <f>SUM(AA3:AJ27,B28:Z37,AA38:AJ41,AK28:AN37, B42:Z45, AK42:AN45, AO3:AR27, AO38:AR41)</f>
        <v>144592.42857142861</v>
      </c>
    </row>
    <row r="6" spans="1:56" x14ac:dyDescent="0.25">
      <c r="A6" s="1" t="s">
        <v>6</v>
      </c>
      <c r="B6" s="12">
        <v>80.952380952380949</v>
      </c>
      <c r="C6" s="12">
        <v>77.095238095238102</v>
      </c>
      <c r="D6" s="12">
        <v>49.428571428571431</v>
      </c>
      <c r="E6" s="12">
        <v>6.666666666666667</v>
      </c>
      <c r="F6" s="12">
        <v>186.95238095238096</v>
      </c>
      <c r="G6" s="12">
        <v>48.238095238095241</v>
      </c>
      <c r="H6" s="12">
        <v>72.904761904761898</v>
      </c>
      <c r="I6" s="12">
        <v>143.04761904761904</v>
      </c>
      <c r="J6" s="12">
        <v>230.47619047619048</v>
      </c>
      <c r="K6" s="12">
        <v>52.142857142857146</v>
      </c>
      <c r="L6" s="12">
        <v>50.904761904761905</v>
      </c>
      <c r="M6" s="12">
        <v>134.33333333333334</v>
      </c>
      <c r="N6" s="12">
        <v>24.285714285714285</v>
      </c>
      <c r="O6" s="12">
        <v>13.857142857142858</v>
      </c>
      <c r="P6" s="12">
        <v>25.952380952380953</v>
      </c>
      <c r="Q6" s="12">
        <v>7.9523809523809526</v>
      </c>
      <c r="R6" s="12">
        <v>7.9523809523809526</v>
      </c>
      <c r="S6" s="12">
        <v>31.857142857142858</v>
      </c>
      <c r="T6" s="12">
        <v>21.047619047619047</v>
      </c>
      <c r="U6" s="12">
        <v>16.80952380952381</v>
      </c>
      <c r="V6" s="12">
        <v>20.80952380952381</v>
      </c>
      <c r="W6" s="12">
        <v>6.7619047619047619</v>
      </c>
      <c r="X6" s="12">
        <v>8.5238095238095237</v>
      </c>
      <c r="Y6" s="12">
        <v>11.904761904761905</v>
      </c>
      <c r="Z6" s="12">
        <v>10.904761904761905</v>
      </c>
      <c r="AA6" s="12">
        <v>479.61904761904759</v>
      </c>
      <c r="AB6" s="12">
        <v>507.33333333333331</v>
      </c>
      <c r="AC6" s="12">
        <v>366.95238095238096</v>
      </c>
      <c r="AD6" s="12">
        <v>313.23809523809524</v>
      </c>
      <c r="AE6" s="12">
        <v>77.80952380952381</v>
      </c>
      <c r="AF6" s="12">
        <v>61.666666666666664</v>
      </c>
      <c r="AG6" s="12">
        <v>23.571428571428573</v>
      </c>
      <c r="AH6" s="12">
        <v>22.285714285714285</v>
      </c>
      <c r="AI6" s="12">
        <v>31.61904761904762</v>
      </c>
      <c r="AJ6" s="12">
        <v>5.1904761904761907</v>
      </c>
      <c r="AK6" s="12">
        <v>5.9047619047619051</v>
      </c>
      <c r="AL6" s="12">
        <v>15.285714285714286</v>
      </c>
      <c r="AM6" s="12">
        <v>3.5238095238095237</v>
      </c>
      <c r="AN6" s="12">
        <v>8.3333333333333339</v>
      </c>
      <c r="AO6" s="12">
        <v>3.7142857142857144</v>
      </c>
      <c r="AP6" s="12">
        <v>5.4761904761904763</v>
      </c>
      <c r="AQ6" s="12">
        <v>43.428571428571431</v>
      </c>
      <c r="AR6" s="12">
        <v>14.80952380952381</v>
      </c>
      <c r="AS6" s="13">
        <v>3331.5238095238101</v>
      </c>
      <c r="AT6" s="14"/>
      <c r="AV6" s="9" t="s">
        <v>62</v>
      </c>
      <c r="AW6" s="12">
        <f>SUM(AO3:AR45, B42:AN45)</f>
        <v>17620.238095238092</v>
      </c>
    </row>
    <row r="7" spans="1:56" x14ac:dyDescent="0.25">
      <c r="A7" s="1" t="s">
        <v>7</v>
      </c>
      <c r="B7" s="12">
        <v>409.42857142857144</v>
      </c>
      <c r="C7" s="12">
        <v>908.28571428571433</v>
      </c>
      <c r="D7" s="12">
        <v>620.09523809523807</v>
      </c>
      <c r="E7" s="12">
        <v>201.61904761904762</v>
      </c>
      <c r="F7" s="12">
        <v>17.476190476190474</v>
      </c>
      <c r="G7" s="12">
        <v>362.38095238095241</v>
      </c>
      <c r="H7" s="12">
        <v>380.1904761904762</v>
      </c>
      <c r="I7" s="12">
        <v>410.1904761904762</v>
      </c>
      <c r="J7" s="12">
        <v>562.90476190476193</v>
      </c>
      <c r="K7" s="12">
        <v>235.52380952380952</v>
      </c>
      <c r="L7" s="12">
        <v>268.52380952380952</v>
      </c>
      <c r="M7" s="12">
        <v>328.42857142857144</v>
      </c>
      <c r="N7" s="12">
        <v>144.04761904761904</v>
      </c>
      <c r="O7" s="12">
        <v>137.95238095238096</v>
      </c>
      <c r="P7" s="12">
        <v>128.95238095238096</v>
      </c>
      <c r="Q7" s="12">
        <v>92.857142857142861</v>
      </c>
      <c r="R7" s="12">
        <v>153.57142857142858</v>
      </c>
      <c r="S7" s="12">
        <v>309.33333333333331</v>
      </c>
      <c r="T7" s="12">
        <v>111</v>
      </c>
      <c r="U7" s="12">
        <v>162.66666666666666</v>
      </c>
      <c r="V7" s="12">
        <v>142.04761904761904</v>
      </c>
      <c r="W7" s="12">
        <v>77</v>
      </c>
      <c r="X7" s="12">
        <v>59.38095238095238</v>
      </c>
      <c r="Y7" s="12">
        <v>45.142857142857146</v>
      </c>
      <c r="Z7" s="12">
        <v>55.19047619047619</v>
      </c>
      <c r="AA7" s="12">
        <v>694.23809523809518</v>
      </c>
      <c r="AB7" s="12">
        <v>652.76190476190482</v>
      </c>
      <c r="AC7" s="12">
        <v>932.85714285714289</v>
      </c>
      <c r="AD7" s="12">
        <v>719.38095238095241</v>
      </c>
      <c r="AE7" s="12">
        <v>225.57142857142858</v>
      </c>
      <c r="AF7" s="12">
        <v>241.42857142857142</v>
      </c>
      <c r="AG7" s="12">
        <v>117.04761904761905</v>
      </c>
      <c r="AH7" s="12">
        <v>87.714285714285708</v>
      </c>
      <c r="AI7" s="12">
        <v>151.8095238095238</v>
      </c>
      <c r="AJ7" s="12">
        <v>31.666666666666668</v>
      </c>
      <c r="AK7" s="12">
        <v>37.523809523809526</v>
      </c>
      <c r="AL7" s="12">
        <v>126.71428571428571</v>
      </c>
      <c r="AM7" s="12">
        <v>25.19047619047619</v>
      </c>
      <c r="AN7" s="12">
        <v>92.666666666666671</v>
      </c>
      <c r="AO7" s="12">
        <v>18.761904761904763</v>
      </c>
      <c r="AP7" s="12">
        <v>12.571428571428571</v>
      </c>
      <c r="AQ7" s="12">
        <v>87.80952380952381</v>
      </c>
      <c r="AR7" s="12">
        <v>82</v>
      </c>
      <c r="AS7" s="13">
        <v>10661.90476190476</v>
      </c>
      <c r="AT7" s="14"/>
      <c r="AV7" s="9" t="s">
        <v>44</v>
      </c>
      <c r="AW7" s="12">
        <f>SUM(AJ3:AN41,B37:AI41)</f>
        <v>36412.142857142891</v>
      </c>
    </row>
    <row r="8" spans="1:56" x14ac:dyDescent="0.25">
      <c r="A8" s="1" t="s">
        <v>8</v>
      </c>
      <c r="B8" s="12">
        <v>114.0952380952381</v>
      </c>
      <c r="C8" s="12">
        <v>130.8095238095238</v>
      </c>
      <c r="D8" s="12">
        <v>63.857142857142854</v>
      </c>
      <c r="E8" s="12">
        <v>40.285714285714285</v>
      </c>
      <c r="F8" s="12">
        <v>309.04761904761904</v>
      </c>
      <c r="G8" s="12">
        <v>6.1428571428571432</v>
      </c>
      <c r="H8" s="12">
        <v>79.333333333333329</v>
      </c>
      <c r="I8" s="12">
        <v>158.23809523809524</v>
      </c>
      <c r="J8" s="12">
        <v>216.76190476190476</v>
      </c>
      <c r="K8" s="12">
        <v>72.952380952380949</v>
      </c>
      <c r="L8" s="12">
        <v>103.14285714285714</v>
      </c>
      <c r="M8" s="12">
        <v>147.85714285714286</v>
      </c>
      <c r="N8" s="12">
        <v>43.523809523809526</v>
      </c>
      <c r="O8" s="12">
        <v>41.523809523809526</v>
      </c>
      <c r="P8" s="12">
        <v>38.047619047619051</v>
      </c>
      <c r="Q8" s="12">
        <v>20.761904761904763</v>
      </c>
      <c r="R8" s="12">
        <v>28.333333333333332</v>
      </c>
      <c r="S8" s="12">
        <v>49.666666666666664</v>
      </c>
      <c r="T8" s="12">
        <v>23.666666666666668</v>
      </c>
      <c r="U8" s="12">
        <v>17.38095238095238</v>
      </c>
      <c r="V8" s="12">
        <v>23.285714285714285</v>
      </c>
      <c r="W8" s="12">
        <v>12.380952380952381</v>
      </c>
      <c r="X8" s="12">
        <v>9.8095238095238102</v>
      </c>
      <c r="Y8" s="12">
        <v>12.619047619047619</v>
      </c>
      <c r="Z8" s="12">
        <v>29</v>
      </c>
      <c r="AA8" s="12">
        <v>386.04761904761904</v>
      </c>
      <c r="AB8" s="12">
        <v>426.33333333333331</v>
      </c>
      <c r="AC8" s="12">
        <v>323.23809523809524</v>
      </c>
      <c r="AD8" s="12">
        <v>286.47619047619048</v>
      </c>
      <c r="AE8" s="12">
        <v>95.095238095238102</v>
      </c>
      <c r="AF8" s="12">
        <v>81.761904761904759</v>
      </c>
      <c r="AG8" s="12">
        <v>24.19047619047619</v>
      </c>
      <c r="AH8" s="12">
        <v>30.38095238095238</v>
      </c>
      <c r="AI8" s="12">
        <v>29.428571428571427</v>
      </c>
      <c r="AJ8" s="12">
        <v>4.333333333333333</v>
      </c>
      <c r="AK8" s="12">
        <v>9.2857142857142865</v>
      </c>
      <c r="AL8" s="12">
        <v>24.666666666666668</v>
      </c>
      <c r="AM8" s="12">
        <v>4.1428571428571432</v>
      </c>
      <c r="AN8" s="12">
        <v>19.38095238095238</v>
      </c>
      <c r="AO8" s="12">
        <v>4.6190476190476186</v>
      </c>
      <c r="AP8" s="12">
        <v>7.2380952380952381</v>
      </c>
      <c r="AQ8" s="12">
        <v>29.523809523809526</v>
      </c>
      <c r="AR8" s="12">
        <v>11.619047619047619</v>
      </c>
      <c r="AS8" s="13">
        <v>3590.2857142857151</v>
      </c>
      <c r="AT8" s="14"/>
      <c r="AW8" s="15"/>
    </row>
    <row r="9" spans="1:56" x14ac:dyDescent="0.25">
      <c r="A9" s="1" t="s">
        <v>9</v>
      </c>
      <c r="B9" s="12">
        <v>141.47619047619048</v>
      </c>
      <c r="C9" s="12">
        <v>199.23809523809524</v>
      </c>
      <c r="D9" s="12">
        <v>78.333333333333329</v>
      </c>
      <c r="E9" s="12">
        <v>74.523809523809518</v>
      </c>
      <c r="F9" s="12">
        <v>350.8095238095238</v>
      </c>
      <c r="G9" s="12">
        <v>80.857142857142861</v>
      </c>
      <c r="H9" s="12">
        <v>11.761904761904763</v>
      </c>
      <c r="I9" s="12">
        <v>117.71428571428571</v>
      </c>
      <c r="J9" s="12">
        <v>206.76190476190476</v>
      </c>
      <c r="K9" s="12">
        <v>60.857142857142854</v>
      </c>
      <c r="L9" s="12">
        <v>125.95238095238095</v>
      </c>
      <c r="M9" s="12">
        <v>206.61904761904762</v>
      </c>
      <c r="N9" s="12">
        <v>96.333333333333329</v>
      </c>
      <c r="O9" s="12">
        <v>89.571428571428569</v>
      </c>
      <c r="P9" s="12">
        <v>93.476190476190482</v>
      </c>
      <c r="Q9" s="12">
        <v>53.476190476190474</v>
      </c>
      <c r="R9" s="12">
        <v>51.285714285714285</v>
      </c>
      <c r="S9" s="12">
        <v>100.95238095238095</v>
      </c>
      <c r="T9" s="12">
        <v>104.52380952380952</v>
      </c>
      <c r="U9" s="12">
        <v>84.095238095238102</v>
      </c>
      <c r="V9" s="12">
        <v>90.428571428571431</v>
      </c>
      <c r="W9" s="12">
        <v>26.80952380952381</v>
      </c>
      <c r="X9" s="12">
        <v>27.38095238095238</v>
      </c>
      <c r="Y9" s="12">
        <v>46.285714285714285</v>
      </c>
      <c r="Z9" s="12">
        <v>43.714285714285715</v>
      </c>
      <c r="AA9" s="12">
        <v>638.19047619047615</v>
      </c>
      <c r="AB9" s="12">
        <v>676.71428571428567</v>
      </c>
      <c r="AC9" s="12">
        <v>596.80952380952385</v>
      </c>
      <c r="AD9" s="12">
        <v>542.61904761904759</v>
      </c>
      <c r="AE9" s="12">
        <v>175.57142857142858</v>
      </c>
      <c r="AF9" s="12">
        <v>135.04761904761904</v>
      </c>
      <c r="AG9" s="12">
        <v>51.476190476190474</v>
      </c>
      <c r="AH9" s="12">
        <v>59.19047619047619</v>
      </c>
      <c r="AI9" s="12">
        <v>62.904761904761905</v>
      </c>
      <c r="AJ9" s="12">
        <v>25.142857142857142</v>
      </c>
      <c r="AK9" s="12">
        <v>10.142857142857142</v>
      </c>
      <c r="AL9" s="12">
        <v>46.857142857142854</v>
      </c>
      <c r="AM9" s="12">
        <v>27.476190476190474</v>
      </c>
      <c r="AN9" s="12">
        <v>111.14285714285714</v>
      </c>
      <c r="AO9" s="12">
        <v>8.1904761904761898</v>
      </c>
      <c r="AP9" s="12">
        <v>12.761904761904763</v>
      </c>
      <c r="AQ9" s="12">
        <v>40.476190476190474</v>
      </c>
      <c r="AR9" s="12">
        <v>25.857142857142858</v>
      </c>
      <c r="AS9" s="13">
        <v>5809.8095238095248</v>
      </c>
      <c r="AT9" s="14"/>
      <c r="AW9" s="15"/>
    </row>
    <row r="10" spans="1:56" x14ac:dyDescent="0.25">
      <c r="A10" s="1">
        <v>19</v>
      </c>
      <c r="B10" s="12">
        <v>137.38095238095238</v>
      </c>
      <c r="C10" s="12">
        <v>409.66666666666669</v>
      </c>
      <c r="D10" s="12">
        <v>168.42857142857142</v>
      </c>
      <c r="E10" s="12">
        <v>154.28571428571428</v>
      </c>
      <c r="F10" s="12">
        <v>354.90476190476193</v>
      </c>
      <c r="G10" s="12">
        <v>165.76190476190476</v>
      </c>
      <c r="H10" s="12">
        <v>109.33333333333333</v>
      </c>
      <c r="I10" s="12">
        <v>9.3333333333333339</v>
      </c>
      <c r="J10" s="12">
        <v>68.428571428571431</v>
      </c>
      <c r="K10" s="12">
        <v>33.285714285714285</v>
      </c>
      <c r="L10" s="12">
        <v>103.47619047619048</v>
      </c>
      <c r="M10" s="12">
        <v>161.28571428571428</v>
      </c>
      <c r="N10" s="12">
        <v>166.57142857142858</v>
      </c>
      <c r="O10" s="12">
        <v>155.61904761904762</v>
      </c>
      <c r="P10" s="12">
        <v>145.47619047619048</v>
      </c>
      <c r="Q10" s="12">
        <v>133.85714285714286</v>
      </c>
      <c r="R10" s="12">
        <v>156.71428571428572</v>
      </c>
      <c r="S10" s="12">
        <v>281.1904761904762</v>
      </c>
      <c r="T10" s="12">
        <v>221.95238095238096</v>
      </c>
      <c r="U10" s="12">
        <v>266.47619047619048</v>
      </c>
      <c r="V10" s="12">
        <v>199.28571428571428</v>
      </c>
      <c r="W10" s="12">
        <v>93.142857142857139</v>
      </c>
      <c r="X10" s="12">
        <v>69.714285714285708</v>
      </c>
      <c r="Y10" s="12">
        <v>89.095238095238102</v>
      </c>
      <c r="Z10" s="12">
        <v>42.952380952380949</v>
      </c>
      <c r="AA10" s="12">
        <v>580.19047619047615</v>
      </c>
      <c r="AB10" s="12">
        <v>570.09523809523807</v>
      </c>
      <c r="AC10" s="12">
        <v>462.04761904761904</v>
      </c>
      <c r="AD10" s="12">
        <v>506.09523809523807</v>
      </c>
      <c r="AE10" s="12">
        <v>138.23809523809524</v>
      </c>
      <c r="AF10" s="12">
        <v>150.0952380952381</v>
      </c>
      <c r="AG10" s="12">
        <v>105.38095238095238</v>
      </c>
      <c r="AH10" s="12">
        <v>97.476190476190482</v>
      </c>
      <c r="AI10" s="12">
        <v>126.42857142857143</v>
      </c>
      <c r="AJ10" s="12">
        <v>63.19047619047619</v>
      </c>
      <c r="AK10" s="12">
        <v>33.857142857142854</v>
      </c>
      <c r="AL10" s="12">
        <v>117.9047619047619</v>
      </c>
      <c r="AM10" s="12">
        <v>86.095238095238102</v>
      </c>
      <c r="AN10" s="12">
        <v>211.04761904761904</v>
      </c>
      <c r="AO10" s="12">
        <v>25.142857142857142</v>
      </c>
      <c r="AP10" s="12">
        <v>18.904761904761905</v>
      </c>
      <c r="AQ10" s="12">
        <v>17.285714285714285</v>
      </c>
      <c r="AR10" s="12">
        <v>55.19047619047619</v>
      </c>
      <c r="AS10" s="13">
        <v>7262.2857142857147</v>
      </c>
      <c r="AT10" s="14"/>
      <c r="AV10" s="17"/>
      <c r="AW10" s="15"/>
      <c r="BC10" s="11"/>
    </row>
    <row r="11" spans="1:56" x14ac:dyDescent="0.25">
      <c r="A11" s="1">
        <v>12</v>
      </c>
      <c r="B11" s="12">
        <v>207.95238095238096</v>
      </c>
      <c r="C11" s="12">
        <v>600.76190476190482</v>
      </c>
      <c r="D11" s="12">
        <v>259.14285714285717</v>
      </c>
      <c r="E11" s="12">
        <v>227.57142857142858</v>
      </c>
      <c r="F11" s="12">
        <v>491.1904761904762</v>
      </c>
      <c r="G11" s="12">
        <v>211</v>
      </c>
      <c r="H11" s="12">
        <v>199.95238095238096</v>
      </c>
      <c r="I11" s="12">
        <v>64.857142857142861</v>
      </c>
      <c r="J11" s="12">
        <v>22.714285714285715</v>
      </c>
      <c r="K11" s="12">
        <v>50.857142857142854</v>
      </c>
      <c r="L11" s="12">
        <v>201.76190476190476</v>
      </c>
      <c r="M11" s="12">
        <v>355.95238095238096</v>
      </c>
      <c r="N11" s="12">
        <v>357.95238095238096</v>
      </c>
      <c r="O11" s="12">
        <v>329.1904761904762</v>
      </c>
      <c r="P11" s="12">
        <v>285.76190476190476</v>
      </c>
      <c r="Q11" s="12">
        <v>204.42857142857142</v>
      </c>
      <c r="R11" s="12">
        <v>249</v>
      </c>
      <c r="S11" s="12">
        <v>418.23809523809524</v>
      </c>
      <c r="T11" s="12">
        <v>298.61904761904759</v>
      </c>
      <c r="U11" s="12">
        <v>371.47619047619048</v>
      </c>
      <c r="V11" s="12">
        <v>292.76190476190476</v>
      </c>
      <c r="W11" s="12">
        <v>165.1904761904762</v>
      </c>
      <c r="X11" s="12">
        <v>142.1904761904762</v>
      </c>
      <c r="Y11" s="12">
        <v>166.85714285714286</v>
      </c>
      <c r="Z11" s="12">
        <v>83.333333333333329</v>
      </c>
      <c r="AA11" s="12">
        <v>833</v>
      </c>
      <c r="AB11" s="12">
        <v>831.61904761904759</v>
      </c>
      <c r="AC11" s="12">
        <v>917.23809523809518</v>
      </c>
      <c r="AD11" s="12">
        <v>791.85714285714289</v>
      </c>
      <c r="AE11" s="12">
        <v>200.33333333333334</v>
      </c>
      <c r="AF11" s="12">
        <v>248.1904761904762</v>
      </c>
      <c r="AG11" s="12">
        <v>143.14285714285714</v>
      </c>
      <c r="AH11" s="12">
        <v>153.23809523809524</v>
      </c>
      <c r="AI11" s="12">
        <v>193.52380952380952</v>
      </c>
      <c r="AJ11" s="12">
        <v>115.42857142857143</v>
      </c>
      <c r="AK11" s="12">
        <v>65.476190476190482</v>
      </c>
      <c r="AL11" s="12">
        <v>206.0952380952381</v>
      </c>
      <c r="AM11" s="12">
        <v>106.9047619047619</v>
      </c>
      <c r="AN11" s="12">
        <v>275.85714285714283</v>
      </c>
      <c r="AO11" s="12">
        <v>43.952380952380949</v>
      </c>
      <c r="AP11" s="12">
        <v>30.238095238095237</v>
      </c>
      <c r="AQ11" s="12">
        <v>41.095238095238095</v>
      </c>
      <c r="AR11" s="12">
        <v>83.19047619047619</v>
      </c>
      <c r="AS11" s="13">
        <v>11539.09523809524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15" t="s">
        <v>38</v>
      </c>
    </row>
    <row r="12" spans="1:56" x14ac:dyDescent="0.25">
      <c r="A12" s="1" t="s">
        <v>10</v>
      </c>
      <c r="B12" s="12">
        <v>30.095238095238095</v>
      </c>
      <c r="C12" s="12">
        <v>86.61904761904762</v>
      </c>
      <c r="D12" s="12">
        <v>63.61904761904762</v>
      </c>
      <c r="E12" s="12">
        <v>60.285714285714285</v>
      </c>
      <c r="F12" s="12">
        <v>216.71428571428572</v>
      </c>
      <c r="G12" s="12">
        <v>72.571428571428569</v>
      </c>
      <c r="H12" s="12">
        <v>54.19047619047619</v>
      </c>
      <c r="I12" s="12">
        <v>30.952380952380953</v>
      </c>
      <c r="J12" s="12">
        <v>54.761904761904759</v>
      </c>
      <c r="K12" s="12">
        <v>7.1904761904761907</v>
      </c>
      <c r="L12" s="12">
        <v>123.76190476190476</v>
      </c>
      <c r="M12" s="12">
        <v>224.14285714285714</v>
      </c>
      <c r="N12" s="12">
        <v>214.66666666666666</v>
      </c>
      <c r="O12" s="12">
        <v>192.8095238095238</v>
      </c>
      <c r="P12" s="12">
        <v>136.38095238095238</v>
      </c>
      <c r="Q12" s="12">
        <v>79.428571428571431</v>
      </c>
      <c r="R12" s="12">
        <v>104.61904761904762</v>
      </c>
      <c r="S12" s="12">
        <v>142.76190476190476</v>
      </c>
      <c r="T12" s="12">
        <v>23.571428571428573</v>
      </c>
      <c r="U12" s="12">
        <v>20</v>
      </c>
      <c r="V12" s="12">
        <v>18.19047619047619</v>
      </c>
      <c r="W12" s="12">
        <v>5.333333333333333</v>
      </c>
      <c r="X12" s="12">
        <v>8.9523809523809526</v>
      </c>
      <c r="Y12" s="12">
        <v>22.238095238095237</v>
      </c>
      <c r="Z12" s="12">
        <v>26.904761904761905</v>
      </c>
      <c r="AA12" s="12">
        <v>446.04761904761904</v>
      </c>
      <c r="AB12" s="12">
        <v>442.04761904761904</v>
      </c>
      <c r="AC12" s="12">
        <v>462.1904761904762</v>
      </c>
      <c r="AD12" s="12">
        <v>329.42857142857144</v>
      </c>
      <c r="AE12" s="12">
        <v>89.761904761904759</v>
      </c>
      <c r="AF12" s="12">
        <v>77.80952380952381</v>
      </c>
      <c r="AG12" s="12">
        <v>36.714285714285715</v>
      </c>
      <c r="AH12" s="12">
        <v>58.714285714285715</v>
      </c>
      <c r="AI12" s="12">
        <v>54.095238095238095</v>
      </c>
      <c r="AJ12" s="12">
        <v>12.523809523809524</v>
      </c>
      <c r="AK12" s="12">
        <v>75.285714285714292</v>
      </c>
      <c r="AL12" s="12">
        <v>221.57142857142858</v>
      </c>
      <c r="AM12" s="12">
        <v>7</v>
      </c>
      <c r="AN12" s="12">
        <v>21.80952380952381</v>
      </c>
      <c r="AO12" s="12">
        <v>7.8571428571428568</v>
      </c>
      <c r="AP12" s="12">
        <v>6.7619047619047619</v>
      </c>
      <c r="AQ12" s="12">
        <v>43.047619047619051</v>
      </c>
      <c r="AR12" s="12">
        <v>10.095238095238095</v>
      </c>
      <c r="AS12" s="13">
        <v>4423.523809523811</v>
      </c>
      <c r="AT12" s="14"/>
      <c r="AV12" s="17" t="s">
        <v>45</v>
      </c>
      <c r="AW12" s="22">
        <f>SUM(AA28:AD31)</f>
        <v>3754.2857142857142</v>
      </c>
      <c r="AX12" s="22">
        <f>SUM(Z28:Z31,H28:K31)</f>
        <v>12857</v>
      </c>
      <c r="AY12" s="22">
        <f>SUM(AE28:AJ31)</f>
        <v>30165.238095238099</v>
      </c>
      <c r="AZ12" s="22">
        <f>SUM(B28:G31)</f>
        <v>10886</v>
      </c>
      <c r="BA12" s="22">
        <f>SUM(AM28:AN31,T28:Y31)</f>
        <v>17205.952380952385</v>
      </c>
      <c r="BB12" s="22">
        <f>SUM(AK28:AL31,L28:S31)</f>
        <v>19639.38095238095</v>
      </c>
      <c r="BC12" s="23">
        <f>SUM(AO28:AR31)</f>
        <v>4631.2857142857138</v>
      </c>
      <c r="BD12" s="22">
        <f t="shared" ref="BD12:BD18" si="0">SUM(AW12:BB12)</f>
        <v>94507.857142857145</v>
      </c>
    </row>
    <row r="13" spans="1:56" x14ac:dyDescent="0.25">
      <c r="A13" s="1" t="s">
        <v>11</v>
      </c>
      <c r="B13" s="12">
        <v>104.76190476190476</v>
      </c>
      <c r="C13" s="12">
        <v>127.14285714285714</v>
      </c>
      <c r="D13" s="12">
        <v>48.333333333333336</v>
      </c>
      <c r="E13" s="12">
        <v>54.61904761904762</v>
      </c>
      <c r="F13" s="12">
        <v>282.71428571428572</v>
      </c>
      <c r="G13" s="12">
        <v>107.0952380952381</v>
      </c>
      <c r="H13" s="12">
        <v>123.9047619047619</v>
      </c>
      <c r="I13" s="12">
        <v>117</v>
      </c>
      <c r="J13" s="12">
        <v>227.33333333333334</v>
      </c>
      <c r="K13" s="12">
        <v>116.47619047619048</v>
      </c>
      <c r="L13" s="12">
        <v>12.333333333333334</v>
      </c>
      <c r="M13" s="12">
        <v>288.57142857142856</v>
      </c>
      <c r="N13" s="12">
        <v>227.52380952380952</v>
      </c>
      <c r="O13" s="12">
        <v>270.95238095238096</v>
      </c>
      <c r="P13" s="12">
        <v>252.47619047619048</v>
      </c>
      <c r="Q13" s="12">
        <v>108.52380952380952</v>
      </c>
      <c r="R13" s="12">
        <v>105.76190476190476</v>
      </c>
      <c r="S13" s="12">
        <v>135.1904761904762</v>
      </c>
      <c r="T13" s="12">
        <v>46.476190476190474</v>
      </c>
      <c r="U13" s="12">
        <v>36.61904761904762</v>
      </c>
      <c r="V13" s="12">
        <v>35.666666666666664</v>
      </c>
      <c r="W13" s="12">
        <v>18.333333333333332</v>
      </c>
      <c r="X13" s="12">
        <v>30.523809523809526</v>
      </c>
      <c r="Y13" s="12">
        <v>52.904761904761905</v>
      </c>
      <c r="Z13" s="12">
        <v>96.714285714285708</v>
      </c>
      <c r="AA13" s="12">
        <v>520.57142857142856</v>
      </c>
      <c r="AB13" s="12">
        <v>582.04761904761904</v>
      </c>
      <c r="AC13" s="12">
        <v>630.14285714285711</v>
      </c>
      <c r="AD13" s="12">
        <v>453.33333333333331</v>
      </c>
      <c r="AE13" s="12">
        <v>157.57142857142858</v>
      </c>
      <c r="AF13" s="12">
        <v>179.47619047619048</v>
      </c>
      <c r="AG13" s="12">
        <v>41.761904761904759</v>
      </c>
      <c r="AH13" s="12">
        <v>73.38095238095238</v>
      </c>
      <c r="AI13" s="12">
        <v>67.047619047619051</v>
      </c>
      <c r="AJ13" s="12">
        <v>17.952380952380953</v>
      </c>
      <c r="AK13" s="12">
        <v>57.571428571428569</v>
      </c>
      <c r="AL13" s="12">
        <v>169.28571428571428</v>
      </c>
      <c r="AM13" s="12">
        <v>9.1428571428571423</v>
      </c>
      <c r="AN13" s="12">
        <v>44.857142857142854</v>
      </c>
      <c r="AO13" s="12">
        <v>11.428571428571429</v>
      </c>
      <c r="AP13" s="12">
        <v>14.380952380952381</v>
      </c>
      <c r="AQ13" s="12">
        <v>54.571428571428569</v>
      </c>
      <c r="AR13" s="12">
        <v>12.047619047619047</v>
      </c>
      <c r="AS13" s="13">
        <v>6124.5238095238092</v>
      </c>
      <c r="AT13" s="14"/>
      <c r="AV13" s="17" t="s">
        <v>46</v>
      </c>
      <c r="AW13" s="22">
        <f>SUM(AA27:AD27,AA9:AD12)</f>
        <v>12442.333333333332</v>
      </c>
      <c r="AX13" s="22">
        <f>SUM(Z27,Z9:Z12,H9:K12,H27:K27)</f>
        <v>1502.6190476190477</v>
      </c>
      <c r="AY13" s="22">
        <f>SUM(AE9:AJ12,AE27:AJ27)</f>
        <v>2843.333333333333</v>
      </c>
      <c r="AZ13" s="22">
        <f>SUM(B9:G12,B27:G27)</f>
        <v>4999.7619047619037</v>
      </c>
      <c r="BA13" s="22">
        <f>SUM(T9:Y12,AM9:AN12,T27:Y27,AM27:AN27)</f>
        <v>3789.2857142857133</v>
      </c>
      <c r="BB13" s="22">
        <f>SUM(L9:S12,AK9:AL12,L27:S27,AK27:AL27)</f>
        <v>6912.3333333333358</v>
      </c>
      <c r="BC13" s="23">
        <f>SUM(AO9:AR12,AO27:AR27)</f>
        <v>514.66666666666663</v>
      </c>
      <c r="BD13" s="22">
        <f t="shared" si="0"/>
        <v>32489.666666666668</v>
      </c>
    </row>
    <row r="14" spans="1:56" x14ac:dyDescent="0.25">
      <c r="A14" s="1" t="s">
        <v>12</v>
      </c>
      <c r="B14" s="12">
        <v>105.76190476190476</v>
      </c>
      <c r="C14" s="12">
        <v>229.47619047619048</v>
      </c>
      <c r="D14" s="12">
        <v>122.71428571428571</v>
      </c>
      <c r="E14" s="12">
        <v>131.14285714285714</v>
      </c>
      <c r="F14" s="12">
        <v>353.57142857142856</v>
      </c>
      <c r="G14" s="12">
        <v>152</v>
      </c>
      <c r="H14" s="12">
        <v>221.95238095238096</v>
      </c>
      <c r="I14" s="12">
        <v>213.71428571428572</v>
      </c>
      <c r="J14" s="12">
        <v>386.8095238095238</v>
      </c>
      <c r="K14" s="12">
        <v>210.47619047619048</v>
      </c>
      <c r="L14" s="12">
        <v>284.38095238095241</v>
      </c>
      <c r="M14" s="12">
        <v>11.714285714285714</v>
      </c>
      <c r="N14" s="12">
        <v>249.0952380952381</v>
      </c>
      <c r="O14" s="12">
        <v>316.23809523809524</v>
      </c>
      <c r="P14" s="12">
        <v>264.95238095238096</v>
      </c>
      <c r="Q14" s="12">
        <v>147.85714285714286</v>
      </c>
      <c r="R14" s="12">
        <v>221.1904761904762</v>
      </c>
      <c r="S14" s="12">
        <v>399.23809523809524</v>
      </c>
      <c r="T14" s="12">
        <v>121</v>
      </c>
      <c r="U14" s="12">
        <v>152.61904761904762</v>
      </c>
      <c r="V14" s="12">
        <v>144</v>
      </c>
      <c r="W14" s="12">
        <v>91.904761904761898</v>
      </c>
      <c r="X14" s="12">
        <v>81.714285714285708</v>
      </c>
      <c r="Y14" s="12">
        <v>108.23809523809524</v>
      </c>
      <c r="Z14" s="12">
        <v>100.23809523809524</v>
      </c>
      <c r="AA14" s="12">
        <v>752.66666666666663</v>
      </c>
      <c r="AB14" s="12">
        <v>618.38095238095241</v>
      </c>
      <c r="AC14" s="12">
        <v>766.04761904761904</v>
      </c>
      <c r="AD14" s="12">
        <v>518.66666666666663</v>
      </c>
      <c r="AE14" s="12">
        <v>142.57142857142858</v>
      </c>
      <c r="AF14" s="12">
        <v>155.76190476190476</v>
      </c>
      <c r="AG14" s="12">
        <v>88.19047619047619</v>
      </c>
      <c r="AH14" s="12">
        <v>68</v>
      </c>
      <c r="AI14" s="12">
        <v>109.47619047619048</v>
      </c>
      <c r="AJ14" s="12">
        <v>33.761904761904759</v>
      </c>
      <c r="AK14" s="12">
        <v>171.23809523809524</v>
      </c>
      <c r="AL14" s="12">
        <v>602.04761904761904</v>
      </c>
      <c r="AM14" s="12">
        <v>48.428571428571431</v>
      </c>
      <c r="AN14" s="12">
        <v>125.04761904761905</v>
      </c>
      <c r="AO14" s="12">
        <v>23.476190476190474</v>
      </c>
      <c r="AP14" s="12">
        <v>32.476190476190474</v>
      </c>
      <c r="AQ14" s="12">
        <v>55.666666666666664</v>
      </c>
      <c r="AR14" s="12">
        <v>40.333333333333336</v>
      </c>
      <c r="AS14" s="13">
        <v>9174.2380952380936</v>
      </c>
      <c r="AT14" s="14"/>
      <c r="AV14" s="17" t="s">
        <v>47</v>
      </c>
      <c r="AW14" s="22">
        <f>SUM(AA32:AD37)</f>
        <v>28995.857142857141</v>
      </c>
      <c r="AX14" s="22">
        <f>SUM(H32:K37,Z32:Z37)</f>
        <v>2803.2380952380945</v>
      </c>
      <c r="AY14" s="22">
        <f>SUM(AE32:AJ37)</f>
        <v>7433.3809523809505</v>
      </c>
      <c r="AZ14" s="22">
        <f>SUM(B32:G37)</f>
        <v>2243.8571428571431</v>
      </c>
      <c r="BA14" s="22">
        <f>SUM(T32:Y37,AM32:AN37)</f>
        <v>1716.6190476190477</v>
      </c>
      <c r="BB14" s="22">
        <f>SUM(L32:S37,AK32:AL37)</f>
        <v>2540.3809523809523</v>
      </c>
      <c r="BC14" s="23">
        <f>SUM(AO32:AR37)</f>
        <v>1482.8571428571424</v>
      </c>
      <c r="BD14" s="22">
        <f t="shared" si="0"/>
        <v>45733.333333333328</v>
      </c>
    </row>
    <row r="15" spans="1:56" x14ac:dyDescent="0.25">
      <c r="A15" s="1" t="s">
        <v>13</v>
      </c>
      <c r="B15" s="12">
        <v>42.238095238095241</v>
      </c>
      <c r="C15" s="12">
        <v>62.238095238095241</v>
      </c>
      <c r="D15" s="12">
        <v>23.904761904761905</v>
      </c>
      <c r="E15" s="12">
        <v>26.904761904761905</v>
      </c>
      <c r="F15" s="12">
        <v>142.71428571428572</v>
      </c>
      <c r="G15" s="12">
        <v>45.61904761904762</v>
      </c>
      <c r="H15" s="12">
        <v>97.523809523809518</v>
      </c>
      <c r="I15" s="12">
        <v>183.33333333333334</v>
      </c>
      <c r="J15" s="12">
        <v>369.47619047619048</v>
      </c>
      <c r="K15" s="12">
        <v>213.42857142857142</v>
      </c>
      <c r="L15" s="12">
        <v>235.66666666666666</v>
      </c>
      <c r="M15" s="12">
        <v>276.61904761904759</v>
      </c>
      <c r="N15" s="12">
        <v>8.9523809523809526</v>
      </c>
      <c r="O15" s="12">
        <v>123.38095238095238</v>
      </c>
      <c r="P15" s="12">
        <v>183.66666666666666</v>
      </c>
      <c r="Q15" s="12">
        <v>88.285714285714292</v>
      </c>
      <c r="R15" s="12">
        <v>79.523809523809518</v>
      </c>
      <c r="S15" s="12">
        <v>115.61904761904762</v>
      </c>
      <c r="T15" s="12">
        <v>28.761904761904763</v>
      </c>
      <c r="U15" s="12">
        <v>26.476190476190474</v>
      </c>
      <c r="V15" s="12">
        <v>25.38095238095238</v>
      </c>
      <c r="W15" s="12">
        <v>6.4285714285714288</v>
      </c>
      <c r="X15" s="12">
        <v>6.9047619047619051</v>
      </c>
      <c r="Y15" s="12">
        <v>18.571428571428573</v>
      </c>
      <c r="Z15" s="12">
        <v>31.80952380952381</v>
      </c>
      <c r="AA15" s="12">
        <v>547.57142857142856</v>
      </c>
      <c r="AB15" s="12">
        <v>574.66666666666663</v>
      </c>
      <c r="AC15" s="12">
        <v>425.47619047619048</v>
      </c>
      <c r="AD15" s="12">
        <v>340.47619047619048</v>
      </c>
      <c r="AE15" s="12">
        <v>55.19047619047619</v>
      </c>
      <c r="AF15" s="12">
        <v>66.761904761904759</v>
      </c>
      <c r="AG15" s="12">
        <v>23.61904761904762</v>
      </c>
      <c r="AH15" s="12">
        <v>46.19047619047619</v>
      </c>
      <c r="AI15" s="12">
        <v>41.142857142857146</v>
      </c>
      <c r="AJ15" s="12">
        <v>19.80952380952381</v>
      </c>
      <c r="AK15" s="12">
        <v>36.142857142857146</v>
      </c>
      <c r="AL15" s="12">
        <v>88.285714285714292</v>
      </c>
      <c r="AM15" s="12">
        <v>5.8095238095238093</v>
      </c>
      <c r="AN15" s="12">
        <v>31.761904761904763</v>
      </c>
      <c r="AO15" s="12">
        <v>9.5714285714285712</v>
      </c>
      <c r="AP15" s="12">
        <v>12.333333333333334</v>
      </c>
      <c r="AQ15" s="12">
        <v>25.285714285714285</v>
      </c>
      <c r="AR15" s="12">
        <v>8.6190476190476186</v>
      </c>
      <c r="AS15" s="13">
        <v>4822.142857142856</v>
      </c>
      <c r="AT15" s="14"/>
      <c r="AV15" s="17" t="s">
        <v>48</v>
      </c>
      <c r="AW15" s="22">
        <f>SUM(AA3:AD8)</f>
        <v>11498.333333333334</v>
      </c>
      <c r="AX15" s="22">
        <f>SUM(H3:K8,Z3:Z8)</f>
        <v>4700.9047619047615</v>
      </c>
      <c r="AY15" s="22">
        <f>SUM(AE3:AJ8)</f>
        <v>2316.0476190476193</v>
      </c>
      <c r="AZ15" s="22">
        <f>SUM(B3:G8)</f>
        <v>6342.0000000000027</v>
      </c>
      <c r="BA15" s="22">
        <f>SUM(T3:Y8,AM3:AN8)</f>
        <v>1348.2380952380952</v>
      </c>
      <c r="BB15" s="22">
        <f>SUM(L3:S8,AK3:AL8)</f>
        <v>4088.4761904761895</v>
      </c>
      <c r="BC15" s="23">
        <f>SUM(AO3:AR8)</f>
        <v>699.38095238095229</v>
      </c>
      <c r="BD15" s="22">
        <f t="shared" si="0"/>
        <v>30294.000000000004</v>
      </c>
    </row>
    <row r="16" spans="1:56" x14ac:dyDescent="0.25">
      <c r="A16" s="1" t="s">
        <v>14</v>
      </c>
      <c r="B16" s="12">
        <v>35.476190476190474</v>
      </c>
      <c r="C16" s="12">
        <v>40.142857142857146</v>
      </c>
      <c r="D16" s="12">
        <v>15.047619047619047</v>
      </c>
      <c r="E16" s="12">
        <v>13.476190476190476</v>
      </c>
      <c r="F16" s="12">
        <v>128.85714285714286</v>
      </c>
      <c r="G16" s="12">
        <v>38.38095238095238</v>
      </c>
      <c r="H16" s="12">
        <v>86.857142857142861</v>
      </c>
      <c r="I16" s="12">
        <v>166.42857142857142</v>
      </c>
      <c r="J16" s="12">
        <v>356.42857142857144</v>
      </c>
      <c r="K16" s="12">
        <v>185.71428571428572</v>
      </c>
      <c r="L16" s="12">
        <v>245.47619047619048</v>
      </c>
      <c r="M16" s="12">
        <v>316.14285714285717</v>
      </c>
      <c r="N16" s="12">
        <v>121.04761904761905</v>
      </c>
      <c r="O16" s="12">
        <v>10.857142857142858</v>
      </c>
      <c r="P16" s="12">
        <v>147.76190476190476</v>
      </c>
      <c r="Q16" s="12">
        <v>125</v>
      </c>
      <c r="R16" s="12">
        <v>128.9047619047619</v>
      </c>
      <c r="S16" s="12">
        <v>225.71428571428572</v>
      </c>
      <c r="T16" s="12">
        <v>32.761904761904759</v>
      </c>
      <c r="U16" s="12">
        <v>13.904761904761905</v>
      </c>
      <c r="V16" s="12">
        <v>18.142857142857142</v>
      </c>
      <c r="W16" s="12">
        <v>5</v>
      </c>
      <c r="X16" s="12">
        <v>5.4761904761904763</v>
      </c>
      <c r="Y16" s="12">
        <v>15.095238095238095</v>
      </c>
      <c r="Z16" s="12">
        <v>36.095238095238095</v>
      </c>
      <c r="AA16" s="12">
        <v>508.09523809523807</v>
      </c>
      <c r="AB16" s="12">
        <v>514.38095238095241</v>
      </c>
      <c r="AC16" s="12">
        <v>392.38095238095241</v>
      </c>
      <c r="AD16" s="12">
        <v>270.8095238095238</v>
      </c>
      <c r="AE16" s="12">
        <v>55.238095238095241</v>
      </c>
      <c r="AF16" s="12">
        <v>53.285714285714285</v>
      </c>
      <c r="AG16" s="12">
        <v>17.571428571428573</v>
      </c>
      <c r="AH16" s="12">
        <v>31.571428571428573</v>
      </c>
      <c r="AI16" s="12">
        <v>35.666666666666664</v>
      </c>
      <c r="AJ16" s="12">
        <v>14.238095238095237</v>
      </c>
      <c r="AK16" s="12">
        <v>54.095238095238095</v>
      </c>
      <c r="AL16" s="12">
        <v>271.85714285714283</v>
      </c>
      <c r="AM16" s="12">
        <v>4.7142857142857144</v>
      </c>
      <c r="AN16" s="12">
        <v>21.666666666666668</v>
      </c>
      <c r="AO16" s="12">
        <v>4.2857142857142856</v>
      </c>
      <c r="AP16" s="12">
        <v>8</v>
      </c>
      <c r="AQ16" s="12">
        <v>19.571428571428573</v>
      </c>
      <c r="AR16" s="12">
        <v>5.1428571428571432</v>
      </c>
      <c r="AS16" s="13">
        <v>4796.7619047619055</v>
      </c>
      <c r="AT16" s="14"/>
      <c r="AV16" s="17" t="s">
        <v>49</v>
      </c>
      <c r="AW16" s="22">
        <f>SUM(AA21:AD26,AA40:AD41)</f>
        <v>17092.28571428571</v>
      </c>
      <c r="AX16" s="22">
        <f>SUM(H21:K26,H40:K41,Z21:Z26,Z40:Z41)</f>
        <v>3885.0952380952385</v>
      </c>
      <c r="AY16" s="22">
        <f>SUM(AE21:AJ26,AE40:AJ41)</f>
        <v>1787.8571428571433</v>
      </c>
      <c r="AZ16" s="22">
        <f>SUM(B21:G26,B40:G41)</f>
        <v>1483.2857142857138</v>
      </c>
      <c r="BA16" s="22">
        <f>SUM(T21:Y26,T40:Y41,AM21:AN26,AM40:AN41)</f>
        <v>5929.4285714285716</v>
      </c>
      <c r="BB16" s="22">
        <f>SUM(L21:S26,L40:S41,AK21:AL26,AK40:AL41)</f>
        <v>1925.047619047619</v>
      </c>
      <c r="BC16" s="23">
        <f>SUM(AO21:AR26,AO40:AR41)</f>
        <v>693.90476190476204</v>
      </c>
      <c r="BD16" s="22">
        <f t="shared" si="0"/>
        <v>32102.999999999996</v>
      </c>
    </row>
    <row r="17" spans="1:56" x14ac:dyDescent="0.25">
      <c r="A17" s="1" t="s">
        <v>15</v>
      </c>
      <c r="B17" s="12">
        <v>35.047619047619051</v>
      </c>
      <c r="C17" s="12">
        <v>73.047619047619051</v>
      </c>
      <c r="D17" s="12">
        <v>21.238095238095237</v>
      </c>
      <c r="E17" s="12">
        <v>26.19047619047619</v>
      </c>
      <c r="F17" s="12">
        <v>124.42857142857143</v>
      </c>
      <c r="G17" s="12">
        <v>44.80952380952381</v>
      </c>
      <c r="H17" s="12">
        <v>95.238095238095241</v>
      </c>
      <c r="I17" s="12">
        <v>160.9047619047619</v>
      </c>
      <c r="J17" s="12">
        <v>296.66666666666669</v>
      </c>
      <c r="K17" s="12">
        <v>122.0952380952381</v>
      </c>
      <c r="L17" s="12">
        <v>262.23809523809524</v>
      </c>
      <c r="M17" s="12">
        <v>269.52380952380952</v>
      </c>
      <c r="N17" s="12">
        <v>200.85714285714286</v>
      </c>
      <c r="O17" s="12">
        <v>155.76190476190476</v>
      </c>
      <c r="P17" s="12">
        <v>9.8095238095238102</v>
      </c>
      <c r="Q17" s="12">
        <v>127.85714285714286</v>
      </c>
      <c r="R17" s="12">
        <v>211.23809523809524</v>
      </c>
      <c r="S17" s="12">
        <v>341.85714285714283</v>
      </c>
      <c r="T17" s="12">
        <v>30.904761904761905</v>
      </c>
      <c r="U17" s="12">
        <v>22.571428571428573</v>
      </c>
      <c r="V17" s="12">
        <v>20.38095238095238</v>
      </c>
      <c r="W17" s="12">
        <v>6</v>
      </c>
      <c r="X17" s="12">
        <v>7.7619047619047619</v>
      </c>
      <c r="Y17" s="12">
        <v>17.666666666666668</v>
      </c>
      <c r="Z17" s="12">
        <v>30.333333333333332</v>
      </c>
      <c r="AA17" s="12">
        <v>361.52380952380952</v>
      </c>
      <c r="AB17" s="12">
        <v>293.04761904761904</v>
      </c>
      <c r="AC17" s="12">
        <v>263.66666666666669</v>
      </c>
      <c r="AD17" s="12">
        <v>203.85714285714286</v>
      </c>
      <c r="AE17" s="12">
        <v>44.80952380952381</v>
      </c>
      <c r="AF17" s="12">
        <v>46.571428571428569</v>
      </c>
      <c r="AG17" s="12">
        <v>21.428571428571427</v>
      </c>
      <c r="AH17" s="12">
        <v>21.095238095238095</v>
      </c>
      <c r="AI17" s="12">
        <v>34.333333333333336</v>
      </c>
      <c r="AJ17" s="12">
        <v>9</v>
      </c>
      <c r="AK17" s="12">
        <v>16.761904761904763</v>
      </c>
      <c r="AL17" s="12">
        <v>85.904761904761898</v>
      </c>
      <c r="AM17" s="12">
        <v>9.7619047619047628</v>
      </c>
      <c r="AN17" s="12">
        <v>25.904761904761905</v>
      </c>
      <c r="AO17" s="12">
        <v>6.0476190476190474</v>
      </c>
      <c r="AP17" s="12">
        <v>6.8095238095238093</v>
      </c>
      <c r="AQ17" s="12">
        <v>12.285714285714286</v>
      </c>
      <c r="AR17" s="12">
        <v>3.7619047619047619</v>
      </c>
      <c r="AS17" s="13">
        <v>4181</v>
      </c>
      <c r="AT17" s="14"/>
      <c r="AV17" s="1" t="s">
        <v>50</v>
      </c>
      <c r="AW17" s="23">
        <f>SUM(AA13:AD20,AA38:AD39)</f>
        <v>19083.952380952378</v>
      </c>
      <c r="AX17" s="23">
        <f>SUM(H13:K20,H38:K39,Z13:Z20,Z38:Z39)</f>
        <v>7135.3809523809523</v>
      </c>
      <c r="AY17" s="23">
        <f>SUM(AE13:AJ20,AE38:AJ39)</f>
        <v>2637.5238095238101</v>
      </c>
      <c r="AZ17" s="23">
        <f>SUM(B13:G20,B38:G39)</f>
        <v>4114.9523809523807</v>
      </c>
      <c r="BA17" s="23">
        <f>SUM(T13:Y20,T38:Y39,AM13:AN20,AM38:AN39)</f>
        <v>1994.4285714285718</v>
      </c>
      <c r="BB17" s="23">
        <f>SUM(L13:S20,L38:S39,AK13:AL20,AK38:AL39)</f>
        <v>14673.95238095238</v>
      </c>
      <c r="BC17" s="23">
        <f>SUM(AO13:AR20,AO38:AR39)</f>
        <v>691.71428571428555</v>
      </c>
      <c r="BD17" s="22">
        <f t="shared" si="0"/>
        <v>49640.190476190473</v>
      </c>
    </row>
    <row r="18" spans="1:56" x14ac:dyDescent="0.25">
      <c r="A18" s="1" t="s">
        <v>16</v>
      </c>
      <c r="B18" s="12">
        <v>25.523809523809526</v>
      </c>
      <c r="C18" s="12">
        <v>27.761904761904763</v>
      </c>
      <c r="D18" s="12">
        <v>9.0476190476190474</v>
      </c>
      <c r="E18" s="12">
        <v>8.4285714285714288</v>
      </c>
      <c r="F18" s="12">
        <v>89.476190476190482</v>
      </c>
      <c r="G18" s="12">
        <v>21.476190476190474</v>
      </c>
      <c r="H18" s="12">
        <v>55.428571428571431</v>
      </c>
      <c r="I18" s="12">
        <v>132.9047619047619</v>
      </c>
      <c r="J18" s="12">
        <v>208.42857142857142</v>
      </c>
      <c r="K18" s="12">
        <v>73.047619047619051</v>
      </c>
      <c r="L18" s="12">
        <v>100.9047619047619</v>
      </c>
      <c r="M18" s="12">
        <v>136.85714285714286</v>
      </c>
      <c r="N18" s="12">
        <v>85.857142857142861</v>
      </c>
      <c r="O18" s="12">
        <v>127.19047619047619</v>
      </c>
      <c r="P18" s="12">
        <v>124.14285714285714</v>
      </c>
      <c r="Q18" s="12">
        <v>6.666666666666667</v>
      </c>
      <c r="R18" s="12">
        <v>74.761904761904759</v>
      </c>
      <c r="S18" s="12">
        <v>166.47619047619048</v>
      </c>
      <c r="T18" s="12">
        <v>13.142857142857142</v>
      </c>
      <c r="U18" s="12">
        <v>13.238095238095237</v>
      </c>
      <c r="V18" s="12">
        <v>14.380952380952381</v>
      </c>
      <c r="W18" s="12">
        <v>2.7619047619047619</v>
      </c>
      <c r="X18" s="12">
        <v>2.8095238095238093</v>
      </c>
      <c r="Y18" s="12">
        <v>6.333333333333333</v>
      </c>
      <c r="Z18" s="12">
        <v>17.523809523809526</v>
      </c>
      <c r="AA18" s="12">
        <v>265.8095238095238</v>
      </c>
      <c r="AB18" s="12">
        <v>263.42857142857144</v>
      </c>
      <c r="AC18" s="12">
        <v>211.76190476190476</v>
      </c>
      <c r="AD18" s="12">
        <v>171.76190476190476</v>
      </c>
      <c r="AE18" s="12">
        <v>39.095238095238095</v>
      </c>
      <c r="AF18" s="12">
        <v>37.666666666666664</v>
      </c>
      <c r="AG18" s="12">
        <v>9.2380952380952372</v>
      </c>
      <c r="AH18" s="12">
        <v>15.666666666666666</v>
      </c>
      <c r="AI18" s="12">
        <v>26.333333333333332</v>
      </c>
      <c r="AJ18" s="12">
        <v>7</v>
      </c>
      <c r="AK18" s="12">
        <v>16.38095238095238</v>
      </c>
      <c r="AL18" s="12">
        <v>51.095238095238095</v>
      </c>
      <c r="AM18" s="12">
        <v>3.5714285714285716</v>
      </c>
      <c r="AN18" s="12">
        <v>15.904761904761905</v>
      </c>
      <c r="AO18" s="12">
        <v>2.9047619047619047</v>
      </c>
      <c r="AP18" s="12">
        <v>3.2380952380952381</v>
      </c>
      <c r="AQ18" s="12">
        <v>7.1428571428571432</v>
      </c>
      <c r="AR18" s="12">
        <v>1.9047619047619047</v>
      </c>
      <c r="AS18" s="13">
        <v>2694.4761904761908</v>
      </c>
      <c r="AT18" s="14"/>
      <c r="AV18" s="9" t="s">
        <v>64</v>
      </c>
      <c r="AW18" s="22">
        <f>SUM(AA42:AD45)</f>
        <v>4315.9523809523807</v>
      </c>
      <c r="AX18" s="22">
        <f>SUM(Z42:Z45,H42:K45)</f>
        <v>533.61904761904771</v>
      </c>
      <c r="AY18" s="22">
        <f>SUM(AE42:AJ45)</f>
        <v>1512.1904761904764</v>
      </c>
      <c r="AZ18" s="22">
        <f>SUM(B42:G45)</f>
        <v>516.14285714285711</v>
      </c>
      <c r="BA18" s="22">
        <f>SUM(T42:Y45, AM42:AN45)</f>
        <v>673.57142857142844</v>
      </c>
      <c r="BB18" s="22">
        <f>SUM(AK42:AL45,L42:S45)</f>
        <v>675.33333333333337</v>
      </c>
      <c r="BC18" s="22">
        <f>SUM(AO42:AR45)</f>
        <v>679.61904761904759</v>
      </c>
      <c r="BD18" s="22">
        <f t="shared" si="0"/>
        <v>8226.8095238095229</v>
      </c>
    </row>
    <row r="19" spans="1:56" x14ac:dyDescent="0.25">
      <c r="A19" s="1" t="s">
        <v>17</v>
      </c>
      <c r="B19" s="12">
        <v>18.666666666666668</v>
      </c>
      <c r="C19" s="12">
        <v>41.19047619047619</v>
      </c>
      <c r="D19" s="12">
        <v>21.19047619047619</v>
      </c>
      <c r="E19" s="12">
        <v>9.2380952380952372</v>
      </c>
      <c r="F19" s="12">
        <v>156.47619047619048</v>
      </c>
      <c r="G19" s="12">
        <v>30.238095238095237</v>
      </c>
      <c r="H19" s="12">
        <v>55.19047619047619</v>
      </c>
      <c r="I19" s="12">
        <v>158.57142857142858</v>
      </c>
      <c r="J19" s="12">
        <v>258.76190476190476</v>
      </c>
      <c r="K19" s="12">
        <v>106.76190476190476</v>
      </c>
      <c r="L19" s="12">
        <v>114.76190476190476</v>
      </c>
      <c r="M19" s="12">
        <v>224.52380952380952</v>
      </c>
      <c r="N19" s="12">
        <v>86.80952380952381</v>
      </c>
      <c r="O19" s="12">
        <v>141.14285714285714</v>
      </c>
      <c r="P19" s="12">
        <v>219.42857142857142</v>
      </c>
      <c r="Q19" s="12">
        <v>77.333333333333329</v>
      </c>
      <c r="R19" s="12">
        <v>10.857142857142858</v>
      </c>
      <c r="S19" s="12">
        <v>175.9047619047619</v>
      </c>
      <c r="T19" s="12">
        <v>21.761904761904763</v>
      </c>
      <c r="U19" s="12">
        <v>26.714285714285715</v>
      </c>
      <c r="V19" s="12">
        <v>19</v>
      </c>
      <c r="W19" s="12">
        <v>2.0476190476190474</v>
      </c>
      <c r="X19" s="12">
        <v>3.0476190476190474</v>
      </c>
      <c r="Y19" s="12">
        <v>9.1428571428571423</v>
      </c>
      <c r="Z19" s="12">
        <v>15.095238095238095</v>
      </c>
      <c r="AA19" s="12">
        <v>502.09523809523807</v>
      </c>
      <c r="AB19" s="12">
        <v>437.90476190476193</v>
      </c>
      <c r="AC19" s="12">
        <v>308.23809523809524</v>
      </c>
      <c r="AD19" s="12">
        <v>226.61904761904762</v>
      </c>
      <c r="AE19" s="12">
        <v>30.857142857142858</v>
      </c>
      <c r="AF19" s="12">
        <v>30.19047619047619</v>
      </c>
      <c r="AG19" s="12">
        <v>15.285714285714286</v>
      </c>
      <c r="AH19" s="12">
        <v>25</v>
      </c>
      <c r="AI19" s="12">
        <v>32</v>
      </c>
      <c r="AJ19" s="12">
        <v>11.619047619047619</v>
      </c>
      <c r="AK19" s="12">
        <v>14.238095238095237</v>
      </c>
      <c r="AL19" s="12">
        <v>52.523809523809526</v>
      </c>
      <c r="AM19" s="12">
        <v>5.8095238095238093</v>
      </c>
      <c r="AN19" s="12">
        <v>20.38095238095238</v>
      </c>
      <c r="AO19" s="12">
        <v>3.5714285714285716</v>
      </c>
      <c r="AP19" s="12">
        <v>3.1428571428571428</v>
      </c>
      <c r="AQ19" s="12">
        <v>19.047619047619047</v>
      </c>
      <c r="AR19" s="12">
        <v>3.4285714285714284</v>
      </c>
      <c r="AS19" s="13">
        <v>3745.8095238095248</v>
      </c>
      <c r="AT19" s="14"/>
      <c r="AV19" s="9" t="s">
        <v>51</v>
      </c>
      <c r="AW19" s="22">
        <f>SUM(AW12:AW18)</f>
        <v>97183</v>
      </c>
      <c r="AX19" s="22">
        <f t="shared" ref="AX19:BC19" si="1">SUM(AX12:AX18)</f>
        <v>33417.857142857138</v>
      </c>
      <c r="AY19" s="22">
        <f t="shared" si="1"/>
        <v>48695.571428571428</v>
      </c>
      <c r="AZ19" s="22">
        <f t="shared" si="1"/>
        <v>30586.000000000004</v>
      </c>
      <c r="BA19" s="22">
        <f t="shared" si="1"/>
        <v>32657.523809523813</v>
      </c>
      <c r="BB19" s="22">
        <f t="shared" si="1"/>
        <v>50454.904761904763</v>
      </c>
      <c r="BC19" s="22">
        <f t="shared" si="1"/>
        <v>9393.4285714285706</v>
      </c>
      <c r="BD19" s="22">
        <f>SUM(BD12:BD18)</f>
        <v>292994.85714285716</v>
      </c>
    </row>
    <row r="20" spans="1:56" x14ac:dyDescent="0.25">
      <c r="A20" s="1" t="s">
        <v>18</v>
      </c>
      <c r="B20" s="12">
        <v>30.285714285714285</v>
      </c>
      <c r="C20" s="12">
        <v>76.19047619047619</v>
      </c>
      <c r="D20" s="12">
        <v>39.047619047619051</v>
      </c>
      <c r="E20" s="12">
        <v>33.285714285714285</v>
      </c>
      <c r="F20" s="12">
        <v>341.8095238095238</v>
      </c>
      <c r="G20" s="12">
        <v>51.952380952380949</v>
      </c>
      <c r="H20" s="12">
        <v>100.28571428571429</v>
      </c>
      <c r="I20" s="12">
        <v>276.28571428571428</v>
      </c>
      <c r="J20" s="12">
        <v>432.8095238095238</v>
      </c>
      <c r="K20" s="12">
        <v>143.38095238095238</v>
      </c>
      <c r="L20" s="12">
        <v>139.38095238095238</v>
      </c>
      <c r="M20" s="12">
        <v>381.95238095238096</v>
      </c>
      <c r="N20" s="12">
        <v>119.85714285714286</v>
      </c>
      <c r="O20" s="12">
        <v>241.76190476190476</v>
      </c>
      <c r="P20" s="12">
        <v>354.61904761904759</v>
      </c>
      <c r="Q20" s="12">
        <v>168.57142857142858</v>
      </c>
      <c r="R20" s="12">
        <v>181.76190476190476</v>
      </c>
      <c r="S20" s="12">
        <v>22.285714285714285</v>
      </c>
      <c r="T20" s="12">
        <v>32.19047619047619</v>
      </c>
      <c r="U20" s="12">
        <v>28.952380952380953</v>
      </c>
      <c r="V20" s="12">
        <v>27.333333333333332</v>
      </c>
      <c r="W20" s="12">
        <v>6.3809523809523814</v>
      </c>
      <c r="X20" s="12">
        <v>7.7142857142857144</v>
      </c>
      <c r="Y20" s="12">
        <v>19.476190476190474</v>
      </c>
      <c r="Z20" s="12">
        <v>16.904761904761905</v>
      </c>
      <c r="AA20" s="12">
        <v>799.28571428571433</v>
      </c>
      <c r="AB20" s="12">
        <v>741.76190476190482</v>
      </c>
      <c r="AC20" s="12">
        <v>531.85714285714289</v>
      </c>
      <c r="AD20" s="12">
        <v>350.47619047619048</v>
      </c>
      <c r="AE20" s="12">
        <v>44.714285714285715</v>
      </c>
      <c r="AF20" s="12">
        <v>37.047619047619051</v>
      </c>
      <c r="AG20" s="12">
        <v>19.095238095238095</v>
      </c>
      <c r="AH20" s="12">
        <v>28.523809523809526</v>
      </c>
      <c r="AI20" s="12">
        <v>47.142857142857146</v>
      </c>
      <c r="AJ20" s="12">
        <v>7.7619047619047619</v>
      </c>
      <c r="AK20" s="12">
        <v>24.61904761904762</v>
      </c>
      <c r="AL20" s="12">
        <v>73.238095238095241</v>
      </c>
      <c r="AM20" s="12">
        <v>7.7142857142857144</v>
      </c>
      <c r="AN20" s="12">
        <v>32.80952380952381</v>
      </c>
      <c r="AO20" s="12">
        <v>8.2380952380952372</v>
      </c>
      <c r="AP20" s="12">
        <v>5.0952380952380949</v>
      </c>
      <c r="AQ20" s="12">
        <v>41.761904761904759</v>
      </c>
      <c r="AR20" s="12">
        <v>6.1904761904761907</v>
      </c>
      <c r="AS20" s="13">
        <v>6081.8095238095229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v>39.142857142857146</v>
      </c>
      <c r="C21" s="12">
        <v>48.095238095238095</v>
      </c>
      <c r="D21" s="12">
        <v>28.904761904761905</v>
      </c>
      <c r="E21" s="12">
        <v>19.666666666666668</v>
      </c>
      <c r="F21" s="12">
        <v>113.95238095238095</v>
      </c>
      <c r="G21" s="12">
        <v>26.714285714285715</v>
      </c>
      <c r="H21" s="12">
        <v>104.42857142857143</v>
      </c>
      <c r="I21" s="12">
        <v>223.66666666666666</v>
      </c>
      <c r="J21" s="12">
        <v>311.76190476190476</v>
      </c>
      <c r="K21" s="12">
        <v>19</v>
      </c>
      <c r="L21" s="12">
        <v>47.047619047619051</v>
      </c>
      <c r="M21" s="12">
        <v>120.42857142857143</v>
      </c>
      <c r="N21" s="12">
        <v>29.19047619047619</v>
      </c>
      <c r="O21" s="12">
        <v>33.095238095238095</v>
      </c>
      <c r="P21" s="12">
        <v>32.428571428571431</v>
      </c>
      <c r="Q21" s="12">
        <v>14.476190476190476</v>
      </c>
      <c r="R21" s="12">
        <v>23.80952380952381</v>
      </c>
      <c r="S21" s="12">
        <v>32.714285714285715</v>
      </c>
      <c r="T21" s="12">
        <v>14.428571428571429</v>
      </c>
      <c r="U21" s="12">
        <v>137.76190476190476</v>
      </c>
      <c r="V21" s="12">
        <v>445.85714285714283</v>
      </c>
      <c r="W21" s="12">
        <v>136.38095238095238</v>
      </c>
      <c r="X21" s="12">
        <v>56.238095238095241</v>
      </c>
      <c r="Y21" s="12">
        <v>92</v>
      </c>
      <c r="Z21" s="12">
        <v>15.523809523809524</v>
      </c>
      <c r="AA21" s="12">
        <v>648.09523809523807</v>
      </c>
      <c r="AB21" s="12">
        <v>644.52380952380952</v>
      </c>
      <c r="AC21" s="12">
        <v>390.76190476190476</v>
      </c>
      <c r="AD21" s="12">
        <v>360.23809523809524</v>
      </c>
      <c r="AE21" s="12">
        <v>59.095238095238095</v>
      </c>
      <c r="AF21" s="12">
        <v>82.19047619047619</v>
      </c>
      <c r="AG21" s="12">
        <v>41.904761904761905</v>
      </c>
      <c r="AH21" s="12">
        <v>43.19047619047619</v>
      </c>
      <c r="AI21" s="12">
        <v>59.666666666666664</v>
      </c>
      <c r="AJ21" s="12">
        <v>30</v>
      </c>
      <c r="AK21" s="12">
        <v>6.3809523809523814</v>
      </c>
      <c r="AL21" s="12">
        <v>12.666666666666666</v>
      </c>
      <c r="AM21" s="12">
        <v>68.38095238095238</v>
      </c>
      <c r="AN21" s="12">
        <v>455.76190476190476</v>
      </c>
      <c r="AO21" s="12">
        <v>15.047619047619047</v>
      </c>
      <c r="AP21" s="12">
        <v>14.857142857142858</v>
      </c>
      <c r="AQ21" s="12">
        <v>40.61904761904762</v>
      </c>
      <c r="AR21" s="12">
        <v>26.333333333333332</v>
      </c>
      <c r="AS21" s="13">
        <v>5166.4285714285716</v>
      </c>
      <c r="AT21" s="14"/>
      <c r="AV21" s="17"/>
      <c r="AW21" s="22" t="s">
        <v>45</v>
      </c>
      <c r="AX21" s="22" t="s">
        <v>46</v>
      </c>
      <c r="AY21" s="22" t="s">
        <v>47</v>
      </c>
      <c r="AZ21" s="22" t="s">
        <v>48</v>
      </c>
      <c r="BA21" s="22" t="s">
        <v>49</v>
      </c>
      <c r="BB21" s="22" t="s">
        <v>50</v>
      </c>
      <c r="BC21" s="22" t="s">
        <v>64</v>
      </c>
      <c r="BD21" s="22"/>
    </row>
    <row r="22" spans="1:56" x14ac:dyDescent="0.25">
      <c r="A22" s="1" t="s">
        <v>20</v>
      </c>
      <c r="B22" s="12">
        <v>24.761904761904763</v>
      </c>
      <c r="C22" s="12">
        <v>33.571428571428569</v>
      </c>
      <c r="D22" s="12">
        <v>19.523809523809526</v>
      </c>
      <c r="E22" s="12">
        <v>20</v>
      </c>
      <c r="F22" s="12">
        <v>160.57142857142858</v>
      </c>
      <c r="G22" s="12">
        <v>19.523809523809526</v>
      </c>
      <c r="H22" s="12">
        <v>84.285714285714292</v>
      </c>
      <c r="I22" s="12">
        <v>258.38095238095241</v>
      </c>
      <c r="J22" s="12">
        <v>397.38095238095241</v>
      </c>
      <c r="K22" s="12">
        <v>17.523809523809526</v>
      </c>
      <c r="L22" s="12">
        <v>31.666666666666668</v>
      </c>
      <c r="M22" s="12">
        <v>138.57142857142858</v>
      </c>
      <c r="N22" s="12">
        <v>27.19047619047619</v>
      </c>
      <c r="O22" s="12">
        <v>14.714285714285714</v>
      </c>
      <c r="P22" s="12">
        <v>22.761904761904763</v>
      </c>
      <c r="Q22" s="12">
        <v>13.380952380952381</v>
      </c>
      <c r="R22" s="12">
        <v>25.333333333333332</v>
      </c>
      <c r="S22" s="12">
        <v>31.047619047619047</v>
      </c>
      <c r="T22" s="12">
        <v>147.33333333333334</v>
      </c>
      <c r="U22" s="12">
        <v>12.952380952380953</v>
      </c>
      <c r="V22" s="12">
        <v>119.33333333333333</v>
      </c>
      <c r="W22" s="12">
        <v>65.80952380952381</v>
      </c>
      <c r="X22" s="12">
        <v>30.666666666666668</v>
      </c>
      <c r="Y22" s="12">
        <v>113.71428571428571</v>
      </c>
      <c r="Z22" s="12">
        <v>11.666666666666666</v>
      </c>
      <c r="AA22" s="12">
        <v>1319.7142857142858</v>
      </c>
      <c r="AB22" s="12">
        <v>1205.6190476190477</v>
      </c>
      <c r="AC22" s="12">
        <v>533.14285714285711</v>
      </c>
      <c r="AD22" s="12">
        <v>438</v>
      </c>
      <c r="AE22" s="12">
        <v>59.333333333333336</v>
      </c>
      <c r="AF22" s="12">
        <v>58.19047619047619</v>
      </c>
      <c r="AG22" s="12">
        <v>38.761904761904759</v>
      </c>
      <c r="AH22" s="12">
        <v>40.333333333333336</v>
      </c>
      <c r="AI22" s="12">
        <v>72</v>
      </c>
      <c r="AJ22" s="12">
        <v>32.333333333333336</v>
      </c>
      <c r="AK22" s="12">
        <v>3.6666666666666665</v>
      </c>
      <c r="AL22" s="12">
        <v>9.0952380952380949</v>
      </c>
      <c r="AM22" s="12">
        <v>52.19047619047619</v>
      </c>
      <c r="AN22" s="12">
        <v>171.14285714285714</v>
      </c>
      <c r="AO22" s="12">
        <v>17.61904761904762</v>
      </c>
      <c r="AP22" s="12">
        <v>18.19047619047619</v>
      </c>
      <c r="AQ22" s="12">
        <v>62.238095238095241</v>
      </c>
      <c r="AR22" s="12">
        <v>26.80952380952381</v>
      </c>
      <c r="AS22" s="13">
        <v>6000.0476190476184</v>
      </c>
      <c r="AT22" s="14"/>
      <c r="AV22" s="17" t="s">
        <v>45</v>
      </c>
      <c r="AW22" s="22">
        <f>AW12</f>
        <v>3754.2857142857142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28.142857142857142</v>
      </c>
      <c r="C23" s="12">
        <v>44.285714285714285</v>
      </c>
      <c r="D23" s="12">
        <v>29.80952380952381</v>
      </c>
      <c r="E23" s="12">
        <v>24.523809523809526</v>
      </c>
      <c r="F23" s="12">
        <v>132.61904761904762</v>
      </c>
      <c r="G23" s="12">
        <v>27.714285714285715</v>
      </c>
      <c r="H23" s="12">
        <v>98.80952380952381</v>
      </c>
      <c r="I23" s="12">
        <v>196.47619047619048</v>
      </c>
      <c r="J23" s="12">
        <v>307.33333333333331</v>
      </c>
      <c r="K23" s="12">
        <v>17.904761904761905</v>
      </c>
      <c r="L23" s="12">
        <v>32.428571428571431</v>
      </c>
      <c r="M23" s="12">
        <v>140.9047619047619</v>
      </c>
      <c r="N23" s="12">
        <v>24.047619047619047</v>
      </c>
      <c r="O23" s="12">
        <v>18.428571428571427</v>
      </c>
      <c r="P23" s="12">
        <v>22.047619047619047</v>
      </c>
      <c r="Q23" s="12">
        <v>16</v>
      </c>
      <c r="R23" s="12">
        <v>20.61904761904762</v>
      </c>
      <c r="S23" s="12">
        <v>24.904761904761905</v>
      </c>
      <c r="T23" s="12">
        <v>527</v>
      </c>
      <c r="U23" s="12">
        <v>119.71428571428571</v>
      </c>
      <c r="V23" s="12">
        <v>10.904761904761905</v>
      </c>
      <c r="W23" s="12">
        <v>75.61904761904762</v>
      </c>
      <c r="X23" s="12">
        <v>47.80952380952381</v>
      </c>
      <c r="Y23" s="12">
        <v>139.14285714285714</v>
      </c>
      <c r="Z23" s="12">
        <v>12.761904761904763</v>
      </c>
      <c r="AA23" s="12">
        <v>1051.5238095238096</v>
      </c>
      <c r="AB23" s="12">
        <v>885.28571428571433</v>
      </c>
      <c r="AC23" s="12">
        <v>474.95238095238096</v>
      </c>
      <c r="AD23" s="12">
        <v>330.71428571428572</v>
      </c>
      <c r="AE23" s="12">
        <v>55.80952380952381</v>
      </c>
      <c r="AF23" s="12">
        <v>59.142857142857146</v>
      </c>
      <c r="AG23" s="12">
        <v>33.61904761904762</v>
      </c>
      <c r="AH23" s="12">
        <v>32.047619047619051</v>
      </c>
      <c r="AI23" s="12">
        <v>66</v>
      </c>
      <c r="AJ23" s="12">
        <v>18.19047619047619</v>
      </c>
      <c r="AK23" s="12">
        <v>4.3809523809523814</v>
      </c>
      <c r="AL23" s="12">
        <v>5.2380952380952381</v>
      </c>
      <c r="AM23" s="12">
        <v>74.476190476190482</v>
      </c>
      <c r="AN23" s="12">
        <v>216.33333333333334</v>
      </c>
      <c r="AO23" s="12">
        <v>13.333333333333334</v>
      </c>
      <c r="AP23" s="12">
        <v>10.714285714285714</v>
      </c>
      <c r="AQ23" s="12">
        <v>64.904761904761898</v>
      </c>
      <c r="AR23" s="12">
        <v>32.142857142857146</v>
      </c>
      <c r="AS23" s="13">
        <v>5568.7619047619037</v>
      </c>
      <c r="AT23" s="14"/>
      <c r="AV23" s="17" t="s">
        <v>46</v>
      </c>
      <c r="AW23" s="22">
        <f>AW13+AX12</f>
        <v>25299.333333333332</v>
      </c>
      <c r="AX23" s="22">
        <f>AX13</f>
        <v>1502.6190476190477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15.476190476190476</v>
      </c>
      <c r="C24" s="12">
        <v>13.619047619047619</v>
      </c>
      <c r="D24" s="12">
        <v>7.7619047619047619</v>
      </c>
      <c r="E24" s="12">
        <v>9.3809523809523814</v>
      </c>
      <c r="F24" s="12">
        <v>73.428571428571431</v>
      </c>
      <c r="G24" s="12">
        <v>13.952380952380953</v>
      </c>
      <c r="H24" s="12">
        <v>30.38095238095238</v>
      </c>
      <c r="I24" s="12">
        <v>84.285714285714292</v>
      </c>
      <c r="J24" s="12">
        <v>162.0952380952381</v>
      </c>
      <c r="K24" s="12">
        <v>7.7142857142857144</v>
      </c>
      <c r="L24" s="12">
        <v>14.857142857142858</v>
      </c>
      <c r="M24" s="12">
        <v>84.333333333333329</v>
      </c>
      <c r="N24" s="12">
        <v>7.0476190476190474</v>
      </c>
      <c r="O24" s="12">
        <v>4.9047619047619051</v>
      </c>
      <c r="P24" s="12">
        <v>3.2857142857142856</v>
      </c>
      <c r="Q24" s="12">
        <v>1.7142857142857142</v>
      </c>
      <c r="R24" s="12">
        <v>2.3333333333333335</v>
      </c>
      <c r="S24" s="12">
        <v>5.8571428571428568</v>
      </c>
      <c r="T24" s="12">
        <v>155.04761904761904</v>
      </c>
      <c r="U24" s="12">
        <v>75.714285714285708</v>
      </c>
      <c r="V24" s="12">
        <v>88.095238095238102</v>
      </c>
      <c r="W24" s="12">
        <v>6.1904761904761907</v>
      </c>
      <c r="X24" s="12">
        <v>16.61904761904762</v>
      </c>
      <c r="Y24" s="12">
        <v>64.761904761904759</v>
      </c>
      <c r="Z24" s="12">
        <v>3.7142857142857144</v>
      </c>
      <c r="AA24" s="12">
        <v>710.76190476190482</v>
      </c>
      <c r="AB24" s="12">
        <v>579.90476190476193</v>
      </c>
      <c r="AC24" s="12">
        <v>251.61904761904762</v>
      </c>
      <c r="AD24" s="12">
        <v>178.0952380952381</v>
      </c>
      <c r="AE24" s="12">
        <v>22.285714285714285</v>
      </c>
      <c r="AF24" s="12">
        <v>23.142857142857142</v>
      </c>
      <c r="AG24" s="12">
        <v>8.4761904761904763</v>
      </c>
      <c r="AH24" s="12">
        <v>5.9047619047619051</v>
      </c>
      <c r="AI24" s="12">
        <v>13</v>
      </c>
      <c r="AJ24" s="12">
        <v>3.2380952380952381</v>
      </c>
      <c r="AK24" s="12">
        <v>1.5714285714285714</v>
      </c>
      <c r="AL24" s="12">
        <v>4.1904761904761907</v>
      </c>
      <c r="AM24" s="12">
        <v>14.142857142857142</v>
      </c>
      <c r="AN24" s="12">
        <v>28.857142857142858</v>
      </c>
      <c r="AO24" s="12">
        <v>5.333333333333333</v>
      </c>
      <c r="AP24" s="12">
        <v>5.6190476190476186</v>
      </c>
      <c r="AQ24" s="12">
        <v>35.238095238095241</v>
      </c>
      <c r="AR24" s="12">
        <v>7.7142857142857144</v>
      </c>
      <c r="AS24" s="13">
        <v>2851.6666666666674</v>
      </c>
      <c r="AT24" s="14"/>
      <c r="AV24" s="17" t="s">
        <v>47</v>
      </c>
      <c r="AW24" s="22">
        <f>AW14+AY12</f>
        <v>59161.095238095237</v>
      </c>
      <c r="AX24" s="22">
        <f>AX14+AY13</f>
        <v>5646.5714285714275</v>
      </c>
      <c r="AY24" s="22">
        <f>AY14</f>
        <v>7433.3809523809505</v>
      </c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12.142857142857142</v>
      </c>
      <c r="C25" s="12">
        <v>10.904761904761905</v>
      </c>
      <c r="D25" s="12">
        <v>10.714285714285714</v>
      </c>
      <c r="E25" s="12">
        <v>9.5238095238095237</v>
      </c>
      <c r="F25" s="12">
        <v>59.523809523809526</v>
      </c>
      <c r="G25" s="12">
        <v>10.428571428571429</v>
      </c>
      <c r="H25" s="12">
        <v>30.523809523809526</v>
      </c>
      <c r="I25" s="12">
        <v>70.285714285714292</v>
      </c>
      <c r="J25" s="12">
        <v>148.76190476190476</v>
      </c>
      <c r="K25" s="12">
        <v>8.4285714285714288</v>
      </c>
      <c r="L25" s="12">
        <v>28.428571428571427</v>
      </c>
      <c r="M25" s="12">
        <v>78.61904761904762</v>
      </c>
      <c r="N25" s="12">
        <v>8.1904761904761898</v>
      </c>
      <c r="O25" s="12">
        <v>4.333333333333333</v>
      </c>
      <c r="P25" s="12">
        <v>7.9047619047619051</v>
      </c>
      <c r="Q25" s="12">
        <v>2.0476190476190474</v>
      </c>
      <c r="R25" s="12">
        <v>2.6190476190476191</v>
      </c>
      <c r="S25" s="12">
        <v>7.0952380952380949</v>
      </c>
      <c r="T25" s="12">
        <v>65.666666666666671</v>
      </c>
      <c r="U25" s="12">
        <v>41.80952380952381</v>
      </c>
      <c r="V25" s="12">
        <v>45.666666666666664</v>
      </c>
      <c r="W25" s="12">
        <v>16.952380952380953</v>
      </c>
      <c r="X25" s="12">
        <v>3.6190476190476191</v>
      </c>
      <c r="Y25" s="12">
        <v>61.428571428571431</v>
      </c>
      <c r="Z25" s="12">
        <v>5.8571428571428568</v>
      </c>
      <c r="AA25" s="12">
        <v>657.85714285714289</v>
      </c>
      <c r="AB25" s="12">
        <v>558.52380952380952</v>
      </c>
      <c r="AC25" s="12">
        <v>235.52380952380952</v>
      </c>
      <c r="AD25" s="12">
        <v>172.66666666666666</v>
      </c>
      <c r="AE25" s="12">
        <v>23.571428571428573</v>
      </c>
      <c r="AF25" s="12">
        <v>30.38095238095238</v>
      </c>
      <c r="AG25" s="12">
        <v>8.0952380952380949</v>
      </c>
      <c r="AH25" s="12">
        <v>11.238095238095237</v>
      </c>
      <c r="AI25" s="12">
        <v>11.857142857142858</v>
      </c>
      <c r="AJ25" s="12">
        <v>4.8571428571428568</v>
      </c>
      <c r="AK25" s="12">
        <v>1.9523809523809523</v>
      </c>
      <c r="AL25" s="12">
        <v>3.7619047619047619</v>
      </c>
      <c r="AM25" s="12">
        <v>9.1428571428571423</v>
      </c>
      <c r="AN25" s="12">
        <v>24.333333333333332</v>
      </c>
      <c r="AO25" s="12">
        <v>4.3809523809523814</v>
      </c>
      <c r="AP25" s="12">
        <v>4.2380952380952381</v>
      </c>
      <c r="AQ25" s="12">
        <v>28.666666666666668</v>
      </c>
      <c r="AR25" s="12">
        <v>10.523809523809524</v>
      </c>
      <c r="AS25" s="13">
        <v>2553.0476190476188</v>
      </c>
      <c r="AT25" s="14"/>
      <c r="AV25" s="17" t="s">
        <v>48</v>
      </c>
      <c r="AW25" s="22">
        <f>AW15+AZ12</f>
        <v>22384.333333333336</v>
      </c>
      <c r="AX25" s="22">
        <f>AX15+AZ13</f>
        <v>9700.6666666666642</v>
      </c>
      <c r="AY25" s="22">
        <f>AY15+AZ14</f>
        <v>4559.9047619047624</v>
      </c>
      <c r="AZ25" s="22">
        <f>AZ15</f>
        <v>6342.0000000000027</v>
      </c>
      <c r="BA25" s="22"/>
      <c r="BB25" s="22"/>
      <c r="BC25" s="23"/>
      <c r="BD25" s="22"/>
    </row>
    <row r="26" spans="1:56" x14ac:dyDescent="0.25">
      <c r="A26" s="1" t="s">
        <v>24</v>
      </c>
      <c r="B26" s="12">
        <v>23.38095238095238</v>
      </c>
      <c r="C26" s="12">
        <v>23.428571428571427</v>
      </c>
      <c r="D26" s="12">
        <v>21.523809523809526</v>
      </c>
      <c r="E26" s="12">
        <v>20.80952380952381</v>
      </c>
      <c r="F26" s="12">
        <v>48.333333333333336</v>
      </c>
      <c r="G26" s="12">
        <v>11.904761904761905</v>
      </c>
      <c r="H26" s="12">
        <v>46.095238095238095</v>
      </c>
      <c r="I26" s="12">
        <v>103.42857142857143</v>
      </c>
      <c r="J26" s="12">
        <v>195.14285714285714</v>
      </c>
      <c r="K26" s="12">
        <v>23.285714285714285</v>
      </c>
      <c r="L26" s="12">
        <v>48.047619047619051</v>
      </c>
      <c r="M26" s="12">
        <v>112.14285714285714</v>
      </c>
      <c r="N26" s="12">
        <v>14.904761904761905</v>
      </c>
      <c r="O26" s="12">
        <v>15.571428571428571</v>
      </c>
      <c r="P26" s="12">
        <v>14.666666666666666</v>
      </c>
      <c r="Q26" s="12">
        <v>6.0952380952380949</v>
      </c>
      <c r="R26" s="12">
        <v>8.8571428571428577</v>
      </c>
      <c r="S26" s="12">
        <v>14.80952380952381</v>
      </c>
      <c r="T26" s="12">
        <v>88.047619047619051</v>
      </c>
      <c r="U26" s="12">
        <v>109.19047619047619</v>
      </c>
      <c r="V26" s="12">
        <v>129.9047619047619</v>
      </c>
      <c r="W26" s="12">
        <v>60.285714285714285</v>
      </c>
      <c r="X26" s="12">
        <v>57.952380952380949</v>
      </c>
      <c r="Y26" s="12">
        <v>6.4285714285714288</v>
      </c>
      <c r="Z26" s="12">
        <v>10.19047619047619</v>
      </c>
      <c r="AA26" s="12">
        <v>854.23809523809518</v>
      </c>
      <c r="AB26" s="12">
        <v>899.42857142857144</v>
      </c>
      <c r="AC26" s="12">
        <v>535.23809523809518</v>
      </c>
      <c r="AD26" s="12">
        <v>397.28571428571428</v>
      </c>
      <c r="AE26" s="12">
        <v>101.19047619047619</v>
      </c>
      <c r="AF26" s="12">
        <v>81.571428571428569</v>
      </c>
      <c r="AG26" s="12">
        <v>25.571428571428573</v>
      </c>
      <c r="AH26" s="12">
        <v>27.428571428571427</v>
      </c>
      <c r="AI26" s="12">
        <v>34.80952380952381</v>
      </c>
      <c r="AJ26" s="12">
        <v>6.5238095238095237</v>
      </c>
      <c r="AK26" s="12">
        <v>4.2380952380952381</v>
      </c>
      <c r="AL26" s="12">
        <v>15.666666666666666</v>
      </c>
      <c r="AM26" s="12">
        <v>19.761904761904763</v>
      </c>
      <c r="AN26" s="12">
        <v>50.571428571428569</v>
      </c>
      <c r="AO26" s="12">
        <v>9.8571428571428577</v>
      </c>
      <c r="AP26" s="12">
        <v>7.8571428571428568</v>
      </c>
      <c r="AQ26" s="12">
        <v>56.238095238095241</v>
      </c>
      <c r="AR26" s="12">
        <v>22</v>
      </c>
      <c r="AS26" s="13">
        <v>4363.9047619047624</v>
      </c>
      <c r="AT26" s="14"/>
      <c r="AV26" s="9" t="s">
        <v>49</v>
      </c>
      <c r="AW26" s="22">
        <f>AW16+BA12</f>
        <v>34298.238095238092</v>
      </c>
      <c r="AX26" s="22">
        <f>AX16+BA13</f>
        <v>7674.3809523809523</v>
      </c>
      <c r="AY26" s="22">
        <f>AY16+BA14</f>
        <v>3504.4761904761908</v>
      </c>
      <c r="AZ26" s="22">
        <f>AZ16+BA15</f>
        <v>2831.5238095238092</v>
      </c>
      <c r="BA26" s="22">
        <f>BA16</f>
        <v>5929.4285714285716</v>
      </c>
      <c r="BB26" s="22"/>
      <c r="BC26" s="22"/>
      <c r="BD26" s="22"/>
    </row>
    <row r="27" spans="1:56" x14ac:dyDescent="0.25">
      <c r="A27" s="1" t="s">
        <v>25</v>
      </c>
      <c r="B27" s="12">
        <v>29.714285714285715</v>
      </c>
      <c r="C27" s="12">
        <v>31.80952380952381</v>
      </c>
      <c r="D27" s="12">
        <v>6.9523809523809526</v>
      </c>
      <c r="E27" s="12">
        <v>11.571428571428571</v>
      </c>
      <c r="F27" s="12">
        <v>46.571428571428569</v>
      </c>
      <c r="G27" s="12">
        <v>29.952380952380953</v>
      </c>
      <c r="H27" s="12">
        <v>41.142857142857146</v>
      </c>
      <c r="I27" s="12">
        <v>43.095238095238095</v>
      </c>
      <c r="J27" s="12">
        <v>89.333333333333329</v>
      </c>
      <c r="K27" s="12">
        <v>23.571428571428573</v>
      </c>
      <c r="L27" s="12">
        <v>105.0952380952381</v>
      </c>
      <c r="M27" s="12">
        <v>101.85714285714286</v>
      </c>
      <c r="N27" s="12">
        <v>31.047619047619047</v>
      </c>
      <c r="O27" s="12">
        <v>36.333333333333336</v>
      </c>
      <c r="P27" s="12">
        <v>31.333333333333332</v>
      </c>
      <c r="Q27" s="12">
        <v>16.761904761904763</v>
      </c>
      <c r="R27" s="12">
        <v>17.095238095238095</v>
      </c>
      <c r="S27" s="12">
        <v>13.80952380952381</v>
      </c>
      <c r="T27" s="12">
        <v>14.476190476190476</v>
      </c>
      <c r="U27" s="12">
        <v>9.6666666666666661</v>
      </c>
      <c r="V27" s="12">
        <v>13.476190476190476</v>
      </c>
      <c r="W27" s="12">
        <v>4.2857142857142856</v>
      </c>
      <c r="X27" s="12">
        <v>5.8095238095238093</v>
      </c>
      <c r="Y27" s="12">
        <v>13.476190476190476</v>
      </c>
      <c r="Z27" s="12">
        <v>5.6190476190476186</v>
      </c>
      <c r="AA27" s="12">
        <v>1027.4285714285713</v>
      </c>
      <c r="AB27" s="12">
        <v>915.14285714285711</v>
      </c>
      <c r="AC27" s="12">
        <v>528.61904761904759</v>
      </c>
      <c r="AD27" s="12">
        <v>344.95238095238096</v>
      </c>
      <c r="AE27" s="12">
        <v>89.714285714285708</v>
      </c>
      <c r="AF27" s="12">
        <v>82.285714285714292</v>
      </c>
      <c r="AG27" s="12">
        <v>19.904761904761905</v>
      </c>
      <c r="AH27" s="12">
        <v>37.476190476190474</v>
      </c>
      <c r="AI27" s="12">
        <v>31.761904761904763</v>
      </c>
      <c r="AJ27" s="12">
        <v>8.5714285714285712</v>
      </c>
      <c r="AK27" s="12">
        <v>8.2380952380952372</v>
      </c>
      <c r="AL27" s="12">
        <v>30.857142857142858</v>
      </c>
      <c r="AM27" s="12">
        <v>1.9523809523809523</v>
      </c>
      <c r="AN27" s="12">
        <v>24.238095238095237</v>
      </c>
      <c r="AO27" s="12">
        <v>5.0952380952380949</v>
      </c>
      <c r="AP27" s="12">
        <v>6.3809523809523814</v>
      </c>
      <c r="AQ27" s="12">
        <v>21.047619047619047</v>
      </c>
      <c r="AR27" s="12">
        <v>12.095238095238095</v>
      </c>
      <c r="AS27" s="13">
        <v>3969.6190476190473</v>
      </c>
      <c r="AT27" s="14"/>
      <c r="AV27" s="9" t="s">
        <v>50</v>
      </c>
      <c r="AW27" s="22">
        <f>AW17+BB12</f>
        <v>38723.333333333328</v>
      </c>
      <c r="AX27" s="22">
        <f>AX17+BB13</f>
        <v>14047.714285714288</v>
      </c>
      <c r="AY27" s="22">
        <f>AY17+BB14</f>
        <v>5177.9047619047624</v>
      </c>
      <c r="AZ27" s="22">
        <f>AZ17+BB15</f>
        <v>8203.4285714285706</v>
      </c>
      <c r="BA27" s="22">
        <f>BA17+BB16</f>
        <v>3919.4761904761908</v>
      </c>
      <c r="BB27" s="22">
        <f>BB17</f>
        <v>14673.95238095238</v>
      </c>
      <c r="BC27" s="22"/>
      <c r="BD27" s="22"/>
    </row>
    <row r="28" spans="1:56" x14ac:dyDescent="0.25">
      <c r="A28" s="1" t="s">
        <v>26</v>
      </c>
      <c r="B28" s="12">
        <v>213.8095238095238</v>
      </c>
      <c r="C28" s="12">
        <v>791.23809523809518</v>
      </c>
      <c r="D28" s="12">
        <v>450.52380952380952</v>
      </c>
      <c r="E28" s="12">
        <v>447.09523809523807</v>
      </c>
      <c r="F28" s="12">
        <v>858.14285714285711</v>
      </c>
      <c r="G28" s="12">
        <v>457.47619047619048</v>
      </c>
      <c r="H28" s="12">
        <v>736.47619047619048</v>
      </c>
      <c r="I28" s="12">
        <v>815.47619047619048</v>
      </c>
      <c r="J28" s="12">
        <v>1142.9047619047619</v>
      </c>
      <c r="K28" s="12">
        <v>513</v>
      </c>
      <c r="L28" s="12">
        <v>579.71428571428567</v>
      </c>
      <c r="M28" s="12">
        <v>770.57142857142856</v>
      </c>
      <c r="N28" s="12">
        <v>652.71428571428567</v>
      </c>
      <c r="O28" s="12">
        <v>583.71428571428567</v>
      </c>
      <c r="P28" s="12">
        <v>423.14285714285717</v>
      </c>
      <c r="Q28" s="12">
        <v>313.47619047619048</v>
      </c>
      <c r="R28" s="12">
        <v>566.28571428571433</v>
      </c>
      <c r="S28" s="12">
        <v>882.23809523809518</v>
      </c>
      <c r="T28" s="12">
        <v>771.33333333333337</v>
      </c>
      <c r="U28" s="12">
        <v>1590.3333333333333</v>
      </c>
      <c r="V28" s="12">
        <v>1221.6666666666667</v>
      </c>
      <c r="W28" s="12">
        <v>721.19047619047615</v>
      </c>
      <c r="X28" s="12">
        <v>682.42857142857144</v>
      </c>
      <c r="Y28" s="12">
        <v>861.09523809523807</v>
      </c>
      <c r="Z28" s="12">
        <v>1123.8095238095239</v>
      </c>
      <c r="AA28" s="12">
        <v>94.142857142857139</v>
      </c>
      <c r="AB28" s="12">
        <v>107.85714285714286</v>
      </c>
      <c r="AC28" s="12">
        <v>350.90476190476193</v>
      </c>
      <c r="AD28" s="12">
        <v>303.47619047619048</v>
      </c>
      <c r="AE28" s="12">
        <v>776.04761904761904</v>
      </c>
      <c r="AF28" s="12">
        <v>1353.9047619047619</v>
      </c>
      <c r="AG28" s="12">
        <v>1083.2857142857142</v>
      </c>
      <c r="AH28" s="12">
        <v>1417.7142857142858</v>
      </c>
      <c r="AI28" s="12">
        <v>1013.7619047619048</v>
      </c>
      <c r="AJ28" s="12">
        <v>737.71428571428567</v>
      </c>
      <c r="AK28" s="12">
        <v>446.61904761904759</v>
      </c>
      <c r="AL28" s="12">
        <v>1491.3809523809523</v>
      </c>
      <c r="AM28" s="12">
        <v>332.71428571428572</v>
      </c>
      <c r="AN28" s="12">
        <v>715.95238095238096</v>
      </c>
      <c r="AO28" s="12">
        <v>248.14285714285714</v>
      </c>
      <c r="AP28" s="12">
        <v>187.04761904761904</v>
      </c>
      <c r="AQ28" s="12">
        <v>255.9047619047619</v>
      </c>
      <c r="AR28" s="12">
        <v>357.71428571428572</v>
      </c>
      <c r="AS28" s="13">
        <v>29444.142857142859</v>
      </c>
      <c r="AT28" s="14"/>
      <c r="AV28" s="9" t="s">
        <v>64</v>
      </c>
      <c r="AW28" s="22">
        <f>AW18+BC12</f>
        <v>8947.2380952380954</v>
      </c>
      <c r="AX28" s="22">
        <f>AX18+BC14</f>
        <v>2016.4761904761901</v>
      </c>
      <c r="AY28" s="22">
        <f>AY18+BC15</f>
        <v>2211.5714285714284</v>
      </c>
      <c r="AZ28" s="22">
        <f>AZ18+BC16</f>
        <v>1210.0476190476193</v>
      </c>
      <c r="BA28" s="22">
        <f>BA18+BC17</f>
        <v>1365.285714285714</v>
      </c>
      <c r="BB28" s="22">
        <f>BB18</f>
        <v>675.33333333333337</v>
      </c>
      <c r="BC28" s="22">
        <f>BC18</f>
        <v>679.61904761904759</v>
      </c>
      <c r="BD28" s="22">
        <f>SUM(AW22:BB28)</f>
        <v>301194.00000000006</v>
      </c>
    </row>
    <row r="29" spans="1:56" x14ac:dyDescent="0.25">
      <c r="A29" s="1" t="s">
        <v>27</v>
      </c>
      <c r="B29" s="12">
        <v>221.66666666666666</v>
      </c>
      <c r="C29" s="12">
        <v>744.28571428571433</v>
      </c>
      <c r="D29" s="12">
        <v>434.42857142857144</v>
      </c>
      <c r="E29" s="12">
        <v>414.23809523809524</v>
      </c>
      <c r="F29" s="12">
        <v>632.76190476190482</v>
      </c>
      <c r="G29" s="12">
        <v>449.33333333333331</v>
      </c>
      <c r="H29" s="12">
        <v>691.71428571428567</v>
      </c>
      <c r="I29" s="12">
        <v>582.04761904761904</v>
      </c>
      <c r="J29" s="12">
        <v>878.90476190476193</v>
      </c>
      <c r="K29" s="12">
        <v>463.61904761904759</v>
      </c>
      <c r="L29" s="12">
        <v>616</v>
      </c>
      <c r="M29" s="12">
        <v>555.23809523809518</v>
      </c>
      <c r="N29" s="12">
        <v>603.47619047619048</v>
      </c>
      <c r="O29" s="12">
        <v>543.57142857142856</v>
      </c>
      <c r="P29" s="12">
        <v>336.47619047619048</v>
      </c>
      <c r="Q29" s="12">
        <v>285.95238095238096</v>
      </c>
      <c r="R29" s="12">
        <v>465.33333333333331</v>
      </c>
      <c r="S29" s="12">
        <v>771.85714285714289</v>
      </c>
      <c r="T29" s="12">
        <v>650.47619047619048</v>
      </c>
      <c r="U29" s="12">
        <v>1171.6666666666667</v>
      </c>
      <c r="V29" s="12">
        <v>866</v>
      </c>
      <c r="W29" s="12">
        <v>502.66666666666669</v>
      </c>
      <c r="X29" s="12">
        <v>505.1904761904762</v>
      </c>
      <c r="Y29" s="12">
        <v>795.38095238095241</v>
      </c>
      <c r="Z29" s="12">
        <v>966.42857142857144</v>
      </c>
      <c r="AA29" s="12">
        <v>112.71428571428571</v>
      </c>
      <c r="AB29" s="12">
        <v>75.476190476190482</v>
      </c>
      <c r="AC29" s="12">
        <v>179.71428571428572</v>
      </c>
      <c r="AD29" s="12">
        <v>307.14285714285717</v>
      </c>
      <c r="AE29" s="12">
        <v>1155.8571428571429</v>
      </c>
      <c r="AF29" s="12">
        <v>1876.2380952380952</v>
      </c>
      <c r="AG29" s="12">
        <v>1607</v>
      </c>
      <c r="AH29" s="12">
        <v>2832.8095238095239</v>
      </c>
      <c r="AI29" s="12">
        <v>1298.4761904761904</v>
      </c>
      <c r="AJ29" s="12">
        <v>831.23809523809518</v>
      </c>
      <c r="AK29" s="12">
        <v>386.09523809523807</v>
      </c>
      <c r="AL29" s="12">
        <v>1033.4285714285713</v>
      </c>
      <c r="AM29" s="12">
        <v>262.8095238095238</v>
      </c>
      <c r="AN29" s="12">
        <v>579.85714285714289</v>
      </c>
      <c r="AO29" s="12">
        <v>270.23809523809524</v>
      </c>
      <c r="AP29" s="12">
        <v>198.04761904761904</v>
      </c>
      <c r="AQ29" s="12">
        <v>220.52380952380952</v>
      </c>
      <c r="AR29" s="12">
        <v>469.14285714285717</v>
      </c>
      <c r="AS29" s="13">
        <v>28845.523809523809</v>
      </c>
      <c r="AT29" s="14"/>
      <c r="AW29" s="15"/>
    </row>
    <row r="30" spans="1:56" x14ac:dyDescent="0.25">
      <c r="A30" s="1" t="s">
        <v>28</v>
      </c>
      <c r="B30" s="12">
        <v>249.71428571428572</v>
      </c>
      <c r="C30" s="12">
        <v>603.09523809523807</v>
      </c>
      <c r="D30" s="12">
        <v>290.61904761904759</v>
      </c>
      <c r="E30" s="12">
        <v>318.33333333333331</v>
      </c>
      <c r="F30" s="12">
        <v>951.28571428571433</v>
      </c>
      <c r="G30" s="12">
        <v>301</v>
      </c>
      <c r="H30" s="12">
        <v>532.66666666666663</v>
      </c>
      <c r="I30" s="12">
        <v>475.85714285714283</v>
      </c>
      <c r="J30" s="12">
        <v>830.71428571428567</v>
      </c>
      <c r="K30" s="12">
        <v>407.1904761904762</v>
      </c>
      <c r="L30" s="12">
        <v>558.42857142857144</v>
      </c>
      <c r="M30" s="12">
        <v>829.19047619047615</v>
      </c>
      <c r="N30" s="12">
        <v>384.14285714285717</v>
      </c>
      <c r="O30" s="12">
        <v>335.33333333333331</v>
      </c>
      <c r="P30" s="12">
        <v>253.04761904761904</v>
      </c>
      <c r="Q30" s="12">
        <v>201.71428571428572</v>
      </c>
      <c r="R30" s="12">
        <v>270.09523809523807</v>
      </c>
      <c r="S30" s="12">
        <v>498.85714285714283</v>
      </c>
      <c r="T30" s="12">
        <v>351.1904761904762</v>
      </c>
      <c r="U30" s="12">
        <v>497</v>
      </c>
      <c r="V30" s="12">
        <v>453.95238095238096</v>
      </c>
      <c r="W30" s="12">
        <v>234.71428571428572</v>
      </c>
      <c r="X30" s="12">
        <v>216.0952380952381</v>
      </c>
      <c r="Y30" s="12">
        <v>478.42857142857144</v>
      </c>
      <c r="Z30" s="12">
        <v>517.42857142857144</v>
      </c>
      <c r="AA30" s="12">
        <v>480.04761904761904</v>
      </c>
      <c r="AB30" s="12">
        <v>244.66666666666666</v>
      </c>
      <c r="AC30" s="12">
        <v>114.71428571428571</v>
      </c>
      <c r="AD30" s="12">
        <v>338.66666666666669</v>
      </c>
      <c r="AE30" s="12">
        <v>1235.6666666666667</v>
      </c>
      <c r="AF30" s="12">
        <v>1809.9047619047619</v>
      </c>
      <c r="AG30" s="12">
        <v>1177.2380952380952</v>
      </c>
      <c r="AH30" s="12">
        <v>2315.1904761904761</v>
      </c>
      <c r="AI30" s="12">
        <v>978.95238095238096</v>
      </c>
      <c r="AJ30" s="12">
        <v>599.80952380952385</v>
      </c>
      <c r="AK30" s="12">
        <v>196.1904761904762</v>
      </c>
      <c r="AL30" s="12">
        <v>717.57142857142856</v>
      </c>
      <c r="AM30" s="12">
        <v>147.28571428571428</v>
      </c>
      <c r="AN30" s="12">
        <v>381.85714285714283</v>
      </c>
      <c r="AO30" s="12">
        <v>210.61904761904762</v>
      </c>
      <c r="AP30" s="12">
        <v>175.38095238095238</v>
      </c>
      <c r="AQ30" s="12">
        <v>723.85714285714289</v>
      </c>
      <c r="AR30" s="12">
        <v>378.76190476190476</v>
      </c>
      <c r="AS30" s="13">
        <v>23266.476190476184</v>
      </c>
      <c r="AT30" s="14"/>
      <c r="AW30" s="15"/>
    </row>
    <row r="31" spans="1:56" x14ac:dyDescent="0.25">
      <c r="A31" s="1" t="s">
        <v>29</v>
      </c>
      <c r="B31" s="12">
        <v>199.47619047619048</v>
      </c>
      <c r="C31" s="12">
        <v>502.42857142857144</v>
      </c>
      <c r="D31" s="12">
        <v>233.57142857142858</v>
      </c>
      <c r="E31" s="12">
        <v>256.95238095238096</v>
      </c>
      <c r="F31" s="12">
        <v>578.47619047619048</v>
      </c>
      <c r="G31" s="12">
        <v>286.04761904761904</v>
      </c>
      <c r="H31" s="12">
        <v>487.90476190476193</v>
      </c>
      <c r="I31" s="12">
        <v>429.38095238095241</v>
      </c>
      <c r="J31" s="12">
        <v>586.42857142857144</v>
      </c>
      <c r="K31" s="12">
        <v>308.52380952380952</v>
      </c>
      <c r="L31" s="12">
        <v>422.85714285714283</v>
      </c>
      <c r="M31" s="12">
        <v>468.23809523809524</v>
      </c>
      <c r="N31" s="12">
        <v>310.28571428571428</v>
      </c>
      <c r="O31" s="12">
        <v>264.52380952380952</v>
      </c>
      <c r="P31" s="12">
        <v>197.47619047619048</v>
      </c>
      <c r="Q31" s="12">
        <v>178.14285714285714</v>
      </c>
      <c r="R31" s="12">
        <v>233.42857142857142</v>
      </c>
      <c r="S31" s="12">
        <v>357.09523809523807</v>
      </c>
      <c r="T31" s="12">
        <v>329.14285714285717</v>
      </c>
      <c r="U31" s="12">
        <v>410.14285714285717</v>
      </c>
      <c r="V31" s="12">
        <v>302.52380952380952</v>
      </c>
      <c r="W31" s="12">
        <v>172.42857142857142</v>
      </c>
      <c r="X31" s="12">
        <v>151.61904761904762</v>
      </c>
      <c r="Y31" s="12">
        <v>343.38095238095241</v>
      </c>
      <c r="Z31" s="12">
        <v>366.52380952380952</v>
      </c>
      <c r="AA31" s="12">
        <v>308.14285714285717</v>
      </c>
      <c r="AB31" s="12">
        <v>319.47619047619048</v>
      </c>
      <c r="AC31" s="12">
        <v>315.09523809523807</v>
      </c>
      <c r="AD31" s="12">
        <v>102.04761904761905</v>
      </c>
      <c r="AE31" s="12">
        <v>928.90476190476193</v>
      </c>
      <c r="AF31" s="12">
        <v>1247.047619047619</v>
      </c>
      <c r="AG31" s="12">
        <v>817.52380952380952</v>
      </c>
      <c r="AH31" s="12">
        <v>1796.2380952380952</v>
      </c>
      <c r="AI31" s="12">
        <v>760.04761904761904</v>
      </c>
      <c r="AJ31" s="12">
        <v>514.66666666666663</v>
      </c>
      <c r="AK31" s="12">
        <v>169.1904761904762</v>
      </c>
      <c r="AL31" s="12">
        <v>486.28571428571428</v>
      </c>
      <c r="AM31" s="12">
        <v>126.14285714285714</v>
      </c>
      <c r="AN31" s="12">
        <v>379.28571428571428</v>
      </c>
      <c r="AO31" s="12">
        <v>192.61904761904762</v>
      </c>
      <c r="AP31" s="12">
        <v>145.95238095238096</v>
      </c>
      <c r="AQ31" s="12">
        <v>358.14285714285717</v>
      </c>
      <c r="AR31" s="12">
        <v>239.1904761904762</v>
      </c>
      <c r="AS31" s="13">
        <v>17583</v>
      </c>
      <c r="AT31" s="14"/>
      <c r="AW31" s="15"/>
    </row>
    <row r="32" spans="1:56" x14ac:dyDescent="0.25">
      <c r="A32" s="1">
        <v>16</v>
      </c>
      <c r="B32" s="12">
        <v>86.238095238095241</v>
      </c>
      <c r="C32" s="12">
        <v>92.19047619047619</v>
      </c>
      <c r="D32" s="12">
        <v>39.714285714285715</v>
      </c>
      <c r="E32" s="12">
        <v>75.238095238095241</v>
      </c>
      <c r="F32" s="12">
        <v>219.9047619047619</v>
      </c>
      <c r="G32" s="12">
        <v>93.428571428571431</v>
      </c>
      <c r="H32" s="12">
        <v>171.14285714285714</v>
      </c>
      <c r="I32" s="12">
        <v>143.42857142857142</v>
      </c>
      <c r="J32" s="12">
        <v>202.71428571428572</v>
      </c>
      <c r="K32" s="12">
        <v>80.428571428571431</v>
      </c>
      <c r="L32" s="12">
        <v>140.71428571428572</v>
      </c>
      <c r="M32" s="12">
        <v>132.42857142857142</v>
      </c>
      <c r="N32" s="12">
        <v>52.857142857142854</v>
      </c>
      <c r="O32" s="12">
        <v>49.523809523809526</v>
      </c>
      <c r="P32" s="12">
        <v>42.38095238095238</v>
      </c>
      <c r="Q32" s="12">
        <v>34.238095238095241</v>
      </c>
      <c r="R32" s="12">
        <v>25.761904761904763</v>
      </c>
      <c r="S32" s="12">
        <v>44.523809523809526</v>
      </c>
      <c r="T32" s="12">
        <v>54.428571428571431</v>
      </c>
      <c r="U32" s="12">
        <v>52.476190476190474</v>
      </c>
      <c r="V32" s="12">
        <v>50.476190476190474</v>
      </c>
      <c r="W32" s="12">
        <v>21.238095238095237</v>
      </c>
      <c r="X32" s="12">
        <v>17.38095238095238</v>
      </c>
      <c r="Y32" s="12">
        <v>96.238095238095241</v>
      </c>
      <c r="Z32" s="12">
        <v>93.428571428571431</v>
      </c>
      <c r="AA32" s="12">
        <v>657.09523809523807</v>
      </c>
      <c r="AB32" s="12">
        <v>953.80952380952385</v>
      </c>
      <c r="AC32" s="12">
        <v>1372.7142857142858</v>
      </c>
      <c r="AD32" s="12">
        <v>887.19047619047615</v>
      </c>
      <c r="AE32" s="12">
        <v>35.61904761904762</v>
      </c>
      <c r="AF32" s="12">
        <v>286.52380952380952</v>
      </c>
      <c r="AG32" s="12">
        <v>286</v>
      </c>
      <c r="AH32" s="12">
        <v>747.66666666666663</v>
      </c>
      <c r="AI32" s="12">
        <v>198.71428571428572</v>
      </c>
      <c r="AJ32" s="12">
        <v>133</v>
      </c>
      <c r="AK32" s="12">
        <v>18.714285714285715</v>
      </c>
      <c r="AL32" s="12">
        <v>72.285714285714292</v>
      </c>
      <c r="AM32" s="12">
        <v>17.666666666666668</v>
      </c>
      <c r="AN32" s="12">
        <v>73.761904761904759</v>
      </c>
      <c r="AO32" s="12">
        <v>44.761904761904759</v>
      </c>
      <c r="AP32" s="12">
        <v>53.61904761904762</v>
      </c>
      <c r="AQ32" s="12">
        <v>92.333333333333329</v>
      </c>
      <c r="AR32" s="12">
        <v>68.904761904761898</v>
      </c>
      <c r="AS32" s="13">
        <v>8112.9047619047606</v>
      </c>
      <c r="AT32" s="14"/>
      <c r="AW32" s="15"/>
    </row>
    <row r="33" spans="1:49" x14ac:dyDescent="0.25">
      <c r="A33" s="1">
        <v>24</v>
      </c>
      <c r="B33" s="12">
        <v>125.52380952380952</v>
      </c>
      <c r="C33" s="12">
        <v>128.1904761904762</v>
      </c>
      <c r="D33" s="12">
        <v>36.285714285714285</v>
      </c>
      <c r="E33" s="12">
        <v>60.047619047619051</v>
      </c>
      <c r="F33" s="12">
        <v>235.76190476190476</v>
      </c>
      <c r="G33" s="12">
        <v>82.428571428571431</v>
      </c>
      <c r="H33" s="12">
        <v>132</v>
      </c>
      <c r="I33" s="12">
        <v>144.1904761904762</v>
      </c>
      <c r="J33" s="12">
        <v>227.95238095238096</v>
      </c>
      <c r="K33" s="12">
        <v>75.476190476190482</v>
      </c>
      <c r="L33" s="12">
        <v>165.61904761904762</v>
      </c>
      <c r="M33" s="12">
        <v>157.71428571428572</v>
      </c>
      <c r="N33" s="12">
        <v>66.19047619047619</v>
      </c>
      <c r="O33" s="12">
        <v>50.142857142857146</v>
      </c>
      <c r="P33" s="12">
        <v>43.38095238095238</v>
      </c>
      <c r="Q33" s="12">
        <v>34.666666666666664</v>
      </c>
      <c r="R33" s="12">
        <v>28.142857142857142</v>
      </c>
      <c r="S33" s="12">
        <v>38.714285714285715</v>
      </c>
      <c r="T33" s="12">
        <v>82.857142857142861</v>
      </c>
      <c r="U33" s="12">
        <v>59.666666666666664</v>
      </c>
      <c r="V33" s="12">
        <v>56.428571428571431</v>
      </c>
      <c r="W33" s="12">
        <v>27.476190476190474</v>
      </c>
      <c r="X33" s="12">
        <v>28.714285714285715</v>
      </c>
      <c r="Y33" s="12">
        <v>82</v>
      </c>
      <c r="Z33" s="12">
        <v>82.666666666666671</v>
      </c>
      <c r="AA33" s="12">
        <v>1166.3333333333333</v>
      </c>
      <c r="AB33" s="12">
        <v>1537</v>
      </c>
      <c r="AC33" s="12">
        <v>2089.5238095238096</v>
      </c>
      <c r="AD33" s="12">
        <v>1263.1904761904761</v>
      </c>
      <c r="AE33" s="12">
        <v>304.28571428571428</v>
      </c>
      <c r="AF33" s="12">
        <v>50.571428571428569</v>
      </c>
      <c r="AG33" s="12">
        <v>235.14285714285714</v>
      </c>
      <c r="AH33" s="12">
        <v>700.80952380952385</v>
      </c>
      <c r="AI33" s="12">
        <v>260.61904761904759</v>
      </c>
      <c r="AJ33" s="12">
        <v>179.9047619047619</v>
      </c>
      <c r="AK33" s="12">
        <v>21.61904761904762</v>
      </c>
      <c r="AL33" s="12">
        <v>63.38095238095238</v>
      </c>
      <c r="AM33" s="12">
        <v>17.714285714285715</v>
      </c>
      <c r="AN33" s="12">
        <v>103.71428571428571</v>
      </c>
      <c r="AO33" s="12">
        <v>56.428571428571431</v>
      </c>
      <c r="AP33" s="12">
        <v>67.428571428571431</v>
      </c>
      <c r="AQ33" s="12">
        <v>108.0952380952381</v>
      </c>
      <c r="AR33" s="12">
        <v>87.857142857142861</v>
      </c>
      <c r="AS33" s="13">
        <v>10565.857142857141</v>
      </c>
      <c r="AT33" s="14"/>
      <c r="AW33" s="15"/>
    </row>
    <row r="34" spans="1:49" x14ac:dyDescent="0.25">
      <c r="A34" s="1" t="s">
        <v>30</v>
      </c>
      <c r="B34" s="12">
        <v>24.333333333333332</v>
      </c>
      <c r="C34" s="12">
        <v>39.142857142857146</v>
      </c>
      <c r="D34" s="12">
        <v>14</v>
      </c>
      <c r="E34" s="12">
        <v>22.333333333333332</v>
      </c>
      <c r="F34" s="12">
        <v>118.66666666666667</v>
      </c>
      <c r="G34" s="12">
        <v>22.19047619047619</v>
      </c>
      <c r="H34" s="12">
        <v>48.476190476190474</v>
      </c>
      <c r="I34" s="12">
        <v>93.80952380952381</v>
      </c>
      <c r="J34" s="12">
        <v>146.04761904761904</v>
      </c>
      <c r="K34" s="12">
        <v>36.476190476190474</v>
      </c>
      <c r="L34" s="12">
        <v>39.476190476190474</v>
      </c>
      <c r="M34" s="12">
        <v>89.523809523809518</v>
      </c>
      <c r="N34" s="12">
        <v>25.38095238095238</v>
      </c>
      <c r="O34" s="12">
        <v>20.428571428571427</v>
      </c>
      <c r="P34" s="12">
        <v>17.333333333333332</v>
      </c>
      <c r="Q34" s="12">
        <v>6.8571428571428568</v>
      </c>
      <c r="R34" s="12">
        <v>13.619047619047619</v>
      </c>
      <c r="S34" s="12">
        <v>18.523809523809526</v>
      </c>
      <c r="T34" s="12">
        <v>36.142857142857146</v>
      </c>
      <c r="U34" s="12">
        <v>32.238095238095241</v>
      </c>
      <c r="V34" s="12">
        <v>31.904761904761905</v>
      </c>
      <c r="W34" s="12">
        <v>8.8095238095238102</v>
      </c>
      <c r="X34" s="12">
        <v>10.571428571428571</v>
      </c>
      <c r="Y34" s="12">
        <v>23.142857142857142</v>
      </c>
      <c r="Z34" s="12">
        <v>20.61904761904762</v>
      </c>
      <c r="AA34" s="12">
        <v>1037.9047619047619</v>
      </c>
      <c r="AB34" s="12">
        <v>1283.2857142857142</v>
      </c>
      <c r="AC34" s="12">
        <v>1473.6190476190477</v>
      </c>
      <c r="AD34" s="12">
        <v>709.76190476190482</v>
      </c>
      <c r="AE34" s="12">
        <v>276.38095238095241</v>
      </c>
      <c r="AF34" s="12">
        <v>254.52380952380952</v>
      </c>
      <c r="AG34" s="12">
        <v>25.285714285714285</v>
      </c>
      <c r="AH34" s="12">
        <v>136.95238095238096</v>
      </c>
      <c r="AI34" s="12">
        <v>65.523809523809518</v>
      </c>
      <c r="AJ34" s="12">
        <v>58.523809523809526</v>
      </c>
      <c r="AK34" s="12">
        <v>8.4761904761904763</v>
      </c>
      <c r="AL34" s="12">
        <v>40.714285714285715</v>
      </c>
      <c r="AM34" s="12">
        <v>8.5238095238095237</v>
      </c>
      <c r="AN34" s="12">
        <v>35.904761904761905</v>
      </c>
      <c r="AO34" s="12">
        <v>25.238095238095237</v>
      </c>
      <c r="AP34" s="12">
        <v>37.19047619047619</v>
      </c>
      <c r="AQ34" s="12">
        <v>67.61904761904762</v>
      </c>
      <c r="AR34" s="12">
        <v>46.333333333333336</v>
      </c>
      <c r="AS34" s="13">
        <v>6551.809523809522</v>
      </c>
      <c r="AT34" s="14"/>
      <c r="AW34" s="15"/>
    </row>
    <row r="35" spans="1:49" x14ac:dyDescent="0.25">
      <c r="A35" s="1" t="s">
        <v>31</v>
      </c>
      <c r="B35" s="12">
        <v>35.19047619047619</v>
      </c>
      <c r="C35" s="12">
        <v>73.761904761904759</v>
      </c>
      <c r="D35" s="12">
        <v>20.80952380952381</v>
      </c>
      <c r="E35" s="12">
        <v>23.714285714285715</v>
      </c>
      <c r="F35" s="12">
        <v>85.61904761904762</v>
      </c>
      <c r="G35" s="12">
        <v>31.904761904761905</v>
      </c>
      <c r="H35" s="12">
        <v>56.714285714285715</v>
      </c>
      <c r="I35" s="12">
        <v>96.761904761904759</v>
      </c>
      <c r="J35" s="12">
        <v>152.38095238095238</v>
      </c>
      <c r="K35" s="12">
        <v>55.714285714285715</v>
      </c>
      <c r="L35" s="12">
        <v>74.952380952380949</v>
      </c>
      <c r="M35" s="12">
        <v>74.61904761904762</v>
      </c>
      <c r="N35" s="12">
        <v>48</v>
      </c>
      <c r="O35" s="12">
        <v>27.047619047619047</v>
      </c>
      <c r="P35" s="12">
        <v>22.428571428571427</v>
      </c>
      <c r="Q35" s="12">
        <v>17.666666666666668</v>
      </c>
      <c r="R35" s="12">
        <v>23.142857142857142</v>
      </c>
      <c r="S35" s="12">
        <v>27.047619047619047</v>
      </c>
      <c r="T35" s="12">
        <v>38.476190476190474</v>
      </c>
      <c r="U35" s="12">
        <v>38.428571428571431</v>
      </c>
      <c r="V35" s="12">
        <v>27.333333333333332</v>
      </c>
      <c r="W35" s="12">
        <v>8.6190476190476186</v>
      </c>
      <c r="X35" s="12">
        <v>10.952380952380953</v>
      </c>
      <c r="Y35" s="12">
        <v>29.666666666666668</v>
      </c>
      <c r="Z35" s="12">
        <v>40.952380952380949</v>
      </c>
      <c r="AA35" s="12">
        <v>1287.952380952381</v>
      </c>
      <c r="AB35" s="12">
        <v>1719.6190476190477</v>
      </c>
      <c r="AC35" s="12">
        <v>3359.0952380952381</v>
      </c>
      <c r="AD35" s="12">
        <v>1622.4761904761904</v>
      </c>
      <c r="AE35" s="12">
        <v>726.19047619047615</v>
      </c>
      <c r="AF35" s="12">
        <v>723.71428571428567</v>
      </c>
      <c r="AG35" s="12">
        <v>130.71428571428572</v>
      </c>
      <c r="AH35" s="12">
        <v>44</v>
      </c>
      <c r="AI35" s="12">
        <v>126.14285714285714</v>
      </c>
      <c r="AJ35" s="12">
        <v>138.04761904761904</v>
      </c>
      <c r="AK35" s="12">
        <v>12.428571428571429</v>
      </c>
      <c r="AL35" s="12">
        <v>37.476190476190474</v>
      </c>
      <c r="AM35" s="12">
        <v>11.238095238095237</v>
      </c>
      <c r="AN35" s="12">
        <v>56.904761904761905</v>
      </c>
      <c r="AO35" s="12">
        <v>49.428571428571431</v>
      </c>
      <c r="AP35" s="12">
        <v>53.238095238095241</v>
      </c>
      <c r="AQ35" s="12">
        <v>68.904761904761898</v>
      </c>
      <c r="AR35" s="12">
        <v>56.761904761904759</v>
      </c>
      <c r="AS35" s="13">
        <v>11366.238095238094</v>
      </c>
      <c r="AT35" s="14"/>
      <c r="AW35" s="15"/>
    </row>
    <row r="36" spans="1:49" x14ac:dyDescent="0.25">
      <c r="A36" s="1" t="s">
        <v>32</v>
      </c>
      <c r="B36" s="12">
        <v>35.61904761904762</v>
      </c>
      <c r="C36" s="12">
        <v>92.095238095238102</v>
      </c>
      <c r="D36" s="12">
        <v>34.523809523809526</v>
      </c>
      <c r="E36" s="12">
        <v>39.61904761904762</v>
      </c>
      <c r="F36" s="12">
        <v>147.8095238095238</v>
      </c>
      <c r="G36" s="12">
        <v>32.80952380952381</v>
      </c>
      <c r="H36" s="12">
        <v>66.285714285714292</v>
      </c>
      <c r="I36" s="12">
        <v>127.9047619047619</v>
      </c>
      <c r="J36" s="12">
        <v>196.76190476190476</v>
      </c>
      <c r="K36" s="12">
        <v>56.666666666666664</v>
      </c>
      <c r="L36" s="12">
        <v>69.38095238095238</v>
      </c>
      <c r="M36" s="12">
        <v>103.9047619047619</v>
      </c>
      <c r="N36" s="12">
        <v>41.047619047619051</v>
      </c>
      <c r="O36" s="12">
        <v>38.523809523809526</v>
      </c>
      <c r="P36" s="12">
        <v>34.047619047619051</v>
      </c>
      <c r="Q36" s="12">
        <v>27.61904761904762</v>
      </c>
      <c r="R36" s="12">
        <v>34.285714285714285</v>
      </c>
      <c r="S36" s="12">
        <v>45.523809523809526</v>
      </c>
      <c r="T36" s="12">
        <v>57.238095238095241</v>
      </c>
      <c r="U36" s="12">
        <v>72.761904761904759</v>
      </c>
      <c r="V36" s="12">
        <v>65.761904761904759</v>
      </c>
      <c r="W36" s="12">
        <v>15.19047619047619</v>
      </c>
      <c r="X36" s="12">
        <v>13.476190476190476</v>
      </c>
      <c r="Y36" s="12">
        <v>33.238095238095241</v>
      </c>
      <c r="Z36" s="12">
        <v>37.38095238095238</v>
      </c>
      <c r="AA36" s="12">
        <v>984.38095238095241</v>
      </c>
      <c r="AB36" s="12">
        <v>1178.3809523809523</v>
      </c>
      <c r="AC36" s="12">
        <v>1116.8571428571429</v>
      </c>
      <c r="AD36" s="12">
        <v>704.42857142857144</v>
      </c>
      <c r="AE36" s="12">
        <v>203.9047619047619</v>
      </c>
      <c r="AF36" s="12">
        <v>277.38095238095241</v>
      </c>
      <c r="AG36" s="12">
        <v>67</v>
      </c>
      <c r="AH36" s="12">
        <v>148.04761904761904</v>
      </c>
      <c r="AI36" s="12">
        <v>13.80952380952381</v>
      </c>
      <c r="AJ36" s="12">
        <v>49.61904761904762</v>
      </c>
      <c r="AK36" s="12">
        <v>18.904761904761905</v>
      </c>
      <c r="AL36" s="12">
        <v>67.19047619047619</v>
      </c>
      <c r="AM36" s="12">
        <v>17.952380952380953</v>
      </c>
      <c r="AN36" s="12">
        <v>58.333333333333336</v>
      </c>
      <c r="AO36" s="12">
        <v>35.571428571428569</v>
      </c>
      <c r="AP36" s="12">
        <v>53.666666666666664</v>
      </c>
      <c r="AQ36" s="12">
        <v>118.0952380952381</v>
      </c>
      <c r="AR36" s="12">
        <v>81.428571428571431</v>
      </c>
      <c r="AS36" s="13">
        <v>6714.4285714285706</v>
      </c>
      <c r="AT36" s="14"/>
      <c r="AW36" s="15"/>
    </row>
    <row r="37" spans="1:49" x14ac:dyDescent="0.25">
      <c r="A37" s="1" t="s">
        <v>33</v>
      </c>
      <c r="B37" s="12">
        <v>13.857142857142858</v>
      </c>
      <c r="C37" s="12">
        <v>19.047619047619047</v>
      </c>
      <c r="D37" s="12">
        <v>4.8571428571428568</v>
      </c>
      <c r="E37" s="12">
        <v>3.8571428571428572</v>
      </c>
      <c r="F37" s="12">
        <v>28.142857142857142</v>
      </c>
      <c r="G37" s="12">
        <v>5</v>
      </c>
      <c r="H37" s="12">
        <v>24.476190476190474</v>
      </c>
      <c r="I37" s="12">
        <v>64.571428571428569</v>
      </c>
      <c r="J37" s="12">
        <v>107.28571428571429</v>
      </c>
      <c r="K37" s="12">
        <v>12.142857142857142</v>
      </c>
      <c r="L37" s="12">
        <v>14.333333333333334</v>
      </c>
      <c r="M37" s="12">
        <v>34.142857142857146</v>
      </c>
      <c r="N37" s="12">
        <v>14.666666666666666</v>
      </c>
      <c r="O37" s="12">
        <v>13.19047619047619</v>
      </c>
      <c r="P37" s="12">
        <v>7.1428571428571432</v>
      </c>
      <c r="Q37" s="12">
        <v>6.5238095238095237</v>
      </c>
      <c r="R37" s="12">
        <v>8.3809523809523814</v>
      </c>
      <c r="S37" s="12">
        <v>5.8571428571428568</v>
      </c>
      <c r="T37" s="12">
        <v>30.571428571428573</v>
      </c>
      <c r="U37" s="12">
        <v>32.238095238095241</v>
      </c>
      <c r="V37" s="12">
        <v>15.142857142857142</v>
      </c>
      <c r="W37" s="12">
        <v>4</v>
      </c>
      <c r="X37" s="12">
        <v>4.5238095238095237</v>
      </c>
      <c r="Y37" s="12">
        <v>7.0952380952380949</v>
      </c>
      <c r="Z37" s="12">
        <v>8.3809523809523814</v>
      </c>
      <c r="AA37" s="12">
        <v>714.76190476190482</v>
      </c>
      <c r="AB37" s="12">
        <v>744.80952380952385</v>
      </c>
      <c r="AC37" s="12">
        <v>654.80952380952385</v>
      </c>
      <c r="AD37" s="12">
        <v>476.85714285714283</v>
      </c>
      <c r="AE37" s="12">
        <v>122.9047619047619</v>
      </c>
      <c r="AF37" s="12">
        <v>171.66666666666666</v>
      </c>
      <c r="AG37" s="12">
        <v>57.19047619047619</v>
      </c>
      <c r="AH37" s="12">
        <v>140</v>
      </c>
      <c r="AI37" s="12">
        <v>40.428571428571431</v>
      </c>
      <c r="AJ37" s="12">
        <v>16.571428571428573</v>
      </c>
      <c r="AK37" s="12">
        <v>3.2380952380952381</v>
      </c>
      <c r="AL37" s="12">
        <v>24.333333333333332</v>
      </c>
      <c r="AM37" s="12">
        <v>3.4761904761904763</v>
      </c>
      <c r="AN37" s="12">
        <v>34.523809523809526</v>
      </c>
      <c r="AO37" s="12">
        <v>10.238095238095237</v>
      </c>
      <c r="AP37" s="12">
        <v>28.476190476190474</v>
      </c>
      <c r="AQ37" s="12">
        <v>120.85714285714286</v>
      </c>
      <c r="AR37" s="12">
        <v>50.38095238095238</v>
      </c>
      <c r="AS37" s="13">
        <v>3904.9523809523807</v>
      </c>
      <c r="AT37" s="14"/>
      <c r="AW37" s="15"/>
    </row>
    <row r="38" spans="1:49" x14ac:dyDescent="0.25">
      <c r="A38" s="1" t="s">
        <v>34</v>
      </c>
      <c r="B38" s="12">
        <v>5.6190476190476186</v>
      </c>
      <c r="C38" s="12">
        <v>7.7619047619047619</v>
      </c>
      <c r="D38" s="12">
        <v>3</v>
      </c>
      <c r="E38" s="12">
        <v>5.3809523809523814</v>
      </c>
      <c r="F38" s="12">
        <v>36.38095238095238</v>
      </c>
      <c r="G38" s="12">
        <v>9.3809523809523814</v>
      </c>
      <c r="H38" s="12">
        <v>10.19047619047619</v>
      </c>
      <c r="I38" s="12">
        <v>35.80952380952381</v>
      </c>
      <c r="J38" s="12">
        <v>75.238095238095241</v>
      </c>
      <c r="K38" s="12">
        <v>70.142857142857139</v>
      </c>
      <c r="L38" s="12">
        <v>57.952380952380949</v>
      </c>
      <c r="M38" s="12">
        <v>164.9047619047619</v>
      </c>
      <c r="N38" s="12">
        <v>36.714285714285715</v>
      </c>
      <c r="O38" s="12">
        <v>62.761904761904759</v>
      </c>
      <c r="P38" s="12">
        <v>20.142857142857142</v>
      </c>
      <c r="Q38" s="12">
        <v>14.285714285714286</v>
      </c>
      <c r="R38" s="12">
        <v>13.285714285714286</v>
      </c>
      <c r="S38" s="12">
        <v>22.714285714285715</v>
      </c>
      <c r="T38" s="12">
        <v>7.0476190476190474</v>
      </c>
      <c r="U38" s="12">
        <v>3.0476190476190474</v>
      </c>
      <c r="V38" s="12">
        <v>3.4761904761904763</v>
      </c>
      <c r="W38" s="12">
        <v>1.6666666666666667</v>
      </c>
      <c r="X38" s="12">
        <v>3.1428571428571428</v>
      </c>
      <c r="Y38" s="12">
        <v>5.6190476190476186</v>
      </c>
      <c r="Z38" s="12">
        <v>7.9523809523809526</v>
      </c>
      <c r="AA38" s="12">
        <v>382.90476190476193</v>
      </c>
      <c r="AB38" s="12">
        <v>384.52380952380952</v>
      </c>
      <c r="AC38" s="12">
        <v>204.85714285714286</v>
      </c>
      <c r="AD38" s="12">
        <v>173.04761904761904</v>
      </c>
      <c r="AE38" s="12">
        <v>17.285714285714285</v>
      </c>
      <c r="AF38" s="12">
        <v>21.714285714285715</v>
      </c>
      <c r="AG38" s="12">
        <v>8.7619047619047628</v>
      </c>
      <c r="AH38" s="12">
        <v>10.476190476190476</v>
      </c>
      <c r="AI38" s="12">
        <v>18.047619047619047</v>
      </c>
      <c r="AJ38" s="12">
        <v>5.1904761904761907</v>
      </c>
      <c r="AK38" s="12">
        <v>4.8571428571428568</v>
      </c>
      <c r="AL38" s="12">
        <v>143.8095238095238</v>
      </c>
      <c r="AM38" s="12">
        <v>1.8095238095238095</v>
      </c>
      <c r="AN38" s="12">
        <v>4.2380952380952381</v>
      </c>
      <c r="AO38" s="12">
        <v>4.0952380952380949</v>
      </c>
      <c r="AP38" s="12">
        <v>3.5238095238095237</v>
      </c>
      <c r="AQ38" s="12">
        <v>25.476190476190474</v>
      </c>
      <c r="AR38" s="12">
        <v>2.2380952380952381</v>
      </c>
      <c r="AS38" s="13">
        <v>2100.4761904761904</v>
      </c>
      <c r="AT38" s="14"/>
      <c r="AW38" s="15"/>
    </row>
    <row r="39" spans="1:49" x14ac:dyDescent="0.25">
      <c r="A39" s="1" t="s">
        <v>35</v>
      </c>
      <c r="B39" s="12">
        <v>24.80952380952381</v>
      </c>
      <c r="C39" s="12">
        <v>48.761904761904759</v>
      </c>
      <c r="D39" s="12">
        <v>12.952380952380953</v>
      </c>
      <c r="E39" s="12">
        <v>17.61904761904762</v>
      </c>
      <c r="F39" s="12">
        <v>129.47619047619048</v>
      </c>
      <c r="G39" s="12">
        <v>23.428571428571427</v>
      </c>
      <c r="H39" s="12">
        <v>48.714285714285715</v>
      </c>
      <c r="I39" s="12">
        <v>131.1904761904762</v>
      </c>
      <c r="J39" s="12">
        <v>242.1904761904762</v>
      </c>
      <c r="K39" s="12">
        <v>186.1904761904762</v>
      </c>
      <c r="L39" s="12">
        <v>173.0952380952381</v>
      </c>
      <c r="M39" s="12">
        <v>570.90476190476193</v>
      </c>
      <c r="N39" s="12">
        <v>96.761904761904759</v>
      </c>
      <c r="O39" s="12">
        <v>274.33333333333331</v>
      </c>
      <c r="P39" s="12">
        <v>87.38095238095238</v>
      </c>
      <c r="Q39" s="12">
        <v>54.476190476190474</v>
      </c>
      <c r="R39" s="12">
        <v>56.761904761904759</v>
      </c>
      <c r="S39" s="12">
        <v>67.428571428571431</v>
      </c>
      <c r="T39" s="12">
        <v>11.952380952380953</v>
      </c>
      <c r="U39" s="12">
        <v>9.3333333333333339</v>
      </c>
      <c r="V39" s="12">
        <v>7.5714285714285712</v>
      </c>
      <c r="W39" s="12">
        <v>4.1904761904761907</v>
      </c>
      <c r="X39" s="12">
        <v>3.7142857142857144</v>
      </c>
      <c r="Y39" s="12">
        <v>15.666666666666666</v>
      </c>
      <c r="Z39" s="12">
        <v>29.428571428571427</v>
      </c>
      <c r="AA39" s="12">
        <v>1346.9047619047619</v>
      </c>
      <c r="AB39" s="12">
        <v>1036.1428571428571</v>
      </c>
      <c r="AC39" s="12">
        <v>708.47619047619048</v>
      </c>
      <c r="AD39" s="12">
        <v>498.28571428571428</v>
      </c>
      <c r="AE39" s="12">
        <v>73.80952380952381</v>
      </c>
      <c r="AF39" s="12">
        <v>67.714285714285708</v>
      </c>
      <c r="AG39" s="12">
        <v>45</v>
      </c>
      <c r="AH39" s="12">
        <v>39.761904761904759</v>
      </c>
      <c r="AI39" s="12">
        <v>70.523809523809518</v>
      </c>
      <c r="AJ39" s="12">
        <v>22.523809523809526</v>
      </c>
      <c r="AK39" s="12">
        <v>154.61904761904762</v>
      </c>
      <c r="AL39" s="12">
        <v>19.904761904761905</v>
      </c>
      <c r="AM39" s="12">
        <v>3.2380952380952381</v>
      </c>
      <c r="AN39" s="12">
        <v>10.80952380952381</v>
      </c>
      <c r="AO39" s="12">
        <v>13.714285714285714</v>
      </c>
      <c r="AP39" s="12">
        <v>22.19047619047619</v>
      </c>
      <c r="AQ39" s="12">
        <v>137.66666666666666</v>
      </c>
      <c r="AR39" s="12">
        <v>11.047619047619047</v>
      </c>
      <c r="AS39" s="13">
        <v>6610.6666666666661</v>
      </c>
      <c r="AT39" s="14"/>
      <c r="AW39" s="15"/>
    </row>
    <row r="40" spans="1:49" x14ac:dyDescent="0.25">
      <c r="A40" s="1" t="s">
        <v>36</v>
      </c>
      <c r="B40" s="12">
        <v>7.7142857142857144</v>
      </c>
      <c r="C40" s="12">
        <v>9.2380952380952372</v>
      </c>
      <c r="D40" s="12">
        <v>2.4285714285714284</v>
      </c>
      <c r="E40" s="12">
        <v>2.7619047619047619</v>
      </c>
      <c r="F40" s="12">
        <v>28.142857142857142</v>
      </c>
      <c r="G40" s="12">
        <v>5</v>
      </c>
      <c r="H40" s="12">
        <v>30.047619047619047</v>
      </c>
      <c r="I40" s="12">
        <v>81.857142857142861</v>
      </c>
      <c r="J40" s="12">
        <v>104.80952380952381</v>
      </c>
      <c r="K40" s="12">
        <v>5.7619047619047619</v>
      </c>
      <c r="L40" s="12">
        <v>8.6666666666666661</v>
      </c>
      <c r="M40" s="12">
        <v>47.61904761904762</v>
      </c>
      <c r="N40" s="12">
        <v>4</v>
      </c>
      <c r="O40" s="12">
        <v>5.2857142857142856</v>
      </c>
      <c r="P40" s="12">
        <v>8.3809523809523814</v>
      </c>
      <c r="Q40" s="12">
        <v>3.1904761904761907</v>
      </c>
      <c r="R40" s="12">
        <v>4.2857142857142856</v>
      </c>
      <c r="S40" s="12">
        <v>7.9047619047619051</v>
      </c>
      <c r="T40" s="12">
        <v>70.523809523809518</v>
      </c>
      <c r="U40" s="12">
        <v>40</v>
      </c>
      <c r="V40" s="12">
        <v>63.666666666666664</v>
      </c>
      <c r="W40" s="12">
        <v>12.476190476190476</v>
      </c>
      <c r="X40" s="12">
        <v>7.9523809523809526</v>
      </c>
      <c r="Y40" s="12">
        <v>20.333333333333332</v>
      </c>
      <c r="Z40" s="12">
        <v>2.4285714285714284</v>
      </c>
      <c r="AA40" s="12">
        <v>285.42857142857144</v>
      </c>
      <c r="AB40" s="12">
        <v>248.04761904761904</v>
      </c>
      <c r="AC40" s="12">
        <v>153.8095238095238</v>
      </c>
      <c r="AD40" s="12">
        <v>123.14285714285714</v>
      </c>
      <c r="AE40" s="12">
        <v>17.047619047619047</v>
      </c>
      <c r="AF40" s="12">
        <v>18.523809523809526</v>
      </c>
      <c r="AG40" s="12">
        <v>9.1904761904761898</v>
      </c>
      <c r="AH40" s="12">
        <v>12.19047619047619</v>
      </c>
      <c r="AI40" s="12">
        <v>16.333333333333332</v>
      </c>
      <c r="AJ40" s="12">
        <v>4.3809523809523814</v>
      </c>
      <c r="AK40" s="12">
        <v>3.3809523809523809</v>
      </c>
      <c r="AL40" s="12">
        <v>1.9047619047619047</v>
      </c>
      <c r="AM40" s="12">
        <v>6.0476190476190474</v>
      </c>
      <c r="AN40" s="12">
        <v>76.666666666666671</v>
      </c>
      <c r="AO40" s="12">
        <v>3.2857142857142856</v>
      </c>
      <c r="AP40" s="12">
        <v>3.6190476190476191</v>
      </c>
      <c r="AQ40" s="12">
        <v>17.428571428571427</v>
      </c>
      <c r="AR40" s="12">
        <v>6.6190476190476186</v>
      </c>
      <c r="AS40" s="13">
        <v>1591.5238095238096</v>
      </c>
      <c r="AT40" s="14"/>
      <c r="AW40" s="15"/>
    </row>
    <row r="41" spans="1:49" x14ac:dyDescent="0.25">
      <c r="A41" s="1" t="s">
        <v>37</v>
      </c>
      <c r="B41" s="12">
        <v>26</v>
      </c>
      <c r="C41" s="12">
        <v>31.476190476190474</v>
      </c>
      <c r="D41" s="12">
        <v>9.2857142857142865</v>
      </c>
      <c r="E41" s="12">
        <v>10</v>
      </c>
      <c r="F41" s="12">
        <v>94</v>
      </c>
      <c r="G41" s="12">
        <v>19.476190476190474</v>
      </c>
      <c r="H41" s="12">
        <v>118.42857142857143</v>
      </c>
      <c r="I41" s="12">
        <v>206.0952380952381</v>
      </c>
      <c r="J41" s="12">
        <v>285.14285714285717</v>
      </c>
      <c r="K41" s="12">
        <v>19.80952380952381</v>
      </c>
      <c r="L41" s="12">
        <v>46.047619047619051</v>
      </c>
      <c r="M41" s="12">
        <v>117.9047619047619</v>
      </c>
      <c r="N41" s="12">
        <v>27.333333333333332</v>
      </c>
      <c r="O41" s="12">
        <v>21.142857142857142</v>
      </c>
      <c r="P41" s="12">
        <v>28.571428571428573</v>
      </c>
      <c r="Q41" s="12">
        <v>14.857142857142858</v>
      </c>
      <c r="R41" s="12">
        <v>18.333333333333332</v>
      </c>
      <c r="S41" s="12">
        <v>31.428571428571427</v>
      </c>
      <c r="T41" s="12">
        <v>462.57142857142856</v>
      </c>
      <c r="U41" s="12">
        <v>168.66666666666666</v>
      </c>
      <c r="V41" s="12">
        <v>221.28571428571428</v>
      </c>
      <c r="W41" s="12">
        <v>27.714285714285715</v>
      </c>
      <c r="X41" s="12">
        <v>28.80952380952381</v>
      </c>
      <c r="Y41" s="12">
        <v>55.857142857142854</v>
      </c>
      <c r="Z41" s="12">
        <v>23.61904761904762</v>
      </c>
      <c r="AA41" s="12">
        <v>598.66666666666663</v>
      </c>
      <c r="AB41" s="12">
        <v>547.61904761904759</v>
      </c>
      <c r="AC41" s="12">
        <v>434.38095238095241</v>
      </c>
      <c r="AD41" s="12">
        <v>387.47619047619048</v>
      </c>
      <c r="AE41" s="12">
        <v>77.571428571428569</v>
      </c>
      <c r="AF41" s="12">
        <v>116.47619047619048</v>
      </c>
      <c r="AG41" s="12">
        <v>33.571428571428569</v>
      </c>
      <c r="AH41" s="12">
        <v>59.952380952380949</v>
      </c>
      <c r="AI41" s="12">
        <v>61.80952380952381</v>
      </c>
      <c r="AJ41" s="12">
        <v>35.857142857142854</v>
      </c>
      <c r="AK41" s="12">
        <v>5.9047619047619051</v>
      </c>
      <c r="AL41" s="12">
        <v>10.19047619047619</v>
      </c>
      <c r="AM41" s="12">
        <v>81.61904761904762</v>
      </c>
      <c r="AN41" s="12">
        <v>14.095238095238095</v>
      </c>
      <c r="AO41" s="12">
        <v>22.523809523809526</v>
      </c>
      <c r="AP41" s="12">
        <v>19.285714285714285</v>
      </c>
      <c r="AQ41" s="12">
        <v>44.857142857142854</v>
      </c>
      <c r="AR41" s="12">
        <v>35.80952380952381</v>
      </c>
      <c r="AS41" s="13">
        <v>4701.5238095238101</v>
      </c>
      <c r="AT41" s="14"/>
      <c r="AW41" s="15"/>
    </row>
    <row r="42" spans="1:49" x14ac:dyDescent="0.25">
      <c r="A42" s="1" t="s">
        <v>58</v>
      </c>
      <c r="B42" s="12">
        <v>4.5714285714285712</v>
      </c>
      <c r="C42" s="12">
        <v>13.523809523809524</v>
      </c>
      <c r="D42" s="12">
        <v>3.2380952380952381</v>
      </c>
      <c r="E42" s="12">
        <v>3.1904761904761907</v>
      </c>
      <c r="F42" s="12">
        <v>18.80952380952381</v>
      </c>
      <c r="G42" s="12">
        <v>5.5238095238095237</v>
      </c>
      <c r="H42" s="12">
        <v>9.4285714285714288</v>
      </c>
      <c r="I42" s="12">
        <v>24.666666666666668</v>
      </c>
      <c r="J42" s="12">
        <v>42.714285714285715</v>
      </c>
      <c r="K42" s="12">
        <v>7.0952380952380949</v>
      </c>
      <c r="L42" s="12">
        <v>11.523809523809524</v>
      </c>
      <c r="M42" s="12">
        <v>24.666666666666668</v>
      </c>
      <c r="N42" s="12">
        <v>7.4761904761904763</v>
      </c>
      <c r="O42" s="12">
        <v>4.333333333333333</v>
      </c>
      <c r="P42" s="12">
        <v>4.9047619047619051</v>
      </c>
      <c r="Q42" s="12">
        <v>2.6666666666666665</v>
      </c>
      <c r="R42" s="12">
        <v>1.9047619047619047</v>
      </c>
      <c r="S42" s="12">
        <v>7</v>
      </c>
      <c r="T42" s="12">
        <v>13.380952380952381</v>
      </c>
      <c r="U42" s="12">
        <v>15.571428571428571</v>
      </c>
      <c r="V42" s="12">
        <v>13.428571428571429</v>
      </c>
      <c r="W42" s="12">
        <v>5.4285714285714288</v>
      </c>
      <c r="X42" s="12">
        <v>4.4285714285714288</v>
      </c>
      <c r="Y42" s="12">
        <v>9.6190476190476186</v>
      </c>
      <c r="Z42" s="12">
        <v>6.4285714285714288</v>
      </c>
      <c r="AA42" s="12">
        <v>231.42857142857142</v>
      </c>
      <c r="AB42" s="12">
        <v>231.57142857142858</v>
      </c>
      <c r="AC42" s="12">
        <v>204.71428571428572</v>
      </c>
      <c r="AD42" s="12">
        <v>168.33333333333334</v>
      </c>
      <c r="AE42" s="12">
        <v>44.761904761904759</v>
      </c>
      <c r="AF42" s="12">
        <v>58.952380952380949</v>
      </c>
      <c r="AG42" s="12">
        <v>26.523809523809526</v>
      </c>
      <c r="AH42" s="12">
        <v>49.523809523809526</v>
      </c>
      <c r="AI42" s="12">
        <v>29.61904761904762</v>
      </c>
      <c r="AJ42" s="12">
        <v>8.9523809523809526</v>
      </c>
      <c r="AK42" s="12">
        <v>3.2380952380952381</v>
      </c>
      <c r="AL42" s="12">
        <v>15.80952380952381</v>
      </c>
      <c r="AM42" s="12">
        <v>2.6190476190476191</v>
      </c>
      <c r="AN42" s="12">
        <v>20.952380952380953</v>
      </c>
      <c r="AO42" s="12">
        <v>3.9523809523809526</v>
      </c>
      <c r="AP42" s="12">
        <v>10.80952380952381</v>
      </c>
      <c r="AQ42" s="12">
        <v>31.904761904761905</v>
      </c>
      <c r="AR42" s="12">
        <v>20.285714285714285</v>
      </c>
      <c r="AS42" s="13">
        <v>1429.4761904761908</v>
      </c>
      <c r="AT42" s="14"/>
      <c r="AW42" s="15"/>
    </row>
    <row r="43" spans="1:49" x14ac:dyDescent="0.25">
      <c r="A43" s="1" t="s">
        <v>59</v>
      </c>
      <c r="B43" s="12">
        <v>8.3333333333333339</v>
      </c>
      <c r="C43" s="12">
        <v>16.666666666666668</v>
      </c>
      <c r="D43" s="12">
        <v>6.2857142857142856</v>
      </c>
      <c r="E43" s="12">
        <v>5.8571428571428568</v>
      </c>
      <c r="F43" s="12">
        <v>12.666666666666666</v>
      </c>
      <c r="G43" s="12">
        <v>7</v>
      </c>
      <c r="H43" s="12">
        <v>12.904761904761905</v>
      </c>
      <c r="I43" s="12">
        <v>20.333333333333332</v>
      </c>
      <c r="J43" s="12">
        <v>33.047619047619051</v>
      </c>
      <c r="K43" s="12">
        <v>6.1428571428571432</v>
      </c>
      <c r="L43" s="12">
        <v>14.333333333333334</v>
      </c>
      <c r="M43" s="12">
        <v>30</v>
      </c>
      <c r="N43" s="12">
        <v>13.857142857142858</v>
      </c>
      <c r="O43" s="12">
        <v>9.7142857142857135</v>
      </c>
      <c r="P43" s="12">
        <v>7.333333333333333</v>
      </c>
      <c r="Q43" s="12">
        <v>2.7619047619047619</v>
      </c>
      <c r="R43" s="12">
        <v>2.5714285714285716</v>
      </c>
      <c r="S43" s="12">
        <v>4.1904761904761907</v>
      </c>
      <c r="T43" s="12">
        <v>16.095238095238095</v>
      </c>
      <c r="U43" s="12">
        <v>16.952380952380953</v>
      </c>
      <c r="V43" s="12">
        <v>11.047619047619047</v>
      </c>
      <c r="W43" s="12">
        <v>6</v>
      </c>
      <c r="X43" s="12">
        <v>6.0952380952380949</v>
      </c>
      <c r="Y43" s="12">
        <v>8.7619047619047628</v>
      </c>
      <c r="Z43" s="12">
        <v>5.8095238095238093</v>
      </c>
      <c r="AA43" s="12">
        <v>187</v>
      </c>
      <c r="AB43" s="12">
        <v>187.33333333333334</v>
      </c>
      <c r="AC43" s="12">
        <v>191.52380952380952</v>
      </c>
      <c r="AD43" s="12">
        <v>143.52380952380952</v>
      </c>
      <c r="AE43" s="12">
        <v>54</v>
      </c>
      <c r="AF43" s="12">
        <v>75.19047619047619</v>
      </c>
      <c r="AG43" s="12">
        <v>43</v>
      </c>
      <c r="AH43" s="12">
        <v>60.761904761904759</v>
      </c>
      <c r="AI43" s="12">
        <v>61.047619047619051</v>
      </c>
      <c r="AJ43" s="12">
        <v>26.523809523809526</v>
      </c>
      <c r="AK43" s="12">
        <v>3.3333333333333335</v>
      </c>
      <c r="AL43" s="12">
        <v>21.61904761904762</v>
      </c>
      <c r="AM43" s="12">
        <v>4.2380952380952381</v>
      </c>
      <c r="AN43" s="12">
        <v>20.666666666666668</v>
      </c>
      <c r="AO43" s="12">
        <v>16.714285714285715</v>
      </c>
      <c r="AP43" s="12">
        <v>7.8571428571428568</v>
      </c>
      <c r="AQ43" s="12">
        <v>34.38095238095238</v>
      </c>
      <c r="AR43" s="12">
        <v>13.476190476190476</v>
      </c>
      <c r="AS43" s="13">
        <v>1436.9523809523812</v>
      </c>
      <c r="AT43" s="14"/>
      <c r="AW43" s="15"/>
    </row>
    <row r="44" spans="1:49" x14ac:dyDescent="0.25">
      <c r="A44" s="1" t="s">
        <v>60</v>
      </c>
      <c r="B44" s="12">
        <v>17.047619047619047</v>
      </c>
      <c r="C44" s="12">
        <v>50.095238095238095</v>
      </c>
      <c r="D44" s="12">
        <v>31.047619047619047</v>
      </c>
      <c r="E44" s="12">
        <v>41.238095238095241</v>
      </c>
      <c r="F44" s="12">
        <v>89.428571428571431</v>
      </c>
      <c r="G44" s="12">
        <v>28.952380952380953</v>
      </c>
      <c r="H44" s="12">
        <v>41.476190476190474</v>
      </c>
      <c r="I44" s="12">
        <v>26.904761904761905</v>
      </c>
      <c r="J44" s="12">
        <v>46.142857142857146</v>
      </c>
      <c r="K44" s="12">
        <v>45.428571428571431</v>
      </c>
      <c r="L44" s="12">
        <v>47.333333333333336</v>
      </c>
      <c r="M44" s="12">
        <v>65.857142857142861</v>
      </c>
      <c r="N44" s="12">
        <v>24.238095238095237</v>
      </c>
      <c r="O44" s="12">
        <v>19.523809523809526</v>
      </c>
      <c r="P44" s="12">
        <v>11.904761904761905</v>
      </c>
      <c r="Q44" s="12">
        <v>6.5238095238095237</v>
      </c>
      <c r="R44" s="12">
        <v>16.285714285714285</v>
      </c>
      <c r="S44" s="12">
        <v>37.285714285714285</v>
      </c>
      <c r="T44" s="12">
        <v>39.523809523809526</v>
      </c>
      <c r="U44" s="12">
        <v>62.571428571428569</v>
      </c>
      <c r="V44" s="12">
        <v>61.571428571428569</v>
      </c>
      <c r="W44" s="12">
        <v>33.666666666666664</v>
      </c>
      <c r="X44" s="12">
        <v>25.952380952380953</v>
      </c>
      <c r="Y44" s="12">
        <v>50.095238095238095</v>
      </c>
      <c r="Z44" s="12">
        <v>28.38095238095238</v>
      </c>
      <c r="AA44" s="12">
        <v>276.1904761904762</v>
      </c>
      <c r="AB44" s="12">
        <v>241.61904761904762</v>
      </c>
      <c r="AC44" s="12">
        <v>594.09523809523807</v>
      </c>
      <c r="AD44" s="12">
        <v>329.57142857142856</v>
      </c>
      <c r="AE44" s="12">
        <v>88.904761904761898</v>
      </c>
      <c r="AF44" s="12">
        <v>109.85714285714286</v>
      </c>
      <c r="AG44" s="12">
        <v>67.61904761904762</v>
      </c>
      <c r="AH44" s="12">
        <v>67</v>
      </c>
      <c r="AI44" s="12">
        <v>113.42857142857143</v>
      </c>
      <c r="AJ44" s="12">
        <v>139.47619047619048</v>
      </c>
      <c r="AK44" s="12">
        <v>20.523809523809526</v>
      </c>
      <c r="AL44" s="12">
        <v>142.33333333333334</v>
      </c>
      <c r="AM44" s="12">
        <v>17.857142857142858</v>
      </c>
      <c r="AN44" s="12">
        <v>43.428571428571431</v>
      </c>
      <c r="AO44" s="12">
        <v>35.80952380952381</v>
      </c>
      <c r="AP44" s="12">
        <v>27.666666666666668</v>
      </c>
      <c r="AQ44" s="12">
        <v>15.571428571428571</v>
      </c>
      <c r="AR44" s="12">
        <v>235.57142857142858</v>
      </c>
      <c r="AS44" s="13">
        <v>3515</v>
      </c>
      <c r="AT44" s="14"/>
      <c r="AW44" s="15"/>
    </row>
    <row r="45" spans="1:49" x14ac:dyDescent="0.25">
      <c r="A45" s="1" t="s">
        <v>61</v>
      </c>
      <c r="B45" s="12">
        <v>10.428571428571429</v>
      </c>
      <c r="C45" s="12">
        <v>16.714285714285715</v>
      </c>
      <c r="D45" s="12">
        <v>12.238095238095237</v>
      </c>
      <c r="E45" s="12">
        <v>16.523809523809526</v>
      </c>
      <c r="F45" s="12">
        <v>84.047619047619051</v>
      </c>
      <c r="G45" s="12">
        <v>12.714285714285714</v>
      </c>
      <c r="H45" s="12">
        <v>26.38095238095238</v>
      </c>
      <c r="I45" s="12">
        <v>51.80952380952381</v>
      </c>
      <c r="J45" s="12">
        <v>79.571428571428569</v>
      </c>
      <c r="K45" s="12">
        <v>11.047619047619047</v>
      </c>
      <c r="L45" s="12">
        <v>11.19047619047619</v>
      </c>
      <c r="M45" s="12">
        <v>36.952380952380949</v>
      </c>
      <c r="N45" s="12">
        <v>7.9047619047619051</v>
      </c>
      <c r="O45" s="12">
        <v>5</v>
      </c>
      <c r="P45" s="12">
        <v>4.6190476190476186</v>
      </c>
      <c r="Q45" s="12">
        <v>1.6666666666666667</v>
      </c>
      <c r="R45" s="12">
        <v>4.1428571428571432</v>
      </c>
      <c r="S45" s="12">
        <v>4.0476190476190474</v>
      </c>
      <c r="T45" s="12">
        <v>27.952380952380953</v>
      </c>
      <c r="U45" s="12">
        <v>26.333333333333332</v>
      </c>
      <c r="V45" s="12">
        <v>32.095238095238095</v>
      </c>
      <c r="W45" s="12">
        <v>8.6666666666666661</v>
      </c>
      <c r="X45" s="12">
        <v>8.7619047619047628</v>
      </c>
      <c r="Y45" s="12">
        <v>20.714285714285715</v>
      </c>
      <c r="Z45" s="12">
        <v>7.9047619047619051</v>
      </c>
      <c r="AA45" s="12">
        <v>331.66666666666669</v>
      </c>
      <c r="AB45" s="12">
        <v>424.28571428571428</v>
      </c>
      <c r="AC45" s="12">
        <v>354.76190476190476</v>
      </c>
      <c r="AD45" s="12">
        <v>218.33333333333334</v>
      </c>
      <c r="AE45" s="12">
        <v>68.80952380952381</v>
      </c>
      <c r="AF45" s="12">
        <v>83</v>
      </c>
      <c r="AG45" s="12">
        <v>45.285714285714285</v>
      </c>
      <c r="AH45" s="12">
        <v>56.904761904761905</v>
      </c>
      <c r="AI45" s="12">
        <v>88.571428571428569</v>
      </c>
      <c r="AJ45" s="12">
        <v>44.476190476190474</v>
      </c>
      <c r="AK45" s="12">
        <v>2.4761904761904763</v>
      </c>
      <c r="AL45" s="12">
        <v>12.285714285714286</v>
      </c>
      <c r="AM45" s="12">
        <v>6.7142857142857144</v>
      </c>
      <c r="AN45" s="12">
        <v>32.38095238095238</v>
      </c>
      <c r="AO45" s="12">
        <v>24.428571428571427</v>
      </c>
      <c r="AP45" s="12">
        <v>12.476190476190476</v>
      </c>
      <c r="AQ45" s="12">
        <v>173.66666666666666</v>
      </c>
      <c r="AR45" s="12">
        <v>15.047619047619047</v>
      </c>
      <c r="AS45" s="13">
        <v>2525</v>
      </c>
      <c r="AT45" s="14"/>
      <c r="AW45" s="15"/>
    </row>
    <row r="46" spans="1:49" x14ac:dyDescent="0.25">
      <c r="A46" s="11" t="s">
        <v>51</v>
      </c>
      <c r="B46" s="14">
        <v>3311.2857142857147</v>
      </c>
      <c r="C46" s="14">
        <v>6753.2380952380972</v>
      </c>
      <c r="D46" s="14">
        <v>3565.8095238095248</v>
      </c>
      <c r="E46" s="14">
        <v>3108</v>
      </c>
      <c r="F46" s="14">
        <v>10149.476190476185</v>
      </c>
      <c r="G46" s="14">
        <v>3698.1904761904771</v>
      </c>
      <c r="H46" s="14">
        <v>5839.5714285714303</v>
      </c>
      <c r="I46" s="14">
        <v>7392.333333333333</v>
      </c>
      <c r="J46" s="14">
        <v>11751</v>
      </c>
      <c r="K46" s="14">
        <v>4304.6666666666679</v>
      </c>
      <c r="L46" s="14">
        <v>6048.2380952380954</v>
      </c>
      <c r="M46" s="14">
        <v>8935.5238095238074</v>
      </c>
      <c r="N46" s="14">
        <v>4844.0476190476202</v>
      </c>
      <c r="O46" s="14">
        <v>4918.809523809522</v>
      </c>
      <c r="P46" s="14">
        <v>4229.0952380952376</v>
      </c>
      <c r="Q46" s="14">
        <v>2797.9047619047615</v>
      </c>
      <c r="R46" s="14">
        <v>3742.8571428571436</v>
      </c>
      <c r="S46" s="14">
        <v>6049</v>
      </c>
      <c r="T46" s="14">
        <v>5278.5238095238092</v>
      </c>
      <c r="U46" s="14">
        <v>6137.7142857142862</v>
      </c>
      <c r="V46" s="14">
        <v>5517.8095238095239</v>
      </c>
      <c r="W46" s="14">
        <v>2738.9523809523807</v>
      </c>
      <c r="X46" s="14">
        <v>2443.7619047619046</v>
      </c>
      <c r="Y46" s="14">
        <v>4123.333333333333</v>
      </c>
      <c r="Z46" s="14">
        <v>4130.2857142857147</v>
      </c>
      <c r="AA46" s="14">
        <v>26565.190476190488</v>
      </c>
      <c r="AB46" s="14">
        <v>26692.28571428571</v>
      </c>
      <c r="AC46" s="14">
        <v>25859.428571428572</v>
      </c>
      <c r="AD46" s="14">
        <v>18066.095238095237</v>
      </c>
      <c r="AE46" s="14">
        <v>8457.7142857142844</v>
      </c>
      <c r="AF46" s="14">
        <v>10952.09523809524</v>
      </c>
      <c r="AG46" s="14">
        <v>6772.2380952380945</v>
      </c>
      <c r="AH46" s="14">
        <v>11773.523809523807</v>
      </c>
      <c r="AI46" s="14">
        <v>6677.4285714285706</v>
      </c>
      <c r="AJ46" s="14">
        <v>4062.571428571428</v>
      </c>
      <c r="AK46" s="14">
        <v>2183.1904761904761</v>
      </c>
      <c r="AL46" s="14">
        <v>6706.2380952380945</v>
      </c>
      <c r="AM46" s="14">
        <v>1688.8571428571431</v>
      </c>
      <c r="AN46" s="14">
        <v>4728.5714285714275</v>
      </c>
      <c r="AO46" s="14">
        <v>1583.4761904761906</v>
      </c>
      <c r="AP46" s="14">
        <v>1445</v>
      </c>
      <c r="AQ46" s="14">
        <v>3654.7619047619041</v>
      </c>
      <c r="AR46" s="14">
        <v>2710.1904761904766</v>
      </c>
      <c r="AS46" s="14">
        <v>302388.28571428574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37836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10.199999999999999</v>
      </c>
      <c r="C3" s="12">
        <v>97.6</v>
      </c>
      <c r="D3" s="12">
        <v>71.8</v>
      </c>
      <c r="E3" s="12">
        <v>45.6</v>
      </c>
      <c r="F3" s="12">
        <v>202.2</v>
      </c>
      <c r="G3" s="12">
        <v>86.2</v>
      </c>
      <c r="H3" s="12">
        <v>79.8</v>
      </c>
      <c r="I3" s="12">
        <v>42.8</v>
      </c>
      <c r="J3" s="12">
        <v>78</v>
      </c>
      <c r="K3" s="12">
        <v>16.399999999999999</v>
      </c>
      <c r="L3" s="12">
        <v>78.400000000000006</v>
      </c>
      <c r="M3" s="12">
        <v>81.8</v>
      </c>
      <c r="N3" s="12">
        <v>19.2</v>
      </c>
      <c r="O3" s="12">
        <v>22</v>
      </c>
      <c r="P3" s="12">
        <v>18</v>
      </c>
      <c r="Q3" s="12">
        <v>13.4</v>
      </c>
      <c r="R3" s="12">
        <v>7.8</v>
      </c>
      <c r="S3" s="12">
        <v>15.4</v>
      </c>
      <c r="T3" s="12">
        <v>23</v>
      </c>
      <c r="U3" s="12">
        <v>10</v>
      </c>
      <c r="V3" s="12">
        <v>10</v>
      </c>
      <c r="W3" s="12">
        <v>6.4</v>
      </c>
      <c r="X3" s="12">
        <v>5.8</v>
      </c>
      <c r="Y3" s="12">
        <v>13.8</v>
      </c>
      <c r="Z3" s="12">
        <v>19</v>
      </c>
      <c r="AA3" s="12">
        <v>70</v>
      </c>
      <c r="AB3" s="12">
        <v>58.2</v>
      </c>
      <c r="AC3" s="12">
        <v>207.8</v>
      </c>
      <c r="AD3" s="12">
        <v>76.400000000000006</v>
      </c>
      <c r="AE3" s="12">
        <v>77.599999999999994</v>
      </c>
      <c r="AF3" s="12">
        <v>127.6</v>
      </c>
      <c r="AG3" s="12">
        <v>16.600000000000001</v>
      </c>
      <c r="AH3" s="12">
        <v>31.4</v>
      </c>
      <c r="AI3" s="12">
        <v>18.2</v>
      </c>
      <c r="AJ3" s="12">
        <v>13.2</v>
      </c>
      <c r="AK3" s="12">
        <v>1</v>
      </c>
      <c r="AL3" s="12">
        <v>12.4</v>
      </c>
      <c r="AM3" s="12">
        <v>6.4</v>
      </c>
      <c r="AN3" s="12">
        <v>23</v>
      </c>
      <c r="AO3" s="12">
        <v>3.2</v>
      </c>
      <c r="AP3" s="12">
        <v>4.4000000000000004</v>
      </c>
      <c r="AQ3" s="12">
        <v>7.8</v>
      </c>
      <c r="AR3" s="12">
        <v>6</v>
      </c>
      <c r="AS3" s="13">
        <v>1835.8</v>
      </c>
      <c r="AT3" s="14"/>
      <c r="AV3" s="9" t="s">
        <v>39</v>
      </c>
      <c r="AW3" s="12">
        <f>SUM(B3:Z27,AK3:AN27,B38:Z41,AK38:AN41)</f>
        <v>40534.199999999946</v>
      </c>
      <c r="AY3" s="9" t="s">
        <v>40</v>
      </c>
      <c r="AZ3" s="15">
        <f>SUM(AW12:AW18,AX12:BC12)</f>
        <v>89628.4</v>
      </c>
      <c r="BA3" s="16">
        <f>AZ3/BD$19</f>
        <v>0.61599258843840377</v>
      </c>
    </row>
    <row r="4" spans="1:56" x14ac:dyDescent="0.25">
      <c r="A4" s="1" t="s">
        <v>4</v>
      </c>
      <c r="B4" s="12">
        <v>64.400000000000006</v>
      </c>
      <c r="C4" s="12">
        <v>5.6</v>
      </c>
      <c r="D4" s="12">
        <v>61.8</v>
      </c>
      <c r="E4" s="12">
        <v>41</v>
      </c>
      <c r="F4" s="12">
        <v>316.60000000000002</v>
      </c>
      <c r="G4" s="12">
        <v>92.4</v>
      </c>
      <c r="H4" s="12">
        <v>80.2</v>
      </c>
      <c r="I4" s="12">
        <v>51.2</v>
      </c>
      <c r="J4" s="12">
        <v>123</v>
      </c>
      <c r="K4" s="12">
        <v>26.4</v>
      </c>
      <c r="L4" s="12">
        <v>104.6</v>
      </c>
      <c r="M4" s="12">
        <v>228.6</v>
      </c>
      <c r="N4" s="12">
        <v>34.799999999999997</v>
      </c>
      <c r="O4" s="12">
        <v>48</v>
      </c>
      <c r="P4" s="12">
        <v>29.8</v>
      </c>
      <c r="Q4" s="12">
        <v>21.8</v>
      </c>
      <c r="R4" s="12">
        <v>20.8</v>
      </c>
      <c r="S4" s="12">
        <v>47.8</v>
      </c>
      <c r="T4" s="12">
        <v>22.8</v>
      </c>
      <c r="U4" s="12">
        <v>8</v>
      </c>
      <c r="V4" s="12">
        <v>18.2</v>
      </c>
      <c r="W4" s="12">
        <v>3.4</v>
      </c>
      <c r="X4" s="12">
        <v>4.8</v>
      </c>
      <c r="Y4" s="12">
        <v>15</v>
      </c>
      <c r="Z4" s="12">
        <v>16</v>
      </c>
      <c r="AA4" s="12">
        <v>229.2</v>
      </c>
      <c r="AB4" s="12">
        <v>217.2</v>
      </c>
      <c r="AC4" s="12">
        <v>572.4</v>
      </c>
      <c r="AD4" s="12">
        <v>241.6</v>
      </c>
      <c r="AE4" s="12">
        <v>73</v>
      </c>
      <c r="AF4" s="12">
        <v>109.8</v>
      </c>
      <c r="AG4" s="12">
        <v>32.200000000000003</v>
      </c>
      <c r="AH4" s="12">
        <v>63.4</v>
      </c>
      <c r="AI4" s="12">
        <v>33.4</v>
      </c>
      <c r="AJ4" s="12">
        <v>14.6</v>
      </c>
      <c r="AK4" s="12">
        <v>3.8</v>
      </c>
      <c r="AL4" s="12">
        <v>15.2</v>
      </c>
      <c r="AM4" s="12">
        <v>5.2</v>
      </c>
      <c r="AN4" s="12">
        <v>16</v>
      </c>
      <c r="AO4" s="12">
        <v>33</v>
      </c>
      <c r="AP4" s="12">
        <v>40</v>
      </c>
      <c r="AQ4" s="12">
        <v>58.6</v>
      </c>
      <c r="AR4" s="12">
        <v>10.199999999999999</v>
      </c>
      <c r="AS4" s="13">
        <v>3255.8</v>
      </c>
      <c r="AT4" s="14"/>
      <c r="AV4" s="9" t="s">
        <v>41</v>
      </c>
      <c r="AW4" s="12">
        <f>SUM(AA28:AJ37, AA42:AJ45, AO28:AR37, AO42:AR45)</f>
        <v>42967.19999999999</v>
      </c>
      <c r="AY4" s="9" t="s">
        <v>42</v>
      </c>
      <c r="AZ4" s="15">
        <f>SUM(AX13:BB18)</f>
        <v>58842.8</v>
      </c>
      <c r="BA4" s="16">
        <f>AZ4/BD$19</f>
        <v>0.40441119871562259</v>
      </c>
    </row>
    <row r="5" spans="1:56" x14ac:dyDescent="0.25">
      <c r="A5" s="1" t="s">
        <v>5</v>
      </c>
      <c r="B5" s="12">
        <v>105.8</v>
      </c>
      <c r="C5" s="12">
        <v>48</v>
      </c>
      <c r="D5" s="12">
        <v>10.4</v>
      </c>
      <c r="E5" s="12">
        <v>25.4</v>
      </c>
      <c r="F5" s="12">
        <v>332.6</v>
      </c>
      <c r="G5" s="12">
        <v>59.4</v>
      </c>
      <c r="H5" s="12">
        <v>40.6</v>
      </c>
      <c r="I5" s="12">
        <v>29.8</v>
      </c>
      <c r="J5" s="12">
        <v>104.6</v>
      </c>
      <c r="K5" s="12">
        <v>17.2</v>
      </c>
      <c r="L5" s="12">
        <v>48.6</v>
      </c>
      <c r="M5" s="12">
        <v>108.4</v>
      </c>
      <c r="N5" s="12">
        <v>20</v>
      </c>
      <c r="O5" s="12">
        <v>10.8</v>
      </c>
      <c r="P5" s="12">
        <v>10</v>
      </c>
      <c r="Q5" s="12">
        <v>4.5999999999999996</v>
      </c>
      <c r="R5" s="12">
        <v>12.4</v>
      </c>
      <c r="S5" s="12">
        <v>21.4</v>
      </c>
      <c r="T5" s="12">
        <v>15</v>
      </c>
      <c r="U5" s="12">
        <v>6</v>
      </c>
      <c r="V5" s="12">
        <v>8.6</v>
      </c>
      <c r="W5" s="12">
        <v>5.2</v>
      </c>
      <c r="X5" s="12">
        <v>2.8</v>
      </c>
      <c r="Y5" s="12">
        <v>11.6</v>
      </c>
      <c r="Z5" s="12">
        <v>5</v>
      </c>
      <c r="AA5" s="12">
        <v>150.80000000000001</v>
      </c>
      <c r="AB5" s="12">
        <v>101.6</v>
      </c>
      <c r="AC5" s="12">
        <v>281.39999999999998</v>
      </c>
      <c r="AD5" s="12">
        <v>81.599999999999994</v>
      </c>
      <c r="AE5" s="12">
        <v>29.8</v>
      </c>
      <c r="AF5" s="12">
        <v>26.4</v>
      </c>
      <c r="AG5" s="12">
        <v>11.4</v>
      </c>
      <c r="AH5" s="12">
        <v>12.4</v>
      </c>
      <c r="AI5" s="12">
        <v>14</v>
      </c>
      <c r="AJ5" s="12">
        <v>2.4</v>
      </c>
      <c r="AK5" s="12">
        <v>11.6</v>
      </c>
      <c r="AL5" s="12">
        <v>10</v>
      </c>
      <c r="AM5" s="12">
        <v>4.2</v>
      </c>
      <c r="AN5" s="12">
        <v>6.8</v>
      </c>
      <c r="AO5" s="12">
        <v>0.4</v>
      </c>
      <c r="AP5" s="12">
        <v>3.4</v>
      </c>
      <c r="AQ5" s="12">
        <v>24.2</v>
      </c>
      <c r="AR5" s="12">
        <v>7.8</v>
      </c>
      <c r="AS5" s="13">
        <v>1844.4</v>
      </c>
      <c r="AT5" s="14"/>
      <c r="AV5" s="9" t="s">
        <v>43</v>
      </c>
      <c r="AW5" s="12">
        <f>SUM(AA3:AJ27,B28:Z37,AA38:AJ41,AK28:AN37, B42:Z45, AK42:AN45, AO3:AR27, AO38:AR41)</f>
        <v>67991.600000000064</v>
      </c>
    </row>
    <row r="6" spans="1:56" x14ac:dyDescent="0.25">
      <c r="A6" s="1" t="s">
        <v>6</v>
      </c>
      <c r="B6" s="12">
        <v>51.2</v>
      </c>
      <c r="C6" s="12">
        <v>56.2</v>
      </c>
      <c r="D6" s="12">
        <v>34.6</v>
      </c>
      <c r="E6" s="12">
        <v>8</v>
      </c>
      <c r="F6" s="12">
        <v>118.8</v>
      </c>
      <c r="G6" s="12">
        <v>42.2</v>
      </c>
      <c r="H6" s="12">
        <v>31.4</v>
      </c>
      <c r="I6" s="12">
        <v>38.200000000000003</v>
      </c>
      <c r="J6" s="12">
        <v>98.6</v>
      </c>
      <c r="K6" s="12">
        <v>23.4</v>
      </c>
      <c r="L6" s="12">
        <v>36.4</v>
      </c>
      <c r="M6" s="12">
        <v>123.4</v>
      </c>
      <c r="N6" s="12">
        <v>15.4</v>
      </c>
      <c r="O6" s="12">
        <v>16.2</v>
      </c>
      <c r="P6" s="12">
        <v>16</v>
      </c>
      <c r="Q6" s="12">
        <v>6.2</v>
      </c>
      <c r="R6" s="12">
        <v>7</v>
      </c>
      <c r="S6" s="12">
        <v>24</v>
      </c>
      <c r="T6" s="12">
        <v>14</v>
      </c>
      <c r="U6" s="12">
        <v>8.8000000000000007</v>
      </c>
      <c r="V6" s="12">
        <v>11.4</v>
      </c>
      <c r="W6" s="12">
        <v>5.2</v>
      </c>
      <c r="X6" s="12">
        <v>4.4000000000000004</v>
      </c>
      <c r="Y6" s="12">
        <v>11.2</v>
      </c>
      <c r="Z6" s="12">
        <v>9.1999999999999993</v>
      </c>
      <c r="AA6" s="12">
        <v>191</v>
      </c>
      <c r="AB6" s="12">
        <v>180.8</v>
      </c>
      <c r="AC6" s="12">
        <v>310.39999999999998</v>
      </c>
      <c r="AD6" s="12">
        <v>151.4</v>
      </c>
      <c r="AE6" s="12">
        <v>55</v>
      </c>
      <c r="AF6" s="12">
        <v>48.4</v>
      </c>
      <c r="AG6" s="12">
        <v>19.399999999999999</v>
      </c>
      <c r="AH6" s="12">
        <v>11.4</v>
      </c>
      <c r="AI6" s="12">
        <v>8.8000000000000007</v>
      </c>
      <c r="AJ6" s="12">
        <v>1.2</v>
      </c>
      <c r="AK6" s="12">
        <v>2.6</v>
      </c>
      <c r="AL6" s="12">
        <v>11</v>
      </c>
      <c r="AM6" s="12">
        <v>1.4</v>
      </c>
      <c r="AN6" s="12">
        <v>9</v>
      </c>
      <c r="AO6" s="12">
        <v>2.2000000000000002</v>
      </c>
      <c r="AP6" s="12">
        <v>1.2</v>
      </c>
      <c r="AQ6" s="12">
        <v>39.6</v>
      </c>
      <c r="AR6" s="12">
        <v>8.1999999999999993</v>
      </c>
      <c r="AS6" s="13">
        <v>1864.4</v>
      </c>
      <c r="AT6" s="14"/>
      <c r="AV6" s="9" t="s">
        <v>62</v>
      </c>
      <c r="AW6" s="12">
        <f>SUM(AO3:AR45, B42:AN45)</f>
        <v>10853.800000000008</v>
      </c>
    </row>
    <row r="7" spans="1:56" x14ac:dyDescent="0.25">
      <c r="A7" s="1" t="s">
        <v>7</v>
      </c>
      <c r="B7" s="12">
        <v>217.8</v>
      </c>
      <c r="C7" s="12">
        <v>424.2</v>
      </c>
      <c r="D7" s="12">
        <v>334.8</v>
      </c>
      <c r="E7" s="12">
        <v>118.4</v>
      </c>
      <c r="F7" s="12">
        <v>12</v>
      </c>
      <c r="G7" s="12">
        <v>259.2</v>
      </c>
      <c r="H7" s="12">
        <v>210.4</v>
      </c>
      <c r="I7" s="12">
        <v>179.8</v>
      </c>
      <c r="J7" s="12">
        <v>308.39999999999998</v>
      </c>
      <c r="K7" s="12">
        <v>103.4</v>
      </c>
      <c r="L7" s="12">
        <v>161.6</v>
      </c>
      <c r="M7" s="12">
        <v>244.6</v>
      </c>
      <c r="N7" s="12">
        <v>88.8</v>
      </c>
      <c r="O7" s="12">
        <v>71.400000000000006</v>
      </c>
      <c r="P7" s="12">
        <v>61.2</v>
      </c>
      <c r="Q7" s="12">
        <v>29.2</v>
      </c>
      <c r="R7" s="12">
        <v>59.6</v>
      </c>
      <c r="S7" s="12">
        <v>173.8</v>
      </c>
      <c r="T7" s="12">
        <v>60</v>
      </c>
      <c r="U7" s="12">
        <v>58.4</v>
      </c>
      <c r="V7" s="12">
        <v>85.8</v>
      </c>
      <c r="W7" s="12">
        <v>48.8</v>
      </c>
      <c r="X7" s="12">
        <v>30.8</v>
      </c>
      <c r="Y7" s="12">
        <v>41</v>
      </c>
      <c r="Z7" s="12">
        <v>37.4</v>
      </c>
      <c r="AA7" s="12">
        <v>486</v>
      </c>
      <c r="AB7" s="12">
        <v>344.4</v>
      </c>
      <c r="AC7" s="12">
        <v>1047.4000000000001</v>
      </c>
      <c r="AD7" s="12">
        <v>434.2</v>
      </c>
      <c r="AE7" s="12">
        <v>138</v>
      </c>
      <c r="AF7" s="12">
        <v>126</v>
      </c>
      <c r="AG7" s="12">
        <v>57.6</v>
      </c>
      <c r="AH7" s="12">
        <v>39.200000000000003</v>
      </c>
      <c r="AI7" s="12">
        <v>73.599999999999994</v>
      </c>
      <c r="AJ7" s="12">
        <v>22.8</v>
      </c>
      <c r="AK7" s="12">
        <v>26</v>
      </c>
      <c r="AL7" s="12">
        <v>75</v>
      </c>
      <c r="AM7" s="12">
        <v>15</v>
      </c>
      <c r="AN7" s="12">
        <v>31.4</v>
      </c>
      <c r="AO7" s="12">
        <v>8</v>
      </c>
      <c r="AP7" s="12">
        <v>7.2</v>
      </c>
      <c r="AQ7" s="12">
        <v>65.400000000000006</v>
      </c>
      <c r="AR7" s="12">
        <v>61</v>
      </c>
      <c r="AS7" s="13">
        <v>6479</v>
      </c>
      <c r="AT7" s="14"/>
      <c r="AV7" s="9" t="s">
        <v>44</v>
      </c>
      <c r="AW7" s="12">
        <f>SUM(AJ3:AN41,B37:AI41)</f>
        <v>17754.200000000008</v>
      </c>
    </row>
    <row r="8" spans="1:56" x14ac:dyDescent="0.25">
      <c r="A8" s="1" t="s">
        <v>8</v>
      </c>
      <c r="B8" s="12">
        <v>85.4</v>
      </c>
      <c r="C8" s="12">
        <v>110.8</v>
      </c>
      <c r="D8" s="12">
        <v>65.2</v>
      </c>
      <c r="E8" s="12">
        <v>36.4</v>
      </c>
      <c r="F8" s="12">
        <v>210.8</v>
      </c>
      <c r="G8" s="12">
        <v>6.2</v>
      </c>
      <c r="H8" s="12">
        <v>90.6</v>
      </c>
      <c r="I8" s="12">
        <v>82.6</v>
      </c>
      <c r="J8" s="12">
        <v>128.80000000000001</v>
      </c>
      <c r="K8" s="12">
        <v>37</v>
      </c>
      <c r="L8" s="12">
        <v>76.599999999999994</v>
      </c>
      <c r="M8" s="12">
        <v>124.4</v>
      </c>
      <c r="N8" s="12">
        <v>28.6</v>
      </c>
      <c r="O8" s="12">
        <v>36.4</v>
      </c>
      <c r="P8" s="12">
        <v>20.2</v>
      </c>
      <c r="Q8" s="12">
        <v>15.6</v>
      </c>
      <c r="R8" s="12">
        <v>13.6</v>
      </c>
      <c r="S8" s="12">
        <v>27.8</v>
      </c>
      <c r="T8" s="12">
        <v>17.600000000000001</v>
      </c>
      <c r="U8" s="12">
        <v>8.8000000000000007</v>
      </c>
      <c r="V8" s="12">
        <v>11.4</v>
      </c>
      <c r="W8" s="12">
        <v>9.6</v>
      </c>
      <c r="X8" s="12">
        <v>4.5999999999999996</v>
      </c>
      <c r="Y8" s="12">
        <v>8.8000000000000007</v>
      </c>
      <c r="Z8" s="12">
        <v>28.4</v>
      </c>
      <c r="AA8" s="12">
        <v>138</v>
      </c>
      <c r="AB8" s="12">
        <v>114.8</v>
      </c>
      <c r="AC8" s="12">
        <v>267.2</v>
      </c>
      <c r="AD8" s="12">
        <v>156.4</v>
      </c>
      <c r="AE8" s="12">
        <v>70.400000000000006</v>
      </c>
      <c r="AF8" s="12">
        <v>70.2</v>
      </c>
      <c r="AG8" s="12">
        <v>15.8</v>
      </c>
      <c r="AH8" s="12">
        <v>15.4</v>
      </c>
      <c r="AI8" s="12">
        <v>14.6</v>
      </c>
      <c r="AJ8" s="12">
        <v>5.6</v>
      </c>
      <c r="AK8" s="12">
        <v>4.5999999999999996</v>
      </c>
      <c r="AL8" s="12">
        <v>11.6</v>
      </c>
      <c r="AM8" s="12">
        <v>3.8</v>
      </c>
      <c r="AN8" s="12">
        <v>14.2</v>
      </c>
      <c r="AO8" s="12">
        <v>0.8</v>
      </c>
      <c r="AP8" s="12">
        <v>1</v>
      </c>
      <c r="AQ8" s="12">
        <v>22.4</v>
      </c>
      <c r="AR8" s="12">
        <v>6.2</v>
      </c>
      <c r="AS8" s="13">
        <v>2219.1999999999998</v>
      </c>
      <c r="AT8" s="14"/>
      <c r="AW8" s="15"/>
    </row>
    <row r="9" spans="1:56" x14ac:dyDescent="0.25">
      <c r="A9" s="1" t="s">
        <v>9</v>
      </c>
      <c r="B9" s="12">
        <v>72.599999999999994</v>
      </c>
      <c r="C9" s="12">
        <v>110.8</v>
      </c>
      <c r="D9" s="12">
        <v>42.8</v>
      </c>
      <c r="E9" s="12">
        <v>33.6</v>
      </c>
      <c r="F9" s="12">
        <v>186.8</v>
      </c>
      <c r="G9" s="12">
        <v>93.6</v>
      </c>
      <c r="H9" s="12">
        <v>6.4</v>
      </c>
      <c r="I9" s="12">
        <v>46.8</v>
      </c>
      <c r="J9" s="12">
        <v>90.6</v>
      </c>
      <c r="K9" s="12">
        <v>22.2</v>
      </c>
      <c r="L9" s="12">
        <v>72.8</v>
      </c>
      <c r="M9" s="12">
        <v>167.8</v>
      </c>
      <c r="N9" s="12">
        <v>34.4</v>
      </c>
      <c r="O9" s="12">
        <v>45</v>
      </c>
      <c r="P9" s="12">
        <v>46.4</v>
      </c>
      <c r="Q9" s="12">
        <v>16</v>
      </c>
      <c r="R9" s="12">
        <v>18.399999999999999</v>
      </c>
      <c r="S9" s="12">
        <v>32</v>
      </c>
      <c r="T9" s="12">
        <v>41.8</v>
      </c>
      <c r="U9" s="12">
        <v>22</v>
      </c>
      <c r="V9" s="12">
        <v>26.4</v>
      </c>
      <c r="W9" s="12">
        <v>7.6</v>
      </c>
      <c r="X9" s="12">
        <v>7.2</v>
      </c>
      <c r="Y9" s="12">
        <v>31.8</v>
      </c>
      <c r="Z9" s="12">
        <v>34.200000000000003</v>
      </c>
      <c r="AA9" s="12">
        <v>227.2</v>
      </c>
      <c r="AB9" s="12">
        <v>220.6</v>
      </c>
      <c r="AC9" s="12">
        <v>484.6</v>
      </c>
      <c r="AD9" s="12">
        <v>241.4</v>
      </c>
      <c r="AE9" s="12">
        <v>109.4</v>
      </c>
      <c r="AF9" s="12">
        <v>86</v>
      </c>
      <c r="AG9" s="12">
        <v>22.4</v>
      </c>
      <c r="AH9" s="12">
        <v>35.6</v>
      </c>
      <c r="AI9" s="12">
        <v>18</v>
      </c>
      <c r="AJ9" s="12">
        <v>10.8</v>
      </c>
      <c r="AK9" s="12">
        <v>5.8</v>
      </c>
      <c r="AL9" s="12">
        <v>16.399999999999999</v>
      </c>
      <c r="AM9" s="12">
        <v>8.8000000000000007</v>
      </c>
      <c r="AN9" s="12">
        <v>51.6</v>
      </c>
      <c r="AO9" s="12">
        <v>5</v>
      </c>
      <c r="AP9" s="12">
        <v>3.8</v>
      </c>
      <c r="AQ9" s="12">
        <v>24.6</v>
      </c>
      <c r="AR9" s="12">
        <v>8.6</v>
      </c>
      <c r="AS9" s="13">
        <v>2890.6</v>
      </c>
      <c r="AT9" s="14"/>
      <c r="AW9" s="15"/>
    </row>
    <row r="10" spans="1:56" x14ac:dyDescent="0.25">
      <c r="A10" s="1">
        <v>19</v>
      </c>
      <c r="B10" s="12">
        <v>50.6</v>
      </c>
      <c r="C10" s="12">
        <v>70.599999999999994</v>
      </c>
      <c r="D10" s="12">
        <v>39</v>
      </c>
      <c r="E10" s="12">
        <v>37.6</v>
      </c>
      <c r="F10" s="12">
        <v>166.8</v>
      </c>
      <c r="G10" s="12">
        <v>93.2</v>
      </c>
      <c r="H10" s="12">
        <v>47.4</v>
      </c>
      <c r="I10" s="12">
        <v>8</v>
      </c>
      <c r="J10" s="12">
        <v>26.8</v>
      </c>
      <c r="K10" s="12">
        <v>12.4</v>
      </c>
      <c r="L10" s="12">
        <v>53.2</v>
      </c>
      <c r="M10" s="12">
        <v>89</v>
      </c>
      <c r="N10" s="12">
        <v>38.200000000000003</v>
      </c>
      <c r="O10" s="12">
        <v>49.4</v>
      </c>
      <c r="P10" s="12">
        <v>35.6</v>
      </c>
      <c r="Q10" s="12">
        <v>19.399999999999999</v>
      </c>
      <c r="R10" s="12">
        <v>26.6</v>
      </c>
      <c r="S10" s="12">
        <v>43.2</v>
      </c>
      <c r="T10" s="12">
        <v>33</v>
      </c>
      <c r="U10" s="12">
        <v>21.2</v>
      </c>
      <c r="V10" s="12">
        <v>27</v>
      </c>
      <c r="W10" s="12">
        <v>8.4</v>
      </c>
      <c r="X10" s="12">
        <v>10.6</v>
      </c>
      <c r="Y10" s="12">
        <v>31.6</v>
      </c>
      <c r="Z10" s="12">
        <v>28.8</v>
      </c>
      <c r="AA10" s="12">
        <v>127.8</v>
      </c>
      <c r="AB10" s="12">
        <v>110.6</v>
      </c>
      <c r="AC10" s="12">
        <v>286</v>
      </c>
      <c r="AD10" s="12">
        <v>177.4</v>
      </c>
      <c r="AE10" s="12">
        <v>61.4</v>
      </c>
      <c r="AF10" s="12">
        <v>60.6</v>
      </c>
      <c r="AG10" s="12">
        <v>14.8</v>
      </c>
      <c r="AH10" s="12">
        <v>19.399999999999999</v>
      </c>
      <c r="AI10" s="12">
        <v>20.8</v>
      </c>
      <c r="AJ10" s="12">
        <v>8</v>
      </c>
      <c r="AK10" s="12">
        <v>4</v>
      </c>
      <c r="AL10" s="12">
        <v>13.4</v>
      </c>
      <c r="AM10" s="12">
        <v>6.2</v>
      </c>
      <c r="AN10" s="12">
        <v>30.2</v>
      </c>
      <c r="AO10" s="12">
        <v>4.5999999999999996</v>
      </c>
      <c r="AP10" s="12">
        <v>2</v>
      </c>
      <c r="AQ10" s="12">
        <v>10.199999999999999</v>
      </c>
      <c r="AR10" s="12">
        <v>12</v>
      </c>
      <c r="AS10" s="13">
        <v>2037</v>
      </c>
      <c r="AT10" s="14"/>
      <c r="AV10" s="17"/>
      <c r="AW10" s="15"/>
      <c r="BC10" s="11"/>
    </row>
    <row r="11" spans="1:56" x14ac:dyDescent="0.25">
      <c r="A11" s="1">
        <v>12</v>
      </c>
      <c r="B11" s="12">
        <v>69.400000000000006</v>
      </c>
      <c r="C11" s="12">
        <v>168.8</v>
      </c>
      <c r="D11" s="12">
        <v>105.4</v>
      </c>
      <c r="E11" s="12">
        <v>83.4</v>
      </c>
      <c r="F11" s="12">
        <v>286.39999999999998</v>
      </c>
      <c r="G11" s="12">
        <v>130.4</v>
      </c>
      <c r="H11" s="12">
        <v>81.599999999999994</v>
      </c>
      <c r="I11" s="12">
        <v>19.600000000000001</v>
      </c>
      <c r="J11" s="12">
        <v>17.8</v>
      </c>
      <c r="K11" s="12">
        <v>20.8</v>
      </c>
      <c r="L11" s="12">
        <v>105.4</v>
      </c>
      <c r="M11" s="12">
        <v>187.6</v>
      </c>
      <c r="N11" s="12">
        <v>115.6</v>
      </c>
      <c r="O11" s="12">
        <v>127</v>
      </c>
      <c r="P11" s="12">
        <v>86.2</v>
      </c>
      <c r="Q11" s="12">
        <v>45.8</v>
      </c>
      <c r="R11" s="12">
        <v>83.8</v>
      </c>
      <c r="S11" s="12">
        <v>129.19999999999999</v>
      </c>
      <c r="T11" s="12">
        <v>78.2</v>
      </c>
      <c r="U11" s="12">
        <v>58</v>
      </c>
      <c r="V11" s="12">
        <v>72</v>
      </c>
      <c r="W11" s="12">
        <v>31.6</v>
      </c>
      <c r="X11" s="12">
        <v>32.4</v>
      </c>
      <c r="Y11" s="12">
        <v>56.6</v>
      </c>
      <c r="Z11" s="12">
        <v>59.4</v>
      </c>
      <c r="AA11" s="12">
        <v>239</v>
      </c>
      <c r="AB11" s="12">
        <v>278.39999999999998</v>
      </c>
      <c r="AC11" s="12">
        <v>701</v>
      </c>
      <c r="AD11" s="12">
        <v>279.2</v>
      </c>
      <c r="AE11" s="12">
        <v>87.8</v>
      </c>
      <c r="AF11" s="12">
        <v>87.6</v>
      </c>
      <c r="AG11" s="12">
        <v>48</v>
      </c>
      <c r="AH11" s="12">
        <v>67.400000000000006</v>
      </c>
      <c r="AI11" s="12">
        <v>61.6</v>
      </c>
      <c r="AJ11" s="12">
        <v>30.4</v>
      </c>
      <c r="AK11" s="12">
        <v>9.1999999999999993</v>
      </c>
      <c r="AL11" s="12">
        <v>33.799999999999997</v>
      </c>
      <c r="AM11" s="12">
        <v>15</v>
      </c>
      <c r="AN11" s="12">
        <v>60.2</v>
      </c>
      <c r="AO11" s="12">
        <v>10</v>
      </c>
      <c r="AP11" s="12">
        <v>10.199999999999999</v>
      </c>
      <c r="AQ11" s="12">
        <v>25.2</v>
      </c>
      <c r="AR11" s="12">
        <v>27.8</v>
      </c>
      <c r="AS11" s="13">
        <v>4324.2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9" t="s">
        <v>38</v>
      </c>
    </row>
    <row r="12" spans="1:56" x14ac:dyDescent="0.25">
      <c r="A12" s="1" t="s">
        <v>10</v>
      </c>
      <c r="B12" s="12">
        <v>15.2</v>
      </c>
      <c r="C12" s="12">
        <v>40.200000000000003</v>
      </c>
      <c r="D12" s="12">
        <v>23</v>
      </c>
      <c r="E12" s="12">
        <v>27.8</v>
      </c>
      <c r="F12" s="12">
        <v>91.4</v>
      </c>
      <c r="G12" s="12">
        <v>35.200000000000003</v>
      </c>
      <c r="H12" s="12">
        <v>21.4</v>
      </c>
      <c r="I12" s="12">
        <v>10.199999999999999</v>
      </c>
      <c r="J12" s="12">
        <v>22.2</v>
      </c>
      <c r="K12" s="12">
        <v>6</v>
      </c>
      <c r="L12" s="12">
        <v>67.8</v>
      </c>
      <c r="M12" s="12">
        <v>140.6</v>
      </c>
      <c r="N12" s="12">
        <v>109.8</v>
      </c>
      <c r="O12" s="12">
        <v>121.8</v>
      </c>
      <c r="P12" s="12">
        <v>41.2</v>
      </c>
      <c r="Q12" s="12">
        <v>29.4</v>
      </c>
      <c r="R12" s="12">
        <v>57.2</v>
      </c>
      <c r="S12" s="12">
        <v>60</v>
      </c>
      <c r="T12" s="12">
        <v>13.6</v>
      </c>
      <c r="U12" s="12">
        <v>7.4</v>
      </c>
      <c r="V12" s="12">
        <v>9</v>
      </c>
      <c r="W12" s="12">
        <v>3.2</v>
      </c>
      <c r="X12" s="12">
        <v>2</v>
      </c>
      <c r="Y12" s="12">
        <v>9.1999999999999993</v>
      </c>
      <c r="Z12" s="12">
        <v>17.399999999999999</v>
      </c>
      <c r="AA12" s="12">
        <v>136.4</v>
      </c>
      <c r="AB12" s="12">
        <v>156.4</v>
      </c>
      <c r="AC12" s="12">
        <v>418.2</v>
      </c>
      <c r="AD12" s="12">
        <v>158.80000000000001</v>
      </c>
      <c r="AE12" s="12">
        <v>53.4</v>
      </c>
      <c r="AF12" s="12">
        <v>44.4</v>
      </c>
      <c r="AG12" s="12">
        <v>16.8</v>
      </c>
      <c r="AH12" s="12">
        <v>33.4</v>
      </c>
      <c r="AI12" s="12">
        <v>20</v>
      </c>
      <c r="AJ12" s="12">
        <v>11.4</v>
      </c>
      <c r="AK12" s="12">
        <v>36.200000000000003</v>
      </c>
      <c r="AL12" s="12">
        <v>65.400000000000006</v>
      </c>
      <c r="AM12" s="12">
        <v>1.6</v>
      </c>
      <c r="AN12" s="12">
        <v>5.2</v>
      </c>
      <c r="AO12" s="12">
        <v>5</v>
      </c>
      <c r="AP12" s="12">
        <v>4.8</v>
      </c>
      <c r="AQ12" s="12">
        <v>25</v>
      </c>
      <c r="AR12" s="12">
        <v>3.8</v>
      </c>
      <c r="AS12" s="13">
        <v>2178.4</v>
      </c>
      <c r="AT12" s="14"/>
      <c r="AV12" s="17" t="s">
        <v>45</v>
      </c>
      <c r="AW12" s="15">
        <f>SUM(AA28:AD31)</f>
        <v>1730.5999999999997</v>
      </c>
      <c r="AX12" s="15">
        <f>SUM(Z28:Z31,H28:K31)</f>
        <v>5624.1999999999989</v>
      </c>
      <c r="AY12" s="15">
        <f>SUM(AE28:AJ31)</f>
        <v>14686.599999999999</v>
      </c>
      <c r="AZ12" s="15">
        <f>SUM(B28:G31)</f>
        <v>6277.4</v>
      </c>
      <c r="BA12" s="15">
        <f>SUM(AM28:AN31,T28:Y31)</f>
        <v>6327.9999999999991</v>
      </c>
      <c r="BB12" s="15">
        <f>SUM(AK28:AL31,L28:S31)</f>
        <v>9125.0000000000036</v>
      </c>
      <c r="BC12" s="14">
        <f>SUM(AO28:AR31)</f>
        <v>2968.8</v>
      </c>
      <c r="BD12" s="9">
        <f t="shared" ref="BD12:BD18" si="0">SUM(AW12:BB12)</f>
        <v>43771.8</v>
      </c>
    </row>
    <row r="13" spans="1:56" x14ac:dyDescent="0.25">
      <c r="A13" s="1" t="s">
        <v>11</v>
      </c>
      <c r="B13" s="12">
        <v>67.400000000000006</v>
      </c>
      <c r="C13" s="12">
        <v>91</v>
      </c>
      <c r="D13" s="12">
        <v>34.200000000000003</v>
      </c>
      <c r="E13" s="12">
        <v>42.4</v>
      </c>
      <c r="F13" s="12">
        <v>164</v>
      </c>
      <c r="G13" s="12">
        <v>85.6</v>
      </c>
      <c r="H13" s="12">
        <v>71.599999999999994</v>
      </c>
      <c r="I13" s="12">
        <v>55.8</v>
      </c>
      <c r="J13" s="12">
        <v>113.4</v>
      </c>
      <c r="K13" s="12">
        <v>66.8</v>
      </c>
      <c r="L13" s="12">
        <v>10.8</v>
      </c>
      <c r="M13" s="12">
        <v>223.6</v>
      </c>
      <c r="N13" s="12">
        <v>142.80000000000001</v>
      </c>
      <c r="O13" s="12">
        <v>244.2</v>
      </c>
      <c r="P13" s="12">
        <v>140.6</v>
      </c>
      <c r="Q13" s="12">
        <v>60.2</v>
      </c>
      <c r="R13" s="12">
        <v>63.4</v>
      </c>
      <c r="S13" s="12">
        <v>77</v>
      </c>
      <c r="T13" s="12">
        <v>32.4</v>
      </c>
      <c r="U13" s="12">
        <v>17.8</v>
      </c>
      <c r="V13" s="12">
        <v>18.2</v>
      </c>
      <c r="W13" s="12">
        <v>9.1999999999999993</v>
      </c>
      <c r="X13" s="12">
        <v>18</v>
      </c>
      <c r="Y13" s="12">
        <v>29.4</v>
      </c>
      <c r="Z13" s="12">
        <v>82.4</v>
      </c>
      <c r="AA13" s="12">
        <v>195.6</v>
      </c>
      <c r="AB13" s="12">
        <v>187.8</v>
      </c>
      <c r="AC13" s="12">
        <v>513</v>
      </c>
      <c r="AD13" s="12">
        <v>195.6</v>
      </c>
      <c r="AE13" s="12">
        <v>115.2</v>
      </c>
      <c r="AF13" s="12">
        <v>154.80000000000001</v>
      </c>
      <c r="AG13" s="12">
        <v>33.200000000000003</v>
      </c>
      <c r="AH13" s="12">
        <v>42</v>
      </c>
      <c r="AI13" s="12">
        <v>33.4</v>
      </c>
      <c r="AJ13" s="12">
        <v>12.6</v>
      </c>
      <c r="AK13" s="12">
        <v>24.6</v>
      </c>
      <c r="AL13" s="12">
        <v>93.6</v>
      </c>
      <c r="AM13" s="12">
        <v>7.4</v>
      </c>
      <c r="AN13" s="12">
        <v>40.200000000000003</v>
      </c>
      <c r="AO13" s="12">
        <v>5.2</v>
      </c>
      <c r="AP13" s="12">
        <v>4.5999999999999996</v>
      </c>
      <c r="AQ13" s="12">
        <v>37.4</v>
      </c>
      <c r="AR13" s="12">
        <v>6.8</v>
      </c>
      <c r="AS13" s="13">
        <v>3665.2</v>
      </c>
      <c r="AT13" s="14"/>
      <c r="AV13" s="17" t="s">
        <v>46</v>
      </c>
      <c r="AW13" s="15">
        <f>SUM(AA27:AD27,AA9:AD12)</f>
        <v>5465.4</v>
      </c>
      <c r="AX13" s="15">
        <f>SUM(Z27,Z9:Z12,H9:K12,H27:K27)</f>
        <v>734.80000000000007</v>
      </c>
      <c r="AY13" s="15">
        <f>SUM(AE9:AJ12,AE27:AJ27)</f>
        <v>1224.3999999999999</v>
      </c>
      <c r="AZ13" s="15">
        <f>SUM(B9:G12,B27:G27)</f>
        <v>2189.400000000001</v>
      </c>
      <c r="BA13" s="15">
        <f>SUM(T9:Y12,AM9:AN12,T27:Y27,AM27:AN27)</f>
        <v>863.8000000000003</v>
      </c>
      <c r="BB13" s="15">
        <f>SUM(L9:S12,AK9:AL12,L27:S27,AK27:AL27)</f>
        <v>2724</v>
      </c>
      <c r="BC13" s="14">
        <f>SUM(AO9:AR12,AO27:AR27)</f>
        <v>208.60000000000005</v>
      </c>
      <c r="BD13" s="9">
        <f t="shared" si="0"/>
        <v>13201.800000000001</v>
      </c>
    </row>
    <row r="14" spans="1:56" x14ac:dyDescent="0.25">
      <c r="A14" s="1" t="s">
        <v>12</v>
      </c>
      <c r="B14" s="12">
        <v>90.4</v>
      </c>
      <c r="C14" s="12">
        <v>246.6</v>
      </c>
      <c r="D14" s="12">
        <v>131.80000000000001</v>
      </c>
      <c r="E14" s="12">
        <v>132.80000000000001</v>
      </c>
      <c r="F14" s="12">
        <v>255.6</v>
      </c>
      <c r="G14" s="12">
        <v>132</v>
      </c>
      <c r="H14" s="12">
        <v>173.4</v>
      </c>
      <c r="I14" s="12">
        <v>100.4</v>
      </c>
      <c r="J14" s="12">
        <v>195.8</v>
      </c>
      <c r="K14" s="12">
        <v>131.80000000000001</v>
      </c>
      <c r="L14" s="12">
        <v>222.8</v>
      </c>
      <c r="M14" s="12">
        <v>10</v>
      </c>
      <c r="N14" s="12">
        <v>281.2</v>
      </c>
      <c r="O14" s="12">
        <v>333</v>
      </c>
      <c r="P14" s="12">
        <v>214.4</v>
      </c>
      <c r="Q14" s="12">
        <v>125.6</v>
      </c>
      <c r="R14" s="12">
        <v>214.2</v>
      </c>
      <c r="S14" s="12">
        <v>460.6</v>
      </c>
      <c r="T14" s="12">
        <v>130.80000000000001</v>
      </c>
      <c r="U14" s="12">
        <v>164.4</v>
      </c>
      <c r="V14" s="12">
        <v>141.80000000000001</v>
      </c>
      <c r="W14" s="12">
        <v>94</v>
      </c>
      <c r="X14" s="12">
        <v>76.8</v>
      </c>
      <c r="Y14" s="12">
        <v>100.4</v>
      </c>
      <c r="Z14" s="12">
        <v>69.599999999999994</v>
      </c>
      <c r="AA14" s="12">
        <v>327.2</v>
      </c>
      <c r="AB14" s="12">
        <v>223.4</v>
      </c>
      <c r="AC14" s="12">
        <v>640.20000000000005</v>
      </c>
      <c r="AD14" s="12">
        <v>333</v>
      </c>
      <c r="AE14" s="12">
        <v>113.6</v>
      </c>
      <c r="AF14" s="12">
        <v>137.19999999999999</v>
      </c>
      <c r="AG14" s="12">
        <v>71</v>
      </c>
      <c r="AH14" s="12">
        <v>55.4</v>
      </c>
      <c r="AI14" s="12">
        <v>87.4</v>
      </c>
      <c r="AJ14" s="12">
        <v>30.8</v>
      </c>
      <c r="AK14" s="12">
        <v>185.2</v>
      </c>
      <c r="AL14" s="12">
        <v>791.6</v>
      </c>
      <c r="AM14" s="12">
        <v>62.2</v>
      </c>
      <c r="AN14" s="12">
        <v>131.80000000000001</v>
      </c>
      <c r="AO14" s="12">
        <v>10.199999999999999</v>
      </c>
      <c r="AP14" s="12">
        <v>23.4</v>
      </c>
      <c r="AQ14" s="12">
        <v>51.4</v>
      </c>
      <c r="AR14" s="12">
        <v>33.799999999999997</v>
      </c>
      <c r="AS14" s="13">
        <v>7539</v>
      </c>
      <c r="AT14" s="14"/>
      <c r="AV14" s="17" t="s">
        <v>47</v>
      </c>
      <c r="AW14" s="15">
        <f>SUM(AA32:AD37)</f>
        <v>13830.599999999997</v>
      </c>
      <c r="AX14" s="15">
        <f>SUM(H32:K37,Z32:Z37)</f>
        <v>1247.2</v>
      </c>
      <c r="AY14" s="15">
        <f>SUM(AE32:AJ37)</f>
        <v>4791.7999999999993</v>
      </c>
      <c r="AZ14" s="15">
        <f>SUM(B32:G37)</f>
        <v>1513.5999999999997</v>
      </c>
      <c r="BA14" s="15">
        <f>SUM(T32:Y37,AM32:AN37)</f>
        <v>1014.1999999999998</v>
      </c>
      <c r="BB14" s="15">
        <f>SUM(L32:S37,AK32:AL37)</f>
        <v>1740</v>
      </c>
      <c r="BC14" s="14">
        <f>SUM(AO32:AR37)</f>
        <v>1041.3999999999999</v>
      </c>
      <c r="BD14" s="9">
        <f t="shared" si="0"/>
        <v>24137.399999999998</v>
      </c>
    </row>
    <row r="15" spans="1:56" x14ac:dyDescent="0.25">
      <c r="A15" s="1" t="s">
        <v>13</v>
      </c>
      <c r="B15" s="12">
        <v>18.600000000000001</v>
      </c>
      <c r="C15" s="12">
        <v>35.200000000000003</v>
      </c>
      <c r="D15" s="12">
        <v>19.399999999999999</v>
      </c>
      <c r="E15" s="12">
        <v>14.4</v>
      </c>
      <c r="F15" s="12">
        <v>82.6</v>
      </c>
      <c r="G15" s="12">
        <v>28</v>
      </c>
      <c r="H15" s="12">
        <v>39.200000000000003</v>
      </c>
      <c r="I15" s="12">
        <v>43.2</v>
      </c>
      <c r="J15" s="12">
        <v>138.4</v>
      </c>
      <c r="K15" s="12">
        <v>107.2</v>
      </c>
      <c r="L15" s="12">
        <v>132</v>
      </c>
      <c r="M15" s="12">
        <v>282.60000000000002</v>
      </c>
      <c r="N15" s="12">
        <v>9.6</v>
      </c>
      <c r="O15" s="12">
        <v>116.2</v>
      </c>
      <c r="P15" s="12">
        <v>85</v>
      </c>
      <c r="Q15" s="12">
        <v>36.4</v>
      </c>
      <c r="R15" s="12">
        <v>40.4</v>
      </c>
      <c r="S15" s="12">
        <v>57.2</v>
      </c>
      <c r="T15" s="12">
        <v>17.2</v>
      </c>
      <c r="U15" s="12">
        <v>6.4</v>
      </c>
      <c r="V15" s="12">
        <v>10</v>
      </c>
      <c r="W15" s="12">
        <v>5.2</v>
      </c>
      <c r="X15" s="12">
        <v>2.4</v>
      </c>
      <c r="Y15" s="12">
        <v>9.6</v>
      </c>
      <c r="Z15" s="12">
        <v>19.600000000000001</v>
      </c>
      <c r="AA15" s="12">
        <v>153.6</v>
      </c>
      <c r="AB15" s="12">
        <v>135.19999999999999</v>
      </c>
      <c r="AC15" s="12">
        <v>337.6</v>
      </c>
      <c r="AD15" s="12">
        <v>117</v>
      </c>
      <c r="AE15" s="12">
        <v>30.4</v>
      </c>
      <c r="AF15" s="12">
        <v>44.2</v>
      </c>
      <c r="AG15" s="12">
        <v>20</v>
      </c>
      <c r="AH15" s="12">
        <v>31</v>
      </c>
      <c r="AI15" s="12">
        <v>20.2</v>
      </c>
      <c r="AJ15" s="12">
        <v>7.4</v>
      </c>
      <c r="AK15" s="12">
        <v>21.6</v>
      </c>
      <c r="AL15" s="12">
        <v>46.8</v>
      </c>
      <c r="AM15" s="12">
        <v>3</v>
      </c>
      <c r="AN15" s="12">
        <v>15.2</v>
      </c>
      <c r="AO15" s="12">
        <v>6</v>
      </c>
      <c r="AP15" s="12">
        <v>4.5999999999999996</v>
      </c>
      <c r="AQ15" s="12">
        <v>20.2</v>
      </c>
      <c r="AR15" s="12">
        <v>7.4</v>
      </c>
      <c r="AS15" s="13">
        <v>2377.4</v>
      </c>
      <c r="AT15" s="14"/>
      <c r="AV15" s="17" t="s">
        <v>48</v>
      </c>
      <c r="AW15" s="15">
        <f>SUM(AA3:AD8)</f>
        <v>6110.2</v>
      </c>
      <c r="AX15" s="15">
        <f>SUM(H3:K8,Z3:Z8)</f>
        <v>2137.5999999999995</v>
      </c>
      <c r="AY15" s="15">
        <f>SUM(AE3:AJ8)</f>
        <v>1500.7999999999997</v>
      </c>
      <c r="AZ15" s="15">
        <f>SUM(B3:G8)</f>
        <v>3869.2000000000007</v>
      </c>
      <c r="BA15" s="15">
        <f>SUM(T3:Y8,AM3:AN8)</f>
        <v>767.39999999999986</v>
      </c>
      <c r="BB15" s="15">
        <f>SUM(L3:S8,AK3:AL8)</f>
        <v>2691.2</v>
      </c>
      <c r="BC15" s="14">
        <f>SUM(AO3:AR8)</f>
        <v>422.19999999999993</v>
      </c>
      <c r="BD15" s="9">
        <f t="shared" si="0"/>
        <v>17076.399999999998</v>
      </c>
    </row>
    <row r="16" spans="1:56" x14ac:dyDescent="0.25">
      <c r="A16" s="1" t="s">
        <v>14</v>
      </c>
      <c r="B16" s="12">
        <v>24.4</v>
      </c>
      <c r="C16" s="12">
        <v>32.6</v>
      </c>
      <c r="D16" s="12">
        <v>11.8</v>
      </c>
      <c r="E16" s="12">
        <v>14</v>
      </c>
      <c r="F16" s="12">
        <v>74</v>
      </c>
      <c r="G16" s="12">
        <v>33.200000000000003</v>
      </c>
      <c r="H16" s="12">
        <v>50.2</v>
      </c>
      <c r="I16" s="12">
        <v>47</v>
      </c>
      <c r="J16" s="12">
        <v>150</v>
      </c>
      <c r="K16" s="12">
        <v>114.8</v>
      </c>
      <c r="L16" s="12">
        <v>229</v>
      </c>
      <c r="M16" s="12">
        <v>327.2</v>
      </c>
      <c r="N16" s="12">
        <v>128.19999999999999</v>
      </c>
      <c r="O16" s="12">
        <v>6</v>
      </c>
      <c r="P16" s="12">
        <v>115.6</v>
      </c>
      <c r="Q16" s="12">
        <v>88.4</v>
      </c>
      <c r="R16" s="12">
        <v>79.599999999999994</v>
      </c>
      <c r="S16" s="12">
        <v>117.8</v>
      </c>
      <c r="T16" s="12">
        <v>16.8</v>
      </c>
      <c r="U16" s="12">
        <v>8.4</v>
      </c>
      <c r="V16" s="12">
        <v>5.8</v>
      </c>
      <c r="W16" s="12">
        <v>0.8</v>
      </c>
      <c r="X16" s="12">
        <v>2</v>
      </c>
      <c r="Y16" s="12">
        <v>7.8</v>
      </c>
      <c r="Z16" s="12">
        <v>30.8</v>
      </c>
      <c r="AA16" s="12">
        <v>122</v>
      </c>
      <c r="AB16" s="12">
        <v>110.2</v>
      </c>
      <c r="AC16" s="12">
        <v>274</v>
      </c>
      <c r="AD16" s="12">
        <v>104</v>
      </c>
      <c r="AE16" s="12">
        <v>27</v>
      </c>
      <c r="AF16" s="12">
        <v>36</v>
      </c>
      <c r="AG16" s="12">
        <v>15.2</v>
      </c>
      <c r="AH16" s="12">
        <v>19.8</v>
      </c>
      <c r="AI16" s="12">
        <v>25</v>
      </c>
      <c r="AJ16" s="12">
        <v>7.8</v>
      </c>
      <c r="AK16" s="12">
        <v>29</v>
      </c>
      <c r="AL16" s="12">
        <v>123</v>
      </c>
      <c r="AM16" s="12">
        <v>2</v>
      </c>
      <c r="AN16" s="12">
        <v>20.2</v>
      </c>
      <c r="AO16" s="12">
        <v>2.8</v>
      </c>
      <c r="AP16" s="12">
        <v>4.8</v>
      </c>
      <c r="AQ16" s="12">
        <v>15.8</v>
      </c>
      <c r="AR16" s="12">
        <v>6.6</v>
      </c>
      <c r="AS16" s="13">
        <v>2661.4</v>
      </c>
      <c r="AT16" s="14"/>
      <c r="AV16" s="17" t="s">
        <v>49</v>
      </c>
      <c r="AW16" s="15">
        <f>SUM(AA21:AD26,AA40:AD41)</f>
        <v>6093.4000000000005</v>
      </c>
      <c r="AX16" s="15">
        <f>SUM(H21:K26,H40:K41,Z21:Z26,Z40:Z41)</f>
        <v>882.6</v>
      </c>
      <c r="AY16" s="15">
        <f>SUM(AE21:AJ26,AE40:AJ41)</f>
        <v>1068</v>
      </c>
      <c r="AZ16" s="15">
        <f>SUM(B21:G26,B40:G41)</f>
        <v>852.59999999999991</v>
      </c>
      <c r="BA16" s="15">
        <f>SUM(T21:Y26,T40:Y41,AM21:AN26,AM40:AN41)</f>
        <v>3162.0000000000005</v>
      </c>
      <c r="BB16" s="15">
        <f>SUM(L21:S26,L40:S41,AK21:AL26,AK40:AL41)</f>
        <v>1444.8000000000002</v>
      </c>
      <c r="BC16" s="14">
        <f>SUM(AO21:AR26,AO40:AR41)</f>
        <v>427.59999999999997</v>
      </c>
      <c r="BD16" s="9">
        <f t="shared" si="0"/>
        <v>13503.400000000001</v>
      </c>
    </row>
    <row r="17" spans="1:56" x14ac:dyDescent="0.25">
      <c r="A17" s="1" t="s">
        <v>15</v>
      </c>
      <c r="B17" s="12">
        <v>21.6</v>
      </c>
      <c r="C17" s="12">
        <v>24.8</v>
      </c>
      <c r="D17" s="12">
        <v>10.6</v>
      </c>
      <c r="E17" s="12">
        <v>12</v>
      </c>
      <c r="F17" s="12">
        <v>66.599999999999994</v>
      </c>
      <c r="G17" s="12">
        <v>26.4</v>
      </c>
      <c r="H17" s="12">
        <v>51.6</v>
      </c>
      <c r="I17" s="12">
        <v>39</v>
      </c>
      <c r="J17" s="12">
        <v>89.2</v>
      </c>
      <c r="K17" s="12">
        <v>46.4</v>
      </c>
      <c r="L17" s="12">
        <v>149.19999999999999</v>
      </c>
      <c r="M17" s="12">
        <v>197</v>
      </c>
      <c r="N17" s="12">
        <v>106.4</v>
      </c>
      <c r="O17" s="12">
        <v>132.4</v>
      </c>
      <c r="P17" s="12">
        <v>13</v>
      </c>
      <c r="Q17" s="12">
        <v>97.8</v>
      </c>
      <c r="R17" s="12">
        <v>112.8</v>
      </c>
      <c r="S17" s="12">
        <v>141</v>
      </c>
      <c r="T17" s="12">
        <v>13.6</v>
      </c>
      <c r="U17" s="12">
        <v>8.6</v>
      </c>
      <c r="V17" s="12">
        <v>8.8000000000000007</v>
      </c>
      <c r="W17" s="12">
        <v>2.8</v>
      </c>
      <c r="X17" s="12">
        <v>2.6</v>
      </c>
      <c r="Y17" s="12">
        <v>13.8</v>
      </c>
      <c r="Z17" s="12">
        <v>18.2</v>
      </c>
      <c r="AA17" s="12">
        <v>86.4</v>
      </c>
      <c r="AB17" s="12">
        <v>66.8</v>
      </c>
      <c r="AC17" s="12">
        <v>171.8</v>
      </c>
      <c r="AD17" s="12">
        <v>62.8</v>
      </c>
      <c r="AE17" s="12">
        <v>24</v>
      </c>
      <c r="AF17" s="12">
        <v>28.6</v>
      </c>
      <c r="AG17" s="12">
        <v>9.8000000000000007</v>
      </c>
      <c r="AH17" s="12">
        <v>13</v>
      </c>
      <c r="AI17" s="12">
        <v>12</v>
      </c>
      <c r="AJ17" s="12">
        <v>6</v>
      </c>
      <c r="AK17" s="12">
        <v>8.1999999999999993</v>
      </c>
      <c r="AL17" s="12">
        <v>30.2</v>
      </c>
      <c r="AM17" s="12">
        <v>3.6</v>
      </c>
      <c r="AN17" s="12">
        <v>16.600000000000001</v>
      </c>
      <c r="AO17" s="12">
        <v>3.4</v>
      </c>
      <c r="AP17" s="12">
        <v>5.4</v>
      </c>
      <c r="AQ17" s="12">
        <v>10.4</v>
      </c>
      <c r="AR17" s="12">
        <v>6</v>
      </c>
      <c r="AS17" s="13">
        <v>1971.2</v>
      </c>
      <c r="AT17" s="14"/>
      <c r="AV17" s="1" t="s">
        <v>50</v>
      </c>
      <c r="AW17" s="14">
        <f>SUM(AA13:AD20,AA38:AD39)</f>
        <v>8900.7999999999993</v>
      </c>
      <c r="AX17" s="14">
        <f>SUM(H13:K20,H38:K39,Z13:Z20,Z38:Z39)</f>
        <v>2826.5999999999995</v>
      </c>
      <c r="AY17" s="14">
        <f>SUM(AE13:AJ20,AE38:AJ39)</f>
        <v>1832.7999999999995</v>
      </c>
      <c r="AZ17" s="14">
        <f>SUM(B13:G20,B38:G39)</f>
        <v>2811.9999999999982</v>
      </c>
      <c r="BA17" s="14">
        <f>SUM(T13:Y20,T38:Y39,AM13:AN20,AM38:AN39)</f>
        <v>1543.9999999999995</v>
      </c>
      <c r="BB17" s="14">
        <f>SUM(L13:S20,L38:S39,AK13:AL20,AK38:AL39)</f>
        <v>11032.200000000006</v>
      </c>
      <c r="BC17" s="14">
        <f>SUM(AO13:AR20,AO38:AR39)</f>
        <v>504.00000000000011</v>
      </c>
      <c r="BD17" s="9">
        <f t="shared" si="0"/>
        <v>28948.400000000001</v>
      </c>
    </row>
    <row r="18" spans="1:56" x14ac:dyDescent="0.25">
      <c r="A18" s="1" t="s">
        <v>16</v>
      </c>
      <c r="B18" s="12">
        <v>13</v>
      </c>
      <c r="C18" s="12">
        <v>17.8</v>
      </c>
      <c r="D18" s="12">
        <v>5.8</v>
      </c>
      <c r="E18" s="12">
        <v>5.4</v>
      </c>
      <c r="F18" s="12">
        <v>30.4</v>
      </c>
      <c r="G18" s="12">
        <v>14.4</v>
      </c>
      <c r="H18" s="12">
        <v>18.600000000000001</v>
      </c>
      <c r="I18" s="12">
        <v>14.6</v>
      </c>
      <c r="J18" s="12">
        <v>41.6</v>
      </c>
      <c r="K18" s="12">
        <v>25.4</v>
      </c>
      <c r="L18" s="12">
        <v>52.2</v>
      </c>
      <c r="M18" s="12">
        <v>123</v>
      </c>
      <c r="N18" s="12">
        <v>42.6</v>
      </c>
      <c r="O18" s="12">
        <v>82.4</v>
      </c>
      <c r="P18" s="12">
        <v>98.6</v>
      </c>
      <c r="Q18" s="12">
        <v>4.5999999999999996</v>
      </c>
      <c r="R18" s="12">
        <v>42.4</v>
      </c>
      <c r="S18" s="12">
        <v>88.2</v>
      </c>
      <c r="T18" s="12">
        <v>9.6</v>
      </c>
      <c r="U18" s="12">
        <v>4.2</v>
      </c>
      <c r="V18" s="12">
        <v>4.5999999999999996</v>
      </c>
      <c r="W18" s="12">
        <v>1.4</v>
      </c>
      <c r="X18" s="12">
        <v>0.4</v>
      </c>
      <c r="Y18" s="12">
        <v>4.5999999999999996</v>
      </c>
      <c r="Z18" s="12">
        <v>6.2</v>
      </c>
      <c r="AA18" s="12">
        <v>59.8</v>
      </c>
      <c r="AB18" s="12">
        <v>46.8</v>
      </c>
      <c r="AC18" s="12">
        <v>145.80000000000001</v>
      </c>
      <c r="AD18" s="12">
        <v>37.6</v>
      </c>
      <c r="AE18" s="12">
        <v>22.2</v>
      </c>
      <c r="AF18" s="12">
        <v>30.4</v>
      </c>
      <c r="AG18" s="12">
        <v>9</v>
      </c>
      <c r="AH18" s="12">
        <v>15.2</v>
      </c>
      <c r="AI18" s="12">
        <v>14.2</v>
      </c>
      <c r="AJ18" s="12">
        <v>4.8</v>
      </c>
      <c r="AK18" s="12">
        <v>7.8</v>
      </c>
      <c r="AL18" s="12">
        <v>27.2</v>
      </c>
      <c r="AM18" s="12">
        <v>0.4</v>
      </c>
      <c r="AN18" s="12">
        <v>12</v>
      </c>
      <c r="AO18" s="12">
        <v>2</v>
      </c>
      <c r="AP18" s="12">
        <v>4</v>
      </c>
      <c r="AQ18" s="12">
        <v>7.4</v>
      </c>
      <c r="AR18" s="12">
        <v>3.8</v>
      </c>
      <c r="AS18" s="13">
        <v>1202.4000000000001</v>
      </c>
      <c r="AT18" s="14"/>
      <c r="AV18" s="9" t="s">
        <v>64</v>
      </c>
      <c r="AW18" s="15">
        <f>SUM(AA42:AD45)</f>
        <v>2487.4</v>
      </c>
      <c r="AX18" s="9">
        <f>SUM(Z42:Z45,H42:K45)</f>
        <v>212.60000000000002</v>
      </c>
      <c r="AY18" s="9">
        <f>SUM(AE42:AJ45)</f>
        <v>1012</v>
      </c>
      <c r="AZ18" s="9">
        <f>SUM(B42:G45)</f>
        <v>324.59999999999997</v>
      </c>
      <c r="BA18" s="9">
        <f>SUM(T42:Y45, AM42:AN45)</f>
        <v>365.6</v>
      </c>
      <c r="BB18" s="9">
        <f>SUM(AK42:AL45,L42:S45)</f>
        <v>461</v>
      </c>
      <c r="BC18" s="9">
        <f>SUM(AO42:AR45)</f>
        <v>418</v>
      </c>
      <c r="BD18" s="9">
        <f t="shared" si="0"/>
        <v>4863.2</v>
      </c>
    </row>
    <row r="19" spans="1:56" x14ac:dyDescent="0.25">
      <c r="A19" s="1" t="s">
        <v>17</v>
      </c>
      <c r="B19" s="12">
        <v>7</v>
      </c>
      <c r="C19" s="12">
        <v>22.6</v>
      </c>
      <c r="D19" s="12">
        <v>9.6</v>
      </c>
      <c r="E19" s="12">
        <v>7.4</v>
      </c>
      <c r="F19" s="12">
        <v>66.2</v>
      </c>
      <c r="G19" s="12">
        <v>19.2</v>
      </c>
      <c r="H19" s="12">
        <v>21.4</v>
      </c>
      <c r="I19" s="12">
        <v>26.4</v>
      </c>
      <c r="J19" s="12">
        <v>82.8</v>
      </c>
      <c r="K19" s="12">
        <v>53.6</v>
      </c>
      <c r="L19" s="12">
        <v>55.4</v>
      </c>
      <c r="M19" s="12">
        <v>200.6</v>
      </c>
      <c r="N19" s="12">
        <v>47</v>
      </c>
      <c r="O19" s="12">
        <v>85.6</v>
      </c>
      <c r="P19" s="12">
        <v>109</v>
      </c>
      <c r="Q19" s="12">
        <v>53</v>
      </c>
      <c r="R19" s="12">
        <v>8.6</v>
      </c>
      <c r="S19" s="12">
        <v>115.6</v>
      </c>
      <c r="T19" s="12">
        <v>10.6</v>
      </c>
      <c r="U19" s="12">
        <v>9.6</v>
      </c>
      <c r="V19" s="12">
        <v>6.6</v>
      </c>
      <c r="W19" s="12">
        <v>2.2000000000000002</v>
      </c>
      <c r="X19" s="12">
        <v>1.6</v>
      </c>
      <c r="Y19" s="12">
        <v>4.5999999999999996</v>
      </c>
      <c r="Z19" s="12">
        <v>9.4</v>
      </c>
      <c r="AA19" s="12">
        <v>108.8</v>
      </c>
      <c r="AB19" s="12">
        <v>97.2</v>
      </c>
      <c r="AC19" s="12">
        <v>248.4</v>
      </c>
      <c r="AD19" s="12">
        <v>66.400000000000006</v>
      </c>
      <c r="AE19" s="12">
        <v>14.8</v>
      </c>
      <c r="AF19" s="12">
        <v>26.8</v>
      </c>
      <c r="AG19" s="12">
        <v>10</v>
      </c>
      <c r="AH19" s="12">
        <v>14</v>
      </c>
      <c r="AI19" s="12">
        <v>17.2</v>
      </c>
      <c r="AJ19" s="12">
        <v>5.6</v>
      </c>
      <c r="AK19" s="12">
        <v>8</v>
      </c>
      <c r="AL19" s="12">
        <v>23.2</v>
      </c>
      <c r="AM19" s="12">
        <v>3.6</v>
      </c>
      <c r="AN19" s="12">
        <v>14.8</v>
      </c>
      <c r="AO19" s="12">
        <v>2</v>
      </c>
      <c r="AP19" s="12">
        <v>2</v>
      </c>
      <c r="AQ19" s="12">
        <v>14.2</v>
      </c>
      <c r="AR19" s="12">
        <v>3.6</v>
      </c>
      <c r="AS19" s="13">
        <v>1716.2</v>
      </c>
      <c r="AT19" s="14"/>
      <c r="AV19" s="9" t="s">
        <v>51</v>
      </c>
      <c r="AW19" s="15">
        <f>SUM(AW12:AW18)</f>
        <v>44618.400000000001</v>
      </c>
      <c r="AX19" s="9">
        <f t="shared" ref="AX19:BC19" si="1">SUM(AX12:AX18)</f>
        <v>13665.6</v>
      </c>
      <c r="AY19" s="9">
        <f t="shared" si="1"/>
        <v>26116.399999999994</v>
      </c>
      <c r="AZ19" s="9">
        <f t="shared" si="1"/>
        <v>17838.8</v>
      </c>
      <c r="BA19" s="9">
        <f t="shared" si="1"/>
        <v>14045</v>
      </c>
      <c r="BB19" s="9">
        <f t="shared" si="1"/>
        <v>29218.200000000012</v>
      </c>
      <c r="BC19" s="9">
        <f t="shared" si="1"/>
        <v>5990.6</v>
      </c>
      <c r="BD19" s="9">
        <f>SUM(BD12:BD18)</f>
        <v>145502.39999999999</v>
      </c>
    </row>
    <row r="20" spans="1:56" x14ac:dyDescent="0.25">
      <c r="A20" s="1" t="s">
        <v>18</v>
      </c>
      <c r="B20" s="12">
        <v>20.2</v>
      </c>
      <c r="C20" s="12">
        <v>51</v>
      </c>
      <c r="D20" s="12">
        <v>28.6</v>
      </c>
      <c r="E20" s="12">
        <v>18</v>
      </c>
      <c r="F20" s="12">
        <v>219.2</v>
      </c>
      <c r="G20" s="12">
        <v>34.200000000000003</v>
      </c>
      <c r="H20" s="12">
        <v>36.799999999999997</v>
      </c>
      <c r="I20" s="12">
        <v>40.200000000000003</v>
      </c>
      <c r="J20" s="12">
        <v>126.4</v>
      </c>
      <c r="K20" s="12">
        <v>63</v>
      </c>
      <c r="L20" s="12">
        <v>88.2</v>
      </c>
      <c r="M20" s="12">
        <v>436</v>
      </c>
      <c r="N20" s="12">
        <v>54.2</v>
      </c>
      <c r="O20" s="12">
        <v>122.4</v>
      </c>
      <c r="P20" s="12">
        <v>147</v>
      </c>
      <c r="Q20" s="12">
        <v>88.6</v>
      </c>
      <c r="R20" s="12">
        <v>111.6</v>
      </c>
      <c r="S20" s="12">
        <v>25</v>
      </c>
      <c r="T20" s="12">
        <v>27.8</v>
      </c>
      <c r="U20" s="12">
        <v>15.8</v>
      </c>
      <c r="V20" s="12">
        <v>17.8</v>
      </c>
      <c r="W20" s="12">
        <v>5.4</v>
      </c>
      <c r="X20" s="12">
        <v>3.4</v>
      </c>
      <c r="Y20" s="12">
        <v>16.399999999999999</v>
      </c>
      <c r="Z20" s="12">
        <v>8.6</v>
      </c>
      <c r="AA20" s="12">
        <v>260.8</v>
      </c>
      <c r="AB20" s="12">
        <v>189.2</v>
      </c>
      <c r="AC20" s="12">
        <v>571.79999999999995</v>
      </c>
      <c r="AD20" s="12">
        <v>171</v>
      </c>
      <c r="AE20" s="12">
        <v>32.6</v>
      </c>
      <c r="AF20" s="12">
        <v>33.200000000000003</v>
      </c>
      <c r="AG20" s="12">
        <v>20.2</v>
      </c>
      <c r="AH20" s="12">
        <v>26.8</v>
      </c>
      <c r="AI20" s="12">
        <v>34.6</v>
      </c>
      <c r="AJ20" s="12">
        <v>7.8</v>
      </c>
      <c r="AK20" s="12">
        <v>12.2</v>
      </c>
      <c r="AL20" s="12">
        <v>38.4</v>
      </c>
      <c r="AM20" s="12">
        <v>6</v>
      </c>
      <c r="AN20" s="12">
        <v>22</v>
      </c>
      <c r="AO20" s="12">
        <v>3</v>
      </c>
      <c r="AP20" s="12">
        <v>1</v>
      </c>
      <c r="AQ20" s="12">
        <v>34.6</v>
      </c>
      <c r="AR20" s="12">
        <v>6.6</v>
      </c>
      <c r="AS20" s="13">
        <v>3277.6</v>
      </c>
      <c r="AT20" s="14"/>
      <c r="AV20" s="18"/>
      <c r="AW20" s="15"/>
    </row>
    <row r="21" spans="1:56" x14ac:dyDescent="0.25">
      <c r="A21" s="1" t="s">
        <v>19</v>
      </c>
      <c r="B21" s="12">
        <v>27.2</v>
      </c>
      <c r="C21" s="12">
        <v>29.2</v>
      </c>
      <c r="D21" s="12">
        <v>14</v>
      </c>
      <c r="E21" s="12">
        <v>12</v>
      </c>
      <c r="F21" s="12">
        <v>64.400000000000006</v>
      </c>
      <c r="G21" s="12">
        <v>18.8</v>
      </c>
      <c r="H21" s="12">
        <v>48</v>
      </c>
      <c r="I21" s="12">
        <v>26.8</v>
      </c>
      <c r="J21" s="12">
        <v>79.2</v>
      </c>
      <c r="K21" s="12">
        <v>10.8</v>
      </c>
      <c r="L21" s="12">
        <v>32.6</v>
      </c>
      <c r="M21" s="12">
        <v>123</v>
      </c>
      <c r="N21" s="12">
        <v>16.399999999999999</v>
      </c>
      <c r="O21" s="12">
        <v>15.4</v>
      </c>
      <c r="P21" s="12">
        <v>14.8</v>
      </c>
      <c r="Q21" s="12">
        <v>9.1999999999999993</v>
      </c>
      <c r="R21" s="12">
        <v>11</v>
      </c>
      <c r="S21" s="12">
        <v>27.8</v>
      </c>
      <c r="T21" s="12">
        <v>17.399999999999999</v>
      </c>
      <c r="U21" s="12">
        <v>72.599999999999994</v>
      </c>
      <c r="V21" s="12">
        <v>287.2</v>
      </c>
      <c r="W21" s="12">
        <v>80.400000000000006</v>
      </c>
      <c r="X21" s="12">
        <v>27.6</v>
      </c>
      <c r="Y21" s="12">
        <v>34</v>
      </c>
      <c r="Z21" s="12">
        <v>8.8000000000000007</v>
      </c>
      <c r="AA21" s="12">
        <v>194.4</v>
      </c>
      <c r="AB21" s="12">
        <v>110.2</v>
      </c>
      <c r="AC21" s="12">
        <v>262</v>
      </c>
      <c r="AD21" s="12">
        <v>127.8</v>
      </c>
      <c r="AE21" s="12">
        <v>36</v>
      </c>
      <c r="AF21" s="12">
        <v>68</v>
      </c>
      <c r="AG21" s="12">
        <v>25.4</v>
      </c>
      <c r="AH21" s="12">
        <v>27.2</v>
      </c>
      <c r="AI21" s="12">
        <v>35.799999999999997</v>
      </c>
      <c r="AJ21" s="12">
        <v>22.4</v>
      </c>
      <c r="AK21" s="12">
        <v>2.6</v>
      </c>
      <c r="AL21" s="12">
        <v>8.8000000000000007</v>
      </c>
      <c r="AM21" s="12">
        <v>38.799999999999997</v>
      </c>
      <c r="AN21" s="12">
        <v>237</v>
      </c>
      <c r="AO21" s="12">
        <v>11.6</v>
      </c>
      <c r="AP21" s="12">
        <v>5.8</v>
      </c>
      <c r="AQ21" s="12">
        <v>35.799999999999997</v>
      </c>
      <c r="AR21" s="12">
        <v>17.8</v>
      </c>
      <c r="AS21" s="13">
        <v>2376</v>
      </c>
      <c r="AT21" s="14"/>
      <c r="AV21" s="17"/>
      <c r="AW21" s="15" t="s">
        <v>45</v>
      </c>
      <c r="AX21" s="15" t="s">
        <v>46</v>
      </c>
      <c r="AY21" s="9" t="s">
        <v>47</v>
      </c>
      <c r="AZ21" s="9" t="s">
        <v>48</v>
      </c>
      <c r="BA21" s="9" t="s">
        <v>49</v>
      </c>
      <c r="BB21" s="9" t="s">
        <v>50</v>
      </c>
      <c r="BC21" s="9" t="s">
        <v>64</v>
      </c>
    </row>
    <row r="22" spans="1:56" x14ac:dyDescent="0.25">
      <c r="A22" s="1" t="s">
        <v>20</v>
      </c>
      <c r="B22" s="12">
        <v>7.4</v>
      </c>
      <c r="C22" s="12">
        <v>10.6</v>
      </c>
      <c r="D22" s="12">
        <v>7.2</v>
      </c>
      <c r="E22" s="12">
        <v>11.6</v>
      </c>
      <c r="F22" s="12">
        <v>60.8</v>
      </c>
      <c r="G22" s="12">
        <v>9.1999999999999993</v>
      </c>
      <c r="H22" s="12">
        <v>22</v>
      </c>
      <c r="I22" s="12">
        <v>18</v>
      </c>
      <c r="J22" s="12">
        <v>52.8</v>
      </c>
      <c r="K22" s="12">
        <v>4.2</v>
      </c>
      <c r="L22" s="12">
        <v>17.600000000000001</v>
      </c>
      <c r="M22" s="12">
        <v>140</v>
      </c>
      <c r="N22" s="12">
        <v>4</v>
      </c>
      <c r="O22" s="12">
        <v>5.2</v>
      </c>
      <c r="P22" s="12">
        <v>7.8</v>
      </c>
      <c r="Q22" s="12">
        <v>7.2</v>
      </c>
      <c r="R22" s="12">
        <v>7</v>
      </c>
      <c r="S22" s="12">
        <v>15.8</v>
      </c>
      <c r="T22" s="12">
        <v>84</v>
      </c>
      <c r="U22" s="12">
        <v>12.6</v>
      </c>
      <c r="V22" s="12">
        <v>74.400000000000006</v>
      </c>
      <c r="W22" s="12">
        <v>29.8</v>
      </c>
      <c r="X22" s="12">
        <v>13</v>
      </c>
      <c r="Y22" s="12">
        <v>44.8</v>
      </c>
      <c r="Z22" s="12">
        <v>3.2</v>
      </c>
      <c r="AA22" s="12">
        <v>280.39999999999998</v>
      </c>
      <c r="AB22" s="12">
        <v>176</v>
      </c>
      <c r="AC22" s="12">
        <v>333.4</v>
      </c>
      <c r="AD22" s="12">
        <v>124.4</v>
      </c>
      <c r="AE22" s="12">
        <v>21.2</v>
      </c>
      <c r="AF22" s="12">
        <v>26.8</v>
      </c>
      <c r="AG22" s="12">
        <v>13.6</v>
      </c>
      <c r="AH22" s="12">
        <v>15.6</v>
      </c>
      <c r="AI22" s="12">
        <v>23</v>
      </c>
      <c r="AJ22" s="12">
        <v>11</v>
      </c>
      <c r="AK22" s="12">
        <v>1.4</v>
      </c>
      <c r="AL22" s="12">
        <v>5.4</v>
      </c>
      <c r="AM22" s="12">
        <v>16.399999999999999</v>
      </c>
      <c r="AN22" s="12">
        <v>48.2</v>
      </c>
      <c r="AO22" s="12">
        <v>3.8</v>
      </c>
      <c r="AP22" s="12">
        <v>2.8</v>
      </c>
      <c r="AQ22" s="12">
        <v>53.6</v>
      </c>
      <c r="AR22" s="12">
        <v>15.2</v>
      </c>
      <c r="AS22" s="13">
        <v>1842.4</v>
      </c>
      <c r="AT22" s="14"/>
      <c r="AV22" s="17" t="s">
        <v>45</v>
      </c>
      <c r="AW22" s="15">
        <f>AW12</f>
        <v>1730.5999999999997</v>
      </c>
      <c r="AX22" s="15"/>
      <c r="AY22" s="15"/>
    </row>
    <row r="23" spans="1:56" x14ac:dyDescent="0.25">
      <c r="A23" s="1" t="s">
        <v>21</v>
      </c>
      <c r="B23" s="12">
        <v>12</v>
      </c>
      <c r="C23" s="12">
        <v>20.6</v>
      </c>
      <c r="D23" s="12">
        <v>12.8</v>
      </c>
      <c r="E23" s="12">
        <v>11.8</v>
      </c>
      <c r="F23" s="12">
        <v>92</v>
      </c>
      <c r="G23" s="12">
        <v>12</v>
      </c>
      <c r="H23" s="12">
        <v>30</v>
      </c>
      <c r="I23" s="12">
        <v>30.8</v>
      </c>
      <c r="J23" s="12">
        <v>69.599999999999994</v>
      </c>
      <c r="K23" s="12">
        <v>9</v>
      </c>
      <c r="L23" s="12">
        <v>19.2</v>
      </c>
      <c r="M23" s="12">
        <v>134.19999999999999</v>
      </c>
      <c r="N23" s="12">
        <v>8.8000000000000007</v>
      </c>
      <c r="O23" s="12">
        <v>5</v>
      </c>
      <c r="P23" s="12">
        <v>7.2</v>
      </c>
      <c r="Q23" s="12">
        <v>5.4</v>
      </c>
      <c r="R23" s="12">
        <v>7.2</v>
      </c>
      <c r="S23" s="12">
        <v>13</v>
      </c>
      <c r="T23" s="12">
        <v>354.6</v>
      </c>
      <c r="U23" s="12">
        <v>85.4</v>
      </c>
      <c r="V23" s="12">
        <v>9</v>
      </c>
      <c r="W23" s="12">
        <v>48.2</v>
      </c>
      <c r="X23" s="12">
        <v>16.2</v>
      </c>
      <c r="Y23" s="12">
        <v>79.400000000000006</v>
      </c>
      <c r="Z23" s="12">
        <v>6.4</v>
      </c>
      <c r="AA23" s="12">
        <v>343.6</v>
      </c>
      <c r="AB23" s="12">
        <v>208.8</v>
      </c>
      <c r="AC23" s="12">
        <v>402.4</v>
      </c>
      <c r="AD23" s="12">
        <v>151.80000000000001</v>
      </c>
      <c r="AE23" s="12">
        <v>26.2</v>
      </c>
      <c r="AF23" s="12">
        <v>29.8</v>
      </c>
      <c r="AG23" s="12">
        <v>15.2</v>
      </c>
      <c r="AH23" s="12">
        <v>16</v>
      </c>
      <c r="AI23" s="12">
        <v>21.4</v>
      </c>
      <c r="AJ23" s="12">
        <v>13</v>
      </c>
      <c r="AK23" s="12">
        <v>3.8</v>
      </c>
      <c r="AL23" s="12">
        <v>4.8</v>
      </c>
      <c r="AM23" s="12">
        <v>31.2</v>
      </c>
      <c r="AN23" s="12">
        <v>89</v>
      </c>
      <c r="AO23" s="12">
        <v>2.6</v>
      </c>
      <c r="AP23" s="12">
        <v>5.2</v>
      </c>
      <c r="AQ23" s="12">
        <v>41.8</v>
      </c>
      <c r="AR23" s="12">
        <v>17.8</v>
      </c>
      <c r="AS23" s="13">
        <v>2524.1999999999998</v>
      </c>
      <c r="AT23" s="14"/>
      <c r="AV23" s="17" t="s">
        <v>46</v>
      </c>
      <c r="AW23" s="15">
        <f>AW13+AX12</f>
        <v>11089.599999999999</v>
      </c>
      <c r="AX23" s="15">
        <f>AX13</f>
        <v>734.80000000000007</v>
      </c>
      <c r="AY23" s="15"/>
      <c r="AZ23" s="15"/>
    </row>
    <row r="24" spans="1:56" x14ac:dyDescent="0.25">
      <c r="A24" s="1" t="s">
        <v>22</v>
      </c>
      <c r="B24" s="12">
        <v>10</v>
      </c>
      <c r="C24" s="12">
        <v>4.4000000000000004</v>
      </c>
      <c r="D24" s="12">
        <v>4.8</v>
      </c>
      <c r="E24" s="12">
        <v>5.8</v>
      </c>
      <c r="F24" s="12">
        <v>52.2</v>
      </c>
      <c r="G24" s="12">
        <v>9</v>
      </c>
      <c r="H24" s="12">
        <v>11.2</v>
      </c>
      <c r="I24" s="12">
        <v>9</v>
      </c>
      <c r="J24" s="12">
        <v>35</v>
      </c>
      <c r="K24" s="12">
        <v>4</v>
      </c>
      <c r="L24" s="12">
        <v>6.6</v>
      </c>
      <c r="M24" s="12">
        <v>80.400000000000006</v>
      </c>
      <c r="N24" s="12">
        <v>3.6</v>
      </c>
      <c r="O24" s="12">
        <v>1.2</v>
      </c>
      <c r="P24" s="12">
        <v>1.4</v>
      </c>
      <c r="Q24" s="12">
        <v>0.2</v>
      </c>
      <c r="R24" s="12">
        <v>2.6</v>
      </c>
      <c r="S24" s="12">
        <v>4.4000000000000004</v>
      </c>
      <c r="T24" s="12">
        <v>100.8</v>
      </c>
      <c r="U24" s="12">
        <v>32.799999999999997</v>
      </c>
      <c r="V24" s="12">
        <v>47.4</v>
      </c>
      <c r="W24" s="12">
        <v>9</v>
      </c>
      <c r="X24" s="12">
        <v>7.2</v>
      </c>
      <c r="Y24" s="12">
        <v>49.6</v>
      </c>
      <c r="Z24" s="12">
        <v>1.2</v>
      </c>
      <c r="AA24" s="12">
        <v>239.2</v>
      </c>
      <c r="AB24" s="12">
        <v>111.6</v>
      </c>
      <c r="AC24" s="12">
        <v>215</v>
      </c>
      <c r="AD24" s="12">
        <v>80.2</v>
      </c>
      <c r="AE24" s="12">
        <v>13.6</v>
      </c>
      <c r="AF24" s="12">
        <v>17.399999999999999</v>
      </c>
      <c r="AG24" s="12">
        <v>7</v>
      </c>
      <c r="AH24" s="12">
        <v>7.6</v>
      </c>
      <c r="AI24" s="12">
        <v>8.4</v>
      </c>
      <c r="AJ24" s="12">
        <v>2.4</v>
      </c>
      <c r="AK24" s="12">
        <v>0.8</v>
      </c>
      <c r="AL24" s="12">
        <v>3.4</v>
      </c>
      <c r="AM24" s="12">
        <v>6</v>
      </c>
      <c r="AN24" s="12">
        <v>16.2</v>
      </c>
      <c r="AO24" s="12">
        <v>1.6</v>
      </c>
      <c r="AP24" s="12">
        <v>1</v>
      </c>
      <c r="AQ24" s="12">
        <v>25.8</v>
      </c>
      <c r="AR24" s="12">
        <v>7.4</v>
      </c>
      <c r="AS24" s="13">
        <v>1258.4000000000001</v>
      </c>
      <c r="AT24" s="14"/>
      <c r="AV24" s="17" t="s">
        <v>47</v>
      </c>
      <c r="AW24" s="15">
        <f>AW14+AY12</f>
        <v>28517.199999999997</v>
      </c>
      <c r="AX24" s="15">
        <f>AX14+AY13</f>
        <v>2471.6</v>
      </c>
      <c r="AY24" s="15">
        <f>AY14</f>
        <v>4791.7999999999993</v>
      </c>
      <c r="AZ24" s="15"/>
      <c r="BA24" s="15"/>
    </row>
    <row r="25" spans="1:56" x14ac:dyDescent="0.25">
      <c r="A25" s="1" t="s">
        <v>23</v>
      </c>
      <c r="B25" s="12">
        <v>5.4</v>
      </c>
      <c r="C25" s="12">
        <v>5.8</v>
      </c>
      <c r="D25" s="12">
        <v>6.2</v>
      </c>
      <c r="E25" s="12">
        <v>3</v>
      </c>
      <c r="F25" s="12">
        <v>36.6</v>
      </c>
      <c r="G25" s="12">
        <v>3.6</v>
      </c>
      <c r="H25" s="12">
        <v>8</v>
      </c>
      <c r="I25" s="12">
        <v>7.2</v>
      </c>
      <c r="J25" s="12">
        <v>33.4</v>
      </c>
      <c r="K25" s="12">
        <v>1.8</v>
      </c>
      <c r="L25" s="12">
        <v>14.8</v>
      </c>
      <c r="M25" s="12">
        <v>73</v>
      </c>
      <c r="N25" s="12">
        <v>3.6</v>
      </c>
      <c r="O25" s="12">
        <v>3.2</v>
      </c>
      <c r="P25" s="12">
        <v>3.2</v>
      </c>
      <c r="Q25" s="12">
        <v>1.4</v>
      </c>
      <c r="R25" s="12">
        <v>1.2</v>
      </c>
      <c r="S25" s="12">
        <v>3.6</v>
      </c>
      <c r="T25" s="12">
        <v>28.2</v>
      </c>
      <c r="U25" s="12">
        <v>14.2</v>
      </c>
      <c r="V25" s="12">
        <v>14.6</v>
      </c>
      <c r="W25" s="12">
        <v>6</v>
      </c>
      <c r="X25" s="12">
        <v>16.600000000000001</v>
      </c>
      <c r="Y25" s="12">
        <v>37</v>
      </c>
      <c r="Z25" s="12">
        <v>2.6</v>
      </c>
      <c r="AA25" s="12">
        <v>179.4</v>
      </c>
      <c r="AB25" s="12">
        <v>90.4</v>
      </c>
      <c r="AC25" s="12">
        <v>172.4</v>
      </c>
      <c r="AD25" s="12">
        <v>45.6</v>
      </c>
      <c r="AE25" s="12">
        <v>13.2</v>
      </c>
      <c r="AF25" s="12">
        <v>14.6</v>
      </c>
      <c r="AG25" s="12">
        <v>6.2</v>
      </c>
      <c r="AH25" s="12">
        <v>7.6</v>
      </c>
      <c r="AI25" s="12">
        <v>8.1999999999999993</v>
      </c>
      <c r="AJ25" s="12">
        <v>3.8</v>
      </c>
      <c r="AK25" s="12">
        <v>0.8</v>
      </c>
      <c r="AL25" s="12">
        <v>2.6</v>
      </c>
      <c r="AM25" s="12">
        <v>2.4</v>
      </c>
      <c r="AN25" s="12">
        <v>7.8</v>
      </c>
      <c r="AO25" s="12">
        <v>1.4</v>
      </c>
      <c r="AP25" s="12">
        <v>0.6</v>
      </c>
      <c r="AQ25" s="12">
        <v>18.2</v>
      </c>
      <c r="AR25" s="12">
        <v>6.8</v>
      </c>
      <c r="AS25" s="13">
        <v>916.2</v>
      </c>
      <c r="AT25" s="14"/>
      <c r="AV25" s="17" t="s">
        <v>48</v>
      </c>
      <c r="AW25" s="15">
        <f>AW15+AZ12</f>
        <v>12387.599999999999</v>
      </c>
      <c r="AX25" s="15">
        <f>AX15+AZ13</f>
        <v>4327</v>
      </c>
      <c r="AY25" s="15">
        <f>AY15+AZ14</f>
        <v>3014.3999999999996</v>
      </c>
      <c r="AZ25" s="15">
        <f>AZ15</f>
        <v>3869.2000000000007</v>
      </c>
      <c r="BA25" s="15"/>
      <c r="BB25" s="15"/>
      <c r="BC25" s="14"/>
    </row>
    <row r="26" spans="1:56" x14ac:dyDescent="0.25">
      <c r="A26" s="1" t="s">
        <v>24</v>
      </c>
      <c r="B26" s="12">
        <v>16.399999999999999</v>
      </c>
      <c r="C26" s="12">
        <v>19.399999999999999</v>
      </c>
      <c r="D26" s="12">
        <v>16.600000000000001</v>
      </c>
      <c r="E26" s="12">
        <v>10.6</v>
      </c>
      <c r="F26" s="12">
        <v>46.4</v>
      </c>
      <c r="G26" s="12">
        <v>12.4</v>
      </c>
      <c r="H26" s="12">
        <v>28.4</v>
      </c>
      <c r="I26" s="12">
        <v>32</v>
      </c>
      <c r="J26" s="12">
        <v>70</v>
      </c>
      <c r="K26" s="12">
        <v>12.4</v>
      </c>
      <c r="L26" s="12">
        <v>24</v>
      </c>
      <c r="M26" s="12">
        <v>100.6</v>
      </c>
      <c r="N26" s="12">
        <v>10.199999999999999</v>
      </c>
      <c r="O26" s="12">
        <v>8</v>
      </c>
      <c r="P26" s="12">
        <v>9.4</v>
      </c>
      <c r="Q26" s="12">
        <v>1.8</v>
      </c>
      <c r="R26" s="12">
        <v>4.4000000000000004</v>
      </c>
      <c r="S26" s="12">
        <v>12</v>
      </c>
      <c r="T26" s="12">
        <v>36.799999999999997</v>
      </c>
      <c r="U26" s="12">
        <v>48.2</v>
      </c>
      <c r="V26" s="12">
        <v>79.8</v>
      </c>
      <c r="W26" s="12">
        <v>42.2</v>
      </c>
      <c r="X26" s="12">
        <v>39.4</v>
      </c>
      <c r="Y26" s="12">
        <v>9.1999999999999993</v>
      </c>
      <c r="Z26" s="12">
        <v>10</v>
      </c>
      <c r="AA26" s="12">
        <v>343.6</v>
      </c>
      <c r="AB26" s="12">
        <v>273.2</v>
      </c>
      <c r="AC26" s="12">
        <v>500.4</v>
      </c>
      <c r="AD26" s="12">
        <v>193.2</v>
      </c>
      <c r="AE26" s="12">
        <v>72.400000000000006</v>
      </c>
      <c r="AF26" s="12">
        <v>64.599999999999994</v>
      </c>
      <c r="AG26" s="12">
        <v>18.8</v>
      </c>
      <c r="AH26" s="12">
        <v>14.6</v>
      </c>
      <c r="AI26" s="12">
        <v>19</v>
      </c>
      <c r="AJ26" s="12">
        <v>5.2</v>
      </c>
      <c r="AK26" s="12">
        <v>3.2</v>
      </c>
      <c r="AL26" s="12">
        <v>8.6</v>
      </c>
      <c r="AM26" s="12">
        <v>10</v>
      </c>
      <c r="AN26" s="12">
        <v>23.8</v>
      </c>
      <c r="AO26" s="12">
        <v>2.8</v>
      </c>
      <c r="AP26" s="12">
        <v>3.8</v>
      </c>
      <c r="AQ26" s="12">
        <v>40.799999999999997</v>
      </c>
      <c r="AR26" s="12">
        <v>14.8</v>
      </c>
      <c r="AS26" s="13">
        <v>2313.4</v>
      </c>
      <c r="AT26" s="14"/>
      <c r="AV26" s="9" t="s">
        <v>49</v>
      </c>
      <c r="AW26" s="15">
        <f>AW16+BA12</f>
        <v>12421.4</v>
      </c>
      <c r="AX26" s="9">
        <f>AX16+BA13</f>
        <v>1746.4000000000003</v>
      </c>
      <c r="AY26" s="9">
        <f>AY16+BA14</f>
        <v>2082.1999999999998</v>
      </c>
      <c r="AZ26" s="9">
        <f>AZ16+BA15</f>
        <v>1619.9999999999998</v>
      </c>
      <c r="BA26" s="9">
        <f>BA16</f>
        <v>3162.0000000000005</v>
      </c>
    </row>
    <row r="27" spans="1:56" x14ac:dyDescent="0.25">
      <c r="A27" s="1" t="s">
        <v>25</v>
      </c>
      <c r="B27" s="12">
        <v>19.399999999999999</v>
      </c>
      <c r="C27" s="12">
        <v>20</v>
      </c>
      <c r="D27" s="12">
        <v>3.8</v>
      </c>
      <c r="E27" s="12">
        <v>9</v>
      </c>
      <c r="F27" s="12">
        <v>35.6</v>
      </c>
      <c r="G27" s="12">
        <v>27</v>
      </c>
      <c r="H27" s="12">
        <v>28.2</v>
      </c>
      <c r="I27" s="12">
        <v>24.4</v>
      </c>
      <c r="J27" s="12">
        <v>67.599999999999994</v>
      </c>
      <c r="K27" s="12">
        <v>10.199999999999999</v>
      </c>
      <c r="L27" s="12">
        <v>73.599999999999994</v>
      </c>
      <c r="M27" s="12">
        <v>72.2</v>
      </c>
      <c r="N27" s="12">
        <v>17.8</v>
      </c>
      <c r="O27" s="12">
        <v>29.8</v>
      </c>
      <c r="P27" s="12">
        <v>14.2</v>
      </c>
      <c r="Q27" s="12">
        <v>5.8</v>
      </c>
      <c r="R27" s="12">
        <v>8.6</v>
      </c>
      <c r="S27" s="12">
        <v>9.4</v>
      </c>
      <c r="T27" s="12">
        <v>8.8000000000000007</v>
      </c>
      <c r="U27" s="12">
        <v>3.4</v>
      </c>
      <c r="V27" s="12">
        <v>6.6</v>
      </c>
      <c r="W27" s="12">
        <v>1.8</v>
      </c>
      <c r="X27" s="12">
        <v>1.2</v>
      </c>
      <c r="Y27" s="12">
        <v>9</v>
      </c>
      <c r="Z27" s="12">
        <v>4.4000000000000004</v>
      </c>
      <c r="AA27" s="12">
        <v>306.39999999999998</v>
      </c>
      <c r="AB27" s="12">
        <v>234.8</v>
      </c>
      <c r="AC27" s="12">
        <v>534</v>
      </c>
      <c r="AD27" s="12">
        <v>147.19999999999999</v>
      </c>
      <c r="AE27" s="12">
        <v>69.8</v>
      </c>
      <c r="AF27" s="12">
        <v>69.2</v>
      </c>
      <c r="AG27" s="12">
        <v>15</v>
      </c>
      <c r="AH27" s="12">
        <v>23</v>
      </c>
      <c r="AI27" s="12">
        <v>14</v>
      </c>
      <c r="AJ27" s="12">
        <v>4</v>
      </c>
      <c r="AK27" s="12">
        <v>3.4</v>
      </c>
      <c r="AL27" s="12">
        <v>9.1999999999999993</v>
      </c>
      <c r="AM27" s="12">
        <v>1.2</v>
      </c>
      <c r="AN27" s="12">
        <v>11.2</v>
      </c>
      <c r="AO27" s="12">
        <v>3</v>
      </c>
      <c r="AP27" s="12">
        <v>3</v>
      </c>
      <c r="AQ27" s="12">
        <v>15.2</v>
      </c>
      <c r="AR27" s="12">
        <v>4.8</v>
      </c>
      <c r="AS27" s="13">
        <v>1980.2</v>
      </c>
      <c r="AT27" s="14"/>
      <c r="AV27" s="9" t="s">
        <v>50</v>
      </c>
      <c r="AW27" s="15">
        <f>AW17+BB12</f>
        <v>18025.800000000003</v>
      </c>
      <c r="AX27" s="9">
        <f>AX17+BB13</f>
        <v>5550.5999999999995</v>
      </c>
      <c r="AY27" s="9">
        <f>AY17+BB14</f>
        <v>3572.7999999999993</v>
      </c>
      <c r="AZ27" s="9">
        <f>AZ17+BB15</f>
        <v>5503.199999999998</v>
      </c>
      <c r="BA27" s="9">
        <f>BA17+BB16</f>
        <v>2988.7999999999997</v>
      </c>
      <c r="BB27" s="9">
        <f>BB17</f>
        <v>11032.200000000006</v>
      </c>
    </row>
    <row r="28" spans="1:56" x14ac:dyDescent="0.25">
      <c r="A28" s="1" t="s">
        <v>26</v>
      </c>
      <c r="B28" s="12">
        <v>80.8</v>
      </c>
      <c r="C28" s="12">
        <v>279.8</v>
      </c>
      <c r="D28" s="12">
        <v>170.2</v>
      </c>
      <c r="E28" s="12">
        <v>236.2</v>
      </c>
      <c r="F28" s="12">
        <v>558.20000000000005</v>
      </c>
      <c r="G28" s="12">
        <v>152.19999999999999</v>
      </c>
      <c r="H28" s="12">
        <v>299.39999999999998</v>
      </c>
      <c r="I28" s="12">
        <v>174.2</v>
      </c>
      <c r="J28" s="12">
        <v>335</v>
      </c>
      <c r="K28" s="12">
        <v>165.8</v>
      </c>
      <c r="L28" s="12">
        <v>225.4</v>
      </c>
      <c r="M28" s="12">
        <v>393.4</v>
      </c>
      <c r="N28" s="12">
        <v>181.4</v>
      </c>
      <c r="O28" s="12">
        <v>146.6</v>
      </c>
      <c r="P28" s="12">
        <v>99.4</v>
      </c>
      <c r="Q28" s="12">
        <v>67.400000000000006</v>
      </c>
      <c r="R28" s="12">
        <v>124.8</v>
      </c>
      <c r="S28" s="12">
        <v>294</v>
      </c>
      <c r="T28" s="12">
        <v>215.2</v>
      </c>
      <c r="U28" s="12">
        <v>338</v>
      </c>
      <c r="V28" s="12">
        <v>376</v>
      </c>
      <c r="W28" s="12">
        <v>258</v>
      </c>
      <c r="X28" s="12">
        <v>200.8</v>
      </c>
      <c r="Y28" s="12">
        <v>436.6</v>
      </c>
      <c r="Z28" s="12">
        <v>329.8</v>
      </c>
      <c r="AA28" s="12">
        <v>62.8</v>
      </c>
      <c r="AB28" s="12">
        <v>46.4</v>
      </c>
      <c r="AC28" s="12">
        <v>217.2</v>
      </c>
      <c r="AD28" s="12">
        <v>107.2</v>
      </c>
      <c r="AE28" s="12">
        <v>364.6</v>
      </c>
      <c r="AF28" s="12">
        <v>526.20000000000005</v>
      </c>
      <c r="AG28" s="12">
        <v>296.8</v>
      </c>
      <c r="AH28" s="12">
        <v>336.6</v>
      </c>
      <c r="AI28" s="12">
        <v>195</v>
      </c>
      <c r="AJ28" s="12">
        <v>116</v>
      </c>
      <c r="AK28" s="12">
        <v>120.8</v>
      </c>
      <c r="AL28" s="12">
        <v>780.4</v>
      </c>
      <c r="AM28" s="12">
        <v>100.8</v>
      </c>
      <c r="AN28" s="12">
        <v>188.4</v>
      </c>
      <c r="AO28" s="12">
        <v>44.6</v>
      </c>
      <c r="AP28" s="12">
        <v>65.8</v>
      </c>
      <c r="AQ28" s="12">
        <v>219.2</v>
      </c>
      <c r="AR28" s="12">
        <v>207.8</v>
      </c>
      <c r="AS28" s="13">
        <v>10135.200000000001</v>
      </c>
      <c r="AT28" s="14"/>
      <c r="AV28" s="9" t="s">
        <v>64</v>
      </c>
      <c r="AW28" s="15">
        <f>AW18+BC12</f>
        <v>5456.2000000000007</v>
      </c>
      <c r="AX28" s="9">
        <f>AX18+BC14</f>
        <v>1254</v>
      </c>
      <c r="AY28" s="9">
        <f>AY18+BC15</f>
        <v>1434.1999999999998</v>
      </c>
      <c r="AZ28" s="9">
        <f>AZ18+BC16</f>
        <v>752.19999999999993</v>
      </c>
      <c r="BA28" s="9">
        <f>BA18+BC17</f>
        <v>869.60000000000014</v>
      </c>
      <c r="BB28" s="9">
        <f>BB18</f>
        <v>461</v>
      </c>
      <c r="BC28" s="9">
        <f>BC18</f>
        <v>418</v>
      </c>
      <c r="BD28" s="9">
        <f>SUM(AW22:BB28)</f>
        <v>150866.40000000002</v>
      </c>
    </row>
    <row r="29" spans="1:56" x14ac:dyDescent="0.25">
      <c r="A29" s="1" t="s">
        <v>27</v>
      </c>
      <c r="B29" s="12">
        <v>81.599999999999994</v>
      </c>
      <c r="C29" s="12">
        <v>206</v>
      </c>
      <c r="D29" s="12">
        <v>132.4</v>
      </c>
      <c r="E29" s="12">
        <v>185.6</v>
      </c>
      <c r="F29" s="12">
        <v>374.6</v>
      </c>
      <c r="G29" s="12">
        <v>140.4</v>
      </c>
      <c r="H29" s="12">
        <v>244</v>
      </c>
      <c r="I29" s="12">
        <v>158.4</v>
      </c>
      <c r="J29" s="12">
        <v>371.6</v>
      </c>
      <c r="K29" s="12">
        <v>178.8</v>
      </c>
      <c r="L29" s="12">
        <v>195.2</v>
      </c>
      <c r="M29" s="12">
        <v>255</v>
      </c>
      <c r="N29" s="12">
        <v>153.19999999999999</v>
      </c>
      <c r="O29" s="12">
        <v>122.2</v>
      </c>
      <c r="P29" s="12">
        <v>64.2</v>
      </c>
      <c r="Q29" s="12">
        <v>53.8</v>
      </c>
      <c r="R29" s="12">
        <v>110.6</v>
      </c>
      <c r="S29" s="12">
        <v>232.8</v>
      </c>
      <c r="T29" s="12">
        <v>126.6</v>
      </c>
      <c r="U29" s="12">
        <v>178</v>
      </c>
      <c r="V29" s="12">
        <v>200.2</v>
      </c>
      <c r="W29" s="12">
        <v>112.8</v>
      </c>
      <c r="X29" s="12">
        <v>82.4</v>
      </c>
      <c r="Y29" s="12">
        <v>284.60000000000002</v>
      </c>
      <c r="Z29" s="12">
        <v>253</v>
      </c>
      <c r="AA29" s="12">
        <v>37.4</v>
      </c>
      <c r="AB29" s="12">
        <v>34.200000000000003</v>
      </c>
      <c r="AC29" s="12">
        <v>81.599999999999994</v>
      </c>
      <c r="AD29" s="12">
        <v>85</v>
      </c>
      <c r="AE29" s="12">
        <v>496.4</v>
      </c>
      <c r="AF29" s="12">
        <v>604.20000000000005</v>
      </c>
      <c r="AG29" s="12">
        <v>561</v>
      </c>
      <c r="AH29" s="12">
        <v>1453.6</v>
      </c>
      <c r="AI29" s="12">
        <v>287</v>
      </c>
      <c r="AJ29" s="12">
        <v>148.80000000000001</v>
      </c>
      <c r="AK29" s="12">
        <v>66.599999999999994</v>
      </c>
      <c r="AL29" s="12">
        <v>277.2</v>
      </c>
      <c r="AM29" s="12">
        <v>38.200000000000003</v>
      </c>
      <c r="AN29" s="12">
        <v>116.4</v>
      </c>
      <c r="AO29" s="12">
        <v>42.6</v>
      </c>
      <c r="AP29" s="12">
        <v>42.6</v>
      </c>
      <c r="AQ29" s="12">
        <v>171</v>
      </c>
      <c r="AR29" s="12">
        <v>120.6</v>
      </c>
      <c r="AS29" s="13">
        <v>9162.4</v>
      </c>
      <c r="AT29" s="14"/>
      <c r="AW29" s="15"/>
    </row>
    <row r="30" spans="1:56" x14ac:dyDescent="0.25">
      <c r="A30" s="1" t="s">
        <v>28</v>
      </c>
      <c r="B30" s="12">
        <v>191.8</v>
      </c>
      <c r="C30" s="12">
        <v>525.20000000000005</v>
      </c>
      <c r="D30" s="12">
        <v>260</v>
      </c>
      <c r="E30" s="12">
        <v>305.60000000000002</v>
      </c>
      <c r="F30" s="12">
        <v>1105.4000000000001</v>
      </c>
      <c r="G30" s="12">
        <v>282.39999999999998</v>
      </c>
      <c r="H30" s="12">
        <v>466.8</v>
      </c>
      <c r="I30" s="12">
        <v>283.39999999999998</v>
      </c>
      <c r="J30" s="12">
        <v>593.4</v>
      </c>
      <c r="K30" s="12">
        <v>342.4</v>
      </c>
      <c r="L30" s="12">
        <v>472.8</v>
      </c>
      <c r="M30" s="12">
        <v>739</v>
      </c>
      <c r="N30" s="12">
        <v>309.8</v>
      </c>
      <c r="O30" s="12">
        <v>259.60000000000002</v>
      </c>
      <c r="P30" s="12">
        <v>171</v>
      </c>
      <c r="Q30" s="12">
        <v>144.4</v>
      </c>
      <c r="R30" s="12">
        <v>226.6</v>
      </c>
      <c r="S30" s="12">
        <v>517.6</v>
      </c>
      <c r="T30" s="12">
        <v>243.2</v>
      </c>
      <c r="U30" s="12">
        <v>345.2</v>
      </c>
      <c r="V30" s="12">
        <v>413</v>
      </c>
      <c r="W30" s="12">
        <v>225</v>
      </c>
      <c r="X30" s="12">
        <v>158.4</v>
      </c>
      <c r="Y30" s="12">
        <v>471</v>
      </c>
      <c r="Z30" s="12">
        <v>547</v>
      </c>
      <c r="AA30" s="12">
        <v>214.8</v>
      </c>
      <c r="AB30" s="12">
        <v>73.400000000000006</v>
      </c>
      <c r="AC30" s="12">
        <v>116.2</v>
      </c>
      <c r="AD30" s="12">
        <v>229.6</v>
      </c>
      <c r="AE30" s="12">
        <v>1078.8</v>
      </c>
      <c r="AF30" s="12">
        <v>1578</v>
      </c>
      <c r="AG30" s="12">
        <v>930.2</v>
      </c>
      <c r="AH30" s="12">
        <v>1553.6</v>
      </c>
      <c r="AI30" s="12">
        <v>789</v>
      </c>
      <c r="AJ30" s="12">
        <v>442.8</v>
      </c>
      <c r="AK30" s="12">
        <v>126</v>
      </c>
      <c r="AL30" s="12">
        <v>875.4</v>
      </c>
      <c r="AM30" s="12">
        <v>109.2</v>
      </c>
      <c r="AN30" s="12">
        <v>280</v>
      </c>
      <c r="AO30" s="12">
        <v>151.4</v>
      </c>
      <c r="AP30" s="12">
        <v>153.4</v>
      </c>
      <c r="AQ30" s="12">
        <v>772</v>
      </c>
      <c r="AR30" s="12">
        <v>400</v>
      </c>
      <c r="AS30" s="13">
        <v>19473.8</v>
      </c>
      <c r="AT30" s="14"/>
      <c r="AW30" s="15"/>
    </row>
    <row r="31" spans="1:56" x14ac:dyDescent="0.25">
      <c r="A31" s="1" t="s">
        <v>29</v>
      </c>
      <c r="B31" s="12">
        <v>59.6</v>
      </c>
      <c r="C31" s="12">
        <v>169.4</v>
      </c>
      <c r="D31" s="12">
        <v>88.4</v>
      </c>
      <c r="E31" s="12">
        <v>138.4</v>
      </c>
      <c r="F31" s="12">
        <v>392.6</v>
      </c>
      <c r="G31" s="12">
        <v>160.6</v>
      </c>
      <c r="H31" s="12">
        <v>233.4</v>
      </c>
      <c r="I31" s="12">
        <v>156</v>
      </c>
      <c r="J31" s="12">
        <v>201.4</v>
      </c>
      <c r="K31" s="12">
        <v>129.4</v>
      </c>
      <c r="L31" s="12">
        <v>187.6</v>
      </c>
      <c r="M31" s="12">
        <v>250.4</v>
      </c>
      <c r="N31" s="12">
        <v>116.2</v>
      </c>
      <c r="O31" s="12">
        <v>99.2</v>
      </c>
      <c r="P31" s="12">
        <v>61.8</v>
      </c>
      <c r="Q31" s="12">
        <v>38.6</v>
      </c>
      <c r="R31" s="12">
        <v>67.599999999999994</v>
      </c>
      <c r="S31" s="12">
        <v>172.6</v>
      </c>
      <c r="T31" s="12">
        <v>110.8</v>
      </c>
      <c r="U31" s="12">
        <v>118</v>
      </c>
      <c r="V31" s="12">
        <v>143.80000000000001</v>
      </c>
      <c r="W31" s="12">
        <v>81.400000000000006</v>
      </c>
      <c r="X31" s="12">
        <v>52</v>
      </c>
      <c r="Y31" s="12">
        <v>191</v>
      </c>
      <c r="Z31" s="12">
        <v>161</v>
      </c>
      <c r="AA31" s="12">
        <v>86</v>
      </c>
      <c r="AB31" s="12">
        <v>76</v>
      </c>
      <c r="AC31" s="12">
        <v>191.6</v>
      </c>
      <c r="AD31" s="12">
        <v>71.2</v>
      </c>
      <c r="AE31" s="12">
        <v>633.4</v>
      </c>
      <c r="AF31" s="12">
        <v>795.8</v>
      </c>
      <c r="AG31" s="12">
        <v>342.6</v>
      </c>
      <c r="AH31" s="12">
        <v>672</v>
      </c>
      <c r="AI31" s="12">
        <v>294.39999999999998</v>
      </c>
      <c r="AJ31" s="12">
        <v>189.8</v>
      </c>
      <c r="AK31" s="12">
        <v>55.2</v>
      </c>
      <c r="AL31" s="12">
        <v>269.2</v>
      </c>
      <c r="AM31" s="12">
        <v>42.2</v>
      </c>
      <c r="AN31" s="12">
        <v>90.8</v>
      </c>
      <c r="AO31" s="12">
        <v>53.8</v>
      </c>
      <c r="AP31" s="12">
        <v>78.2</v>
      </c>
      <c r="AQ31" s="12">
        <v>285.8</v>
      </c>
      <c r="AR31" s="12">
        <v>160</v>
      </c>
      <c r="AS31" s="13">
        <v>7969.2</v>
      </c>
      <c r="AT31" s="14"/>
      <c r="AW31" s="15"/>
    </row>
    <row r="32" spans="1:56" x14ac:dyDescent="0.25">
      <c r="A32" s="1">
        <v>16</v>
      </c>
      <c r="B32" s="12">
        <v>61.2</v>
      </c>
      <c r="C32" s="12">
        <v>63.2</v>
      </c>
      <c r="D32" s="12">
        <v>25.4</v>
      </c>
      <c r="E32" s="12">
        <v>59.6</v>
      </c>
      <c r="F32" s="12">
        <v>170.8</v>
      </c>
      <c r="G32" s="12">
        <v>72.599999999999994</v>
      </c>
      <c r="H32" s="12">
        <v>110.6</v>
      </c>
      <c r="I32" s="12">
        <v>65</v>
      </c>
      <c r="J32" s="12">
        <v>88.8</v>
      </c>
      <c r="K32" s="12">
        <v>47.8</v>
      </c>
      <c r="L32" s="12">
        <v>99.6</v>
      </c>
      <c r="M32" s="12">
        <v>92.6</v>
      </c>
      <c r="N32" s="12">
        <v>30.4</v>
      </c>
      <c r="O32" s="12">
        <v>27.6</v>
      </c>
      <c r="P32" s="12">
        <v>24.6</v>
      </c>
      <c r="Q32" s="12">
        <v>21.4</v>
      </c>
      <c r="R32" s="12">
        <v>15</v>
      </c>
      <c r="S32" s="12">
        <v>34.200000000000003</v>
      </c>
      <c r="T32" s="12">
        <v>30</v>
      </c>
      <c r="U32" s="12">
        <v>23</v>
      </c>
      <c r="V32" s="12">
        <v>28.6</v>
      </c>
      <c r="W32" s="12">
        <v>16.399999999999999</v>
      </c>
      <c r="X32" s="12">
        <v>13</v>
      </c>
      <c r="Y32" s="12">
        <v>77.400000000000006</v>
      </c>
      <c r="Z32" s="12">
        <v>73.2</v>
      </c>
      <c r="AA32" s="12">
        <v>243.8</v>
      </c>
      <c r="AB32" s="12">
        <v>313.39999999999998</v>
      </c>
      <c r="AC32" s="12">
        <v>1181.5999999999999</v>
      </c>
      <c r="AD32" s="12">
        <v>632.20000000000005</v>
      </c>
      <c r="AE32" s="12">
        <v>31.4</v>
      </c>
      <c r="AF32" s="12">
        <v>206.6</v>
      </c>
      <c r="AG32" s="12">
        <v>184.2</v>
      </c>
      <c r="AH32" s="12">
        <v>371.8</v>
      </c>
      <c r="AI32" s="12">
        <v>158</v>
      </c>
      <c r="AJ32" s="12">
        <v>80.2</v>
      </c>
      <c r="AK32" s="12">
        <v>5</v>
      </c>
      <c r="AL32" s="12">
        <v>31.4</v>
      </c>
      <c r="AM32" s="12">
        <v>5.8</v>
      </c>
      <c r="AN32" s="12">
        <v>37</v>
      </c>
      <c r="AO32" s="12">
        <v>21</v>
      </c>
      <c r="AP32" s="12">
        <v>55.6</v>
      </c>
      <c r="AQ32" s="12">
        <v>69.2</v>
      </c>
      <c r="AR32" s="12">
        <v>47.4</v>
      </c>
      <c r="AS32" s="13">
        <v>5047.6000000000004</v>
      </c>
      <c r="AT32" s="14"/>
      <c r="AW32" s="15"/>
    </row>
    <row r="33" spans="1:49" x14ac:dyDescent="0.25">
      <c r="A33" s="1">
        <v>24</v>
      </c>
      <c r="B33" s="12">
        <v>116.2</v>
      </c>
      <c r="C33" s="12">
        <v>90.4</v>
      </c>
      <c r="D33" s="12">
        <v>29.8</v>
      </c>
      <c r="E33" s="12">
        <v>54.8</v>
      </c>
      <c r="F33" s="12">
        <v>138.19999999999999</v>
      </c>
      <c r="G33" s="12">
        <v>73.599999999999994</v>
      </c>
      <c r="H33" s="12">
        <v>106.2</v>
      </c>
      <c r="I33" s="12">
        <v>69.8</v>
      </c>
      <c r="J33" s="12">
        <v>77.599999999999994</v>
      </c>
      <c r="K33" s="12">
        <v>36.799999999999997</v>
      </c>
      <c r="L33" s="12">
        <v>147.80000000000001</v>
      </c>
      <c r="M33" s="12">
        <v>118.4</v>
      </c>
      <c r="N33" s="12">
        <v>45</v>
      </c>
      <c r="O33" s="12">
        <v>35.200000000000003</v>
      </c>
      <c r="P33" s="12">
        <v>30.8</v>
      </c>
      <c r="Q33" s="12">
        <v>26.6</v>
      </c>
      <c r="R33" s="12">
        <v>23.4</v>
      </c>
      <c r="S33" s="12">
        <v>28.2</v>
      </c>
      <c r="T33" s="12">
        <v>56.8</v>
      </c>
      <c r="U33" s="12">
        <v>32</v>
      </c>
      <c r="V33" s="12">
        <v>32.200000000000003</v>
      </c>
      <c r="W33" s="12">
        <v>16</v>
      </c>
      <c r="X33" s="12">
        <v>9.6</v>
      </c>
      <c r="Y33" s="12">
        <v>74.2</v>
      </c>
      <c r="Z33" s="12">
        <v>72.599999999999994</v>
      </c>
      <c r="AA33" s="12">
        <v>372.6</v>
      </c>
      <c r="AB33" s="12">
        <v>423.6</v>
      </c>
      <c r="AC33" s="12">
        <v>1623.6</v>
      </c>
      <c r="AD33" s="12">
        <v>774.2</v>
      </c>
      <c r="AE33" s="12">
        <v>213</v>
      </c>
      <c r="AF33" s="12">
        <v>50.6</v>
      </c>
      <c r="AG33" s="12">
        <v>183</v>
      </c>
      <c r="AH33" s="12">
        <v>406.2</v>
      </c>
      <c r="AI33" s="12">
        <v>218.4</v>
      </c>
      <c r="AJ33" s="12">
        <v>161.80000000000001</v>
      </c>
      <c r="AK33" s="12">
        <v>11</v>
      </c>
      <c r="AL33" s="12">
        <v>36</v>
      </c>
      <c r="AM33" s="12">
        <v>9.1999999999999993</v>
      </c>
      <c r="AN33" s="12">
        <v>71</v>
      </c>
      <c r="AO33" s="12">
        <v>42.6</v>
      </c>
      <c r="AP33" s="12">
        <v>75.400000000000006</v>
      </c>
      <c r="AQ33" s="12">
        <v>68.400000000000006</v>
      </c>
      <c r="AR33" s="12">
        <v>56.6</v>
      </c>
      <c r="AS33" s="13">
        <v>6339.4</v>
      </c>
      <c r="AT33" s="14"/>
      <c r="AW33" s="15"/>
    </row>
    <row r="34" spans="1:49" x14ac:dyDescent="0.25">
      <c r="A34" s="1" t="s">
        <v>30</v>
      </c>
      <c r="B34" s="12">
        <v>18.600000000000001</v>
      </c>
      <c r="C34" s="12">
        <v>29.4</v>
      </c>
      <c r="D34" s="12">
        <v>12.6</v>
      </c>
      <c r="E34" s="12">
        <v>20.6</v>
      </c>
      <c r="F34" s="12">
        <v>60</v>
      </c>
      <c r="G34" s="12">
        <v>12.2</v>
      </c>
      <c r="H34" s="12">
        <v>29.6</v>
      </c>
      <c r="I34" s="12">
        <v>17.8</v>
      </c>
      <c r="J34" s="12">
        <v>45.6</v>
      </c>
      <c r="K34" s="12">
        <v>18.600000000000001</v>
      </c>
      <c r="L34" s="12">
        <v>22.6</v>
      </c>
      <c r="M34" s="12">
        <v>73</v>
      </c>
      <c r="N34" s="12">
        <v>21.4</v>
      </c>
      <c r="O34" s="12">
        <v>14.2</v>
      </c>
      <c r="P34" s="12">
        <v>5.4</v>
      </c>
      <c r="Q34" s="12">
        <v>6.2</v>
      </c>
      <c r="R34" s="12">
        <v>12.8</v>
      </c>
      <c r="S34" s="12">
        <v>18</v>
      </c>
      <c r="T34" s="12">
        <v>26.4</v>
      </c>
      <c r="U34" s="12">
        <v>13.4</v>
      </c>
      <c r="V34" s="12">
        <v>16</v>
      </c>
      <c r="W34" s="12">
        <v>6.8</v>
      </c>
      <c r="X34" s="12">
        <v>4</v>
      </c>
      <c r="Y34" s="12">
        <v>24</v>
      </c>
      <c r="Z34" s="12">
        <v>19.2</v>
      </c>
      <c r="AA34" s="12">
        <v>252.2</v>
      </c>
      <c r="AB34" s="12">
        <v>281.2</v>
      </c>
      <c r="AC34" s="12">
        <v>1175.4000000000001</v>
      </c>
      <c r="AD34" s="12">
        <v>303</v>
      </c>
      <c r="AE34" s="12">
        <v>162.6</v>
      </c>
      <c r="AF34" s="12">
        <v>187.4</v>
      </c>
      <c r="AG34" s="12">
        <v>23.2</v>
      </c>
      <c r="AH34" s="12">
        <v>76</v>
      </c>
      <c r="AI34" s="12">
        <v>41.8</v>
      </c>
      <c r="AJ34" s="12">
        <v>49.4</v>
      </c>
      <c r="AK34" s="12">
        <v>4.2</v>
      </c>
      <c r="AL34" s="12">
        <v>24</v>
      </c>
      <c r="AM34" s="12">
        <v>4.5999999999999996</v>
      </c>
      <c r="AN34" s="12">
        <v>24.2</v>
      </c>
      <c r="AO34" s="12">
        <v>10.199999999999999</v>
      </c>
      <c r="AP34" s="12">
        <v>21.2</v>
      </c>
      <c r="AQ34" s="12">
        <v>46.8</v>
      </c>
      <c r="AR34" s="12">
        <v>29.4</v>
      </c>
      <c r="AS34" s="13">
        <v>3265.2</v>
      </c>
      <c r="AT34" s="14"/>
      <c r="AW34" s="15"/>
    </row>
    <row r="35" spans="1:49" x14ac:dyDescent="0.25">
      <c r="A35" s="1" t="s">
        <v>31</v>
      </c>
      <c r="B35" s="12">
        <v>20</v>
      </c>
      <c r="C35" s="12">
        <v>51.6</v>
      </c>
      <c r="D35" s="12">
        <v>12</v>
      </c>
      <c r="E35" s="12">
        <v>14.8</v>
      </c>
      <c r="F35" s="12">
        <v>43</v>
      </c>
      <c r="G35" s="12">
        <v>16.8</v>
      </c>
      <c r="H35" s="12">
        <v>37.6</v>
      </c>
      <c r="I35" s="12">
        <v>23.6</v>
      </c>
      <c r="J35" s="12">
        <v>66.599999999999994</v>
      </c>
      <c r="K35" s="12">
        <v>24.6</v>
      </c>
      <c r="L35" s="12">
        <v>48</v>
      </c>
      <c r="M35" s="12">
        <v>56.6</v>
      </c>
      <c r="N35" s="12">
        <v>26.6</v>
      </c>
      <c r="O35" s="12">
        <v>22.4</v>
      </c>
      <c r="P35" s="12">
        <v>17.2</v>
      </c>
      <c r="Q35" s="12">
        <v>13.6</v>
      </c>
      <c r="R35" s="12">
        <v>17.2</v>
      </c>
      <c r="S35" s="12">
        <v>24.8</v>
      </c>
      <c r="T35" s="12">
        <v>24.2</v>
      </c>
      <c r="U35" s="12">
        <v>19.399999999999999</v>
      </c>
      <c r="V35" s="12">
        <v>16.399999999999999</v>
      </c>
      <c r="W35" s="12">
        <v>6.4</v>
      </c>
      <c r="X35" s="12">
        <v>6.4</v>
      </c>
      <c r="Y35" s="12">
        <v>15.6</v>
      </c>
      <c r="Z35" s="12">
        <v>26</v>
      </c>
      <c r="AA35" s="12">
        <v>294.39999999999998</v>
      </c>
      <c r="AB35" s="12">
        <v>455.8</v>
      </c>
      <c r="AC35" s="12">
        <v>2521</v>
      </c>
      <c r="AD35" s="12">
        <v>599</v>
      </c>
      <c r="AE35" s="12">
        <v>369.8</v>
      </c>
      <c r="AF35" s="12">
        <v>389.6</v>
      </c>
      <c r="AG35" s="12">
        <v>78.8</v>
      </c>
      <c r="AH35" s="12">
        <v>37.6</v>
      </c>
      <c r="AI35" s="12">
        <v>59.8</v>
      </c>
      <c r="AJ35" s="12">
        <v>95</v>
      </c>
      <c r="AK35" s="12">
        <v>3.4</v>
      </c>
      <c r="AL35" s="12">
        <v>33.4</v>
      </c>
      <c r="AM35" s="12">
        <v>7.4</v>
      </c>
      <c r="AN35" s="12">
        <v>43</v>
      </c>
      <c r="AO35" s="12">
        <v>20.6</v>
      </c>
      <c r="AP35" s="12">
        <v>37.200000000000003</v>
      </c>
      <c r="AQ35" s="12">
        <v>59.8</v>
      </c>
      <c r="AR35" s="12">
        <v>35.6</v>
      </c>
      <c r="AS35" s="13">
        <v>5792.6</v>
      </c>
      <c r="AT35" s="14"/>
      <c r="AW35" s="15"/>
    </row>
    <row r="36" spans="1:49" x14ac:dyDescent="0.25">
      <c r="A36" s="1" t="s">
        <v>32</v>
      </c>
      <c r="B36" s="12">
        <v>18.600000000000001</v>
      </c>
      <c r="C36" s="12">
        <v>41.6</v>
      </c>
      <c r="D36" s="12">
        <v>11.8</v>
      </c>
      <c r="E36" s="12">
        <v>8.8000000000000007</v>
      </c>
      <c r="F36" s="12">
        <v>82.6</v>
      </c>
      <c r="G36" s="12">
        <v>21.4</v>
      </c>
      <c r="H36" s="12">
        <v>22.8</v>
      </c>
      <c r="I36" s="12">
        <v>20.2</v>
      </c>
      <c r="J36" s="12">
        <v>53.4</v>
      </c>
      <c r="K36" s="12">
        <v>20.6</v>
      </c>
      <c r="L36" s="12">
        <v>37.799999999999997</v>
      </c>
      <c r="M36" s="12">
        <v>82.6</v>
      </c>
      <c r="N36" s="12">
        <v>19.399999999999999</v>
      </c>
      <c r="O36" s="12">
        <v>22</v>
      </c>
      <c r="P36" s="12">
        <v>16.399999999999999</v>
      </c>
      <c r="Q36" s="12">
        <v>13.2</v>
      </c>
      <c r="R36" s="12">
        <v>19.399999999999999</v>
      </c>
      <c r="S36" s="12">
        <v>28.2</v>
      </c>
      <c r="T36" s="12">
        <v>27.4</v>
      </c>
      <c r="U36" s="12">
        <v>23.8</v>
      </c>
      <c r="V36" s="12">
        <v>20.8</v>
      </c>
      <c r="W36" s="12">
        <v>6.2</v>
      </c>
      <c r="X36" s="12">
        <v>4.5999999999999996</v>
      </c>
      <c r="Y36" s="12">
        <v>17</v>
      </c>
      <c r="Z36" s="12">
        <v>13.6</v>
      </c>
      <c r="AA36" s="12">
        <v>177.6</v>
      </c>
      <c r="AB36" s="12">
        <v>201.8</v>
      </c>
      <c r="AC36" s="12">
        <v>896</v>
      </c>
      <c r="AD36" s="12">
        <v>255.4</v>
      </c>
      <c r="AE36" s="12">
        <v>149.6</v>
      </c>
      <c r="AF36" s="12">
        <v>213.8</v>
      </c>
      <c r="AG36" s="12">
        <v>45.4</v>
      </c>
      <c r="AH36" s="12">
        <v>81</v>
      </c>
      <c r="AI36" s="12">
        <v>10.6</v>
      </c>
      <c r="AJ36" s="12">
        <v>39.200000000000003</v>
      </c>
      <c r="AK36" s="12">
        <v>8.8000000000000007</v>
      </c>
      <c r="AL36" s="12">
        <v>36.799999999999997</v>
      </c>
      <c r="AM36" s="12">
        <v>5</v>
      </c>
      <c r="AN36" s="12">
        <v>37.799999999999997</v>
      </c>
      <c r="AO36" s="12">
        <v>21.8</v>
      </c>
      <c r="AP36" s="12">
        <v>35.4</v>
      </c>
      <c r="AQ36" s="12">
        <v>82</v>
      </c>
      <c r="AR36" s="12">
        <v>38.200000000000003</v>
      </c>
      <c r="AS36" s="13">
        <v>2990.4</v>
      </c>
      <c r="AT36" s="14"/>
      <c r="AW36" s="15"/>
    </row>
    <row r="37" spans="1:49" x14ac:dyDescent="0.25">
      <c r="A37" s="1" t="s">
        <v>33</v>
      </c>
      <c r="B37" s="12">
        <v>9.1999999999999993</v>
      </c>
      <c r="C37" s="12">
        <v>20</v>
      </c>
      <c r="D37" s="12">
        <v>2</v>
      </c>
      <c r="E37" s="12">
        <v>3.6</v>
      </c>
      <c r="F37" s="12">
        <v>21.2</v>
      </c>
      <c r="G37" s="12">
        <v>5.4</v>
      </c>
      <c r="H37" s="12">
        <v>11.2</v>
      </c>
      <c r="I37" s="12">
        <v>8.4</v>
      </c>
      <c r="J37" s="12">
        <v>27.2</v>
      </c>
      <c r="K37" s="12">
        <v>8.8000000000000007</v>
      </c>
      <c r="L37" s="12">
        <v>12.6</v>
      </c>
      <c r="M37" s="12">
        <v>27.8</v>
      </c>
      <c r="N37" s="12">
        <v>9.8000000000000007</v>
      </c>
      <c r="O37" s="12">
        <v>7.8</v>
      </c>
      <c r="P37" s="12">
        <v>4.4000000000000004</v>
      </c>
      <c r="Q37" s="12">
        <v>6.8</v>
      </c>
      <c r="R37" s="12">
        <v>6.2</v>
      </c>
      <c r="S37" s="12">
        <v>8.6</v>
      </c>
      <c r="T37" s="12">
        <v>21</v>
      </c>
      <c r="U37" s="12">
        <v>10.4</v>
      </c>
      <c r="V37" s="12">
        <v>11.6</v>
      </c>
      <c r="W37" s="12">
        <v>1.8</v>
      </c>
      <c r="X37" s="12">
        <v>2.2000000000000002</v>
      </c>
      <c r="Y37" s="12">
        <v>8.4</v>
      </c>
      <c r="Z37" s="12">
        <v>3.4</v>
      </c>
      <c r="AA37" s="12">
        <v>91</v>
      </c>
      <c r="AB37" s="12">
        <v>109.8</v>
      </c>
      <c r="AC37" s="12">
        <v>452.6</v>
      </c>
      <c r="AD37" s="12">
        <v>199.4</v>
      </c>
      <c r="AE37" s="12">
        <v>82.4</v>
      </c>
      <c r="AF37" s="12">
        <v>154.80000000000001</v>
      </c>
      <c r="AG37" s="12">
        <v>47.2</v>
      </c>
      <c r="AH37" s="12">
        <v>87.2</v>
      </c>
      <c r="AI37" s="12">
        <v>35.4</v>
      </c>
      <c r="AJ37" s="12">
        <v>9</v>
      </c>
      <c r="AK37" s="12">
        <v>4.5999999999999996</v>
      </c>
      <c r="AL37" s="12">
        <v>17.600000000000001</v>
      </c>
      <c r="AM37" s="12">
        <v>2.8</v>
      </c>
      <c r="AN37" s="12">
        <v>23</v>
      </c>
      <c r="AO37" s="12">
        <v>7.4</v>
      </c>
      <c r="AP37" s="12">
        <v>23</v>
      </c>
      <c r="AQ37" s="12">
        <v>115</v>
      </c>
      <c r="AR37" s="12">
        <v>21.6</v>
      </c>
      <c r="AS37" s="13">
        <v>1743.6</v>
      </c>
      <c r="AT37" s="14"/>
      <c r="AW37" s="15"/>
    </row>
    <row r="38" spans="1:49" x14ac:dyDescent="0.25">
      <c r="A38" s="1" t="s">
        <v>34</v>
      </c>
      <c r="B38" s="12">
        <v>2.2000000000000002</v>
      </c>
      <c r="C38" s="12">
        <v>4.5999999999999996</v>
      </c>
      <c r="D38" s="12">
        <v>2</v>
      </c>
      <c r="E38" s="12">
        <v>2.6</v>
      </c>
      <c r="F38" s="12">
        <v>29</v>
      </c>
      <c r="G38" s="12">
        <v>4.4000000000000004</v>
      </c>
      <c r="H38" s="12">
        <v>4</v>
      </c>
      <c r="I38" s="12">
        <v>5.4</v>
      </c>
      <c r="J38" s="12">
        <v>10.6</v>
      </c>
      <c r="K38" s="12">
        <v>25</v>
      </c>
      <c r="L38" s="12">
        <v>27.2</v>
      </c>
      <c r="M38" s="12">
        <v>168.8</v>
      </c>
      <c r="N38" s="12">
        <v>21.2</v>
      </c>
      <c r="O38" s="12">
        <v>39.799999999999997</v>
      </c>
      <c r="P38" s="12">
        <v>10.6</v>
      </c>
      <c r="Q38" s="12">
        <v>7.2</v>
      </c>
      <c r="R38" s="12">
        <v>7.4</v>
      </c>
      <c r="S38" s="12">
        <v>7</v>
      </c>
      <c r="T38" s="12">
        <v>1.6</v>
      </c>
      <c r="U38" s="12">
        <v>1.4</v>
      </c>
      <c r="V38" s="12">
        <v>1.4</v>
      </c>
      <c r="W38" s="12">
        <v>1.4</v>
      </c>
      <c r="X38" s="12">
        <v>1</v>
      </c>
      <c r="Y38" s="12">
        <v>3.6</v>
      </c>
      <c r="Z38" s="12">
        <v>3.6</v>
      </c>
      <c r="AA38" s="12">
        <v>101.2</v>
      </c>
      <c r="AB38" s="12">
        <v>61.2</v>
      </c>
      <c r="AC38" s="12">
        <v>134.6</v>
      </c>
      <c r="AD38" s="12">
        <v>52.4</v>
      </c>
      <c r="AE38" s="12">
        <v>7.8</v>
      </c>
      <c r="AF38" s="12">
        <v>8.8000000000000007</v>
      </c>
      <c r="AG38" s="12">
        <v>5.2</v>
      </c>
      <c r="AH38" s="12">
        <v>6.6</v>
      </c>
      <c r="AI38" s="12">
        <v>10.4</v>
      </c>
      <c r="AJ38" s="12">
        <v>4.5999999999999996</v>
      </c>
      <c r="AK38" s="12">
        <v>25</v>
      </c>
      <c r="AL38" s="12">
        <v>56</v>
      </c>
      <c r="AM38" s="12">
        <v>0.6</v>
      </c>
      <c r="AN38" s="12">
        <v>2.6</v>
      </c>
      <c r="AO38" s="12">
        <v>0.8</v>
      </c>
      <c r="AP38" s="12">
        <v>0.8</v>
      </c>
      <c r="AQ38" s="12">
        <v>15.4</v>
      </c>
      <c r="AR38" s="12">
        <v>2.2000000000000002</v>
      </c>
      <c r="AS38" s="13">
        <v>889.2</v>
      </c>
      <c r="AT38" s="14"/>
      <c r="AW38" s="15"/>
    </row>
    <row r="39" spans="1:49" x14ac:dyDescent="0.25">
      <c r="A39" s="1" t="s">
        <v>35</v>
      </c>
      <c r="B39" s="12">
        <v>10.6</v>
      </c>
      <c r="C39" s="12">
        <v>21.4</v>
      </c>
      <c r="D39" s="12">
        <v>11.6</v>
      </c>
      <c r="E39" s="12">
        <v>11.2</v>
      </c>
      <c r="F39" s="12">
        <v>84.2</v>
      </c>
      <c r="G39" s="12">
        <v>14.2</v>
      </c>
      <c r="H39" s="12">
        <v>22.6</v>
      </c>
      <c r="I39" s="12">
        <v>15.2</v>
      </c>
      <c r="J39" s="12">
        <v>49</v>
      </c>
      <c r="K39" s="12">
        <v>57.2</v>
      </c>
      <c r="L39" s="12">
        <v>94.2</v>
      </c>
      <c r="M39" s="12">
        <v>759.2</v>
      </c>
      <c r="N39" s="12">
        <v>55.4</v>
      </c>
      <c r="O39" s="12">
        <v>134</v>
      </c>
      <c r="P39" s="12">
        <v>37.4</v>
      </c>
      <c r="Q39" s="12">
        <v>28.8</v>
      </c>
      <c r="R39" s="12">
        <v>27.6</v>
      </c>
      <c r="S39" s="12">
        <v>36.6</v>
      </c>
      <c r="T39" s="12">
        <v>10.4</v>
      </c>
      <c r="U39" s="12">
        <v>5.6</v>
      </c>
      <c r="V39" s="12">
        <v>5.8</v>
      </c>
      <c r="W39" s="12">
        <v>3.6</v>
      </c>
      <c r="X39" s="12">
        <v>2.6</v>
      </c>
      <c r="Y39" s="12">
        <v>9</v>
      </c>
      <c r="Z39" s="12">
        <v>13.2</v>
      </c>
      <c r="AA39" s="12">
        <v>751</v>
      </c>
      <c r="AB39" s="12">
        <v>279.8</v>
      </c>
      <c r="AC39" s="12">
        <v>895.8</v>
      </c>
      <c r="AD39" s="12">
        <v>264</v>
      </c>
      <c r="AE39" s="12">
        <v>30.4</v>
      </c>
      <c r="AF39" s="12">
        <v>40</v>
      </c>
      <c r="AG39" s="12">
        <v>21.6</v>
      </c>
      <c r="AH39" s="12">
        <v>33.799999999999997</v>
      </c>
      <c r="AI39" s="12">
        <v>42.2</v>
      </c>
      <c r="AJ39" s="12">
        <v>18</v>
      </c>
      <c r="AK39" s="12">
        <v>67.2</v>
      </c>
      <c r="AL39" s="12">
        <v>44</v>
      </c>
      <c r="AM39" s="12">
        <v>3</v>
      </c>
      <c r="AN39" s="12">
        <v>7</v>
      </c>
      <c r="AO39" s="12">
        <v>10</v>
      </c>
      <c r="AP39" s="12">
        <v>6.6</v>
      </c>
      <c r="AQ39" s="12">
        <v>106.8</v>
      </c>
      <c r="AR39" s="12">
        <v>11</v>
      </c>
      <c r="AS39" s="13">
        <v>4152.8</v>
      </c>
      <c r="AT39" s="14"/>
      <c r="AW39" s="15"/>
    </row>
    <row r="40" spans="1:49" x14ac:dyDescent="0.25">
      <c r="A40" s="1" t="s">
        <v>36</v>
      </c>
      <c r="B40" s="12">
        <v>4.2</v>
      </c>
      <c r="C40" s="12">
        <v>4</v>
      </c>
      <c r="D40" s="12">
        <v>2.8</v>
      </c>
      <c r="E40" s="12">
        <v>1.6</v>
      </c>
      <c r="F40" s="12">
        <v>16.8</v>
      </c>
      <c r="G40" s="12">
        <v>4.2</v>
      </c>
      <c r="H40" s="12">
        <v>8.8000000000000007</v>
      </c>
      <c r="I40" s="12">
        <v>5.6</v>
      </c>
      <c r="J40" s="12">
        <v>16.2</v>
      </c>
      <c r="K40" s="12">
        <v>0.4</v>
      </c>
      <c r="L40" s="12">
        <v>7.4</v>
      </c>
      <c r="M40" s="12">
        <v>58.8</v>
      </c>
      <c r="N40" s="12">
        <v>1.6</v>
      </c>
      <c r="O40" s="12">
        <v>1.2</v>
      </c>
      <c r="P40" s="12">
        <v>2.6</v>
      </c>
      <c r="Q40" s="12">
        <v>0.4</v>
      </c>
      <c r="R40" s="12">
        <v>2.2000000000000002</v>
      </c>
      <c r="S40" s="12">
        <v>6</v>
      </c>
      <c r="T40" s="12">
        <v>32</v>
      </c>
      <c r="U40" s="12">
        <v>12.4</v>
      </c>
      <c r="V40" s="12">
        <v>24.2</v>
      </c>
      <c r="W40" s="12">
        <v>4</v>
      </c>
      <c r="X40" s="12">
        <v>2</v>
      </c>
      <c r="Y40" s="12">
        <v>14.6</v>
      </c>
      <c r="Z40" s="12">
        <v>1.2</v>
      </c>
      <c r="AA40" s="12">
        <v>88.6</v>
      </c>
      <c r="AB40" s="12">
        <v>38.6</v>
      </c>
      <c r="AC40" s="12">
        <v>105.2</v>
      </c>
      <c r="AD40" s="12">
        <v>43</v>
      </c>
      <c r="AE40" s="12">
        <v>6</v>
      </c>
      <c r="AF40" s="12">
        <v>9.6</v>
      </c>
      <c r="AG40" s="12">
        <v>4.5999999999999996</v>
      </c>
      <c r="AH40" s="12">
        <v>9.8000000000000007</v>
      </c>
      <c r="AI40" s="12">
        <v>7</v>
      </c>
      <c r="AJ40" s="12">
        <v>5.2</v>
      </c>
      <c r="AK40" s="12">
        <v>0.8</v>
      </c>
      <c r="AL40" s="12">
        <v>1.6</v>
      </c>
      <c r="AM40" s="12">
        <v>6.4</v>
      </c>
      <c r="AN40" s="12">
        <v>39.200000000000003</v>
      </c>
      <c r="AO40" s="12">
        <v>1.6</v>
      </c>
      <c r="AP40" s="12">
        <v>1.2</v>
      </c>
      <c r="AQ40" s="12">
        <v>12.2</v>
      </c>
      <c r="AR40" s="12">
        <v>5.4</v>
      </c>
      <c r="AS40" s="13">
        <v>621.20000000000005</v>
      </c>
      <c r="AT40" s="14"/>
      <c r="AW40" s="15"/>
    </row>
    <row r="41" spans="1:49" x14ac:dyDescent="0.25">
      <c r="A41" s="1" t="s">
        <v>37</v>
      </c>
      <c r="B41" s="12">
        <v>26.4</v>
      </c>
      <c r="C41" s="12">
        <v>30</v>
      </c>
      <c r="D41" s="12">
        <v>7</v>
      </c>
      <c r="E41" s="12">
        <v>9.6</v>
      </c>
      <c r="F41" s="12">
        <v>31</v>
      </c>
      <c r="G41" s="12">
        <v>12.8</v>
      </c>
      <c r="H41" s="12">
        <v>58.4</v>
      </c>
      <c r="I41" s="12">
        <v>27.8</v>
      </c>
      <c r="J41" s="12">
        <v>61.4</v>
      </c>
      <c r="K41" s="12">
        <v>5</v>
      </c>
      <c r="L41" s="12">
        <v>39</v>
      </c>
      <c r="M41" s="12">
        <v>131</v>
      </c>
      <c r="N41" s="12">
        <v>15.2</v>
      </c>
      <c r="O41" s="12">
        <v>21.2</v>
      </c>
      <c r="P41" s="12">
        <v>21.8</v>
      </c>
      <c r="Q41" s="12">
        <v>10.6</v>
      </c>
      <c r="R41" s="12">
        <v>18</v>
      </c>
      <c r="S41" s="12">
        <v>20.399999999999999</v>
      </c>
      <c r="T41" s="12">
        <v>248.4</v>
      </c>
      <c r="U41" s="12">
        <v>64.400000000000006</v>
      </c>
      <c r="V41" s="12">
        <v>80</v>
      </c>
      <c r="W41" s="12">
        <v>16.2</v>
      </c>
      <c r="X41" s="12">
        <v>10</v>
      </c>
      <c r="Y41" s="12">
        <v>26.6</v>
      </c>
      <c r="Z41" s="12">
        <v>12</v>
      </c>
      <c r="AA41" s="12">
        <v>173.8</v>
      </c>
      <c r="AB41" s="12">
        <v>98.6</v>
      </c>
      <c r="AC41" s="12">
        <v>295.39999999999998</v>
      </c>
      <c r="AD41" s="12">
        <v>90.8</v>
      </c>
      <c r="AE41" s="12">
        <v>41.6</v>
      </c>
      <c r="AF41" s="12">
        <v>72.8</v>
      </c>
      <c r="AG41" s="12">
        <v>30.4</v>
      </c>
      <c r="AH41" s="12">
        <v>57.2</v>
      </c>
      <c r="AI41" s="12">
        <v>42.6</v>
      </c>
      <c r="AJ41" s="12">
        <v>29</v>
      </c>
      <c r="AK41" s="12">
        <v>3.8</v>
      </c>
      <c r="AL41" s="12">
        <v>5.4</v>
      </c>
      <c r="AM41" s="12">
        <v>45.4</v>
      </c>
      <c r="AN41" s="12">
        <v>19.8</v>
      </c>
      <c r="AO41" s="12">
        <v>11</v>
      </c>
      <c r="AP41" s="12">
        <v>9</v>
      </c>
      <c r="AQ41" s="12">
        <v>32.200000000000003</v>
      </c>
      <c r="AR41" s="12">
        <v>16.2</v>
      </c>
      <c r="AS41" s="13">
        <v>2079.1999999999998</v>
      </c>
      <c r="AT41" s="14"/>
      <c r="AW41" s="15"/>
    </row>
    <row r="42" spans="1:49" x14ac:dyDescent="0.25">
      <c r="A42" s="1" t="s">
        <v>58</v>
      </c>
      <c r="B42" s="12">
        <v>3.8</v>
      </c>
      <c r="C42" s="12">
        <v>8.8000000000000007</v>
      </c>
      <c r="D42" s="12">
        <v>0.4</v>
      </c>
      <c r="E42" s="12">
        <v>1.8</v>
      </c>
      <c r="F42" s="12">
        <v>8.1999999999999993</v>
      </c>
      <c r="G42" s="12">
        <v>1.8</v>
      </c>
      <c r="H42" s="12">
        <v>2.2000000000000002</v>
      </c>
      <c r="I42" s="12">
        <v>3</v>
      </c>
      <c r="J42" s="12">
        <v>12.6</v>
      </c>
      <c r="K42" s="12">
        <v>4</v>
      </c>
      <c r="L42" s="12">
        <v>5.6</v>
      </c>
      <c r="M42" s="12">
        <v>13.2</v>
      </c>
      <c r="N42" s="12">
        <v>4.4000000000000004</v>
      </c>
      <c r="O42" s="12">
        <v>2.4</v>
      </c>
      <c r="P42" s="12">
        <v>3.6</v>
      </c>
      <c r="Q42" s="12">
        <v>3.4</v>
      </c>
      <c r="R42" s="12">
        <v>1.6</v>
      </c>
      <c r="S42" s="12">
        <v>2.8</v>
      </c>
      <c r="T42" s="12">
        <v>9.8000000000000007</v>
      </c>
      <c r="U42" s="12">
        <v>2.6</v>
      </c>
      <c r="V42" s="12">
        <v>3.6</v>
      </c>
      <c r="W42" s="12">
        <v>2.8</v>
      </c>
      <c r="X42" s="12">
        <v>0.4</v>
      </c>
      <c r="Y42" s="12">
        <v>2.2000000000000002</v>
      </c>
      <c r="Z42" s="12">
        <v>2.8</v>
      </c>
      <c r="AA42" s="12">
        <v>36.200000000000003</v>
      </c>
      <c r="AB42" s="12">
        <v>37.799999999999997</v>
      </c>
      <c r="AC42" s="12">
        <v>154.6</v>
      </c>
      <c r="AD42" s="12">
        <v>47.6</v>
      </c>
      <c r="AE42" s="12">
        <v>22.6</v>
      </c>
      <c r="AF42" s="12">
        <v>35.6</v>
      </c>
      <c r="AG42" s="12">
        <v>12</v>
      </c>
      <c r="AH42" s="12">
        <v>18.600000000000001</v>
      </c>
      <c r="AI42" s="12">
        <v>22.8</v>
      </c>
      <c r="AJ42" s="12">
        <v>6.4</v>
      </c>
      <c r="AK42" s="12">
        <v>1.4</v>
      </c>
      <c r="AL42" s="12">
        <v>9.4</v>
      </c>
      <c r="AM42" s="12">
        <v>0.8</v>
      </c>
      <c r="AN42" s="12">
        <v>9.8000000000000007</v>
      </c>
      <c r="AO42" s="12">
        <v>5.6</v>
      </c>
      <c r="AP42" s="12">
        <v>5.8</v>
      </c>
      <c r="AQ42" s="12">
        <v>25.8</v>
      </c>
      <c r="AR42" s="12">
        <v>11.8</v>
      </c>
      <c r="AS42" s="13">
        <v>572.4</v>
      </c>
      <c r="AT42" s="14"/>
      <c r="AW42" s="15"/>
    </row>
    <row r="43" spans="1:49" x14ac:dyDescent="0.25">
      <c r="A43" s="1" t="s">
        <v>59</v>
      </c>
      <c r="B43" s="12">
        <v>4.2</v>
      </c>
      <c r="C43" s="12">
        <v>7</v>
      </c>
      <c r="D43" s="12">
        <v>2</v>
      </c>
      <c r="E43" s="12">
        <v>0.8</v>
      </c>
      <c r="F43" s="12">
        <v>8.6</v>
      </c>
      <c r="G43" s="12">
        <v>2</v>
      </c>
      <c r="H43" s="12">
        <v>2</v>
      </c>
      <c r="I43" s="12">
        <v>4.8</v>
      </c>
      <c r="J43" s="12">
        <v>9.4</v>
      </c>
      <c r="K43" s="12">
        <v>2</v>
      </c>
      <c r="L43" s="12">
        <v>4.8</v>
      </c>
      <c r="M43" s="12">
        <v>21.8</v>
      </c>
      <c r="N43" s="12">
        <v>5</v>
      </c>
      <c r="O43" s="12">
        <v>4</v>
      </c>
      <c r="P43" s="12">
        <v>5.4</v>
      </c>
      <c r="Q43" s="12">
        <v>1.4</v>
      </c>
      <c r="R43" s="12">
        <v>3.8</v>
      </c>
      <c r="S43" s="12">
        <v>2.8</v>
      </c>
      <c r="T43" s="12">
        <v>6.2</v>
      </c>
      <c r="U43" s="12">
        <v>2.8</v>
      </c>
      <c r="V43" s="12">
        <v>5.2</v>
      </c>
      <c r="W43" s="12">
        <v>0.4</v>
      </c>
      <c r="X43" s="12">
        <v>1.2</v>
      </c>
      <c r="Y43" s="12">
        <v>3.8</v>
      </c>
      <c r="Z43" s="12">
        <v>5.2</v>
      </c>
      <c r="AA43" s="12">
        <v>59</v>
      </c>
      <c r="AB43" s="12">
        <v>41.6</v>
      </c>
      <c r="AC43" s="12">
        <v>155.4</v>
      </c>
      <c r="AD43" s="12">
        <v>71.400000000000006</v>
      </c>
      <c r="AE43" s="12">
        <v>46.4</v>
      </c>
      <c r="AF43" s="12">
        <v>79.400000000000006</v>
      </c>
      <c r="AG43" s="12">
        <v>19.8</v>
      </c>
      <c r="AH43" s="12">
        <v>43.2</v>
      </c>
      <c r="AI43" s="12">
        <v>34.4</v>
      </c>
      <c r="AJ43" s="12">
        <v>18.399999999999999</v>
      </c>
      <c r="AK43" s="12">
        <v>0.2</v>
      </c>
      <c r="AL43" s="12">
        <v>6.2</v>
      </c>
      <c r="AM43" s="12">
        <v>1.8</v>
      </c>
      <c r="AN43" s="12">
        <v>10.6</v>
      </c>
      <c r="AO43" s="12">
        <v>9.8000000000000007</v>
      </c>
      <c r="AP43" s="12">
        <v>7.4</v>
      </c>
      <c r="AQ43" s="12">
        <v>23.2</v>
      </c>
      <c r="AR43" s="12">
        <v>16.2</v>
      </c>
      <c r="AS43" s="13">
        <v>761</v>
      </c>
      <c r="AT43" s="14"/>
      <c r="AW43" s="15"/>
    </row>
    <row r="44" spans="1:49" x14ac:dyDescent="0.25">
      <c r="A44" s="1" t="s">
        <v>60</v>
      </c>
      <c r="B44" s="12">
        <v>5.8</v>
      </c>
      <c r="C44" s="12">
        <v>29.8</v>
      </c>
      <c r="D44" s="12">
        <v>22.6</v>
      </c>
      <c r="E44" s="12">
        <v>34.4</v>
      </c>
      <c r="F44" s="12">
        <v>65.599999999999994</v>
      </c>
      <c r="G44" s="12">
        <v>18.2</v>
      </c>
      <c r="H44" s="12">
        <v>25</v>
      </c>
      <c r="I44" s="12">
        <v>10.8</v>
      </c>
      <c r="J44" s="12">
        <v>21.6</v>
      </c>
      <c r="K44" s="12">
        <v>30.8</v>
      </c>
      <c r="L44" s="12">
        <v>30.6</v>
      </c>
      <c r="M44" s="12">
        <v>60.4</v>
      </c>
      <c r="N44" s="12">
        <v>18.2</v>
      </c>
      <c r="O44" s="12">
        <v>13.8</v>
      </c>
      <c r="P44" s="12">
        <v>6</v>
      </c>
      <c r="Q44" s="12">
        <v>4</v>
      </c>
      <c r="R44" s="12">
        <v>12</v>
      </c>
      <c r="S44" s="12">
        <v>36.200000000000003</v>
      </c>
      <c r="T44" s="12">
        <v>27.2</v>
      </c>
      <c r="U44" s="12">
        <v>41.4</v>
      </c>
      <c r="V44" s="12">
        <v>32.4</v>
      </c>
      <c r="W44" s="12">
        <v>29.8</v>
      </c>
      <c r="X44" s="12">
        <v>17</v>
      </c>
      <c r="Y44" s="12">
        <v>37.6</v>
      </c>
      <c r="Z44" s="12">
        <v>20.8</v>
      </c>
      <c r="AA44" s="12">
        <v>176.4</v>
      </c>
      <c r="AB44" s="12">
        <v>136.6</v>
      </c>
      <c r="AC44" s="12">
        <v>584.6</v>
      </c>
      <c r="AD44" s="12">
        <v>270.60000000000002</v>
      </c>
      <c r="AE44" s="12">
        <v>64.2</v>
      </c>
      <c r="AF44" s="12">
        <v>79.2</v>
      </c>
      <c r="AG44" s="12">
        <v>58.8</v>
      </c>
      <c r="AH44" s="12">
        <v>59.6</v>
      </c>
      <c r="AI44" s="12">
        <v>82.6</v>
      </c>
      <c r="AJ44" s="12">
        <v>110.8</v>
      </c>
      <c r="AK44" s="12">
        <v>13.4</v>
      </c>
      <c r="AL44" s="12">
        <v>95.8</v>
      </c>
      <c r="AM44" s="12">
        <v>9</v>
      </c>
      <c r="AN44" s="12">
        <v>19.2</v>
      </c>
      <c r="AO44" s="12">
        <v>23.4</v>
      </c>
      <c r="AP44" s="12">
        <v>22.4</v>
      </c>
      <c r="AQ44" s="12">
        <v>16.2</v>
      </c>
      <c r="AR44" s="12">
        <v>122.2</v>
      </c>
      <c r="AS44" s="13">
        <v>2597</v>
      </c>
      <c r="AT44" s="14"/>
      <c r="AW44" s="15"/>
    </row>
    <row r="45" spans="1:49" x14ac:dyDescent="0.25">
      <c r="A45" s="1" t="s">
        <v>61</v>
      </c>
      <c r="B45" s="12">
        <v>7.6</v>
      </c>
      <c r="C45" s="12">
        <v>10.6</v>
      </c>
      <c r="D45" s="12">
        <v>10.199999999999999</v>
      </c>
      <c r="E45" s="12">
        <v>6.6</v>
      </c>
      <c r="F45" s="12">
        <v>59.6</v>
      </c>
      <c r="G45" s="12">
        <v>4.2</v>
      </c>
      <c r="H45" s="12">
        <v>10.4</v>
      </c>
      <c r="I45" s="12">
        <v>11.6</v>
      </c>
      <c r="J45" s="12">
        <v>26.4</v>
      </c>
      <c r="K45" s="12">
        <v>3.6</v>
      </c>
      <c r="L45" s="12">
        <v>5.6</v>
      </c>
      <c r="M45" s="12">
        <v>30.4</v>
      </c>
      <c r="N45" s="12">
        <v>6</v>
      </c>
      <c r="O45" s="12">
        <v>3.2</v>
      </c>
      <c r="P45" s="12">
        <v>3.8</v>
      </c>
      <c r="Q45" s="12">
        <v>2</v>
      </c>
      <c r="R45" s="12">
        <v>3.6</v>
      </c>
      <c r="S45" s="12">
        <v>3.4</v>
      </c>
      <c r="T45" s="12">
        <v>14.6</v>
      </c>
      <c r="U45" s="12">
        <v>14.2</v>
      </c>
      <c r="V45" s="12">
        <v>14</v>
      </c>
      <c r="W45" s="12">
        <v>6.4</v>
      </c>
      <c r="X45" s="12">
        <v>7.2</v>
      </c>
      <c r="Y45" s="12">
        <v>11</v>
      </c>
      <c r="Z45" s="12">
        <v>3.6</v>
      </c>
      <c r="AA45" s="12">
        <v>156.6</v>
      </c>
      <c r="AB45" s="12">
        <v>103.2</v>
      </c>
      <c r="AC45" s="12">
        <v>325.2</v>
      </c>
      <c r="AD45" s="12">
        <v>130.6</v>
      </c>
      <c r="AE45" s="12">
        <v>37.200000000000003</v>
      </c>
      <c r="AF45" s="12">
        <v>45</v>
      </c>
      <c r="AG45" s="12">
        <v>21.6</v>
      </c>
      <c r="AH45" s="12">
        <v>31.6</v>
      </c>
      <c r="AI45" s="12">
        <v>36.799999999999997</v>
      </c>
      <c r="AJ45" s="12">
        <v>25</v>
      </c>
      <c r="AK45" s="12">
        <v>3.2</v>
      </c>
      <c r="AL45" s="12">
        <v>6.2</v>
      </c>
      <c r="AM45" s="12">
        <v>3.6</v>
      </c>
      <c r="AN45" s="12">
        <v>17</v>
      </c>
      <c r="AO45" s="12">
        <v>12.8</v>
      </c>
      <c r="AP45" s="12">
        <v>11.6</v>
      </c>
      <c r="AQ45" s="12">
        <v>91.4</v>
      </c>
      <c r="AR45" s="12">
        <v>12.4</v>
      </c>
      <c r="AS45" s="13">
        <v>1350.8</v>
      </c>
      <c r="AT45" s="14"/>
      <c r="AW45" s="15"/>
    </row>
    <row r="46" spans="1:49" x14ac:dyDescent="0.25">
      <c r="A46" s="11" t="s">
        <v>51</v>
      </c>
      <c r="B46" s="14">
        <v>1825.4</v>
      </c>
      <c r="C46" s="14">
        <v>3357.2</v>
      </c>
      <c r="D46" s="14">
        <v>1909.2</v>
      </c>
      <c r="E46" s="14">
        <v>1864</v>
      </c>
      <c r="F46" s="14">
        <v>6520.6</v>
      </c>
      <c r="G46" s="14">
        <v>2362.4</v>
      </c>
      <c r="H46" s="14">
        <v>3023.4</v>
      </c>
      <c r="I46" s="14">
        <v>2084.8000000000002</v>
      </c>
      <c r="J46" s="14">
        <v>4411.8</v>
      </c>
      <c r="K46" s="14">
        <v>2048.1999999999998</v>
      </c>
      <c r="L46" s="14">
        <v>3597.2</v>
      </c>
      <c r="M46" s="14">
        <v>7352</v>
      </c>
      <c r="N46" s="14">
        <v>2421.4</v>
      </c>
      <c r="O46" s="14">
        <v>2714.4</v>
      </c>
      <c r="P46" s="14">
        <v>1932.2</v>
      </c>
      <c r="Q46" s="14">
        <v>1236.8</v>
      </c>
      <c r="R46" s="14">
        <v>1722</v>
      </c>
      <c r="S46" s="14">
        <v>3217.2</v>
      </c>
      <c r="T46" s="14">
        <v>2440.1999999999998</v>
      </c>
      <c r="U46" s="14">
        <v>1959</v>
      </c>
      <c r="V46" s="14">
        <v>2437.6</v>
      </c>
      <c r="W46" s="14">
        <v>1263.2</v>
      </c>
      <c r="X46" s="14">
        <v>908.6</v>
      </c>
      <c r="Y46" s="14">
        <v>2388.4</v>
      </c>
      <c r="Z46" s="14">
        <v>2097.4</v>
      </c>
      <c r="AA46" s="14">
        <v>8572</v>
      </c>
      <c r="AB46" s="14">
        <v>6857.6</v>
      </c>
      <c r="AC46" s="14">
        <v>21006.2</v>
      </c>
      <c r="AD46" s="14">
        <v>8182.6</v>
      </c>
      <c r="AE46" s="14">
        <v>5226.2</v>
      </c>
      <c r="AF46" s="14">
        <v>6646</v>
      </c>
      <c r="AG46" s="14">
        <v>3411</v>
      </c>
      <c r="AH46" s="14">
        <v>5993.8</v>
      </c>
      <c r="AI46" s="14">
        <v>3025</v>
      </c>
      <c r="AJ46" s="14">
        <v>1814.4</v>
      </c>
      <c r="AK46" s="14">
        <v>938</v>
      </c>
      <c r="AL46" s="14">
        <v>4087</v>
      </c>
      <c r="AM46" s="14">
        <v>657.6</v>
      </c>
      <c r="AN46" s="14">
        <v>1990.4</v>
      </c>
      <c r="AO46" s="14">
        <v>624.6</v>
      </c>
      <c r="AP46" s="14">
        <v>802.6</v>
      </c>
      <c r="AQ46" s="14">
        <v>2938</v>
      </c>
      <c r="AR46" s="14">
        <v>1625.4</v>
      </c>
      <c r="AS46" s="14">
        <v>151493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:AR45"/>
      <selection pane="topRight" activeCell="B3" sqref="B3:AR45"/>
      <selection pane="bottomLeft" activeCell="B3" sqref="B3:AR45"/>
      <selection pane="bottomRight" activeCell="G1" sqref="G1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53</v>
      </c>
      <c r="G1" s="19">
        <f>'Wkdy Adj OD'!G1</f>
        <v>37836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6.2</v>
      </c>
      <c r="C3" s="12">
        <v>71.8</v>
      </c>
      <c r="D3" s="12">
        <v>56</v>
      </c>
      <c r="E3" s="12">
        <v>28.2</v>
      </c>
      <c r="F3" s="12">
        <v>139</v>
      </c>
      <c r="G3" s="12">
        <v>71.2</v>
      </c>
      <c r="H3" s="12">
        <v>51.2</v>
      </c>
      <c r="I3" s="12">
        <v>24.6</v>
      </c>
      <c r="J3" s="12">
        <v>61.8</v>
      </c>
      <c r="K3" s="12">
        <v>19.399999999999999</v>
      </c>
      <c r="L3" s="12">
        <v>52</v>
      </c>
      <c r="M3" s="12">
        <v>68.400000000000006</v>
      </c>
      <c r="N3" s="12">
        <v>13.8</v>
      </c>
      <c r="O3" s="12">
        <v>16.2</v>
      </c>
      <c r="P3" s="12">
        <v>14.6</v>
      </c>
      <c r="Q3" s="12">
        <v>10.199999999999999</v>
      </c>
      <c r="R3" s="12">
        <v>8.1999999999999993</v>
      </c>
      <c r="S3" s="12">
        <v>20.2</v>
      </c>
      <c r="T3" s="12">
        <v>9.6</v>
      </c>
      <c r="U3" s="12">
        <v>4.2</v>
      </c>
      <c r="V3" s="12">
        <v>4</v>
      </c>
      <c r="W3" s="12">
        <v>2.6</v>
      </c>
      <c r="X3" s="12">
        <v>3.4</v>
      </c>
      <c r="Y3" s="12">
        <v>9</v>
      </c>
      <c r="Z3" s="12">
        <v>15.8</v>
      </c>
      <c r="AA3" s="12">
        <v>59</v>
      </c>
      <c r="AB3" s="12">
        <v>46.6</v>
      </c>
      <c r="AC3" s="12">
        <v>135.6</v>
      </c>
      <c r="AD3" s="12">
        <v>60.2</v>
      </c>
      <c r="AE3" s="12">
        <v>48.6</v>
      </c>
      <c r="AF3" s="12">
        <v>76</v>
      </c>
      <c r="AG3" s="12">
        <v>15.8</v>
      </c>
      <c r="AH3" s="12">
        <v>21</v>
      </c>
      <c r="AI3" s="12">
        <v>15.8</v>
      </c>
      <c r="AJ3" s="12">
        <v>10.6</v>
      </c>
      <c r="AK3" s="12">
        <v>1.4</v>
      </c>
      <c r="AL3" s="12">
        <v>9.1999999999999993</v>
      </c>
      <c r="AM3" s="12">
        <v>4.2</v>
      </c>
      <c r="AN3" s="12">
        <v>20.2</v>
      </c>
      <c r="AO3" s="12">
        <v>4</v>
      </c>
      <c r="AP3" s="12">
        <v>4.4000000000000004</v>
      </c>
      <c r="AQ3" s="12">
        <v>15.6</v>
      </c>
      <c r="AR3" s="12">
        <v>8.8000000000000007</v>
      </c>
      <c r="AS3" s="13">
        <v>1338.6</v>
      </c>
      <c r="AT3" s="14"/>
      <c r="AV3" s="9" t="s">
        <v>39</v>
      </c>
      <c r="AW3" s="12">
        <f>SUM(B3:Z27,AK3:AN27,B38:Z41,AK38:AN41)</f>
        <v>30480.000000000015</v>
      </c>
      <c r="AY3" s="9" t="s">
        <v>40</v>
      </c>
      <c r="AZ3" s="15">
        <f>SUM(AW12:AW18,AX12:BC12)</f>
        <v>63164.80000000001</v>
      </c>
      <c r="BA3" s="16">
        <f>AZ3/BD$19</f>
        <v>0.60233018078068112</v>
      </c>
    </row>
    <row r="4" spans="1:56" x14ac:dyDescent="0.25">
      <c r="A4" s="1" t="s">
        <v>4</v>
      </c>
      <c r="B4" s="12">
        <v>50.2</v>
      </c>
      <c r="C4" s="12">
        <v>6.6</v>
      </c>
      <c r="D4" s="12">
        <v>35.799999999999997</v>
      </c>
      <c r="E4" s="12">
        <v>30.6</v>
      </c>
      <c r="F4" s="12">
        <v>219.4</v>
      </c>
      <c r="G4" s="12">
        <v>64</v>
      </c>
      <c r="H4" s="12">
        <v>47.2</v>
      </c>
      <c r="I4" s="12">
        <v>29.8</v>
      </c>
      <c r="J4" s="12">
        <v>100.8</v>
      </c>
      <c r="K4" s="12">
        <v>19.399999999999999</v>
      </c>
      <c r="L4" s="12">
        <v>61</v>
      </c>
      <c r="M4" s="12">
        <v>188.6</v>
      </c>
      <c r="N4" s="12">
        <v>24.4</v>
      </c>
      <c r="O4" s="12">
        <v>24</v>
      </c>
      <c r="P4" s="12">
        <v>18.2</v>
      </c>
      <c r="Q4" s="12">
        <v>12.8</v>
      </c>
      <c r="R4" s="12">
        <v>14</v>
      </c>
      <c r="S4" s="12">
        <v>34</v>
      </c>
      <c r="T4" s="12">
        <v>13.6</v>
      </c>
      <c r="U4" s="12">
        <v>4.4000000000000004</v>
      </c>
      <c r="V4" s="12">
        <v>14.8</v>
      </c>
      <c r="W4" s="12">
        <v>2</v>
      </c>
      <c r="X4" s="12">
        <v>3</v>
      </c>
      <c r="Y4" s="12">
        <v>6.8</v>
      </c>
      <c r="Z4" s="12">
        <v>12</v>
      </c>
      <c r="AA4" s="12">
        <v>134.6</v>
      </c>
      <c r="AB4" s="12">
        <v>113.6</v>
      </c>
      <c r="AC4" s="12">
        <v>321</v>
      </c>
      <c r="AD4" s="12">
        <v>150.6</v>
      </c>
      <c r="AE4" s="12">
        <v>44.6</v>
      </c>
      <c r="AF4" s="12">
        <v>57.8</v>
      </c>
      <c r="AG4" s="12">
        <v>13.8</v>
      </c>
      <c r="AH4" s="12">
        <v>36.799999999999997</v>
      </c>
      <c r="AI4" s="12">
        <v>27.2</v>
      </c>
      <c r="AJ4" s="12">
        <v>9</v>
      </c>
      <c r="AK4" s="12">
        <v>3.6</v>
      </c>
      <c r="AL4" s="12">
        <v>11.2</v>
      </c>
      <c r="AM4" s="12">
        <v>0.6</v>
      </c>
      <c r="AN4" s="12">
        <v>13.8</v>
      </c>
      <c r="AO4" s="12">
        <v>20.2</v>
      </c>
      <c r="AP4" s="12">
        <v>24</v>
      </c>
      <c r="AQ4" s="12">
        <v>45</v>
      </c>
      <c r="AR4" s="12">
        <v>6</v>
      </c>
      <c r="AS4" s="13">
        <v>2070.8000000000002</v>
      </c>
      <c r="AT4" s="14"/>
      <c r="AV4" s="9" t="s">
        <v>41</v>
      </c>
      <c r="AW4" s="12">
        <f>SUM(AA28:AJ37, AA42:AJ45, AO28:AR37, AO42:AR45)</f>
        <v>30709.599999999999</v>
      </c>
      <c r="AY4" s="9" t="s">
        <v>42</v>
      </c>
      <c r="AZ4" s="15">
        <f>SUM(AX13:BB18)</f>
        <v>44061.000000000015</v>
      </c>
      <c r="BA4" s="16">
        <f>AZ4/BD$19</f>
        <v>0.42015917244062512</v>
      </c>
    </row>
    <row r="5" spans="1:56" x14ac:dyDescent="0.25">
      <c r="A5" s="1" t="s">
        <v>5</v>
      </c>
      <c r="B5" s="12">
        <v>63</v>
      </c>
      <c r="C5" s="12">
        <v>38.200000000000003</v>
      </c>
      <c r="D5" s="12">
        <v>8.1999999999999993</v>
      </c>
      <c r="E5" s="12">
        <v>21.8</v>
      </c>
      <c r="F5" s="12">
        <v>221.6</v>
      </c>
      <c r="G5" s="12">
        <v>46.8</v>
      </c>
      <c r="H5" s="12">
        <v>39.200000000000003</v>
      </c>
      <c r="I5" s="12">
        <v>19.2</v>
      </c>
      <c r="J5" s="12">
        <v>98.2</v>
      </c>
      <c r="K5" s="12">
        <v>20.2</v>
      </c>
      <c r="L5" s="12">
        <v>32.200000000000003</v>
      </c>
      <c r="M5" s="12">
        <v>97</v>
      </c>
      <c r="N5" s="12">
        <v>16.600000000000001</v>
      </c>
      <c r="O5" s="12">
        <v>7.6</v>
      </c>
      <c r="P5" s="12">
        <v>6</v>
      </c>
      <c r="Q5" s="12">
        <v>3.6</v>
      </c>
      <c r="R5" s="12">
        <v>14.8</v>
      </c>
      <c r="S5" s="12">
        <v>18.399999999999999</v>
      </c>
      <c r="T5" s="12">
        <v>8.1999999999999993</v>
      </c>
      <c r="U5" s="12">
        <v>5</v>
      </c>
      <c r="V5" s="12">
        <v>6.4</v>
      </c>
      <c r="W5" s="12">
        <v>3.4</v>
      </c>
      <c r="X5" s="12">
        <v>2.6</v>
      </c>
      <c r="Y5" s="12">
        <v>7.2</v>
      </c>
      <c r="Z5" s="12">
        <v>2.6</v>
      </c>
      <c r="AA5" s="12">
        <v>93.8</v>
      </c>
      <c r="AB5" s="12">
        <v>78.8</v>
      </c>
      <c r="AC5" s="12">
        <v>188.8</v>
      </c>
      <c r="AD5" s="12">
        <v>54.4</v>
      </c>
      <c r="AE5" s="12">
        <v>20.2</v>
      </c>
      <c r="AF5" s="12">
        <v>18.8</v>
      </c>
      <c r="AG5" s="12">
        <v>9.6</v>
      </c>
      <c r="AH5" s="12">
        <v>3</v>
      </c>
      <c r="AI5" s="12">
        <v>7.6</v>
      </c>
      <c r="AJ5" s="12">
        <v>3</v>
      </c>
      <c r="AK5" s="12">
        <v>6.4</v>
      </c>
      <c r="AL5" s="12">
        <v>8.8000000000000007</v>
      </c>
      <c r="AM5" s="12">
        <v>2.2000000000000002</v>
      </c>
      <c r="AN5" s="12">
        <v>7</v>
      </c>
      <c r="AO5" s="12">
        <v>0.6</v>
      </c>
      <c r="AP5" s="12">
        <v>2.4</v>
      </c>
      <c r="AQ5" s="12">
        <v>30.4</v>
      </c>
      <c r="AR5" s="12">
        <v>7.2</v>
      </c>
      <c r="AS5" s="13">
        <v>1351</v>
      </c>
      <c r="AT5" s="14"/>
      <c r="AV5" s="9" t="s">
        <v>43</v>
      </c>
      <c r="AW5" s="12">
        <f>SUM(AA3:AJ27,B28:Z37,AA38:AJ41,AK28:AN37, B42:Z45, AK42:AN45, AO3:AR27, AO38:AR41)</f>
        <v>49065.400000000009</v>
      </c>
    </row>
    <row r="6" spans="1:56" x14ac:dyDescent="0.25">
      <c r="A6" s="1" t="s">
        <v>6</v>
      </c>
      <c r="B6" s="12">
        <v>28.8</v>
      </c>
      <c r="C6" s="12">
        <v>39.4</v>
      </c>
      <c r="D6" s="12">
        <v>31.6</v>
      </c>
      <c r="E6" s="12">
        <v>7.2</v>
      </c>
      <c r="F6" s="12">
        <v>70</v>
      </c>
      <c r="G6" s="12">
        <v>38.200000000000003</v>
      </c>
      <c r="H6" s="12">
        <v>20.399999999999999</v>
      </c>
      <c r="I6" s="12">
        <v>27.4</v>
      </c>
      <c r="J6" s="12">
        <v>102.6</v>
      </c>
      <c r="K6" s="12">
        <v>23.6</v>
      </c>
      <c r="L6" s="12">
        <v>26.4</v>
      </c>
      <c r="M6" s="12">
        <v>121.6</v>
      </c>
      <c r="N6" s="12">
        <v>10.4</v>
      </c>
      <c r="O6" s="12">
        <v>9.6</v>
      </c>
      <c r="P6" s="12">
        <v>7.4</v>
      </c>
      <c r="Q6" s="12">
        <v>4</v>
      </c>
      <c r="R6" s="12">
        <v>8</v>
      </c>
      <c r="S6" s="12">
        <v>19</v>
      </c>
      <c r="T6" s="12">
        <v>6</v>
      </c>
      <c r="U6" s="12">
        <v>5.4</v>
      </c>
      <c r="V6" s="12">
        <v>6.4</v>
      </c>
      <c r="W6" s="12">
        <v>4.8</v>
      </c>
      <c r="X6" s="12">
        <v>2.8</v>
      </c>
      <c r="Y6" s="12">
        <v>7.2</v>
      </c>
      <c r="Z6" s="12">
        <v>4.8</v>
      </c>
      <c r="AA6" s="12">
        <v>106.4</v>
      </c>
      <c r="AB6" s="12">
        <v>101</v>
      </c>
      <c r="AC6" s="12">
        <v>217.4</v>
      </c>
      <c r="AD6" s="12">
        <v>99.4</v>
      </c>
      <c r="AE6" s="12">
        <v>44.4</v>
      </c>
      <c r="AF6" s="12">
        <v>39</v>
      </c>
      <c r="AG6" s="12">
        <v>12.8</v>
      </c>
      <c r="AH6" s="12">
        <v>9.8000000000000007</v>
      </c>
      <c r="AI6" s="12">
        <v>8.1999999999999993</v>
      </c>
      <c r="AJ6" s="12">
        <v>2</v>
      </c>
      <c r="AK6" s="12">
        <v>1.8</v>
      </c>
      <c r="AL6" s="12">
        <v>7.8</v>
      </c>
      <c r="AM6" s="12">
        <v>1</v>
      </c>
      <c r="AN6" s="12">
        <v>5.2</v>
      </c>
      <c r="AO6" s="12">
        <v>1.8</v>
      </c>
      <c r="AP6" s="12">
        <v>0.8</v>
      </c>
      <c r="AQ6" s="12">
        <v>41</v>
      </c>
      <c r="AR6" s="12">
        <v>4.5999999999999996</v>
      </c>
      <c r="AS6" s="13">
        <v>1337.4</v>
      </c>
      <c r="AT6" s="14"/>
      <c r="AV6" s="9" t="s">
        <v>62</v>
      </c>
      <c r="AW6" s="12">
        <f>SUM(AO3:AR45, B42:AN45)</f>
        <v>9252.7999999999975</v>
      </c>
    </row>
    <row r="7" spans="1:56" x14ac:dyDescent="0.25">
      <c r="A7" s="1" t="s">
        <v>7</v>
      </c>
      <c r="B7" s="12">
        <v>139.6</v>
      </c>
      <c r="C7" s="12">
        <v>293.60000000000002</v>
      </c>
      <c r="D7" s="12">
        <v>223.4</v>
      </c>
      <c r="E7" s="12">
        <v>71.599999999999994</v>
      </c>
      <c r="F7" s="12">
        <v>18</v>
      </c>
      <c r="G7" s="12">
        <v>159.19999999999999</v>
      </c>
      <c r="H7" s="12">
        <v>125.4</v>
      </c>
      <c r="I7" s="12">
        <v>140.6</v>
      </c>
      <c r="J7" s="12">
        <v>252</v>
      </c>
      <c r="K7" s="12">
        <v>70</v>
      </c>
      <c r="L7" s="12">
        <v>105.6</v>
      </c>
      <c r="M7" s="12">
        <v>248.2</v>
      </c>
      <c r="N7" s="12">
        <v>44.4</v>
      </c>
      <c r="O7" s="12">
        <v>42.2</v>
      </c>
      <c r="P7" s="12">
        <v>38</v>
      </c>
      <c r="Q7" s="12">
        <v>19.8</v>
      </c>
      <c r="R7" s="12">
        <v>42</v>
      </c>
      <c r="S7" s="12">
        <v>152.19999999999999</v>
      </c>
      <c r="T7" s="12">
        <v>27.2</v>
      </c>
      <c r="U7" s="12">
        <v>26.8</v>
      </c>
      <c r="V7" s="12">
        <v>38.6</v>
      </c>
      <c r="W7" s="12">
        <v>24.2</v>
      </c>
      <c r="X7" s="12">
        <v>22.2</v>
      </c>
      <c r="Y7" s="12">
        <v>21.2</v>
      </c>
      <c r="Z7" s="12">
        <v>24</v>
      </c>
      <c r="AA7" s="12">
        <v>316.39999999999998</v>
      </c>
      <c r="AB7" s="12">
        <v>220</v>
      </c>
      <c r="AC7" s="12">
        <v>741.4</v>
      </c>
      <c r="AD7" s="12">
        <v>306.2</v>
      </c>
      <c r="AE7" s="12">
        <v>99.2</v>
      </c>
      <c r="AF7" s="12">
        <v>99.4</v>
      </c>
      <c r="AG7" s="12">
        <v>38</v>
      </c>
      <c r="AH7" s="12">
        <v>34.200000000000003</v>
      </c>
      <c r="AI7" s="12">
        <v>44</v>
      </c>
      <c r="AJ7" s="12">
        <v>11.6</v>
      </c>
      <c r="AK7" s="12">
        <v>14.2</v>
      </c>
      <c r="AL7" s="12">
        <v>43.2</v>
      </c>
      <c r="AM7" s="12">
        <v>5.2</v>
      </c>
      <c r="AN7" s="12">
        <v>13</v>
      </c>
      <c r="AO7" s="12">
        <v>5</v>
      </c>
      <c r="AP7" s="12">
        <v>5.6</v>
      </c>
      <c r="AQ7" s="12">
        <v>97.6</v>
      </c>
      <c r="AR7" s="12">
        <v>39.200000000000003</v>
      </c>
      <c r="AS7" s="13">
        <v>4503.3999999999996</v>
      </c>
      <c r="AT7" s="14"/>
      <c r="AV7" s="9" t="s">
        <v>44</v>
      </c>
      <c r="AW7" s="12">
        <f>SUM(AJ3:AN41,B37:AI41)</f>
        <v>13645.599999999993</v>
      </c>
    </row>
    <row r="8" spans="1:56" x14ac:dyDescent="0.25">
      <c r="A8" s="1" t="s">
        <v>8</v>
      </c>
      <c r="B8" s="12">
        <v>67.2</v>
      </c>
      <c r="C8" s="12">
        <v>84.4</v>
      </c>
      <c r="D8" s="12">
        <v>52.2</v>
      </c>
      <c r="E8" s="12">
        <v>33.6</v>
      </c>
      <c r="F8" s="12">
        <v>132.4</v>
      </c>
      <c r="G8" s="12">
        <v>3.4</v>
      </c>
      <c r="H8" s="12">
        <v>75</v>
      </c>
      <c r="I8" s="12">
        <v>58.4</v>
      </c>
      <c r="J8" s="12">
        <v>126.2</v>
      </c>
      <c r="K8" s="12">
        <v>38.200000000000003</v>
      </c>
      <c r="L8" s="12">
        <v>64</v>
      </c>
      <c r="M8" s="12">
        <v>120.6</v>
      </c>
      <c r="N8" s="12">
        <v>22</v>
      </c>
      <c r="O8" s="12">
        <v>25.2</v>
      </c>
      <c r="P8" s="12">
        <v>16</v>
      </c>
      <c r="Q8" s="12">
        <v>12.4</v>
      </c>
      <c r="R8" s="12">
        <v>15.8</v>
      </c>
      <c r="S8" s="12">
        <v>30.6</v>
      </c>
      <c r="T8" s="12">
        <v>10.199999999999999</v>
      </c>
      <c r="U8" s="12">
        <v>6</v>
      </c>
      <c r="V8" s="12">
        <v>8.8000000000000007</v>
      </c>
      <c r="W8" s="12">
        <v>4.2</v>
      </c>
      <c r="X8" s="12">
        <v>2.4</v>
      </c>
      <c r="Y8" s="12">
        <v>5.6</v>
      </c>
      <c r="Z8" s="12">
        <v>21.4</v>
      </c>
      <c r="AA8" s="12">
        <v>82.2</v>
      </c>
      <c r="AB8" s="12">
        <v>74.599999999999994</v>
      </c>
      <c r="AC8" s="12">
        <v>194.6</v>
      </c>
      <c r="AD8" s="12">
        <v>123.6</v>
      </c>
      <c r="AE8" s="12">
        <v>53.2</v>
      </c>
      <c r="AF8" s="12">
        <v>49.6</v>
      </c>
      <c r="AG8" s="12">
        <v>9.6</v>
      </c>
      <c r="AH8" s="12">
        <v>15.6</v>
      </c>
      <c r="AI8" s="12">
        <v>12.6</v>
      </c>
      <c r="AJ8" s="12">
        <v>4</v>
      </c>
      <c r="AK8" s="12">
        <v>4.5999999999999996</v>
      </c>
      <c r="AL8" s="12">
        <v>12</v>
      </c>
      <c r="AM8" s="12">
        <v>1.8</v>
      </c>
      <c r="AN8" s="12">
        <v>12</v>
      </c>
      <c r="AO8" s="12">
        <v>2.4</v>
      </c>
      <c r="AP8" s="12">
        <v>2.2000000000000002</v>
      </c>
      <c r="AQ8" s="12">
        <v>32.6</v>
      </c>
      <c r="AR8" s="12">
        <v>4.4000000000000004</v>
      </c>
      <c r="AS8" s="13">
        <v>1727.8</v>
      </c>
      <c r="AT8" s="14"/>
      <c r="AW8" s="15"/>
    </row>
    <row r="9" spans="1:56" x14ac:dyDescent="0.25">
      <c r="A9" s="1" t="s">
        <v>9</v>
      </c>
      <c r="B9" s="12">
        <v>55.4</v>
      </c>
      <c r="C9" s="12">
        <v>56.4</v>
      </c>
      <c r="D9" s="12">
        <v>31.6</v>
      </c>
      <c r="E9" s="12">
        <v>20.2</v>
      </c>
      <c r="F9" s="12">
        <v>117.6</v>
      </c>
      <c r="G9" s="12">
        <v>71.599999999999994</v>
      </c>
      <c r="H9" s="12">
        <v>8.6</v>
      </c>
      <c r="I9" s="12">
        <v>29.6</v>
      </c>
      <c r="J9" s="12">
        <v>90.4</v>
      </c>
      <c r="K9" s="12">
        <v>18.2</v>
      </c>
      <c r="L9" s="12">
        <v>52.6</v>
      </c>
      <c r="M9" s="12">
        <v>143.6</v>
      </c>
      <c r="N9" s="12">
        <v>27</v>
      </c>
      <c r="O9" s="12">
        <v>31.2</v>
      </c>
      <c r="P9" s="12">
        <v>30</v>
      </c>
      <c r="Q9" s="12">
        <v>15.6</v>
      </c>
      <c r="R9" s="12">
        <v>11.2</v>
      </c>
      <c r="S9" s="12">
        <v>25.4</v>
      </c>
      <c r="T9" s="12">
        <v>25.6</v>
      </c>
      <c r="U9" s="12">
        <v>9</v>
      </c>
      <c r="V9" s="12">
        <v>12.6</v>
      </c>
      <c r="W9" s="12">
        <v>8</v>
      </c>
      <c r="X9" s="12">
        <v>8.1999999999999993</v>
      </c>
      <c r="Y9" s="12">
        <v>19.600000000000001</v>
      </c>
      <c r="Z9" s="12">
        <v>20.399999999999999</v>
      </c>
      <c r="AA9" s="12">
        <v>145</v>
      </c>
      <c r="AB9" s="12">
        <v>115.2</v>
      </c>
      <c r="AC9" s="12">
        <v>315.8</v>
      </c>
      <c r="AD9" s="12">
        <v>186</v>
      </c>
      <c r="AE9" s="12">
        <v>77.599999999999994</v>
      </c>
      <c r="AF9" s="12">
        <v>68.8</v>
      </c>
      <c r="AG9" s="12">
        <v>15.4</v>
      </c>
      <c r="AH9" s="12">
        <v>23.6</v>
      </c>
      <c r="AI9" s="12">
        <v>17.8</v>
      </c>
      <c r="AJ9" s="12">
        <v>8.6</v>
      </c>
      <c r="AK9" s="12">
        <v>3.8</v>
      </c>
      <c r="AL9" s="12">
        <v>16.2</v>
      </c>
      <c r="AM9" s="12">
        <v>4.8</v>
      </c>
      <c r="AN9" s="12">
        <v>45.8</v>
      </c>
      <c r="AO9" s="12">
        <v>3.8</v>
      </c>
      <c r="AP9" s="12">
        <v>1.8</v>
      </c>
      <c r="AQ9" s="12">
        <v>40.4</v>
      </c>
      <c r="AR9" s="12">
        <v>9.8000000000000007</v>
      </c>
      <c r="AS9" s="13">
        <v>2039.8</v>
      </c>
      <c r="AT9" s="14"/>
      <c r="AW9" s="15"/>
    </row>
    <row r="10" spans="1:56" x14ac:dyDescent="0.25">
      <c r="A10" s="1">
        <v>19</v>
      </c>
      <c r="B10" s="12">
        <v>28.6</v>
      </c>
      <c r="C10" s="12">
        <v>31.6</v>
      </c>
      <c r="D10" s="12">
        <v>23</v>
      </c>
      <c r="E10" s="12">
        <v>32.4</v>
      </c>
      <c r="F10" s="12">
        <v>125.2</v>
      </c>
      <c r="G10" s="12">
        <v>64</v>
      </c>
      <c r="H10" s="12">
        <v>28.4</v>
      </c>
      <c r="I10" s="12">
        <v>5.2</v>
      </c>
      <c r="J10" s="12">
        <v>23</v>
      </c>
      <c r="K10" s="12">
        <v>9.6</v>
      </c>
      <c r="L10" s="12">
        <v>35.6</v>
      </c>
      <c r="M10" s="12">
        <v>72.400000000000006</v>
      </c>
      <c r="N10" s="12">
        <v>24</v>
      </c>
      <c r="O10" s="12">
        <v>31.2</v>
      </c>
      <c r="P10" s="12">
        <v>20.399999999999999</v>
      </c>
      <c r="Q10" s="12">
        <v>9.1999999999999993</v>
      </c>
      <c r="R10" s="12">
        <v>9.6</v>
      </c>
      <c r="S10" s="12">
        <v>25.2</v>
      </c>
      <c r="T10" s="12">
        <v>18.600000000000001</v>
      </c>
      <c r="U10" s="12">
        <v>11.8</v>
      </c>
      <c r="V10" s="12">
        <v>19.2</v>
      </c>
      <c r="W10" s="12">
        <v>6.4</v>
      </c>
      <c r="X10" s="12">
        <v>5</v>
      </c>
      <c r="Y10" s="12">
        <v>24.2</v>
      </c>
      <c r="Z10" s="12">
        <v>20.2</v>
      </c>
      <c r="AA10" s="12">
        <v>91.8</v>
      </c>
      <c r="AB10" s="12">
        <v>78.8</v>
      </c>
      <c r="AC10" s="12">
        <v>208.4</v>
      </c>
      <c r="AD10" s="12">
        <v>125.4</v>
      </c>
      <c r="AE10" s="12">
        <v>48.8</v>
      </c>
      <c r="AF10" s="12">
        <v>35.799999999999997</v>
      </c>
      <c r="AG10" s="12">
        <v>15.4</v>
      </c>
      <c r="AH10" s="12">
        <v>13.8</v>
      </c>
      <c r="AI10" s="12">
        <v>14.4</v>
      </c>
      <c r="AJ10" s="12">
        <v>4</v>
      </c>
      <c r="AK10" s="12">
        <v>2.2000000000000002</v>
      </c>
      <c r="AL10" s="12">
        <v>6.6</v>
      </c>
      <c r="AM10" s="12">
        <v>2.2000000000000002</v>
      </c>
      <c r="AN10" s="12">
        <v>18.2</v>
      </c>
      <c r="AO10" s="12">
        <v>2</v>
      </c>
      <c r="AP10" s="12">
        <v>1.6</v>
      </c>
      <c r="AQ10" s="12">
        <v>20.399999999999999</v>
      </c>
      <c r="AR10" s="12">
        <v>7.2</v>
      </c>
      <c r="AS10" s="13">
        <v>1401</v>
      </c>
      <c r="AT10" s="14"/>
      <c r="AV10" s="17"/>
      <c r="AW10" s="15"/>
      <c r="BC10" s="11"/>
    </row>
    <row r="11" spans="1:56" x14ac:dyDescent="0.25">
      <c r="A11" s="1">
        <v>12</v>
      </c>
      <c r="B11" s="12">
        <v>62.2</v>
      </c>
      <c r="C11" s="12">
        <v>117</v>
      </c>
      <c r="D11" s="12">
        <v>97.2</v>
      </c>
      <c r="E11" s="12">
        <v>87</v>
      </c>
      <c r="F11" s="12">
        <v>225.8</v>
      </c>
      <c r="G11" s="12">
        <v>117.8</v>
      </c>
      <c r="H11" s="12">
        <v>88</v>
      </c>
      <c r="I11" s="12">
        <v>21.6</v>
      </c>
      <c r="J11" s="12">
        <v>18.600000000000001</v>
      </c>
      <c r="K11" s="12">
        <v>24.8</v>
      </c>
      <c r="L11" s="12">
        <v>94.2</v>
      </c>
      <c r="M11" s="12">
        <v>176.4</v>
      </c>
      <c r="N11" s="12">
        <v>93.6</v>
      </c>
      <c r="O11" s="12">
        <v>103.2</v>
      </c>
      <c r="P11" s="12">
        <v>64.8</v>
      </c>
      <c r="Q11" s="12">
        <v>37.4</v>
      </c>
      <c r="R11" s="12">
        <v>62.4</v>
      </c>
      <c r="S11" s="12">
        <v>113.2</v>
      </c>
      <c r="T11" s="12">
        <v>48</v>
      </c>
      <c r="U11" s="12">
        <v>48.4</v>
      </c>
      <c r="V11" s="12">
        <v>54.2</v>
      </c>
      <c r="W11" s="12">
        <v>33.799999999999997</v>
      </c>
      <c r="X11" s="12">
        <v>28.8</v>
      </c>
      <c r="Y11" s="12">
        <v>89</v>
      </c>
      <c r="Z11" s="12">
        <v>45.8</v>
      </c>
      <c r="AA11" s="12">
        <v>216.2</v>
      </c>
      <c r="AB11" s="12">
        <v>177.8</v>
      </c>
      <c r="AC11" s="12">
        <v>562.6</v>
      </c>
      <c r="AD11" s="12">
        <v>265.8</v>
      </c>
      <c r="AE11" s="12">
        <v>82.2</v>
      </c>
      <c r="AF11" s="12">
        <v>75.599999999999994</v>
      </c>
      <c r="AG11" s="12">
        <v>46</v>
      </c>
      <c r="AH11" s="12">
        <v>55</v>
      </c>
      <c r="AI11" s="12">
        <v>49.2</v>
      </c>
      <c r="AJ11" s="12">
        <v>23.2</v>
      </c>
      <c r="AK11" s="12">
        <v>13.2</v>
      </c>
      <c r="AL11" s="12">
        <v>42.8</v>
      </c>
      <c r="AM11" s="12">
        <v>13</v>
      </c>
      <c r="AN11" s="12">
        <v>39.200000000000003</v>
      </c>
      <c r="AO11" s="12">
        <v>11.6</v>
      </c>
      <c r="AP11" s="12">
        <v>5.6</v>
      </c>
      <c r="AQ11" s="12">
        <v>33.4</v>
      </c>
      <c r="AR11" s="12">
        <v>34</v>
      </c>
      <c r="AS11" s="13">
        <v>3699.6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9" t="s">
        <v>38</v>
      </c>
    </row>
    <row r="12" spans="1:56" x14ac:dyDescent="0.25">
      <c r="A12" s="1" t="s">
        <v>10</v>
      </c>
      <c r="B12" s="12">
        <v>18.8</v>
      </c>
      <c r="C12" s="12">
        <v>25.6</v>
      </c>
      <c r="D12" s="12">
        <v>21.4</v>
      </c>
      <c r="E12" s="12">
        <v>25.4</v>
      </c>
      <c r="F12" s="12">
        <v>69.8</v>
      </c>
      <c r="G12" s="12">
        <v>37</v>
      </c>
      <c r="H12" s="12">
        <v>17.8</v>
      </c>
      <c r="I12" s="12">
        <v>13.2</v>
      </c>
      <c r="J12" s="12">
        <v>21</v>
      </c>
      <c r="K12" s="12">
        <v>5.6</v>
      </c>
      <c r="L12" s="12">
        <v>81.400000000000006</v>
      </c>
      <c r="M12" s="12">
        <v>155</v>
      </c>
      <c r="N12" s="12">
        <v>83.4</v>
      </c>
      <c r="O12" s="12">
        <v>77.400000000000006</v>
      </c>
      <c r="P12" s="12">
        <v>27</v>
      </c>
      <c r="Q12" s="12">
        <v>17</v>
      </c>
      <c r="R12" s="12">
        <v>37.799999999999997</v>
      </c>
      <c r="S12" s="12">
        <v>42.8</v>
      </c>
      <c r="T12" s="12">
        <v>6.2</v>
      </c>
      <c r="U12" s="12">
        <v>3.8</v>
      </c>
      <c r="V12" s="12">
        <v>5.4</v>
      </c>
      <c r="W12" s="12">
        <v>1</v>
      </c>
      <c r="X12" s="12">
        <v>2.4</v>
      </c>
      <c r="Y12" s="12">
        <v>8.1999999999999993</v>
      </c>
      <c r="Z12" s="12">
        <v>16.8</v>
      </c>
      <c r="AA12" s="12">
        <v>120.2</v>
      </c>
      <c r="AB12" s="12">
        <v>102.2</v>
      </c>
      <c r="AC12" s="12">
        <v>322.60000000000002</v>
      </c>
      <c r="AD12" s="12">
        <v>142.4</v>
      </c>
      <c r="AE12" s="12">
        <v>58.2</v>
      </c>
      <c r="AF12" s="12">
        <v>55.2</v>
      </c>
      <c r="AG12" s="12">
        <v>16.2</v>
      </c>
      <c r="AH12" s="12">
        <v>21.8</v>
      </c>
      <c r="AI12" s="12">
        <v>15.2</v>
      </c>
      <c r="AJ12" s="12">
        <v>6.2</v>
      </c>
      <c r="AK12" s="12">
        <v>31.8</v>
      </c>
      <c r="AL12" s="12">
        <v>41.2</v>
      </c>
      <c r="AM12" s="12">
        <v>1.4</v>
      </c>
      <c r="AN12" s="12">
        <v>4</v>
      </c>
      <c r="AO12" s="12">
        <v>2</v>
      </c>
      <c r="AP12" s="12">
        <v>1</v>
      </c>
      <c r="AQ12" s="12">
        <v>44.8</v>
      </c>
      <c r="AR12" s="12">
        <v>3</v>
      </c>
      <c r="AS12" s="13">
        <v>1810.6</v>
      </c>
      <c r="AT12" s="14"/>
      <c r="AV12" s="17" t="s">
        <v>45</v>
      </c>
      <c r="AW12" s="15">
        <f>SUM(AA28:AD31)</f>
        <v>1261.9999999999998</v>
      </c>
      <c r="AX12" s="15">
        <f>SUM(Z28:Z31,H28:K31)</f>
        <v>4082.9999999999995</v>
      </c>
      <c r="AY12" s="15">
        <f>SUM(AE28:AJ31)</f>
        <v>9885.0000000000018</v>
      </c>
      <c r="AZ12" s="15">
        <f>SUM(B28:G31)</f>
        <v>4119.7999999999993</v>
      </c>
      <c r="BA12" s="15">
        <f>SUM(AM28:AN31,T28:Y31)</f>
        <v>4182.0000000000009</v>
      </c>
      <c r="BB12" s="15">
        <f>SUM(AK28:AL31,L28:S31)</f>
        <v>6793.0000000000009</v>
      </c>
      <c r="BC12" s="14">
        <f>SUM(AO28:AR31)</f>
        <v>2358.4000000000005</v>
      </c>
      <c r="BD12" s="9">
        <f t="shared" ref="BD12:BD18" si="0">SUM(AW12:BB12)</f>
        <v>30324.799999999999</v>
      </c>
    </row>
    <row r="13" spans="1:56" x14ac:dyDescent="0.25">
      <c r="A13" s="1" t="s">
        <v>11</v>
      </c>
      <c r="B13" s="12">
        <v>53.8</v>
      </c>
      <c r="C13" s="12">
        <v>54</v>
      </c>
      <c r="D13" s="12">
        <v>25</v>
      </c>
      <c r="E13" s="12">
        <v>32.200000000000003</v>
      </c>
      <c r="F13" s="12">
        <v>123.8</v>
      </c>
      <c r="G13" s="12">
        <v>74.599999999999994</v>
      </c>
      <c r="H13" s="12">
        <v>54.6</v>
      </c>
      <c r="I13" s="12">
        <v>33</v>
      </c>
      <c r="J13" s="12">
        <v>106.4</v>
      </c>
      <c r="K13" s="12">
        <v>66.400000000000006</v>
      </c>
      <c r="L13" s="12">
        <v>11.2</v>
      </c>
      <c r="M13" s="12">
        <v>171.6</v>
      </c>
      <c r="N13" s="12">
        <v>88.4</v>
      </c>
      <c r="O13" s="12">
        <v>195.4</v>
      </c>
      <c r="P13" s="12">
        <v>91.4</v>
      </c>
      <c r="Q13" s="12">
        <v>41</v>
      </c>
      <c r="R13" s="12">
        <v>40.200000000000003</v>
      </c>
      <c r="S13" s="12">
        <v>55.8</v>
      </c>
      <c r="T13" s="12">
        <v>23.2</v>
      </c>
      <c r="U13" s="12">
        <v>12.4</v>
      </c>
      <c r="V13" s="12">
        <v>14.6</v>
      </c>
      <c r="W13" s="12">
        <v>5.4</v>
      </c>
      <c r="X13" s="12">
        <v>11</v>
      </c>
      <c r="Y13" s="12">
        <v>20.399999999999999</v>
      </c>
      <c r="Z13" s="12">
        <v>64.2</v>
      </c>
      <c r="AA13" s="12">
        <v>132.19999999999999</v>
      </c>
      <c r="AB13" s="12">
        <v>104.4</v>
      </c>
      <c r="AC13" s="12">
        <v>335</v>
      </c>
      <c r="AD13" s="12">
        <v>143.6</v>
      </c>
      <c r="AE13" s="12">
        <v>90.8</v>
      </c>
      <c r="AF13" s="12">
        <v>108</v>
      </c>
      <c r="AG13" s="12">
        <v>17</v>
      </c>
      <c r="AH13" s="12">
        <v>38</v>
      </c>
      <c r="AI13" s="12">
        <v>24</v>
      </c>
      <c r="AJ13" s="12">
        <v>12</v>
      </c>
      <c r="AK13" s="12">
        <v>24.2</v>
      </c>
      <c r="AL13" s="12">
        <v>68.2</v>
      </c>
      <c r="AM13" s="12">
        <v>5.6</v>
      </c>
      <c r="AN13" s="12">
        <v>29.8</v>
      </c>
      <c r="AO13" s="12">
        <v>3.6</v>
      </c>
      <c r="AP13" s="12">
        <v>4.2</v>
      </c>
      <c r="AQ13" s="12">
        <v>45.6</v>
      </c>
      <c r="AR13" s="12">
        <v>7.2</v>
      </c>
      <c r="AS13" s="13">
        <v>2663.4</v>
      </c>
      <c r="AT13" s="14"/>
      <c r="AV13" s="17" t="s">
        <v>46</v>
      </c>
      <c r="AW13" s="15">
        <f>SUM(AA27:AD27,AA9:AD12)</f>
        <v>3856</v>
      </c>
      <c r="AX13" s="15">
        <f>SUM(Z27,Z9:Z12,H9:K12,H27:K27)</f>
        <v>633.40000000000009</v>
      </c>
      <c r="AY13" s="15">
        <f>SUM(AE9:AJ12,AE27:AJ27)</f>
        <v>979.40000000000032</v>
      </c>
      <c r="AZ13" s="15">
        <f>SUM(B9:G12,B27:G27)</f>
        <v>1642.3999999999999</v>
      </c>
      <c r="BA13" s="15">
        <f>SUM(T9:Y12,AM9:AN12,T27:Y27,AM27:AN27)</f>
        <v>655.4</v>
      </c>
      <c r="BB13" s="15">
        <f>SUM(L9:S12,AK9:AL12,L27:S27,AK27:AL27)</f>
        <v>2159.4000000000005</v>
      </c>
      <c r="BC13" s="14">
        <f>SUM(AO9:AR12,AO27:AR27)</f>
        <v>247.4</v>
      </c>
      <c r="BD13" s="9">
        <f t="shared" si="0"/>
        <v>9926</v>
      </c>
    </row>
    <row r="14" spans="1:56" x14ac:dyDescent="0.25">
      <c r="A14" s="1" t="s">
        <v>12</v>
      </c>
      <c r="B14" s="12">
        <v>76.599999999999994</v>
      </c>
      <c r="C14" s="12">
        <v>197.2</v>
      </c>
      <c r="D14" s="12">
        <v>109.8</v>
      </c>
      <c r="E14" s="12">
        <v>112.4</v>
      </c>
      <c r="F14" s="12">
        <v>192.4</v>
      </c>
      <c r="G14" s="12">
        <v>115.8</v>
      </c>
      <c r="H14" s="12">
        <v>152</v>
      </c>
      <c r="I14" s="12">
        <v>80.599999999999994</v>
      </c>
      <c r="J14" s="12">
        <v>159.19999999999999</v>
      </c>
      <c r="K14" s="12">
        <v>136.4</v>
      </c>
      <c r="L14" s="12">
        <v>171.2</v>
      </c>
      <c r="M14" s="12">
        <v>7</v>
      </c>
      <c r="N14" s="12">
        <v>191</v>
      </c>
      <c r="O14" s="12">
        <v>262.2</v>
      </c>
      <c r="P14" s="12">
        <v>162.6</v>
      </c>
      <c r="Q14" s="12">
        <v>100</v>
      </c>
      <c r="R14" s="12">
        <v>171.4</v>
      </c>
      <c r="S14" s="12">
        <v>357</v>
      </c>
      <c r="T14" s="12">
        <v>103.6</v>
      </c>
      <c r="U14" s="12">
        <v>122</v>
      </c>
      <c r="V14" s="12">
        <v>130.19999999999999</v>
      </c>
      <c r="W14" s="12">
        <v>78.2</v>
      </c>
      <c r="X14" s="12">
        <v>71.2</v>
      </c>
      <c r="Y14" s="12">
        <v>67.2</v>
      </c>
      <c r="Z14" s="12">
        <v>55.8</v>
      </c>
      <c r="AA14" s="12">
        <v>337.2</v>
      </c>
      <c r="AB14" s="12">
        <v>239.6</v>
      </c>
      <c r="AC14" s="12">
        <v>660</v>
      </c>
      <c r="AD14" s="12">
        <v>303.2</v>
      </c>
      <c r="AE14" s="12">
        <v>99.4</v>
      </c>
      <c r="AF14" s="12">
        <v>111.6</v>
      </c>
      <c r="AG14" s="12">
        <v>70.8</v>
      </c>
      <c r="AH14" s="12">
        <v>44.6</v>
      </c>
      <c r="AI14" s="12">
        <v>69.400000000000006</v>
      </c>
      <c r="AJ14" s="12">
        <v>22.4</v>
      </c>
      <c r="AK14" s="12">
        <v>128</v>
      </c>
      <c r="AL14" s="12">
        <v>688.4</v>
      </c>
      <c r="AM14" s="12">
        <v>49.4</v>
      </c>
      <c r="AN14" s="12">
        <v>108</v>
      </c>
      <c r="AO14" s="12">
        <v>18</v>
      </c>
      <c r="AP14" s="12">
        <v>20.2</v>
      </c>
      <c r="AQ14" s="12">
        <v>54.2</v>
      </c>
      <c r="AR14" s="12">
        <v>27.2</v>
      </c>
      <c r="AS14" s="13">
        <v>6434.6</v>
      </c>
      <c r="AT14" s="14"/>
      <c r="AV14" s="17" t="s">
        <v>47</v>
      </c>
      <c r="AW14" s="15">
        <f>SUM(AA32:AD37)</f>
        <v>9787.600000000004</v>
      </c>
      <c r="AX14" s="15">
        <f>SUM(H32:K37,Z32:Z37)</f>
        <v>983.19999999999993</v>
      </c>
      <c r="AY14" s="15">
        <f>SUM(AE32:AJ37)</f>
        <v>3257</v>
      </c>
      <c r="AZ14" s="15">
        <f>SUM(B32:G37)</f>
        <v>1003.2000000000003</v>
      </c>
      <c r="BA14" s="15">
        <f>SUM(T32:Y37,AM32:AN37)</f>
        <v>809.99999999999977</v>
      </c>
      <c r="BB14" s="15">
        <f>SUM(L32:S37,AK32:AL37)</f>
        <v>1455.6000000000004</v>
      </c>
      <c r="BC14" s="14">
        <f>SUM(AO32:AR37)</f>
        <v>1029.9999999999995</v>
      </c>
      <c r="BD14" s="9">
        <f t="shared" si="0"/>
        <v>17296.600000000006</v>
      </c>
    </row>
    <row r="15" spans="1:56" x14ac:dyDescent="0.25">
      <c r="A15" s="1" t="s">
        <v>13</v>
      </c>
      <c r="B15" s="12">
        <v>10.6</v>
      </c>
      <c r="C15" s="12">
        <v>20.2</v>
      </c>
      <c r="D15" s="12">
        <v>16</v>
      </c>
      <c r="E15" s="12">
        <v>8.8000000000000007</v>
      </c>
      <c r="F15" s="12">
        <v>43</v>
      </c>
      <c r="G15" s="12">
        <v>20.399999999999999</v>
      </c>
      <c r="H15" s="12">
        <v>23.4</v>
      </c>
      <c r="I15" s="12">
        <v>21.2</v>
      </c>
      <c r="J15" s="12">
        <v>103.8</v>
      </c>
      <c r="K15" s="12">
        <v>83.6</v>
      </c>
      <c r="L15" s="12">
        <v>99.6</v>
      </c>
      <c r="M15" s="12">
        <v>201.2</v>
      </c>
      <c r="N15" s="12">
        <v>7.4</v>
      </c>
      <c r="O15" s="12">
        <v>89.8</v>
      </c>
      <c r="P15" s="12">
        <v>59.6</v>
      </c>
      <c r="Q15" s="12">
        <v>29</v>
      </c>
      <c r="R15" s="12">
        <v>27.8</v>
      </c>
      <c r="S15" s="12">
        <v>33.6</v>
      </c>
      <c r="T15" s="12">
        <v>12</v>
      </c>
      <c r="U15" s="12">
        <v>5.6</v>
      </c>
      <c r="V15" s="12">
        <v>7.4</v>
      </c>
      <c r="W15" s="12">
        <v>1.4</v>
      </c>
      <c r="X15" s="12">
        <v>3.2</v>
      </c>
      <c r="Y15" s="12">
        <v>5.4</v>
      </c>
      <c r="Z15" s="12">
        <v>13</v>
      </c>
      <c r="AA15" s="12">
        <v>108.4</v>
      </c>
      <c r="AB15" s="12">
        <v>70.599999999999994</v>
      </c>
      <c r="AC15" s="12">
        <v>227.6</v>
      </c>
      <c r="AD15" s="12">
        <v>83</v>
      </c>
      <c r="AE15" s="12">
        <v>23.4</v>
      </c>
      <c r="AF15" s="12">
        <v>30.8</v>
      </c>
      <c r="AG15" s="12">
        <v>16.2</v>
      </c>
      <c r="AH15" s="12">
        <v>19</v>
      </c>
      <c r="AI15" s="12">
        <v>15.6</v>
      </c>
      <c r="AJ15" s="12">
        <v>6.2</v>
      </c>
      <c r="AK15" s="12">
        <v>18.399999999999999</v>
      </c>
      <c r="AL15" s="12">
        <v>28.4</v>
      </c>
      <c r="AM15" s="12">
        <v>0.8</v>
      </c>
      <c r="AN15" s="12">
        <v>11.2</v>
      </c>
      <c r="AO15" s="12">
        <v>2.2000000000000002</v>
      </c>
      <c r="AP15" s="12">
        <v>2.4</v>
      </c>
      <c r="AQ15" s="12">
        <v>29</v>
      </c>
      <c r="AR15" s="12">
        <v>4.4000000000000004</v>
      </c>
      <c r="AS15" s="13">
        <v>1644.6</v>
      </c>
      <c r="AT15" s="14"/>
      <c r="AV15" s="17" t="s">
        <v>48</v>
      </c>
      <c r="AW15" s="15">
        <f>SUM(AA3:AD8)</f>
        <v>4020.2</v>
      </c>
      <c r="AX15" s="15">
        <f>SUM(H3:K8,Z3:Z8)</f>
        <v>1671.4</v>
      </c>
      <c r="AY15" s="15">
        <f>SUM(AE3:AJ8)</f>
        <v>1026.4000000000001</v>
      </c>
      <c r="AZ15" s="15">
        <f>SUM(B3:G8)</f>
        <v>2672.3999999999996</v>
      </c>
      <c r="BA15" s="15">
        <f>SUM(T3:Y8,AM3:AN8)</f>
        <v>426.4</v>
      </c>
      <c r="BB15" s="15">
        <f>SUM(L3:S8,AK3:AL8)</f>
        <v>2106.4</v>
      </c>
      <c r="BC15" s="14">
        <f>SUM(AO3:AR8)</f>
        <v>405.79999999999995</v>
      </c>
      <c r="BD15" s="9">
        <f t="shared" si="0"/>
        <v>11923.199999999999</v>
      </c>
    </row>
    <row r="16" spans="1:56" x14ac:dyDescent="0.25">
      <c r="A16" s="1" t="s">
        <v>14</v>
      </c>
      <c r="B16" s="12">
        <v>12</v>
      </c>
      <c r="C16" s="12">
        <v>20</v>
      </c>
      <c r="D16" s="12">
        <v>7.4</v>
      </c>
      <c r="E16" s="12">
        <v>12.8</v>
      </c>
      <c r="F16" s="12">
        <v>42.8</v>
      </c>
      <c r="G16" s="12">
        <v>24.8</v>
      </c>
      <c r="H16" s="12">
        <v>35.6</v>
      </c>
      <c r="I16" s="12">
        <v>32</v>
      </c>
      <c r="J16" s="12">
        <v>106.8</v>
      </c>
      <c r="K16" s="12">
        <v>87</v>
      </c>
      <c r="L16" s="12">
        <v>202.4</v>
      </c>
      <c r="M16" s="12">
        <v>267.8</v>
      </c>
      <c r="N16" s="12">
        <v>82.8</v>
      </c>
      <c r="O16" s="12">
        <v>8.1999999999999993</v>
      </c>
      <c r="P16" s="12">
        <v>80.599999999999994</v>
      </c>
      <c r="Q16" s="12">
        <v>75.2</v>
      </c>
      <c r="R16" s="12">
        <v>53.4</v>
      </c>
      <c r="S16" s="12">
        <v>78.400000000000006</v>
      </c>
      <c r="T16" s="12">
        <v>12.2</v>
      </c>
      <c r="U16" s="12">
        <v>5.4</v>
      </c>
      <c r="V16" s="12">
        <v>6.2</v>
      </c>
      <c r="W16" s="12">
        <v>2.4</v>
      </c>
      <c r="X16" s="12">
        <v>2.2000000000000002</v>
      </c>
      <c r="Y16" s="12">
        <v>7.2</v>
      </c>
      <c r="Z16" s="12">
        <v>23.2</v>
      </c>
      <c r="AA16" s="12">
        <v>98.6</v>
      </c>
      <c r="AB16" s="12">
        <v>66.2</v>
      </c>
      <c r="AC16" s="12">
        <v>213.2</v>
      </c>
      <c r="AD16" s="12">
        <v>76.8</v>
      </c>
      <c r="AE16" s="12">
        <v>19.399999999999999</v>
      </c>
      <c r="AF16" s="12">
        <v>21.2</v>
      </c>
      <c r="AG16" s="12">
        <v>10.6</v>
      </c>
      <c r="AH16" s="12">
        <v>19.600000000000001</v>
      </c>
      <c r="AI16" s="12">
        <v>17.399999999999999</v>
      </c>
      <c r="AJ16" s="12">
        <v>7.4</v>
      </c>
      <c r="AK16" s="12">
        <v>29.2</v>
      </c>
      <c r="AL16" s="12">
        <v>86.2</v>
      </c>
      <c r="AM16" s="12">
        <v>2.6</v>
      </c>
      <c r="AN16" s="12">
        <v>18.2</v>
      </c>
      <c r="AO16" s="12">
        <v>4.4000000000000004</v>
      </c>
      <c r="AP16" s="12">
        <v>2.4</v>
      </c>
      <c r="AQ16" s="12">
        <v>13.6</v>
      </c>
      <c r="AR16" s="12">
        <v>6</v>
      </c>
      <c r="AS16" s="13">
        <v>2001.8</v>
      </c>
      <c r="AT16" s="14"/>
      <c r="AV16" s="17" t="s">
        <v>49</v>
      </c>
      <c r="AW16" s="15">
        <f>SUM(AA21:AD26,AA40:AD41)</f>
        <v>4034.400000000001</v>
      </c>
      <c r="AX16" s="15">
        <f>SUM(H21:K26,H40:K41,Z21:Z26,Z40:Z41)</f>
        <v>715.4000000000002</v>
      </c>
      <c r="AY16" s="15">
        <f>SUM(AE21:AJ26,AE40:AJ41)</f>
        <v>822.40000000000009</v>
      </c>
      <c r="AZ16" s="15">
        <f>SUM(B21:G26,B40:G41)</f>
        <v>482.99999999999989</v>
      </c>
      <c r="BA16" s="15">
        <f>SUM(T21:Y26,T40:Y41,AM21:AN26,AM40:AN41)</f>
        <v>2115.2000000000007</v>
      </c>
      <c r="BB16" s="15">
        <f>SUM(L21:S26,L40:S41,AK21:AL26,AK40:AL41)</f>
        <v>1188.6000000000004</v>
      </c>
      <c r="BC16" s="14">
        <f>SUM(AO21:AR26,AO40:AR41)</f>
        <v>450.99999999999994</v>
      </c>
      <c r="BD16" s="9">
        <f t="shared" si="0"/>
        <v>9359.0000000000018</v>
      </c>
    </row>
    <row r="17" spans="1:56" x14ac:dyDescent="0.25">
      <c r="A17" s="1" t="s">
        <v>15</v>
      </c>
      <c r="B17" s="12">
        <v>14.2</v>
      </c>
      <c r="C17" s="12">
        <v>14.2</v>
      </c>
      <c r="D17" s="12">
        <v>5</v>
      </c>
      <c r="E17" s="12">
        <v>5.8</v>
      </c>
      <c r="F17" s="12">
        <v>39.6</v>
      </c>
      <c r="G17" s="12">
        <v>16.8</v>
      </c>
      <c r="H17" s="12">
        <v>25.6</v>
      </c>
      <c r="I17" s="12">
        <v>24.2</v>
      </c>
      <c r="J17" s="12">
        <v>67.8</v>
      </c>
      <c r="K17" s="12">
        <v>28.6</v>
      </c>
      <c r="L17" s="12">
        <v>104.2</v>
      </c>
      <c r="M17" s="12">
        <v>169.4</v>
      </c>
      <c r="N17" s="12">
        <v>74.2</v>
      </c>
      <c r="O17" s="12">
        <v>86.6</v>
      </c>
      <c r="P17" s="12">
        <v>10</v>
      </c>
      <c r="Q17" s="12">
        <v>60.6</v>
      </c>
      <c r="R17" s="12">
        <v>65.8</v>
      </c>
      <c r="S17" s="12">
        <v>93</v>
      </c>
      <c r="T17" s="12">
        <v>13.6</v>
      </c>
      <c r="U17" s="12">
        <v>6</v>
      </c>
      <c r="V17" s="12">
        <v>7.6</v>
      </c>
      <c r="W17" s="12">
        <v>0.6</v>
      </c>
      <c r="X17" s="12">
        <v>2.2000000000000002</v>
      </c>
      <c r="Y17" s="12">
        <v>6.2</v>
      </c>
      <c r="Z17" s="12">
        <v>9.8000000000000007</v>
      </c>
      <c r="AA17" s="12">
        <v>65</v>
      </c>
      <c r="AB17" s="12">
        <v>36.4</v>
      </c>
      <c r="AC17" s="12">
        <v>119.4</v>
      </c>
      <c r="AD17" s="12">
        <v>43.6</v>
      </c>
      <c r="AE17" s="12">
        <v>19.8</v>
      </c>
      <c r="AF17" s="12">
        <v>11.8</v>
      </c>
      <c r="AG17" s="12">
        <v>8.1999999999999993</v>
      </c>
      <c r="AH17" s="12">
        <v>13</v>
      </c>
      <c r="AI17" s="12">
        <v>9</v>
      </c>
      <c r="AJ17" s="12">
        <v>3.4</v>
      </c>
      <c r="AK17" s="12">
        <v>8.4</v>
      </c>
      <c r="AL17" s="12">
        <v>28.6</v>
      </c>
      <c r="AM17" s="12">
        <v>2.8</v>
      </c>
      <c r="AN17" s="12">
        <v>10.8</v>
      </c>
      <c r="AO17" s="12">
        <v>1.2</v>
      </c>
      <c r="AP17" s="12">
        <v>2.2000000000000002</v>
      </c>
      <c r="AQ17" s="12">
        <v>11.6</v>
      </c>
      <c r="AR17" s="12">
        <v>2.8</v>
      </c>
      <c r="AS17" s="13">
        <v>1349.6</v>
      </c>
      <c r="AT17" s="14"/>
      <c r="AV17" s="1" t="s">
        <v>50</v>
      </c>
      <c r="AW17" s="14">
        <f>SUM(AA13:AD20,AA38:AD39)</f>
        <v>6738</v>
      </c>
      <c r="AX17" s="14">
        <f>SUM(H13:K20,H38:K39,Z13:Z20,Z38:Z39)</f>
        <v>2224.7999999999997</v>
      </c>
      <c r="AY17" s="14">
        <f>SUM(AE13:AJ20,AE38:AJ39)</f>
        <v>1424</v>
      </c>
      <c r="AZ17" s="14">
        <f>SUM(B13:G20,B38:G39)</f>
        <v>2039.9999999999995</v>
      </c>
      <c r="BA17" s="14">
        <f>SUM(T13:Y20,T38:Y39,AM13:AN20,AM38:AN39)</f>
        <v>1224.0000000000007</v>
      </c>
      <c r="BB17" s="14">
        <f>SUM(L13:S20,L38:S39,AK13:AL20,AK38:AL39)</f>
        <v>8521.7999999999993</v>
      </c>
      <c r="BC17" s="14">
        <f>SUM(AO13:AR20,AO38:AR39)</f>
        <v>538.6</v>
      </c>
      <c r="BD17" s="9">
        <f t="shared" si="0"/>
        <v>22172.6</v>
      </c>
    </row>
    <row r="18" spans="1:56" x14ac:dyDescent="0.25">
      <c r="A18" s="1" t="s">
        <v>16</v>
      </c>
      <c r="B18" s="12">
        <v>13.4</v>
      </c>
      <c r="C18" s="12">
        <v>13.2</v>
      </c>
      <c r="D18" s="12">
        <v>4.5999999999999996</v>
      </c>
      <c r="E18" s="12">
        <v>5</v>
      </c>
      <c r="F18" s="12">
        <v>22.2</v>
      </c>
      <c r="G18" s="12">
        <v>9.8000000000000007</v>
      </c>
      <c r="H18" s="12">
        <v>15.4</v>
      </c>
      <c r="I18" s="12">
        <v>9.8000000000000007</v>
      </c>
      <c r="J18" s="12">
        <v>33.799999999999997</v>
      </c>
      <c r="K18" s="12">
        <v>15.6</v>
      </c>
      <c r="L18" s="12">
        <v>35.200000000000003</v>
      </c>
      <c r="M18" s="12">
        <v>89.8</v>
      </c>
      <c r="N18" s="12">
        <v>32.200000000000003</v>
      </c>
      <c r="O18" s="12">
        <v>75.400000000000006</v>
      </c>
      <c r="P18" s="12">
        <v>61.4</v>
      </c>
      <c r="Q18" s="12">
        <v>6</v>
      </c>
      <c r="R18" s="12">
        <v>33.200000000000003</v>
      </c>
      <c r="S18" s="12">
        <v>54.6</v>
      </c>
      <c r="T18" s="12">
        <v>9.4</v>
      </c>
      <c r="U18" s="12">
        <v>4.2</v>
      </c>
      <c r="V18" s="12">
        <v>2</v>
      </c>
      <c r="W18" s="12">
        <v>0.6</v>
      </c>
      <c r="X18" s="12">
        <v>0.2</v>
      </c>
      <c r="Y18" s="12">
        <v>5.2</v>
      </c>
      <c r="Z18" s="12">
        <v>2.2000000000000002</v>
      </c>
      <c r="AA18" s="12">
        <v>39.6</v>
      </c>
      <c r="AB18" s="12">
        <v>25.8</v>
      </c>
      <c r="AC18" s="12">
        <v>92.8</v>
      </c>
      <c r="AD18" s="12">
        <v>26</v>
      </c>
      <c r="AE18" s="12">
        <v>16.8</v>
      </c>
      <c r="AF18" s="12">
        <v>14</v>
      </c>
      <c r="AG18" s="12">
        <v>4.8</v>
      </c>
      <c r="AH18" s="12">
        <v>9</v>
      </c>
      <c r="AI18" s="12">
        <v>8.4</v>
      </c>
      <c r="AJ18" s="12">
        <v>4.2</v>
      </c>
      <c r="AK18" s="12">
        <v>6</v>
      </c>
      <c r="AL18" s="12">
        <v>16.600000000000001</v>
      </c>
      <c r="AM18" s="12">
        <v>0.6</v>
      </c>
      <c r="AN18" s="12">
        <v>12.2</v>
      </c>
      <c r="AO18" s="12">
        <v>2.6</v>
      </c>
      <c r="AP18" s="12">
        <v>1</v>
      </c>
      <c r="AQ18" s="12">
        <v>6.4</v>
      </c>
      <c r="AR18" s="12">
        <v>2.2000000000000002</v>
      </c>
      <c r="AS18" s="13">
        <v>843.4</v>
      </c>
      <c r="AT18" s="14"/>
      <c r="AV18" s="9" t="s">
        <v>64</v>
      </c>
      <c r="AW18" s="15">
        <f>SUM(AA42:AD45)</f>
        <v>2045.3999999999999</v>
      </c>
      <c r="AX18" s="9">
        <f>SUM(Z42:Z45,H42:K45)</f>
        <v>174.99999999999997</v>
      </c>
      <c r="AY18" s="9">
        <f>SUM(AE42:AJ45)</f>
        <v>727.80000000000018</v>
      </c>
      <c r="AZ18" s="9">
        <f>SUM(B42:G45)</f>
        <v>235.19999999999996</v>
      </c>
      <c r="BA18" s="9">
        <f>SUM(T42:Y45, AM42:AN45)</f>
        <v>286.79999999999995</v>
      </c>
      <c r="BB18" s="9">
        <f>SUM(AK42:AL45,L42:S45)</f>
        <v>394.99999999999989</v>
      </c>
      <c r="BC18" s="9">
        <f>SUM(AO42:AR45)</f>
        <v>356.40000000000003</v>
      </c>
      <c r="BD18" s="9">
        <f t="shared" si="0"/>
        <v>3865.2</v>
      </c>
    </row>
    <row r="19" spans="1:56" x14ac:dyDescent="0.25">
      <c r="A19" s="1" t="s">
        <v>17</v>
      </c>
      <c r="B19" s="12">
        <v>8.6</v>
      </c>
      <c r="C19" s="12">
        <v>14.2</v>
      </c>
      <c r="D19" s="12">
        <v>10</v>
      </c>
      <c r="E19" s="12">
        <v>9.4</v>
      </c>
      <c r="F19" s="12">
        <v>38</v>
      </c>
      <c r="G19" s="12">
        <v>15.2</v>
      </c>
      <c r="H19" s="12">
        <v>12.2</v>
      </c>
      <c r="I19" s="12">
        <v>16.2</v>
      </c>
      <c r="J19" s="12">
        <v>63</v>
      </c>
      <c r="K19" s="12">
        <v>42</v>
      </c>
      <c r="L19" s="12">
        <v>44</v>
      </c>
      <c r="M19" s="12">
        <v>165.6</v>
      </c>
      <c r="N19" s="12">
        <v>34.4</v>
      </c>
      <c r="O19" s="12">
        <v>60.6</v>
      </c>
      <c r="P19" s="12">
        <v>74.8</v>
      </c>
      <c r="Q19" s="12">
        <v>34</v>
      </c>
      <c r="R19" s="12">
        <v>9</v>
      </c>
      <c r="S19" s="12">
        <v>80.8</v>
      </c>
      <c r="T19" s="12">
        <v>8.6</v>
      </c>
      <c r="U19" s="12">
        <v>6.8</v>
      </c>
      <c r="V19" s="12">
        <v>7.8</v>
      </c>
      <c r="W19" s="12">
        <v>1.6</v>
      </c>
      <c r="X19" s="12">
        <v>3.2</v>
      </c>
      <c r="Y19" s="12">
        <v>2.6</v>
      </c>
      <c r="Z19" s="12">
        <v>6</v>
      </c>
      <c r="AA19" s="12">
        <v>78.2</v>
      </c>
      <c r="AB19" s="12">
        <v>52</v>
      </c>
      <c r="AC19" s="12">
        <v>152.6</v>
      </c>
      <c r="AD19" s="12">
        <v>43</v>
      </c>
      <c r="AE19" s="12">
        <v>14.2</v>
      </c>
      <c r="AF19" s="12">
        <v>15.8</v>
      </c>
      <c r="AG19" s="12">
        <v>4</v>
      </c>
      <c r="AH19" s="12">
        <v>13.8</v>
      </c>
      <c r="AI19" s="12">
        <v>10.199999999999999</v>
      </c>
      <c r="AJ19" s="12">
        <v>8.6</v>
      </c>
      <c r="AK19" s="12">
        <v>5.4</v>
      </c>
      <c r="AL19" s="12">
        <v>20.6</v>
      </c>
      <c r="AM19" s="12">
        <v>0.4</v>
      </c>
      <c r="AN19" s="12">
        <v>10</v>
      </c>
      <c r="AO19" s="12">
        <v>1.6</v>
      </c>
      <c r="AP19" s="12">
        <v>2</v>
      </c>
      <c r="AQ19" s="12">
        <v>20</v>
      </c>
      <c r="AR19" s="12">
        <v>3.4</v>
      </c>
      <c r="AS19" s="13">
        <v>1224.4000000000001</v>
      </c>
      <c r="AT19" s="14"/>
      <c r="AV19" s="9" t="s">
        <v>51</v>
      </c>
      <c r="AW19" s="15">
        <f>SUM(AW12:AW18)</f>
        <v>31743.600000000006</v>
      </c>
      <c r="AX19" s="9">
        <f t="shared" ref="AX19:BC19" si="1">SUM(AX12:AX18)</f>
        <v>10486.2</v>
      </c>
      <c r="AY19" s="9">
        <f t="shared" si="1"/>
        <v>18122</v>
      </c>
      <c r="AZ19" s="9">
        <f t="shared" si="1"/>
        <v>12196</v>
      </c>
      <c r="BA19" s="9">
        <f t="shared" si="1"/>
        <v>9699.8000000000011</v>
      </c>
      <c r="BB19" s="9">
        <f t="shared" si="1"/>
        <v>22619.800000000003</v>
      </c>
      <c r="BC19" s="9">
        <f t="shared" si="1"/>
        <v>5387.6</v>
      </c>
      <c r="BD19" s="9">
        <f>SUM(BD12:BD18)</f>
        <v>104867.40000000001</v>
      </c>
    </row>
    <row r="20" spans="1:56" x14ac:dyDescent="0.25">
      <c r="A20" s="1" t="s">
        <v>18</v>
      </c>
      <c r="B20" s="12">
        <v>19</v>
      </c>
      <c r="C20" s="12">
        <v>32.200000000000003</v>
      </c>
      <c r="D20" s="12">
        <v>17.600000000000001</v>
      </c>
      <c r="E20" s="12">
        <v>19.8</v>
      </c>
      <c r="F20" s="12">
        <v>125.4</v>
      </c>
      <c r="G20" s="12">
        <v>29.8</v>
      </c>
      <c r="H20" s="12">
        <v>30.4</v>
      </c>
      <c r="I20" s="12">
        <v>25.6</v>
      </c>
      <c r="J20" s="12">
        <v>114.4</v>
      </c>
      <c r="K20" s="12">
        <v>43.4</v>
      </c>
      <c r="L20" s="12">
        <v>53.2</v>
      </c>
      <c r="M20" s="12">
        <v>345.2</v>
      </c>
      <c r="N20" s="12">
        <v>40.6</v>
      </c>
      <c r="O20" s="12">
        <v>85.8</v>
      </c>
      <c r="P20" s="12">
        <v>102</v>
      </c>
      <c r="Q20" s="12">
        <v>54.4</v>
      </c>
      <c r="R20" s="12">
        <v>79.400000000000006</v>
      </c>
      <c r="S20" s="12">
        <v>18.600000000000001</v>
      </c>
      <c r="T20" s="12">
        <v>20.6</v>
      </c>
      <c r="U20" s="12">
        <v>10.8</v>
      </c>
      <c r="V20" s="12">
        <v>11.2</v>
      </c>
      <c r="W20" s="12">
        <v>5</v>
      </c>
      <c r="X20" s="12">
        <v>2.8</v>
      </c>
      <c r="Y20" s="12">
        <v>10.6</v>
      </c>
      <c r="Z20" s="12">
        <v>6.6</v>
      </c>
      <c r="AA20" s="12">
        <v>181.4</v>
      </c>
      <c r="AB20" s="12">
        <v>118.2</v>
      </c>
      <c r="AC20" s="12">
        <v>357.2</v>
      </c>
      <c r="AD20" s="12">
        <v>106.6</v>
      </c>
      <c r="AE20" s="12">
        <v>23.8</v>
      </c>
      <c r="AF20" s="12">
        <v>28.8</v>
      </c>
      <c r="AG20" s="12">
        <v>16.399999999999999</v>
      </c>
      <c r="AH20" s="12">
        <v>19.399999999999999</v>
      </c>
      <c r="AI20" s="12">
        <v>23.8</v>
      </c>
      <c r="AJ20" s="12">
        <v>6.6</v>
      </c>
      <c r="AK20" s="12">
        <v>8.4</v>
      </c>
      <c r="AL20" s="12">
        <v>31.6</v>
      </c>
      <c r="AM20" s="12">
        <v>2.6</v>
      </c>
      <c r="AN20" s="12">
        <v>26.6</v>
      </c>
      <c r="AO20" s="12">
        <v>0.8</v>
      </c>
      <c r="AP20" s="12">
        <v>2.8</v>
      </c>
      <c r="AQ20" s="12">
        <v>48.8</v>
      </c>
      <c r="AR20" s="12">
        <v>4.2</v>
      </c>
      <c r="AS20" s="13">
        <v>2312.4</v>
      </c>
      <c r="AT20" s="14"/>
      <c r="AV20" s="18"/>
      <c r="AW20" s="15"/>
    </row>
    <row r="21" spans="1:56" x14ac:dyDescent="0.25">
      <c r="A21" s="1" t="s">
        <v>19</v>
      </c>
      <c r="B21" s="12">
        <v>16.399999999999999</v>
      </c>
      <c r="C21" s="12">
        <v>17</v>
      </c>
      <c r="D21" s="12">
        <v>9.1999999999999993</v>
      </c>
      <c r="E21" s="12">
        <v>6.8</v>
      </c>
      <c r="F21" s="12">
        <v>26.4</v>
      </c>
      <c r="G21" s="12">
        <v>11</v>
      </c>
      <c r="H21" s="12">
        <v>28.6</v>
      </c>
      <c r="I21" s="12">
        <v>18</v>
      </c>
      <c r="J21" s="12">
        <v>47.6</v>
      </c>
      <c r="K21" s="12">
        <v>3.8</v>
      </c>
      <c r="L21" s="12">
        <v>19</v>
      </c>
      <c r="M21" s="12">
        <v>109</v>
      </c>
      <c r="N21" s="12">
        <v>8.8000000000000007</v>
      </c>
      <c r="O21" s="12">
        <v>10.199999999999999</v>
      </c>
      <c r="P21" s="12">
        <v>12.2</v>
      </c>
      <c r="Q21" s="12">
        <v>8.6</v>
      </c>
      <c r="R21" s="12">
        <v>7.6</v>
      </c>
      <c r="S21" s="12">
        <v>21.2</v>
      </c>
      <c r="T21" s="12">
        <v>9.4</v>
      </c>
      <c r="U21" s="12">
        <v>53.2</v>
      </c>
      <c r="V21" s="12">
        <v>212.2</v>
      </c>
      <c r="W21" s="12">
        <v>53.2</v>
      </c>
      <c r="X21" s="12">
        <v>24.2</v>
      </c>
      <c r="Y21" s="12">
        <v>26</v>
      </c>
      <c r="Z21" s="12">
        <v>4.5999999999999996</v>
      </c>
      <c r="AA21" s="12">
        <v>121.6</v>
      </c>
      <c r="AB21" s="12">
        <v>65.2</v>
      </c>
      <c r="AC21" s="12">
        <v>173.4</v>
      </c>
      <c r="AD21" s="12">
        <v>83</v>
      </c>
      <c r="AE21" s="12">
        <v>30.2</v>
      </c>
      <c r="AF21" s="12">
        <v>39.6</v>
      </c>
      <c r="AG21" s="12">
        <v>22.6</v>
      </c>
      <c r="AH21" s="12">
        <v>19.600000000000001</v>
      </c>
      <c r="AI21" s="12">
        <v>23.8</v>
      </c>
      <c r="AJ21" s="12">
        <v>13.2</v>
      </c>
      <c r="AK21" s="12">
        <v>4</v>
      </c>
      <c r="AL21" s="12">
        <v>7.8</v>
      </c>
      <c r="AM21" s="12">
        <v>20</v>
      </c>
      <c r="AN21" s="12">
        <v>146.6</v>
      </c>
      <c r="AO21" s="12">
        <v>4</v>
      </c>
      <c r="AP21" s="12">
        <v>4.8</v>
      </c>
      <c r="AQ21" s="12">
        <v>32.6</v>
      </c>
      <c r="AR21" s="12">
        <v>14.8</v>
      </c>
      <c r="AS21" s="13">
        <v>1591</v>
      </c>
      <c r="AT21" s="14"/>
      <c r="AV21" s="17"/>
      <c r="AW21" s="15" t="s">
        <v>45</v>
      </c>
      <c r="AX21" s="15" t="s">
        <v>46</v>
      </c>
      <c r="AY21" s="9" t="s">
        <v>47</v>
      </c>
      <c r="AZ21" s="9" t="s">
        <v>48</v>
      </c>
      <c r="BA21" s="9" t="s">
        <v>49</v>
      </c>
      <c r="BB21" s="9" t="s">
        <v>50</v>
      </c>
      <c r="BC21" s="9" t="s">
        <v>64</v>
      </c>
    </row>
    <row r="22" spans="1:56" x14ac:dyDescent="0.25">
      <c r="A22" s="1" t="s">
        <v>20</v>
      </c>
      <c r="B22" s="12">
        <v>5.6</v>
      </c>
      <c r="C22" s="12">
        <v>8.6</v>
      </c>
      <c r="D22" s="12">
        <v>4</v>
      </c>
      <c r="E22" s="12">
        <v>6.8</v>
      </c>
      <c r="F22" s="12">
        <v>30.4</v>
      </c>
      <c r="G22" s="12">
        <v>4.5999999999999996</v>
      </c>
      <c r="H22" s="12">
        <v>16</v>
      </c>
      <c r="I22" s="12">
        <v>11</v>
      </c>
      <c r="J22" s="12">
        <v>49.8</v>
      </c>
      <c r="K22" s="12">
        <v>3.2</v>
      </c>
      <c r="L22" s="12">
        <v>11</v>
      </c>
      <c r="M22" s="12">
        <v>121.4</v>
      </c>
      <c r="N22" s="12">
        <v>3.4</v>
      </c>
      <c r="O22" s="12">
        <v>2.8</v>
      </c>
      <c r="P22" s="12">
        <v>4.8</v>
      </c>
      <c r="Q22" s="12">
        <v>3.8</v>
      </c>
      <c r="R22" s="12">
        <v>6.6</v>
      </c>
      <c r="S22" s="12">
        <v>9.1999999999999993</v>
      </c>
      <c r="T22" s="12">
        <v>55.6</v>
      </c>
      <c r="U22" s="12">
        <v>9.1999999999999993</v>
      </c>
      <c r="V22" s="12">
        <v>48.4</v>
      </c>
      <c r="W22" s="12">
        <v>21.2</v>
      </c>
      <c r="X22" s="12">
        <v>8.6</v>
      </c>
      <c r="Y22" s="12">
        <v>34</v>
      </c>
      <c r="Z22" s="12">
        <v>2</v>
      </c>
      <c r="AA22" s="12">
        <v>189.8</v>
      </c>
      <c r="AB22" s="12">
        <v>102.4</v>
      </c>
      <c r="AC22" s="12">
        <v>215.8</v>
      </c>
      <c r="AD22" s="12">
        <v>89.2</v>
      </c>
      <c r="AE22" s="12">
        <v>11.2</v>
      </c>
      <c r="AF22" s="12">
        <v>18.2</v>
      </c>
      <c r="AG22" s="12">
        <v>9</v>
      </c>
      <c r="AH22" s="12">
        <v>13.4</v>
      </c>
      <c r="AI22" s="12">
        <v>15.2</v>
      </c>
      <c r="AJ22" s="12">
        <v>6.8</v>
      </c>
      <c r="AK22" s="12">
        <v>0.6</v>
      </c>
      <c r="AL22" s="12">
        <v>5.2</v>
      </c>
      <c r="AM22" s="12">
        <v>7.8</v>
      </c>
      <c r="AN22" s="12">
        <v>33.4</v>
      </c>
      <c r="AO22" s="12">
        <v>4.5999999999999996</v>
      </c>
      <c r="AP22" s="12">
        <v>4.4000000000000004</v>
      </c>
      <c r="AQ22" s="12">
        <v>52.4</v>
      </c>
      <c r="AR22" s="12">
        <v>14</v>
      </c>
      <c r="AS22" s="13">
        <v>1275.4000000000001</v>
      </c>
      <c r="AT22" s="14"/>
      <c r="AV22" s="17" t="s">
        <v>45</v>
      </c>
      <c r="AW22" s="15">
        <f>AW12</f>
        <v>1261.9999999999998</v>
      </c>
      <c r="AX22" s="15"/>
      <c r="AY22" s="15"/>
    </row>
    <row r="23" spans="1:56" x14ac:dyDescent="0.25">
      <c r="A23" s="1" t="s">
        <v>21</v>
      </c>
      <c r="B23" s="12">
        <v>7.8</v>
      </c>
      <c r="C23" s="12">
        <v>13.4</v>
      </c>
      <c r="D23" s="12">
        <v>9</v>
      </c>
      <c r="E23" s="12">
        <v>8</v>
      </c>
      <c r="F23" s="12">
        <v>41.6</v>
      </c>
      <c r="G23" s="12">
        <v>8.4</v>
      </c>
      <c r="H23" s="12">
        <v>15</v>
      </c>
      <c r="I23" s="12">
        <v>17.2</v>
      </c>
      <c r="J23" s="12">
        <v>57</v>
      </c>
      <c r="K23" s="12">
        <v>5.8</v>
      </c>
      <c r="L23" s="12">
        <v>11.6</v>
      </c>
      <c r="M23" s="12">
        <v>130.4</v>
      </c>
      <c r="N23" s="12">
        <v>5.4</v>
      </c>
      <c r="O23" s="12">
        <v>6.4</v>
      </c>
      <c r="P23" s="12">
        <v>6.4</v>
      </c>
      <c r="Q23" s="12">
        <v>3.4</v>
      </c>
      <c r="R23" s="12">
        <v>5.6</v>
      </c>
      <c r="S23" s="12">
        <v>12.6</v>
      </c>
      <c r="T23" s="12">
        <v>254.4</v>
      </c>
      <c r="U23" s="12">
        <v>52</v>
      </c>
      <c r="V23" s="12">
        <v>8.6</v>
      </c>
      <c r="W23" s="12">
        <v>32.4</v>
      </c>
      <c r="X23" s="12">
        <v>14.8</v>
      </c>
      <c r="Y23" s="12">
        <v>43.4</v>
      </c>
      <c r="Z23" s="12">
        <v>5.2</v>
      </c>
      <c r="AA23" s="12">
        <v>203</v>
      </c>
      <c r="AB23" s="12">
        <v>110.2</v>
      </c>
      <c r="AC23" s="12">
        <v>275.60000000000002</v>
      </c>
      <c r="AD23" s="12">
        <v>91.6</v>
      </c>
      <c r="AE23" s="12">
        <v>15.4</v>
      </c>
      <c r="AF23" s="12">
        <v>22.4</v>
      </c>
      <c r="AG23" s="12">
        <v>18</v>
      </c>
      <c r="AH23" s="12">
        <v>12.2</v>
      </c>
      <c r="AI23" s="12">
        <v>14.2</v>
      </c>
      <c r="AJ23" s="12">
        <v>10.6</v>
      </c>
      <c r="AK23" s="12">
        <v>0.8</v>
      </c>
      <c r="AL23" s="12">
        <v>3.2</v>
      </c>
      <c r="AM23" s="12">
        <v>18.8</v>
      </c>
      <c r="AN23" s="12">
        <v>62.8</v>
      </c>
      <c r="AO23" s="12">
        <v>4.2</v>
      </c>
      <c r="AP23" s="12">
        <v>4.2</v>
      </c>
      <c r="AQ23" s="12">
        <v>50</v>
      </c>
      <c r="AR23" s="12">
        <v>10</v>
      </c>
      <c r="AS23" s="13">
        <v>1703</v>
      </c>
      <c r="AT23" s="14"/>
      <c r="AV23" s="17" t="s">
        <v>46</v>
      </c>
      <c r="AW23" s="15">
        <f>AW13+AX12</f>
        <v>7939</v>
      </c>
      <c r="AX23" s="15">
        <f>AX13</f>
        <v>633.40000000000009</v>
      </c>
      <c r="AY23" s="15"/>
      <c r="AZ23" s="15"/>
    </row>
    <row r="24" spans="1:56" x14ac:dyDescent="0.25">
      <c r="A24" s="1" t="s">
        <v>22</v>
      </c>
      <c r="B24" s="12">
        <v>3.6</v>
      </c>
      <c r="C24" s="12">
        <v>4</v>
      </c>
      <c r="D24" s="12">
        <v>1.8</v>
      </c>
      <c r="E24" s="12">
        <v>4.8</v>
      </c>
      <c r="F24" s="12">
        <v>28.2</v>
      </c>
      <c r="G24" s="12">
        <v>3</v>
      </c>
      <c r="H24" s="12">
        <v>10.199999999999999</v>
      </c>
      <c r="I24" s="12">
        <v>7.8</v>
      </c>
      <c r="J24" s="12">
        <v>42.8</v>
      </c>
      <c r="K24" s="12">
        <v>1.2</v>
      </c>
      <c r="L24" s="12">
        <v>4.5999999999999996</v>
      </c>
      <c r="M24" s="12">
        <v>72.2</v>
      </c>
      <c r="N24" s="12">
        <v>0.8</v>
      </c>
      <c r="O24" s="12">
        <v>2.4</v>
      </c>
      <c r="P24" s="12">
        <v>1</v>
      </c>
      <c r="Q24" s="12">
        <v>1.4</v>
      </c>
      <c r="R24" s="12">
        <v>1.2</v>
      </c>
      <c r="S24" s="12">
        <v>4.5999999999999996</v>
      </c>
      <c r="T24" s="12">
        <v>63.2</v>
      </c>
      <c r="U24" s="12">
        <v>18.399999999999999</v>
      </c>
      <c r="V24" s="12">
        <v>28.4</v>
      </c>
      <c r="W24" s="12">
        <v>5.2</v>
      </c>
      <c r="X24" s="12">
        <v>5.8</v>
      </c>
      <c r="Y24" s="12">
        <v>27.8</v>
      </c>
      <c r="Z24" s="12">
        <v>0.6</v>
      </c>
      <c r="AA24" s="12">
        <v>144.19999999999999</v>
      </c>
      <c r="AB24" s="12">
        <v>59.6</v>
      </c>
      <c r="AC24" s="12">
        <v>141</v>
      </c>
      <c r="AD24" s="12">
        <v>67</v>
      </c>
      <c r="AE24" s="12">
        <v>13.6</v>
      </c>
      <c r="AF24" s="12">
        <v>12.6</v>
      </c>
      <c r="AG24" s="12">
        <v>6.8</v>
      </c>
      <c r="AH24" s="12">
        <v>6</v>
      </c>
      <c r="AI24" s="12">
        <v>8.6</v>
      </c>
      <c r="AJ24" s="12">
        <v>3.4</v>
      </c>
      <c r="AK24" s="12">
        <v>0.6</v>
      </c>
      <c r="AL24" s="12">
        <v>1.6</v>
      </c>
      <c r="AM24" s="12">
        <v>3.2</v>
      </c>
      <c r="AN24" s="12">
        <v>7.2</v>
      </c>
      <c r="AO24" s="12">
        <v>1</v>
      </c>
      <c r="AP24" s="12">
        <v>1</v>
      </c>
      <c r="AQ24" s="12">
        <v>38.799999999999997</v>
      </c>
      <c r="AR24" s="12">
        <v>6.2</v>
      </c>
      <c r="AS24" s="13">
        <v>867.4</v>
      </c>
      <c r="AT24" s="14"/>
      <c r="AV24" s="17" t="s">
        <v>47</v>
      </c>
      <c r="AW24" s="15">
        <f>AW14+AY12</f>
        <v>19672.600000000006</v>
      </c>
      <c r="AX24" s="15">
        <f>AX14+AY13</f>
        <v>1962.6000000000004</v>
      </c>
      <c r="AY24" s="15">
        <f>AY14</f>
        <v>3257</v>
      </c>
      <c r="AZ24" s="15"/>
      <c r="BA24" s="15"/>
    </row>
    <row r="25" spans="1:56" x14ac:dyDescent="0.25">
      <c r="A25" s="1" t="s">
        <v>23</v>
      </c>
      <c r="B25" s="12">
        <v>5.6</v>
      </c>
      <c r="C25" s="12">
        <v>3</v>
      </c>
      <c r="D25" s="12">
        <v>1.2</v>
      </c>
      <c r="E25" s="12">
        <v>2.8</v>
      </c>
      <c r="F25" s="12">
        <v>26</v>
      </c>
      <c r="G25" s="12">
        <v>4.2</v>
      </c>
      <c r="H25" s="12">
        <v>8</v>
      </c>
      <c r="I25" s="12">
        <v>3.8</v>
      </c>
      <c r="J25" s="12">
        <v>31.6</v>
      </c>
      <c r="K25" s="12">
        <v>3.6</v>
      </c>
      <c r="L25" s="12">
        <v>14</v>
      </c>
      <c r="M25" s="12">
        <v>69.400000000000006</v>
      </c>
      <c r="N25" s="12">
        <v>1</v>
      </c>
      <c r="O25" s="12">
        <v>2.2000000000000002</v>
      </c>
      <c r="P25" s="12">
        <v>2.4</v>
      </c>
      <c r="Q25" s="12">
        <v>0</v>
      </c>
      <c r="R25" s="12">
        <v>3.4</v>
      </c>
      <c r="S25" s="12">
        <v>3.8</v>
      </c>
      <c r="T25" s="12">
        <v>19.8</v>
      </c>
      <c r="U25" s="12">
        <v>10.199999999999999</v>
      </c>
      <c r="V25" s="12">
        <v>13.2</v>
      </c>
      <c r="W25" s="12">
        <v>5</v>
      </c>
      <c r="X25" s="12">
        <v>3.8</v>
      </c>
      <c r="Y25" s="12">
        <v>27.8</v>
      </c>
      <c r="Z25" s="12">
        <v>0.6</v>
      </c>
      <c r="AA25" s="12">
        <v>100.8</v>
      </c>
      <c r="AB25" s="12">
        <v>66</v>
      </c>
      <c r="AC25" s="12">
        <v>130.80000000000001</v>
      </c>
      <c r="AD25" s="12">
        <v>55.4</v>
      </c>
      <c r="AE25" s="12">
        <v>14</v>
      </c>
      <c r="AF25" s="12">
        <v>10.8</v>
      </c>
      <c r="AG25" s="12">
        <v>5.8</v>
      </c>
      <c r="AH25" s="12">
        <v>5.2</v>
      </c>
      <c r="AI25" s="12">
        <v>6.2</v>
      </c>
      <c r="AJ25" s="12">
        <v>2.2000000000000002</v>
      </c>
      <c r="AK25" s="12">
        <v>2.2000000000000002</v>
      </c>
      <c r="AL25" s="12">
        <v>2.2000000000000002</v>
      </c>
      <c r="AM25" s="12">
        <v>1.8</v>
      </c>
      <c r="AN25" s="12">
        <v>11.4</v>
      </c>
      <c r="AO25" s="12">
        <v>1.6</v>
      </c>
      <c r="AP25" s="12">
        <v>1</v>
      </c>
      <c r="AQ25" s="12">
        <v>21.2</v>
      </c>
      <c r="AR25" s="12">
        <v>6.2</v>
      </c>
      <c r="AS25" s="13">
        <v>711.2</v>
      </c>
      <c r="AT25" s="14"/>
      <c r="AV25" s="17" t="s">
        <v>48</v>
      </c>
      <c r="AW25" s="15">
        <f>AW15+AZ12</f>
        <v>8139.9999999999991</v>
      </c>
      <c r="AX25" s="15">
        <f>AX15+AZ13</f>
        <v>3313.8</v>
      </c>
      <c r="AY25" s="15">
        <f>AY15+AZ14</f>
        <v>2029.6000000000004</v>
      </c>
      <c r="AZ25" s="15">
        <f>AZ15</f>
        <v>2672.3999999999996</v>
      </c>
      <c r="BA25" s="15"/>
      <c r="BB25" s="15"/>
      <c r="BC25" s="14"/>
    </row>
    <row r="26" spans="1:56" x14ac:dyDescent="0.25">
      <c r="A26" s="1" t="s">
        <v>24</v>
      </c>
      <c r="B26" s="12">
        <v>9.1999999999999993</v>
      </c>
      <c r="C26" s="12">
        <v>7.8</v>
      </c>
      <c r="D26" s="12">
        <v>6.4</v>
      </c>
      <c r="E26" s="12">
        <v>7.4</v>
      </c>
      <c r="F26" s="12">
        <v>26</v>
      </c>
      <c r="G26" s="12">
        <v>7.2</v>
      </c>
      <c r="H26" s="12">
        <v>21</v>
      </c>
      <c r="I26" s="12">
        <v>23</v>
      </c>
      <c r="J26" s="12">
        <v>96.6</v>
      </c>
      <c r="K26" s="12">
        <v>9.1999999999999993</v>
      </c>
      <c r="L26" s="12">
        <v>17.399999999999999</v>
      </c>
      <c r="M26" s="12">
        <v>95</v>
      </c>
      <c r="N26" s="12">
        <v>4.5999999999999996</v>
      </c>
      <c r="O26" s="12">
        <v>7.4</v>
      </c>
      <c r="P26" s="12">
        <v>6.4</v>
      </c>
      <c r="Q26" s="12">
        <v>2.2000000000000002</v>
      </c>
      <c r="R26" s="12">
        <v>4.5999999999999996</v>
      </c>
      <c r="S26" s="12">
        <v>10</v>
      </c>
      <c r="T26" s="12">
        <v>25.6</v>
      </c>
      <c r="U26" s="12">
        <v>26.4</v>
      </c>
      <c r="V26" s="12">
        <v>44.4</v>
      </c>
      <c r="W26" s="12">
        <v>30.2</v>
      </c>
      <c r="X26" s="12">
        <v>31.6</v>
      </c>
      <c r="Y26" s="12">
        <v>9.1999999999999993</v>
      </c>
      <c r="Z26" s="12">
        <v>7.8</v>
      </c>
      <c r="AA26" s="12">
        <v>204</v>
      </c>
      <c r="AB26" s="12">
        <v>157.4</v>
      </c>
      <c r="AC26" s="12">
        <v>341.4</v>
      </c>
      <c r="AD26" s="12">
        <v>162.80000000000001</v>
      </c>
      <c r="AE26" s="12">
        <v>67.8</v>
      </c>
      <c r="AF26" s="12">
        <v>55.2</v>
      </c>
      <c r="AG26" s="12">
        <v>22.8</v>
      </c>
      <c r="AH26" s="12">
        <v>11.6</v>
      </c>
      <c r="AI26" s="12">
        <v>14.6</v>
      </c>
      <c r="AJ26" s="12">
        <v>3.8</v>
      </c>
      <c r="AK26" s="12">
        <v>1.4</v>
      </c>
      <c r="AL26" s="12">
        <v>5.2</v>
      </c>
      <c r="AM26" s="12">
        <v>4.4000000000000004</v>
      </c>
      <c r="AN26" s="12">
        <v>12.4</v>
      </c>
      <c r="AO26" s="12">
        <v>2.6</v>
      </c>
      <c r="AP26" s="12">
        <v>2.8</v>
      </c>
      <c r="AQ26" s="12">
        <v>60.6</v>
      </c>
      <c r="AR26" s="12">
        <v>15.4</v>
      </c>
      <c r="AS26" s="13">
        <v>1682.8</v>
      </c>
      <c r="AT26" s="14"/>
      <c r="AV26" s="9" t="s">
        <v>49</v>
      </c>
      <c r="AW26" s="15">
        <f>AW16+BA12</f>
        <v>8216.4000000000015</v>
      </c>
      <c r="AX26" s="9">
        <f>AX16+BA13</f>
        <v>1370.8000000000002</v>
      </c>
      <c r="AY26" s="9">
        <f>AY16+BA14</f>
        <v>1632.3999999999999</v>
      </c>
      <c r="AZ26" s="9">
        <f>AZ16+BA15</f>
        <v>909.39999999999986</v>
      </c>
      <c r="BA26" s="9">
        <f>BA16</f>
        <v>2115.2000000000007</v>
      </c>
    </row>
    <row r="27" spans="1:56" x14ac:dyDescent="0.25">
      <c r="A27" s="1" t="s">
        <v>25</v>
      </c>
      <c r="B27" s="12">
        <v>13.6</v>
      </c>
      <c r="C27" s="12">
        <v>14.8</v>
      </c>
      <c r="D27" s="12">
        <v>4.5999999999999996</v>
      </c>
      <c r="E27" s="12">
        <v>6</v>
      </c>
      <c r="F27" s="12">
        <v>19</v>
      </c>
      <c r="G27" s="12">
        <v>21.8</v>
      </c>
      <c r="H27" s="12">
        <v>22.2</v>
      </c>
      <c r="I27" s="12">
        <v>16.399999999999999</v>
      </c>
      <c r="J27" s="12">
        <v>48.8</v>
      </c>
      <c r="K27" s="12">
        <v>15</v>
      </c>
      <c r="L27" s="12">
        <v>62.2</v>
      </c>
      <c r="M27" s="12">
        <v>49.8</v>
      </c>
      <c r="N27" s="12">
        <v>11.4</v>
      </c>
      <c r="O27" s="12">
        <v>17</v>
      </c>
      <c r="P27" s="12">
        <v>7.6</v>
      </c>
      <c r="Q27" s="12">
        <v>1.8</v>
      </c>
      <c r="R27" s="12">
        <v>4.4000000000000004</v>
      </c>
      <c r="S27" s="12">
        <v>6.6</v>
      </c>
      <c r="T27" s="12">
        <v>8.1999999999999993</v>
      </c>
      <c r="U27" s="12">
        <v>1.4</v>
      </c>
      <c r="V27" s="12">
        <v>4.8</v>
      </c>
      <c r="W27" s="12">
        <v>0.6</v>
      </c>
      <c r="X27" s="12">
        <v>0.4</v>
      </c>
      <c r="Y27" s="12">
        <v>8.8000000000000007</v>
      </c>
      <c r="Z27" s="12">
        <v>4.2</v>
      </c>
      <c r="AA27" s="12">
        <v>157.6</v>
      </c>
      <c r="AB27" s="12">
        <v>105.8</v>
      </c>
      <c r="AC27" s="12">
        <v>313.8</v>
      </c>
      <c r="AD27" s="12">
        <v>102.6</v>
      </c>
      <c r="AE27" s="12">
        <v>45.4</v>
      </c>
      <c r="AF27" s="12">
        <v>49</v>
      </c>
      <c r="AG27" s="12">
        <v>10.199999999999999</v>
      </c>
      <c r="AH27" s="12">
        <v>16.2</v>
      </c>
      <c r="AI27" s="12">
        <v>7.4</v>
      </c>
      <c r="AJ27" s="12">
        <v>3.2</v>
      </c>
      <c r="AK27" s="12">
        <v>1</v>
      </c>
      <c r="AL27" s="12">
        <v>8.6</v>
      </c>
      <c r="AM27" s="12">
        <v>0</v>
      </c>
      <c r="AN27" s="12">
        <v>5.2</v>
      </c>
      <c r="AO27" s="12">
        <v>0.4</v>
      </c>
      <c r="AP27" s="12">
        <v>2.4</v>
      </c>
      <c r="AQ27" s="12">
        <v>18.8</v>
      </c>
      <c r="AR27" s="12">
        <v>3.4</v>
      </c>
      <c r="AS27" s="13">
        <v>1222.4000000000001</v>
      </c>
      <c r="AT27" s="14"/>
      <c r="AV27" s="9" t="s">
        <v>50</v>
      </c>
      <c r="AW27" s="15">
        <f>AW17+BB12</f>
        <v>13531</v>
      </c>
      <c r="AX27" s="9">
        <f>AX17+BB13</f>
        <v>4384.2000000000007</v>
      </c>
      <c r="AY27" s="9">
        <f>AY17+BB14</f>
        <v>2879.6000000000004</v>
      </c>
      <c r="AZ27" s="9">
        <f>AZ17+BB15</f>
        <v>4146.3999999999996</v>
      </c>
      <c r="BA27" s="9">
        <f>BA17+BB16</f>
        <v>2412.6000000000013</v>
      </c>
      <c r="BB27" s="9">
        <f>BB17</f>
        <v>8521.7999999999993</v>
      </c>
    </row>
    <row r="28" spans="1:56" x14ac:dyDescent="0.25">
      <c r="A28" s="1" t="s">
        <v>26</v>
      </c>
      <c r="B28" s="12">
        <v>59</v>
      </c>
      <c r="C28" s="12">
        <v>160.4</v>
      </c>
      <c r="D28" s="12">
        <v>107.8</v>
      </c>
      <c r="E28" s="12">
        <v>131.19999999999999</v>
      </c>
      <c r="F28" s="12">
        <v>389</v>
      </c>
      <c r="G28" s="12">
        <v>129.19999999999999</v>
      </c>
      <c r="H28" s="12">
        <v>196</v>
      </c>
      <c r="I28" s="12">
        <v>130.6</v>
      </c>
      <c r="J28" s="12">
        <v>293</v>
      </c>
      <c r="K28" s="12">
        <v>124</v>
      </c>
      <c r="L28" s="12">
        <v>160</v>
      </c>
      <c r="M28" s="12">
        <v>456.8</v>
      </c>
      <c r="N28" s="12">
        <v>125.8</v>
      </c>
      <c r="O28" s="12">
        <v>116.8</v>
      </c>
      <c r="P28" s="12">
        <v>79.599999999999994</v>
      </c>
      <c r="Q28" s="12">
        <v>48.4</v>
      </c>
      <c r="R28" s="12">
        <v>91.8</v>
      </c>
      <c r="S28" s="12">
        <v>207.2</v>
      </c>
      <c r="T28" s="12">
        <v>147.4</v>
      </c>
      <c r="U28" s="12">
        <v>219.2</v>
      </c>
      <c r="V28" s="12">
        <v>248.6</v>
      </c>
      <c r="W28" s="12">
        <v>148.19999999999999</v>
      </c>
      <c r="X28" s="12">
        <v>125.4</v>
      </c>
      <c r="Y28" s="12">
        <v>240</v>
      </c>
      <c r="Z28" s="12">
        <v>200</v>
      </c>
      <c r="AA28" s="12">
        <v>44.6</v>
      </c>
      <c r="AB28" s="12">
        <v>35.4</v>
      </c>
      <c r="AC28" s="12">
        <v>145</v>
      </c>
      <c r="AD28" s="12">
        <v>83.4</v>
      </c>
      <c r="AE28" s="12">
        <v>221.8</v>
      </c>
      <c r="AF28" s="12">
        <v>309.8</v>
      </c>
      <c r="AG28" s="12">
        <v>165.2</v>
      </c>
      <c r="AH28" s="12">
        <v>211.4</v>
      </c>
      <c r="AI28" s="12">
        <v>135</v>
      </c>
      <c r="AJ28" s="12">
        <v>81</v>
      </c>
      <c r="AK28" s="12">
        <v>91.2</v>
      </c>
      <c r="AL28" s="12">
        <v>636.6</v>
      </c>
      <c r="AM28" s="12">
        <v>64.400000000000006</v>
      </c>
      <c r="AN28" s="12">
        <v>159.6</v>
      </c>
      <c r="AO28" s="12">
        <v>33.799999999999997</v>
      </c>
      <c r="AP28" s="12">
        <v>37.4</v>
      </c>
      <c r="AQ28" s="12">
        <v>231</v>
      </c>
      <c r="AR28" s="12">
        <v>112.8</v>
      </c>
      <c r="AS28" s="13">
        <v>7134.8</v>
      </c>
      <c r="AT28" s="14"/>
      <c r="AV28" s="9" t="s">
        <v>64</v>
      </c>
      <c r="AW28" s="15">
        <f>AW18+BC12</f>
        <v>4403.8</v>
      </c>
      <c r="AX28" s="9">
        <f>AX18+BC14</f>
        <v>1204.9999999999995</v>
      </c>
      <c r="AY28" s="9">
        <f>AY18+BC15</f>
        <v>1133.6000000000001</v>
      </c>
      <c r="AZ28" s="9">
        <f>AZ18+BC16</f>
        <v>686.19999999999993</v>
      </c>
      <c r="BA28" s="9">
        <f>BA18+BC17</f>
        <v>825.4</v>
      </c>
      <c r="BB28" s="9">
        <f>BB18</f>
        <v>394.99999999999989</v>
      </c>
      <c r="BC28" s="9">
        <f>BC18</f>
        <v>356.40000000000003</v>
      </c>
      <c r="BD28" s="9">
        <f>SUM(AW22:BB28)</f>
        <v>109651.20000000003</v>
      </c>
    </row>
    <row r="29" spans="1:56" x14ac:dyDescent="0.25">
      <c r="A29" s="1" t="s">
        <v>27</v>
      </c>
      <c r="B29" s="12">
        <v>43.8</v>
      </c>
      <c r="C29" s="12">
        <v>107</v>
      </c>
      <c r="D29" s="12">
        <v>92.8</v>
      </c>
      <c r="E29" s="12">
        <v>120.6</v>
      </c>
      <c r="F29" s="12">
        <v>253.8</v>
      </c>
      <c r="G29" s="12">
        <v>84</v>
      </c>
      <c r="H29" s="12">
        <v>141.6</v>
      </c>
      <c r="I29" s="12">
        <v>96</v>
      </c>
      <c r="J29" s="12">
        <v>271.8</v>
      </c>
      <c r="K29" s="12">
        <v>124.4</v>
      </c>
      <c r="L29" s="12">
        <v>111.8</v>
      </c>
      <c r="M29" s="12">
        <v>228.6</v>
      </c>
      <c r="N29" s="12">
        <v>88</v>
      </c>
      <c r="O29" s="12">
        <v>77.2</v>
      </c>
      <c r="P29" s="12">
        <v>39</v>
      </c>
      <c r="Q29" s="12">
        <v>30.2</v>
      </c>
      <c r="R29" s="12">
        <v>63.2</v>
      </c>
      <c r="S29" s="12">
        <v>142.6</v>
      </c>
      <c r="T29" s="12">
        <v>63.8</v>
      </c>
      <c r="U29" s="12">
        <v>97.8</v>
      </c>
      <c r="V29" s="12">
        <v>120</v>
      </c>
      <c r="W29" s="12">
        <v>61</v>
      </c>
      <c r="X29" s="12">
        <v>73.8</v>
      </c>
      <c r="Y29" s="12">
        <v>168.4</v>
      </c>
      <c r="Z29" s="12">
        <v>135.4</v>
      </c>
      <c r="AA29" s="12">
        <v>21.6</v>
      </c>
      <c r="AB29" s="12">
        <v>22.8</v>
      </c>
      <c r="AC29" s="12">
        <v>70.2</v>
      </c>
      <c r="AD29" s="12">
        <v>62.2</v>
      </c>
      <c r="AE29" s="12">
        <v>304.39999999999998</v>
      </c>
      <c r="AF29" s="12">
        <v>360.4</v>
      </c>
      <c r="AG29" s="12">
        <v>307.39999999999998</v>
      </c>
      <c r="AH29" s="12">
        <v>918.6</v>
      </c>
      <c r="AI29" s="12">
        <v>170</v>
      </c>
      <c r="AJ29" s="12">
        <v>96.8</v>
      </c>
      <c r="AK29" s="12">
        <v>47.8</v>
      </c>
      <c r="AL29" s="12">
        <v>171.2</v>
      </c>
      <c r="AM29" s="12">
        <v>24</v>
      </c>
      <c r="AN29" s="12">
        <v>69.400000000000006</v>
      </c>
      <c r="AO29" s="12">
        <v>22.8</v>
      </c>
      <c r="AP29" s="12">
        <v>23.6</v>
      </c>
      <c r="AQ29" s="12">
        <v>169.6</v>
      </c>
      <c r="AR29" s="12">
        <v>68.2</v>
      </c>
      <c r="AS29" s="13">
        <v>5767.6</v>
      </c>
      <c r="AT29" s="14"/>
      <c r="AW29" s="15"/>
    </row>
    <row r="30" spans="1:56" x14ac:dyDescent="0.25">
      <c r="A30" s="1" t="s">
        <v>28</v>
      </c>
      <c r="B30" s="12">
        <v>110</v>
      </c>
      <c r="C30" s="12">
        <v>301</v>
      </c>
      <c r="D30" s="12">
        <v>170.2</v>
      </c>
      <c r="E30" s="12">
        <v>213.2</v>
      </c>
      <c r="F30" s="12">
        <v>736.4</v>
      </c>
      <c r="G30" s="12">
        <v>213.8</v>
      </c>
      <c r="H30" s="12">
        <v>342.2</v>
      </c>
      <c r="I30" s="12">
        <v>196.6</v>
      </c>
      <c r="J30" s="12">
        <v>487.6</v>
      </c>
      <c r="K30" s="12">
        <v>284.39999999999998</v>
      </c>
      <c r="L30" s="12">
        <v>324.8</v>
      </c>
      <c r="M30" s="12">
        <v>591.20000000000005</v>
      </c>
      <c r="N30" s="12">
        <v>212.6</v>
      </c>
      <c r="O30" s="12">
        <v>206</v>
      </c>
      <c r="P30" s="12">
        <v>125</v>
      </c>
      <c r="Q30" s="12">
        <v>90</v>
      </c>
      <c r="R30" s="12">
        <v>138.6</v>
      </c>
      <c r="S30" s="12">
        <v>333.8</v>
      </c>
      <c r="T30" s="12">
        <v>166</v>
      </c>
      <c r="U30" s="12">
        <v>219.8</v>
      </c>
      <c r="V30" s="12">
        <v>258.39999999999998</v>
      </c>
      <c r="W30" s="12">
        <v>152.80000000000001</v>
      </c>
      <c r="X30" s="12">
        <v>132.4</v>
      </c>
      <c r="Y30" s="12">
        <v>326.2</v>
      </c>
      <c r="Z30" s="12">
        <v>325.2</v>
      </c>
      <c r="AA30" s="12">
        <v>112.2</v>
      </c>
      <c r="AB30" s="12">
        <v>46.6</v>
      </c>
      <c r="AC30" s="12">
        <v>110</v>
      </c>
      <c r="AD30" s="12">
        <v>171.2</v>
      </c>
      <c r="AE30" s="12">
        <v>788.8</v>
      </c>
      <c r="AF30" s="12">
        <v>1148</v>
      </c>
      <c r="AG30" s="12">
        <v>643.20000000000005</v>
      </c>
      <c r="AH30" s="12">
        <v>1054.2</v>
      </c>
      <c r="AI30" s="12">
        <v>495.4</v>
      </c>
      <c r="AJ30" s="12">
        <v>302.8</v>
      </c>
      <c r="AK30" s="12">
        <v>119.2</v>
      </c>
      <c r="AL30" s="12">
        <v>620</v>
      </c>
      <c r="AM30" s="12">
        <v>67.2</v>
      </c>
      <c r="AN30" s="12">
        <v>208.8</v>
      </c>
      <c r="AO30" s="12">
        <v>100.2</v>
      </c>
      <c r="AP30" s="12">
        <v>109.6</v>
      </c>
      <c r="AQ30" s="12">
        <v>623.6</v>
      </c>
      <c r="AR30" s="12">
        <v>276.60000000000002</v>
      </c>
      <c r="AS30" s="13">
        <v>13655.8</v>
      </c>
      <c r="AT30" s="14"/>
      <c r="AW30" s="15"/>
    </row>
    <row r="31" spans="1:56" x14ac:dyDescent="0.25">
      <c r="A31" s="1" t="s">
        <v>29</v>
      </c>
      <c r="B31" s="12">
        <v>51.4</v>
      </c>
      <c r="C31" s="12">
        <v>110.6</v>
      </c>
      <c r="D31" s="12">
        <v>58.6</v>
      </c>
      <c r="E31" s="12">
        <v>93.2</v>
      </c>
      <c r="F31" s="12">
        <v>271.8</v>
      </c>
      <c r="G31" s="12">
        <v>111</v>
      </c>
      <c r="H31" s="12">
        <v>179.4</v>
      </c>
      <c r="I31" s="12">
        <v>104.2</v>
      </c>
      <c r="J31" s="12">
        <v>212.4</v>
      </c>
      <c r="K31" s="12">
        <v>115.6</v>
      </c>
      <c r="L31" s="12">
        <v>126.6</v>
      </c>
      <c r="M31" s="12">
        <v>258.39999999999998</v>
      </c>
      <c r="N31" s="12">
        <v>77.2</v>
      </c>
      <c r="O31" s="12">
        <v>76.8</v>
      </c>
      <c r="P31" s="12">
        <v>46.4</v>
      </c>
      <c r="Q31" s="12">
        <v>28.8</v>
      </c>
      <c r="R31" s="12">
        <v>40.200000000000003</v>
      </c>
      <c r="S31" s="12">
        <v>110</v>
      </c>
      <c r="T31" s="12">
        <v>75.599999999999994</v>
      </c>
      <c r="U31" s="12">
        <v>102</v>
      </c>
      <c r="V31" s="12">
        <v>96.8</v>
      </c>
      <c r="W31" s="12">
        <v>63.4</v>
      </c>
      <c r="X31" s="12">
        <v>52.6</v>
      </c>
      <c r="Y31" s="12">
        <v>137</v>
      </c>
      <c r="Z31" s="12">
        <v>122.6</v>
      </c>
      <c r="AA31" s="12">
        <v>64.400000000000006</v>
      </c>
      <c r="AB31" s="12">
        <v>51</v>
      </c>
      <c r="AC31" s="12">
        <v>151.6</v>
      </c>
      <c r="AD31" s="12">
        <v>69.8</v>
      </c>
      <c r="AE31" s="12">
        <v>491.4</v>
      </c>
      <c r="AF31" s="12">
        <v>616.6</v>
      </c>
      <c r="AG31" s="12">
        <v>251.2</v>
      </c>
      <c r="AH31" s="12">
        <v>480.6</v>
      </c>
      <c r="AI31" s="12">
        <v>188.6</v>
      </c>
      <c r="AJ31" s="12">
        <v>142.4</v>
      </c>
      <c r="AK31" s="12">
        <v>48.2</v>
      </c>
      <c r="AL31" s="12">
        <v>205.4</v>
      </c>
      <c r="AM31" s="12">
        <v>24.8</v>
      </c>
      <c r="AN31" s="12">
        <v>67.2</v>
      </c>
      <c r="AO31" s="12">
        <v>45.8</v>
      </c>
      <c r="AP31" s="12">
        <v>50.4</v>
      </c>
      <c r="AQ31" s="12">
        <v>333.2</v>
      </c>
      <c r="AR31" s="12">
        <v>119.8</v>
      </c>
      <c r="AS31" s="13">
        <v>6125</v>
      </c>
      <c r="AT31" s="14"/>
      <c r="AW31" s="15"/>
    </row>
    <row r="32" spans="1:56" x14ac:dyDescent="0.25">
      <c r="A32" s="1">
        <v>16</v>
      </c>
      <c r="B32" s="12">
        <v>43.2</v>
      </c>
      <c r="C32" s="12">
        <v>36.200000000000003</v>
      </c>
      <c r="D32" s="12">
        <v>18.2</v>
      </c>
      <c r="E32" s="12">
        <v>40</v>
      </c>
      <c r="F32" s="12">
        <v>111.8</v>
      </c>
      <c r="G32" s="12">
        <v>43.6</v>
      </c>
      <c r="H32" s="12">
        <v>91</v>
      </c>
      <c r="I32" s="12">
        <v>50.2</v>
      </c>
      <c r="J32" s="12">
        <v>85</v>
      </c>
      <c r="K32" s="12">
        <v>47.8</v>
      </c>
      <c r="L32" s="12">
        <v>80.400000000000006</v>
      </c>
      <c r="M32" s="12">
        <v>112</v>
      </c>
      <c r="N32" s="12">
        <v>20.6</v>
      </c>
      <c r="O32" s="12">
        <v>18.8</v>
      </c>
      <c r="P32" s="12">
        <v>16.8</v>
      </c>
      <c r="Q32" s="12">
        <v>15.6</v>
      </c>
      <c r="R32" s="12">
        <v>9</v>
      </c>
      <c r="S32" s="12">
        <v>23</v>
      </c>
      <c r="T32" s="12">
        <v>22.2</v>
      </c>
      <c r="U32" s="12">
        <v>11.2</v>
      </c>
      <c r="V32" s="12">
        <v>19.399999999999999</v>
      </c>
      <c r="W32" s="12">
        <v>11</v>
      </c>
      <c r="X32" s="12">
        <v>8.1999999999999993</v>
      </c>
      <c r="Y32" s="12">
        <v>58.8</v>
      </c>
      <c r="Z32" s="12">
        <v>48.6</v>
      </c>
      <c r="AA32" s="12">
        <v>146</v>
      </c>
      <c r="AB32" s="12">
        <v>213.2</v>
      </c>
      <c r="AC32" s="12">
        <v>813.8</v>
      </c>
      <c r="AD32" s="12">
        <v>509</v>
      </c>
      <c r="AE32" s="12">
        <v>43.2</v>
      </c>
      <c r="AF32" s="12">
        <v>137.6</v>
      </c>
      <c r="AG32" s="12">
        <v>99.8</v>
      </c>
      <c r="AH32" s="12">
        <v>232.2</v>
      </c>
      <c r="AI32" s="12">
        <v>105.8</v>
      </c>
      <c r="AJ32" s="12">
        <v>63.6</v>
      </c>
      <c r="AK32" s="12">
        <v>8.4</v>
      </c>
      <c r="AL32" s="12">
        <v>30.8</v>
      </c>
      <c r="AM32" s="12">
        <v>5</v>
      </c>
      <c r="AN32" s="12">
        <v>31.4</v>
      </c>
      <c r="AO32" s="12">
        <v>15.8</v>
      </c>
      <c r="AP32" s="12">
        <v>33.200000000000003</v>
      </c>
      <c r="AQ32" s="12">
        <v>109</v>
      </c>
      <c r="AR32" s="12">
        <v>34.6</v>
      </c>
      <c r="AS32" s="13">
        <v>3675</v>
      </c>
      <c r="AT32" s="14"/>
      <c r="AW32" s="15"/>
    </row>
    <row r="33" spans="1:49" x14ac:dyDescent="0.25">
      <c r="A33" s="1">
        <v>24</v>
      </c>
      <c r="B33" s="12">
        <v>71.8</v>
      </c>
      <c r="C33" s="12">
        <v>52.6</v>
      </c>
      <c r="D33" s="12">
        <v>21.6</v>
      </c>
      <c r="E33" s="12">
        <v>38.4</v>
      </c>
      <c r="F33" s="12">
        <v>95.2</v>
      </c>
      <c r="G33" s="12">
        <v>49</v>
      </c>
      <c r="H33" s="12">
        <v>68</v>
      </c>
      <c r="I33" s="12">
        <v>39.799999999999997</v>
      </c>
      <c r="J33" s="12">
        <v>81.400000000000006</v>
      </c>
      <c r="K33" s="12">
        <v>41</v>
      </c>
      <c r="L33" s="12">
        <v>101.4</v>
      </c>
      <c r="M33" s="12">
        <v>126.8</v>
      </c>
      <c r="N33" s="12">
        <v>26.2</v>
      </c>
      <c r="O33" s="12">
        <v>25.6</v>
      </c>
      <c r="P33" s="12">
        <v>15.2</v>
      </c>
      <c r="Q33" s="12">
        <v>15.6</v>
      </c>
      <c r="R33" s="12">
        <v>19.2</v>
      </c>
      <c r="S33" s="12">
        <v>25.8</v>
      </c>
      <c r="T33" s="12">
        <v>41.2</v>
      </c>
      <c r="U33" s="12">
        <v>18.8</v>
      </c>
      <c r="V33" s="12">
        <v>18.600000000000001</v>
      </c>
      <c r="W33" s="12">
        <v>13.6</v>
      </c>
      <c r="X33" s="12">
        <v>9</v>
      </c>
      <c r="Y33" s="12">
        <v>54.4</v>
      </c>
      <c r="Z33" s="12">
        <v>51</v>
      </c>
      <c r="AA33" s="12">
        <v>240.2</v>
      </c>
      <c r="AB33" s="12">
        <v>274.60000000000002</v>
      </c>
      <c r="AC33" s="12">
        <v>1210</v>
      </c>
      <c r="AD33" s="12">
        <v>659.6</v>
      </c>
      <c r="AE33" s="12">
        <v>143.19999999999999</v>
      </c>
      <c r="AF33" s="12">
        <v>45.8</v>
      </c>
      <c r="AG33" s="12">
        <v>111.4</v>
      </c>
      <c r="AH33" s="12">
        <v>279</v>
      </c>
      <c r="AI33" s="12">
        <v>137.6</v>
      </c>
      <c r="AJ33" s="12">
        <v>115.4</v>
      </c>
      <c r="AK33" s="12">
        <v>7.6</v>
      </c>
      <c r="AL33" s="12">
        <v>34.200000000000003</v>
      </c>
      <c r="AM33" s="12">
        <v>6.4</v>
      </c>
      <c r="AN33" s="12">
        <v>50.4</v>
      </c>
      <c r="AO33" s="12">
        <v>26.8</v>
      </c>
      <c r="AP33" s="12">
        <v>55</v>
      </c>
      <c r="AQ33" s="12">
        <v>122.4</v>
      </c>
      <c r="AR33" s="12">
        <v>39</v>
      </c>
      <c r="AS33" s="13">
        <v>4679.8</v>
      </c>
      <c r="AT33" s="14"/>
      <c r="AW33" s="15"/>
    </row>
    <row r="34" spans="1:49" x14ac:dyDescent="0.25">
      <c r="A34" s="1" t="s">
        <v>30</v>
      </c>
      <c r="B34" s="12">
        <v>14.8</v>
      </c>
      <c r="C34" s="12">
        <v>15.4</v>
      </c>
      <c r="D34" s="12">
        <v>9.6</v>
      </c>
      <c r="E34" s="12">
        <v>14.6</v>
      </c>
      <c r="F34" s="12">
        <v>36</v>
      </c>
      <c r="G34" s="12">
        <v>12.6</v>
      </c>
      <c r="H34" s="12">
        <v>21</v>
      </c>
      <c r="I34" s="12">
        <v>12</v>
      </c>
      <c r="J34" s="12">
        <v>47.8</v>
      </c>
      <c r="K34" s="12">
        <v>11.8</v>
      </c>
      <c r="L34" s="12">
        <v>17.399999999999999</v>
      </c>
      <c r="M34" s="12">
        <v>74.599999999999994</v>
      </c>
      <c r="N34" s="12">
        <v>16.8</v>
      </c>
      <c r="O34" s="12">
        <v>12</v>
      </c>
      <c r="P34" s="12">
        <v>5.2</v>
      </c>
      <c r="Q34" s="12">
        <v>3.8</v>
      </c>
      <c r="R34" s="12">
        <v>7.2</v>
      </c>
      <c r="S34" s="12">
        <v>15</v>
      </c>
      <c r="T34" s="12">
        <v>23</v>
      </c>
      <c r="U34" s="12">
        <v>13.6</v>
      </c>
      <c r="V34" s="12">
        <v>12</v>
      </c>
      <c r="W34" s="12">
        <v>6.8</v>
      </c>
      <c r="X34" s="12">
        <v>5.2</v>
      </c>
      <c r="Y34" s="12">
        <v>21</v>
      </c>
      <c r="Z34" s="12">
        <v>15.8</v>
      </c>
      <c r="AA34" s="12">
        <v>152.19999999999999</v>
      </c>
      <c r="AB34" s="12">
        <v>155.6</v>
      </c>
      <c r="AC34" s="12">
        <v>847.4</v>
      </c>
      <c r="AD34" s="12">
        <v>216</v>
      </c>
      <c r="AE34" s="12">
        <v>107.8</v>
      </c>
      <c r="AF34" s="12">
        <v>105.6</v>
      </c>
      <c r="AG34" s="12">
        <v>22.2</v>
      </c>
      <c r="AH34" s="12">
        <v>52.6</v>
      </c>
      <c r="AI34" s="12">
        <v>25.4</v>
      </c>
      <c r="AJ34" s="12">
        <v>27.2</v>
      </c>
      <c r="AK34" s="12">
        <v>7</v>
      </c>
      <c r="AL34" s="12">
        <v>15</v>
      </c>
      <c r="AM34" s="12">
        <v>4.4000000000000004</v>
      </c>
      <c r="AN34" s="12">
        <v>20.8</v>
      </c>
      <c r="AO34" s="12">
        <v>6.8</v>
      </c>
      <c r="AP34" s="12">
        <v>16.399999999999999</v>
      </c>
      <c r="AQ34" s="12">
        <v>80.599999999999994</v>
      </c>
      <c r="AR34" s="12">
        <v>20</v>
      </c>
      <c r="AS34" s="13">
        <v>2328</v>
      </c>
      <c r="AT34" s="14"/>
      <c r="AW34" s="15"/>
    </row>
    <row r="35" spans="1:49" x14ac:dyDescent="0.25">
      <c r="A35" s="1" t="s">
        <v>31</v>
      </c>
      <c r="B35" s="12">
        <v>22.6</v>
      </c>
      <c r="C35" s="12">
        <v>35.6</v>
      </c>
      <c r="D35" s="12">
        <v>3.8</v>
      </c>
      <c r="E35" s="12">
        <v>9.1999999999999993</v>
      </c>
      <c r="F35" s="12">
        <v>29.8</v>
      </c>
      <c r="G35" s="12">
        <v>18.399999999999999</v>
      </c>
      <c r="H35" s="12">
        <v>21.8</v>
      </c>
      <c r="I35" s="12">
        <v>15.8</v>
      </c>
      <c r="J35" s="12">
        <v>50.2</v>
      </c>
      <c r="K35" s="12">
        <v>19.2</v>
      </c>
      <c r="L35" s="12">
        <v>38.4</v>
      </c>
      <c r="M35" s="12">
        <v>51.8</v>
      </c>
      <c r="N35" s="12">
        <v>16.2</v>
      </c>
      <c r="O35" s="12">
        <v>17.8</v>
      </c>
      <c r="P35" s="12">
        <v>16.2</v>
      </c>
      <c r="Q35" s="12">
        <v>8</v>
      </c>
      <c r="R35" s="12">
        <v>14.8</v>
      </c>
      <c r="S35" s="12">
        <v>18.600000000000001</v>
      </c>
      <c r="T35" s="12">
        <v>24.4</v>
      </c>
      <c r="U35" s="12">
        <v>12.6</v>
      </c>
      <c r="V35" s="12">
        <v>12</v>
      </c>
      <c r="W35" s="12">
        <v>7</v>
      </c>
      <c r="X35" s="12">
        <v>5.8</v>
      </c>
      <c r="Y35" s="12">
        <v>12.2</v>
      </c>
      <c r="Z35" s="12">
        <v>20.2</v>
      </c>
      <c r="AA35" s="12">
        <v>189.6</v>
      </c>
      <c r="AB35" s="12">
        <v>272.60000000000002</v>
      </c>
      <c r="AC35" s="12">
        <v>1838</v>
      </c>
      <c r="AD35" s="12">
        <v>427.6</v>
      </c>
      <c r="AE35" s="12">
        <v>222.8</v>
      </c>
      <c r="AF35" s="12">
        <v>275.2</v>
      </c>
      <c r="AG35" s="12">
        <v>46.6</v>
      </c>
      <c r="AH35" s="12">
        <v>35.4</v>
      </c>
      <c r="AI35" s="12">
        <v>49.8</v>
      </c>
      <c r="AJ35" s="12">
        <v>66.2</v>
      </c>
      <c r="AK35" s="12">
        <v>10</v>
      </c>
      <c r="AL35" s="12">
        <v>42.4</v>
      </c>
      <c r="AM35" s="12">
        <v>6.8</v>
      </c>
      <c r="AN35" s="12">
        <v>51.8</v>
      </c>
      <c r="AO35" s="12">
        <v>15.2</v>
      </c>
      <c r="AP35" s="12">
        <v>29.8</v>
      </c>
      <c r="AQ35" s="12">
        <v>67.400000000000006</v>
      </c>
      <c r="AR35" s="12">
        <v>33.4</v>
      </c>
      <c r="AS35" s="13">
        <v>4183</v>
      </c>
      <c r="AT35" s="14"/>
      <c r="AW35" s="15"/>
    </row>
    <row r="36" spans="1:49" x14ac:dyDescent="0.25">
      <c r="A36" s="1" t="s">
        <v>32</v>
      </c>
      <c r="B36" s="12">
        <v>15.2</v>
      </c>
      <c r="C36" s="12">
        <v>27.8</v>
      </c>
      <c r="D36" s="12">
        <v>8</v>
      </c>
      <c r="E36" s="12">
        <v>8.1999999999999993</v>
      </c>
      <c r="F36" s="12">
        <v>45.6</v>
      </c>
      <c r="G36" s="12">
        <v>11</v>
      </c>
      <c r="H36" s="12">
        <v>16.8</v>
      </c>
      <c r="I36" s="12">
        <v>12.2</v>
      </c>
      <c r="J36" s="12">
        <v>47.4</v>
      </c>
      <c r="K36" s="12">
        <v>17</v>
      </c>
      <c r="L36" s="12">
        <v>23.2</v>
      </c>
      <c r="M36" s="12">
        <v>77.2</v>
      </c>
      <c r="N36" s="12">
        <v>17</v>
      </c>
      <c r="O36" s="12">
        <v>18</v>
      </c>
      <c r="P36" s="12">
        <v>9.8000000000000007</v>
      </c>
      <c r="Q36" s="12">
        <v>9.4</v>
      </c>
      <c r="R36" s="12">
        <v>11.2</v>
      </c>
      <c r="S36" s="12">
        <v>20.6</v>
      </c>
      <c r="T36" s="12">
        <v>26.6</v>
      </c>
      <c r="U36" s="12">
        <v>16.399999999999999</v>
      </c>
      <c r="V36" s="12">
        <v>15.6</v>
      </c>
      <c r="W36" s="12">
        <v>11.4</v>
      </c>
      <c r="X36" s="12">
        <v>5.8</v>
      </c>
      <c r="Y36" s="12">
        <v>15</v>
      </c>
      <c r="Z36" s="12">
        <v>9.4</v>
      </c>
      <c r="AA36" s="12">
        <v>121.4</v>
      </c>
      <c r="AB36" s="12">
        <v>105</v>
      </c>
      <c r="AC36" s="12">
        <v>588.20000000000005</v>
      </c>
      <c r="AD36" s="12">
        <v>185.2</v>
      </c>
      <c r="AE36" s="12">
        <v>109.2</v>
      </c>
      <c r="AF36" s="12">
        <v>143.80000000000001</v>
      </c>
      <c r="AG36" s="12">
        <v>27</v>
      </c>
      <c r="AH36" s="12">
        <v>57.6</v>
      </c>
      <c r="AI36" s="12">
        <v>14</v>
      </c>
      <c r="AJ36" s="12">
        <v>37.799999999999997</v>
      </c>
      <c r="AK36" s="12">
        <v>8.4</v>
      </c>
      <c r="AL36" s="12">
        <v>29</v>
      </c>
      <c r="AM36" s="12">
        <v>2.6</v>
      </c>
      <c r="AN36" s="12">
        <v>30.2</v>
      </c>
      <c r="AO36" s="12">
        <v>15</v>
      </c>
      <c r="AP36" s="12">
        <v>24.4</v>
      </c>
      <c r="AQ36" s="12">
        <v>102.8</v>
      </c>
      <c r="AR36" s="12">
        <v>28.8</v>
      </c>
      <c r="AS36" s="13">
        <v>2126.1999999999998</v>
      </c>
      <c r="AT36" s="14"/>
      <c r="AW36" s="15"/>
    </row>
    <row r="37" spans="1:49" x14ac:dyDescent="0.25">
      <c r="A37" s="1" t="s">
        <v>33</v>
      </c>
      <c r="B37" s="12">
        <v>11.4</v>
      </c>
      <c r="C37" s="12">
        <v>11</v>
      </c>
      <c r="D37" s="12">
        <v>2</v>
      </c>
      <c r="E37" s="12">
        <v>3.2</v>
      </c>
      <c r="F37" s="12">
        <v>11.2</v>
      </c>
      <c r="G37" s="12">
        <v>4.5999999999999996</v>
      </c>
      <c r="H37" s="12">
        <v>7.8</v>
      </c>
      <c r="I37" s="12">
        <v>4.5999999999999996</v>
      </c>
      <c r="J37" s="12">
        <v>21</v>
      </c>
      <c r="K37" s="12">
        <v>4.5999999999999996</v>
      </c>
      <c r="L37" s="12">
        <v>10.8</v>
      </c>
      <c r="M37" s="12">
        <v>26.2</v>
      </c>
      <c r="N37" s="12">
        <v>9</v>
      </c>
      <c r="O37" s="12">
        <v>9</v>
      </c>
      <c r="P37" s="12">
        <v>6.4</v>
      </c>
      <c r="Q37" s="12">
        <v>5</v>
      </c>
      <c r="R37" s="12">
        <v>4.2</v>
      </c>
      <c r="S37" s="12">
        <v>4.8</v>
      </c>
      <c r="T37" s="12">
        <v>17.600000000000001</v>
      </c>
      <c r="U37" s="12">
        <v>8</v>
      </c>
      <c r="V37" s="12">
        <v>8.8000000000000007</v>
      </c>
      <c r="W37" s="12">
        <v>3.4</v>
      </c>
      <c r="X37" s="12">
        <v>1.6</v>
      </c>
      <c r="Y37" s="12">
        <v>4.5999999999999996</v>
      </c>
      <c r="Z37" s="12">
        <v>3</v>
      </c>
      <c r="AA37" s="12">
        <v>72.8</v>
      </c>
      <c r="AB37" s="12">
        <v>64.2</v>
      </c>
      <c r="AC37" s="12">
        <v>325.2</v>
      </c>
      <c r="AD37" s="12">
        <v>160.19999999999999</v>
      </c>
      <c r="AE37" s="12">
        <v>57.4</v>
      </c>
      <c r="AF37" s="12">
        <v>123.4</v>
      </c>
      <c r="AG37" s="12">
        <v>33.4</v>
      </c>
      <c r="AH37" s="12">
        <v>68.599999999999994</v>
      </c>
      <c r="AI37" s="12">
        <v>27.4</v>
      </c>
      <c r="AJ37" s="12">
        <v>6</v>
      </c>
      <c r="AK37" s="12">
        <v>4.2</v>
      </c>
      <c r="AL37" s="12">
        <v>11</v>
      </c>
      <c r="AM37" s="12">
        <v>2.4</v>
      </c>
      <c r="AN37" s="12">
        <v>21</v>
      </c>
      <c r="AO37" s="12">
        <v>4.8</v>
      </c>
      <c r="AP37" s="12">
        <v>20.399999999999999</v>
      </c>
      <c r="AQ37" s="12">
        <v>109.4</v>
      </c>
      <c r="AR37" s="12">
        <v>19</v>
      </c>
      <c r="AS37" s="13">
        <v>1334.6</v>
      </c>
      <c r="AT37" s="14"/>
      <c r="AW37" s="15"/>
    </row>
    <row r="38" spans="1:49" x14ac:dyDescent="0.25">
      <c r="A38" s="1" t="s">
        <v>34</v>
      </c>
      <c r="B38" s="12">
        <v>0.8</v>
      </c>
      <c r="C38" s="12">
        <v>4.5999999999999996</v>
      </c>
      <c r="D38" s="12">
        <v>0.6</v>
      </c>
      <c r="E38" s="12">
        <v>1.6</v>
      </c>
      <c r="F38" s="12">
        <v>17.2</v>
      </c>
      <c r="G38" s="12">
        <v>4.5999999999999996</v>
      </c>
      <c r="H38" s="12">
        <v>3.4</v>
      </c>
      <c r="I38" s="12">
        <v>2.8</v>
      </c>
      <c r="J38" s="12">
        <v>19</v>
      </c>
      <c r="K38" s="12">
        <v>35.4</v>
      </c>
      <c r="L38" s="12">
        <v>19.600000000000001</v>
      </c>
      <c r="M38" s="12">
        <v>124.8</v>
      </c>
      <c r="N38" s="12">
        <v>21</v>
      </c>
      <c r="O38" s="12">
        <v>33</v>
      </c>
      <c r="P38" s="12">
        <v>6.8</v>
      </c>
      <c r="Q38" s="12">
        <v>5.4</v>
      </c>
      <c r="R38" s="12">
        <v>7.2</v>
      </c>
      <c r="S38" s="12">
        <v>9.6</v>
      </c>
      <c r="T38" s="12">
        <v>2.2000000000000002</v>
      </c>
      <c r="U38" s="12">
        <v>1.8</v>
      </c>
      <c r="V38" s="12">
        <v>1.6</v>
      </c>
      <c r="W38" s="12">
        <v>0.8</v>
      </c>
      <c r="X38" s="12">
        <v>1.6</v>
      </c>
      <c r="Y38" s="12">
        <v>2.2000000000000002</v>
      </c>
      <c r="Z38" s="12">
        <v>2</v>
      </c>
      <c r="AA38" s="12">
        <v>75.400000000000006</v>
      </c>
      <c r="AB38" s="12">
        <v>45.6</v>
      </c>
      <c r="AC38" s="12">
        <v>128.4</v>
      </c>
      <c r="AD38" s="12">
        <v>39.6</v>
      </c>
      <c r="AE38" s="12">
        <v>10.4</v>
      </c>
      <c r="AF38" s="12">
        <v>9.1999999999999993</v>
      </c>
      <c r="AG38" s="12">
        <v>5.8</v>
      </c>
      <c r="AH38" s="12">
        <v>7.2</v>
      </c>
      <c r="AI38" s="12">
        <v>7.8</v>
      </c>
      <c r="AJ38" s="12">
        <v>4</v>
      </c>
      <c r="AK38" s="12">
        <v>2</v>
      </c>
      <c r="AL38" s="12">
        <v>58.2</v>
      </c>
      <c r="AM38" s="12">
        <v>0.2</v>
      </c>
      <c r="AN38" s="12">
        <v>2.4</v>
      </c>
      <c r="AO38" s="12">
        <v>1.6</v>
      </c>
      <c r="AP38" s="12">
        <v>0.6</v>
      </c>
      <c r="AQ38" s="12">
        <v>22.8</v>
      </c>
      <c r="AR38" s="12">
        <v>2.2000000000000002</v>
      </c>
      <c r="AS38" s="13">
        <v>753</v>
      </c>
      <c r="AT38" s="14"/>
      <c r="AW38" s="15"/>
    </row>
    <row r="39" spans="1:49" x14ac:dyDescent="0.25">
      <c r="A39" s="1" t="s">
        <v>35</v>
      </c>
      <c r="B39" s="12">
        <v>8.6</v>
      </c>
      <c r="C39" s="12">
        <v>23.6</v>
      </c>
      <c r="D39" s="12">
        <v>7.4</v>
      </c>
      <c r="E39" s="12">
        <v>6.4</v>
      </c>
      <c r="F39" s="12">
        <v>41.8</v>
      </c>
      <c r="G39" s="12">
        <v>13.4</v>
      </c>
      <c r="H39" s="12">
        <v>18.600000000000001</v>
      </c>
      <c r="I39" s="12">
        <v>10.4</v>
      </c>
      <c r="J39" s="12">
        <v>48.6</v>
      </c>
      <c r="K39" s="12">
        <v>47.6</v>
      </c>
      <c r="L39" s="12">
        <v>81.8</v>
      </c>
      <c r="M39" s="12">
        <v>776.4</v>
      </c>
      <c r="N39" s="12">
        <v>42.4</v>
      </c>
      <c r="O39" s="12">
        <v>100.8</v>
      </c>
      <c r="P39" s="12">
        <v>26.6</v>
      </c>
      <c r="Q39" s="12">
        <v>24.4</v>
      </c>
      <c r="R39" s="12">
        <v>22.4</v>
      </c>
      <c r="S39" s="12">
        <v>35.6</v>
      </c>
      <c r="T39" s="12">
        <v>11.8</v>
      </c>
      <c r="U39" s="12">
        <v>4.5999999999999996</v>
      </c>
      <c r="V39" s="12">
        <v>5.2</v>
      </c>
      <c r="W39" s="12">
        <v>2</v>
      </c>
      <c r="X39" s="12">
        <v>2.8</v>
      </c>
      <c r="Y39" s="12">
        <v>6</v>
      </c>
      <c r="Z39" s="12">
        <v>6.2</v>
      </c>
      <c r="AA39" s="12">
        <v>613.20000000000005</v>
      </c>
      <c r="AB39" s="12">
        <v>213</v>
      </c>
      <c r="AC39" s="12">
        <v>679.8</v>
      </c>
      <c r="AD39" s="12">
        <v>205.6</v>
      </c>
      <c r="AE39" s="12">
        <v>30.4</v>
      </c>
      <c r="AF39" s="12">
        <v>33.799999999999997</v>
      </c>
      <c r="AG39" s="12">
        <v>20</v>
      </c>
      <c r="AH39" s="12">
        <v>22.8</v>
      </c>
      <c r="AI39" s="12">
        <v>29.4</v>
      </c>
      <c r="AJ39" s="12">
        <v>20.6</v>
      </c>
      <c r="AK39" s="12">
        <v>63.2</v>
      </c>
      <c r="AL39" s="12">
        <v>15.8</v>
      </c>
      <c r="AM39" s="12">
        <v>2.4</v>
      </c>
      <c r="AN39" s="12">
        <v>5.4</v>
      </c>
      <c r="AO39" s="12">
        <v>7</v>
      </c>
      <c r="AP39" s="12">
        <v>7.6</v>
      </c>
      <c r="AQ39" s="12">
        <v>130.6</v>
      </c>
      <c r="AR39" s="12">
        <v>8</v>
      </c>
      <c r="AS39" s="13">
        <v>3484</v>
      </c>
      <c r="AT39" s="14"/>
      <c r="AW39" s="15"/>
    </row>
    <row r="40" spans="1:49" x14ac:dyDescent="0.25">
      <c r="A40" s="1" t="s">
        <v>36</v>
      </c>
      <c r="B40" s="12">
        <v>2.4</v>
      </c>
      <c r="C40" s="12">
        <v>3.4</v>
      </c>
      <c r="D40" s="12">
        <v>1.4</v>
      </c>
      <c r="E40" s="12">
        <v>0.2</v>
      </c>
      <c r="F40" s="12">
        <v>4</v>
      </c>
      <c r="G40" s="12">
        <v>1.6</v>
      </c>
      <c r="H40" s="12">
        <v>7.2</v>
      </c>
      <c r="I40" s="12">
        <v>3</v>
      </c>
      <c r="J40" s="12">
        <v>14.2</v>
      </c>
      <c r="K40" s="12">
        <v>0.6</v>
      </c>
      <c r="L40" s="12">
        <v>2.4</v>
      </c>
      <c r="M40" s="12">
        <v>44.6</v>
      </c>
      <c r="N40" s="12">
        <v>0.8</v>
      </c>
      <c r="O40" s="12">
        <v>1.4</v>
      </c>
      <c r="P40" s="12">
        <v>1.2</v>
      </c>
      <c r="Q40" s="12">
        <v>0.6</v>
      </c>
      <c r="R40" s="12">
        <v>1.2</v>
      </c>
      <c r="S40" s="12">
        <v>3.4</v>
      </c>
      <c r="T40" s="12">
        <v>21</v>
      </c>
      <c r="U40" s="12">
        <v>7</v>
      </c>
      <c r="V40" s="12">
        <v>20.6</v>
      </c>
      <c r="W40" s="12">
        <v>2</v>
      </c>
      <c r="X40" s="12">
        <v>0.8</v>
      </c>
      <c r="Y40" s="12">
        <v>6.4</v>
      </c>
      <c r="Z40" s="12">
        <v>0.8</v>
      </c>
      <c r="AA40" s="12">
        <v>58.6</v>
      </c>
      <c r="AB40" s="12">
        <v>30.4</v>
      </c>
      <c r="AC40" s="12">
        <v>59.4</v>
      </c>
      <c r="AD40" s="12">
        <v>28.2</v>
      </c>
      <c r="AE40" s="12">
        <v>5.6</v>
      </c>
      <c r="AF40" s="12">
        <v>8.4</v>
      </c>
      <c r="AG40" s="12">
        <v>4.8</v>
      </c>
      <c r="AH40" s="12">
        <v>5.2</v>
      </c>
      <c r="AI40" s="12">
        <v>3.4</v>
      </c>
      <c r="AJ40" s="12">
        <v>2.2000000000000002</v>
      </c>
      <c r="AK40" s="12">
        <v>0.4</v>
      </c>
      <c r="AL40" s="12">
        <v>1.4</v>
      </c>
      <c r="AM40" s="12">
        <v>3.4</v>
      </c>
      <c r="AN40" s="12">
        <v>22</v>
      </c>
      <c r="AO40" s="12">
        <v>1.2</v>
      </c>
      <c r="AP40" s="12">
        <v>0.8</v>
      </c>
      <c r="AQ40" s="12">
        <v>11.2</v>
      </c>
      <c r="AR40" s="12">
        <v>2.4</v>
      </c>
      <c r="AS40" s="13">
        <v>401.2</v>
      </c>
      <c r="AT40" s="14"/>
      <c r="AW40" s="15"/>
    </row>
    <row r="41" spans="1:49" x14ac:dyDescent="0.25">
      <c r="A41" s="1" t="s">
        <v>37</v>
      </c>
      <c r="B41" s="12">
        <v>19</v>
      </c>
      <c r="C41" s="12">
        <v>23.6</v>
      </c>
      <c r="D41" s="12">
        <v>6.4</v>
      </c>
      <c r="E41" s="12">
        <v>6.4</v>
      </c>
      <c r="F41" s="12">
        <v>16.8</v>
      </c>
      <c r="G41" s="12">
        <v>10.6</v>
      </c>
      <c r="H41" s="12">
        <v>50.2</v>
      </c>
      <c r="I41" s="12">
        <v>16.8</v>
      </c>
      <c r="J41" s="12">
        <v>56</v>
      </c>
      <c r="K41" s="12">
        <v>6</v>
      </c>
      <c r="L41" s="12">
        <v>26.4</v>
      </c>
      <c r="M41" s="12">
        <v>103</v>
      </c>
      <c r="N41" s="12">
        <v>11.4</v>
      </c>
      <c r="O41" s="12">
        <v>17.600000000000001</v>
      </c>
      <c r="P41" s="12">
        <v>12.2</v>
      </c>
      <c r="Q41" s="12">
        <v>8.4</v>
      </c>
      <c r="R41" s="12">
        <v>10.4</v>
      </c>
      <c r="S41" s="12">
        <v>22.2</v>
      </c>
      <c r="T41" s="12">
        <v>154.6</v>
      </c>
      <c r="U41" s="12">
        <v>39.4</v>
      </c>
      <c r="V41" s="12">
        <v>61.2</v>
      </c>
      <c r="W41" s="12">
        <v>8.4</v>
      </c>
      <c r="X41" s="12">
        <v>8.4</v>
      </c>
      <c r="Y41" s="12">
        <v>20.2</v>
      </c>
      <c r="Z41" s="12">
        <v>8</v>
      </c>
      <c r="AA41" s="12">
        <v>141</v>
      </c>
      <c r="AB41" s="12">
        <v>79</v>
      </c>
      <c r="AC41" s="12">
        <v>209</v>
      </c>
      <c r="AD41" s="12">
        <v>77.599999999999994</v>
      </c>
      <c r="AE41" s="12">
        <v>29.4</v>
      </c>
      <c r="AF41" s="12">
        <v>57.6</v>
      </c>
      <c r="AG41" s="12">
        <v>26.6</v>
      </c>
      <c r="AH41" s="12">
        <v>36.4</v>
      </c>
      <c r="AI41" s="12">
        <v>31.2</v>
      </c>
      <c r="AJ41" s="12">
        <v>25</v>
      </c>
      <c r="AK41" s="12">
        <v>2.6</v>
      </c>
      <c r="AL41" s="12">
        <v>8.8000000000000007</v>
      </c>
      <c r="AM41" s="12">
        <v>27.2</v>
      </c>
      <c r="AN41" s="12">
        <v>26</v>
      </c>
      <c r="AO41" s="12">
        <v>11.4</v>
      </c>
      <c r="AP41" s="12">
        <v>10.6</v>
      </c>
      <c r="AQ41" s="12">
        <v>40</v>
      </c>
      <c r="AR41" s="12">
        <v>15</v>
      </c>
      <c r="AS41" s="13">
        <v>1578</v>
      </c>
      <c r="AT41" s="14"/>
      <c r="AW41" s="15"/>
    </row>
    <row r="42" spans="1:49" x14ac:dyDescent="0.25">
      <c r="A42" s="1" t="s">
        <v>58</v>
      </c>
      <c r="B42" s="12">
        <v>3</v>
      </c>
      <c r="C42" s="12">
        <v>6</v>
      </c>
      <c r="D42" s="12">
        <v>1</v>
      </c>
      <c r="E42" s="12">
        <v>2.2000000000000002</v>
      </c>
      <c r="F42" s="12">
        <v>6</v>
      </c>
      <c r="G42" s="12">
        <v>2.8</v>
      </c>
      <c r="H42" s="12">
        <v>2.8</v>
      </c>
      <c r="I42" s="12">
        <v>2.4</v>
      </c>
      <c r="J42" s="12">
        <v>9.6</v>
      </c>
      <c r="K42" s="12">
        <v>2.8</v>
      </c>
      <c r="L42" s="12">
        <v>3.4</v>
      </c>
      <c r="M42" s="12">
        <v>18.600000000000001</v>
      </c>
      <c r="N42" s="12">
        <v>4.8</v>
      </c>
      <c r="O42" s="12">
        <v>3.8</v>
      </c>
      <c r="P42" s="12">
        <v>1.2</v>
      </c>
      <c r="Q42" s="12">
        <v>2.8</v>
      </c>
      <c r="R42" s="12">
        <v>2</v>
      </c>
      <c r="S42" s="12">
        <v>1.2</v>
      </c>
      <c r="T42" s="12">
        <v>5</v>
      </c>
      <c r="U42" s="12">
        <v>4</v>
      </c>
      <c r="V42" s="12">
        <v>4.4000000000000004</v>
      </c>
      <c r="W42" s="12">
        <v>0.4</v>
      </c>
      <c r="X42" s="12">
        <v>1.8</v>
      </c>
      <c r="Y42" s="12">
        <v>2.4</v>
      </c>
      <c r="Z42" s="12">
        <v>0.6</v>
      </c>
      <c r="AA42" s="12">
        <v>33</v>
      </c>
      <c r="AB42" s="12">
        <v>29.4</v>
      </c>
      <c r="AC42" s="12">
        <v>108.4</v>
      </c>
      <c r="AD42" s="12">
        <v>36</v>
      </c>
      <c r="AE42" s="12">
        <v>14.8</v>
      </c>
      <c r="AF42" s="12">
        <v>25.4</v>
      </c>
      <c r="AG42" s="12">
        <v>7.2</v>
      </c>
      <c r="AH42" s="12">
        <v>15.6</v>
      </c>
      <c r="AI42" s="12">
        <v>13.8</v>
      </c>
      <c r="AJ42" s="12">
        <v>4.2</v>
      </c>
      <c r="AK42" s="12">
        <v>1.4</v>
      </c>
      <c r="AL42" s="12">
        <v>6.8</v>
      </c>
      <c r="AM42" s="12">
        <v>1.2</v>
      </c>
      <c r="AN42" s="12">
        <v>8.1999999999999993</v>
      </c>
      <c r="AO42" s="12">
        <v>4.5999999999999996</v>
      </c>
      <c r="AP42" s="12">
        <v>6</v>
      </c>
      <c r="AQ42" s="12">
        <v>28.6</v>
      </c>
      <c r="AR42" s="12">
        <v>7.6</v>
      </c>
      <c r="AS42" s="13">
        <v>447.2</v>
      </c>
      <c r="AT42" s="14"/>
      <c r="AW42" s="15"/>
    </row>
    <row r="43" spans="1:49" x14ac:dyDescent="0.25">
      <c r="A43" s="1" t="s">
        <v>59</v>
      </c>
      <c r="B43" s="12">
        <v>3.2</v>
      </c>
      <c r="C43" s="12">
        <v>5</v>
      </c>
      <c r="D43" s="12">
        <v>1.2</v>
      </c>
      <c r="E43" s="12">
        <v>1.4</v>
      </c>
      <c r="F43" s="12">
        <v>5.4</v>
      </c>
      <c r="G43" s="12">
        <v>1</v>
      </c>
      <c r="H43" s="12">
        <v>3.8</v>
      </c>
      <c r="I43" s="12">
        <v>1.8</v>
      </c>
      <c r="J43" s="12">
        <v>5.4</v>
      </c>
      <c r="K43" s="12">
        <v>1.6</v>
      </c>
      <c r="L43" s="12">
        <v>5.6</v>
      </c>
      <c r="M43" s="12">
        <v>24.2</v>
      </c>
      <c r="N43" s="12">
        <v>3.4</v>
      </c>
      <c r="O43" s="12">
        <v>3.6</v>
      </c>
      <c r="P43" s="12">
        <v>4.2</v>
      </c>
      <c r="Q43" s="12">
        <v>1.8</v>
      </c>
      <c r="R43" s="12">
        <v>2.8</v>
      </c>
      <c r="S43" s="12">
        <v>2.6</v>
      </c>
      <c r="T43" s="12">
        <v>3.4</v>
      </c>
      <c r="U43" s="12">
        <v>2.6</v>
      </c>
      <c r="V43" s="12">
        <v>5.2</v>
      </c>
      <c r="W43" s="12">
        <v>0.8</v>
      </c>
      <c r="X43" s="12">
        <v>2</v>
      </c>
      <c r="Y43" s="12">
        <v>2.8</v>
      </c>
      <c r="Z43" s="12">
        <v>2.6</v>
      </c>
      <c r="AA43" s="12">
        <v>34.200000000000003</v>
      </c>
      <c r="AB43" s="12">
        <v>28.8</v>
      </c>
      <c r="AC43" s="12">
        <v>120.2</v>
      </c>
      <c r="AD43" s="12">
        <v>44.6</v>
      </c>
      <c r="AE43" s="12">
        <v>29.6</v>
      </c>
      <c r="AF43" s="12">
        <v>58.2</v>
      </c>
      <c r="AG43" s="12">
        <v>21</v>
      </c>
      <c r="AH43" s="12">
        <v>31.8</v>
      </c>
      <c r="AI43" s="12">
        <v>23</v>
      </c>
      <c r="AJ43" s="12">
        <v>14.4</v>
      </c>
      <c r="AK43" s="12">
        <v>0.6</v>
      </c>
      <c r="AL43" s="12">
        <v>4</v>
      </c>
      <c r="AM43" s="12">
        <v>0.2</v>
      </c>
      <c r="AN43" s="12">
        <v>8.4</v>
      </c>
      <c r="AO43" s="12">
        <v>9.4</v>
      </c>
      <c r="AP43" s="12">
        <v>5.8</v>
      </c>
      <c r="AQ43" s="12">
        <v>25.8</v>
      </c>
      <c r="AR43" s="12">
        <v>8.4</v>
      </c>
      <c r="AS43" s="13">
        <v>565.79999999999995</v>
      </c>
      <c r="AT43" s="14"/>
      <c r="AW43" s="15"/>
    </row>
    <row r="44" spans="1:49" x14ac:dyDescent="0.25">
      <c r="A44" s="1" t="s">
        <v>60</v>
      </c>
      <c r="B44" s="12">
        <v>6.4</v>
      </c>
      <c r="C44" s="12">
        <v>20.8</v>
      </c>
      <c r="D44" s="12">
        <v>20.399999999999999</v>
      </c>
      <c r="E44" s="12">
        <v>19</v>
      </c>
      <c r="F44" s="12">
        <v>50.8</v>
      </c>
      <c r="G44" s="12">
        <v>14.2</v>
      </c>
      <c r="H44" s="12">
        <v>19.399999999999999</v>
      </c>
      <c r="I44" s="12">
        <v>9.8000000000000007</v>
      </c>
      <c r="J44" s="12">
        <v>17</v>
      </c>
      <c r="K44" s="12">
        <v>22.4</v>
      </c>
      <c r="L44" s="12">
        <v>19.399999999999999</v>
      </c>
      <c r="M44" s="12">
        <v>50.8</v>
      </c>
      <c r="N44" s="12">
        <v>16.399999999999999</v>
      </c>
      <c r="O44" s="12">
        <v>12.8</v>
      </c>
      <c r="P44" s="12">
        <v>5.4</v>
      </c>
      <c r="Q44" s="12">
        <v>4.2</v>
      </c>
      <c r="R44" s="12">
        <v>10.199999999999999</v>
      </c>
      <c r="S44" s="12">
        <v>22.4</v>
      </c>
      <c r="T44" s="12">
        <v>16.2</v>
      </c>
      <c r="U44" s="12">
        <v>27.4</v>
      </c>
      <c r="V44" s="12">
        <v>36.4</v>
      </c>
      <c r="W44" s="12">
        <v>17.2</v>
      </c>
      <c r="X44" s="12">
        <v>19.600000000000001</v>
      </c>
      <c r="Y44" s="12">
        <v>21.8</v>
      </c>
      <c r="Z44" s="12">
        <v>21.4</v>
      </c>
      <c r="AA44" s="12">
        <v>144</v>
      </c>
      <c r="AB44" s="12">
        <v>150</v>
      </c>
      <c r="AC44" s="12">
        <v>612.79999999999995</v>
      </c>
      <c r="AD44" s="12">
        <v>210.6</v>
      </c>
      <c r="AE44" s="12">
        <v>44.8</v>
      </c>
      <c r="AF44" s="12">
        <v>51.6</v>
      </c>
      <c r="AG44" s="12">
        <v>32.200000000000003</v>
      </c>
      <c r="AH44" s="12">
        <v>44.6</v>
      </c>
      <c r="AI44" s="12">
        <v>69.8</v>
      </c>
      <c r="AJ44" s="12">
        <v>82.4</v>
      </c>
      <c r="AK44" s="12">
        <v>13.6</v>
      </c>
      <c r="AL44" s="12">
        <v>78.2</v>
      </c>
      <c r="AM44" s="12">
        <v>6.8</v>
      </c>
      <c r="AN44" s="12">
        <v>19.2</v>
      </c>
      <c r="AO44" s="12">
        <v>19.2</v>
      </c>
      <c r="AP44" s="12">
        <v>16.2</v>
      </c>
      <c r="AQ44" s="12">
        <v>13</v>
      </c>
      <c r="AR44" s="12">
        <v>86.4</v>
      </c>
      <c r="AS44" s="13">
        <v>2197.1999999999998</v>
      </c>
      <c r="AT44" s="14"/>
      <c r="AW44" s="15"/>
    </row>
    <row r="45" spans="1:49" x14ac:dyDescent="0.25">
      <c r="A45" s="1" t="s">
        <v>61</v>
      </c>
      <c r="B45" s="12">
        <v>4.4000000000000004</v>
      </c>
      <c r="C45" s="12">
        <v>8.4</v>
      </c>
      <c r="D45" s="12">
        <v>7.2</v>
      </c>
      <c r="E45" s="12">
        <v>3.8</v>
      </c>
      <c r="F45" s="12">
        <v>37</v>
      </c>
      <c r="G45" s="12">
        <v>4.5999999999999996</v>
      </c>
      <c r="H45" s="12">
        <v>10.6</v>
      </c>
      <c r="I45" s="12">
        <v>8.4</v>
      </c>
      <c r="J45" s="12">
        <v>26</v>
      </c>
      <c r="K45" s="12">
        <v>4</v>
      </c>
      <c r="L45" s="12">
        <v>5.4</v>
      </c>
      <c r="M45" s="12">
        <v>25.4</v>
      </c>
      <c r="N45" s="12">
        <v>4.4000000000000004</v>
      </c>
      <c r="O45" s="12">
        <v>5.4</v>
      </c>
      <c r="P45" s="12">
        <v>4.5999999999999996</v>
      </c>
      <c r="Q45" s="12">
        <v>1.4</v>
      </c>
      <c r="R45" s="12">
        <v>1.6</v>
      </c>
      <c r="S45" s="12">
        <v>3.6</v>
      </c>
      <c r="T45" s="12">
        <v>10</v>
      </c>
      <c r="U45" s="12">
        <v>8.8000000000000007</v>
      </c>
      <c r="V45" s="12">
        <v>14.4</v>
      </c>
      <c r="W45" s="12">
        <v>5</v>
      </c>
      <c r="X45" s="12">
        <v>5.4</v>
      </c>
      <c r="Y45" s="12">
        <v>10</v>
      </c>
      <c r="Z45" s="12">
        <v>2.6</v>
      </c>
      <c r="AA45" s="12">
        <v>87</v>
      </c>
      <c r="AB45" s="12">
        <v>64.599999999999994</v>
      </c>
      <c r="AC45" s="12">
        <v>239.8</v>
      </c>
      <c r="AD45" s="12">
        <v>102</v>
      </c>
      <c r="AE45" s="12">
        <v>31.4</v>
      </c>
      <c r="AF45" s="12">
        <v>27.4</v>
      </c>
      <c r="AG45" s="12">
        <v>11.2</v>
      </c>
      <c r="AH45" s="12">
        <v>28.2</v>
      </c>
      <c r="AI45" s="12">
        <v>31</v>
      </c>
      <c r="AJ45" s="12">
        <v>14.2</v>
      </c>
      <c r="AK45" s="12">
        <v>2.8</v>
      </c>
      <c r="AL45" s="12">
        <v>8.1999999999999993</v>
      </c>
      <c r="AM45" s="12">
        <v>2.4</v>
      </c>
      <c r="AN45" s="12">
        <v>13.4</v>
      </c>
      <c r="AO45" s="12">
        <v>6.6</v>
      </c>
      <c r="AP45" s="12">
        <v>9.4</v>
      </c>
      <c r="AQ45" s="12">
        <v>94.6</v>
      </c>
      <c r="AR45" s="12">
        <v>14.8</v>
      </c>
      <c r="AS45" s="13">
        <v>1011.4</v>
      </c>
      <c r="AT45" s="14"/>
      <c r="AW45" s="15"/>
    </row>
    <row r="46" spans="1:49" x14ac:dyDescent="0.25">
      <c r="A46" s="11" t="s">
        <v>51</v>
      </c>
      <c r="B46" s="14">
        <v>1281</v>
      </c>
      <c r="C46" s="14">
        <v>2151.4</v>
      </c>
      <c r="D46" s="14">
        <v>1350.2</v>
      </c>
      <c r="E46" s="14">
        <v>1319.6</v>
      </c>
      <c r="F46" s="14">
        <v>4323.2</v>
      </c>
      <c r="G46" s="14">
        <v>1770.6</v>
      </c>
      <c r="H46" s="14">
        <v>2173</v>
      </c>
      <c r="I46" s="14">
        <v>1426.8</v>
      </c>
      <c r="J46" s="14">
        <v>3817.4</v>
      </c>
      <c r="K46" s="14">
        <v>1704</v>
      </c>
      <c r="L46" s="14">
        <v>2624.6</v>
      </c>
      <c r="M46" s="14">
        <v>6628</v>
      </c>
      <c r="N46" s="14">
        <v>1660</v>
      </c>
      <c r="O46" s="14">
        <v>2036.6</v>
      </c>
      <c r="P46" s="14">
        <v>1347.4</v>
      </c>
      <c r="Q46" s="14">
        <v>867.2</v>
      </c>
      <c r="R46" s="14">
        <v>1194.5999999999999</v>
      </c>
      <c r="S46" s="14">
        <v>2322.8000000000002</v>
      </c>
      <c r="T46" s="14">
        <v>1644.6</v>
      </c>
      <c r="U46" s="14">
        <v>1283.8</v>
      </c>
      <c r="V46" s="14">
        <v>1676.6</v>
      </c>
      <c r="W46" s="14">
        <v>848.6</v>
      </c>
      <c r="X46" s="14">
        <v>728.2</v>
      </c>
      <c r="Y46" s="14">
        <v>1609.2</v>
      </c>
      <c r="Z46" s="14">
        <v>1365</v>
      </c>
      <c r="AA46" s="14">
        <v>5878.6</v>
      </c>
      <c r="AB46" s="14">
        <v>4370.2</v>
      </c>
      <c r="AC46" s="14">
        <v>15215</v>
      </c>
      <c r="AD46" s="14">
        <v>6279.8</v>
      </c>
      <c r="AE46" s="14">
        <v>3768.6</v>
      </c>
      <c r="AF46" s="14">
        <v>4663.6000000000004</v>
      </c>
      <c r="AG46" s="14">
        <v>2272</v>
      </c>
      <c r="AH46" s="14">
        <v>4077.2</v>
      </c>
      <c r="AI46" s="14">
        <v>2038.2</v>
      </c>
      <c r="AJ46" s="14">
        <v>1302.4000000000001</v>
      </c>
      <c r="AK46" s="14">
        <v>760.2</v>
      </c>
      <c r="AL46" s="14">
        <v>3178.4</v>
      </c>
      <c r="AM46" s="14">
        <v>409</v>
      </c>
      <c r="AN46" s="14">
        <v>1499.8</v>
      </c>
      <c r="AO46" s="14">
        <v>454.2</v>
      </c>
      <c r="AP46" s="14">
        <v>564.4</v>
      </c>
      <c r="AQ46" s="14">
        <v>3220.4</v>
      </c>
      <c r="AR46" s="14">
        <v>1148.5999999999999</v>
      </c>
      <c r="AS46" s="14">
        <v>110255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defaultRowHeight="13.2" x14ac:dyDescent="0.25"/>
  <cols>
    <col min="1" max="10" width="8.109375" customWidth="1"/>
  </cols>
  <sheetData>
    <row r="1" spans="1:10" x14ac:dyDescent="0.25">
      <c r="A1" s="2" t="s">
        <v>54</v>
      </c>
      <c r="D1" s="10"/>
      <c r="G1" s="20">
        <f>'Wkdy Adj OD'!G1</f>
        <v>37836</v>
      </c>
    </row>
    <row r="3" spans="1:10" x14ac:dyDescent="0.25">
      <c r="A3" t="s">
        <v>55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54.952380952380949</v>
      </c>
      <c r="C5" s="4">
        <v>37.61904761904762</v>
      </c>
      <c r="D5" s="4">
        <v>121.38095238095238</v>
      </c>
      <c r="E5" s="4">
        <v>119.33333333333333</v>
      </c>
      <c r="F5" s="4">
        <v>487.90476190476193</v>
      </c>
      <c r="G5" s="4">
        <v>881.28571428571433</v>
      </c>
      <c r="H5" s="4">
        <v>717.76190476190482</v>
      </c>
      <c r="I5" s="4">
        <v>1071.9047619047619</v>
      </c>
      <c r="J5" s="5">
        <v>3492.1428571428573</v>
      </c>
    </row>
    <row r="6" spans="1:10" x14ac:dyDescent="0.25">
      <c r="A6" s="1" t="s">
        <v>27</v>
      </c>
      <c r="B6" s="4">
        <v>35.238095238095241</v>
      </c>
      <c r="C6" s="4">
        <v>47.333333333333336</v>
      </c>
      <c r="D6" s="4">
        <v>69.095238095238102</v>
      </c>
      <c r="E6" s="4">
        <v>121.33333333333333</v>
      </c>
      <c r="F6" s="4">
        <v>737.04761904761904</v>
      </c>
      <c r="G6" s="4">
        <v>1219.4285714285713</v>
      </c>
      <c r="H6" s="4">
        <v>1094.7619047619048</v>
      </c>
      <c r="I6" s="4">
        <v>2074.6190476190477</v>
      </c>
      <c r="J6" s="5">
        <v>5398.8571428571431</v>
      </c>
    </row>
    <row r="7" spans="1:10" x14ac:dyDescent="0.25">
      <c r="A7" s="1" t="s">
        <v>28</v>
      </c>
      <c r="B7" s="4">
        <v>162.52380952380952</v>
      </c>
      <c r="C7" s="4">
        <v>93.095238095238102</v>
      </c>
      <c r="D7" s="4">
        <v>74.047619047619051</v>
      </c>
      <c r="E7" s="4">
        <v>105.28571428571429</v>
      </c>
      <c r="F7" s="4">
        <v>642.28571428571433</v>
      </c>
      <c r="G7" s="4">
        <v>981.38095238095241</v>
      </c>
      <c r="H7" s="4">
        <v>650.85714285714289</v>
      </c>
      <c r="I7" s="4">
        <v>1495.8571428571429</v>
      </c>
      <c r="J7" s="5">
        <v>4205.3333333333339</v>
      </c>
    </row>
    <row r="8" spans="1:10" x14ac:dyDescent="0.25">
      <c r="A8" s="1" t="s">
        <v>29</v>
      </c>
      <c r="B8" s="4">
        <v>113.76190476190476</v>
      </c>
      <c r="C8" s="4">
        <v>124.80952380952381</v>
      </c>
      <c r="D8" s="4">
        <v>115.76190476190476</v>
      </c>
      <c r="E8" s="4">
        <v>74</v>
      </c>
      <c r="F8" s="4">
        <v>525.38095238095241</v>
      </c>
      <c r="G8" s="4">
        <v>697.90476190476193</v>
      </c>
      <c r="H8" s="4">
        <v>528.71428571428567</v>
      </c>
      <c r="I8" s="4">
        <v>1265.1428571428571</v>
      </c>
      <c r="J8" s="5">
        <v>3445.4761904761908</v>
      </c>
    </row>
    <row r="9" spans="1:10" x14ac:dyDescent="0.25">
      <c r="A9" s="1">
        <v>16</v>
      </c>
      <c r="B9" s="4">
        <v>387.90476190476193</v>
      </c>
      <c r="C9" s="4">
        <v>568.52380952380952</v>
      </c>
      <c r="D9" s="4">
        <v>763.80952380952385</v>
      </c>
      <c r="E9" s="4">
        <v>494.38095238095241</v>
      </c>
      <c r="F9" s="4">
        <v>27.333333333333332</v>
      </c>
      <c r="G9" s="4">
        <v>179.66666666666666</v>
      </c>
      <c r="H9" s="4">
        <v>175.76190476190476</v>
      </c>
      <c r="I9" s="4">
        <v>513.38095238095241</v>
      </c>
      <c r="J9" s="5">
        <v>3110.7619047619046</v>
      </c>
    </row>
    <row r="10" spans="1:10" x14ac:dyDescent="0.25">
      <c r="A10" s="1">
        <v>24</v>
      </c>
      <c r="B10" s="4">
        <v>721.76190476190482</v>
      </c>
      <c r="C10" s="4">
        <v>941.09523809523807</v>
      </c>
      <c r="D10" s="4">
        <v>1145.4285714285713</v>
      </c>
      <c r="E10" s="4">
        <v>692.61904761904759</v>
      </c>
      <c r="F10" s="4">
        <v>194.38095238095238</v>
      </c>
      <c r="G10" s="4">
        <v>41.476190476190474</v>
      </c>
      <c r="H10" s="4">
        <v>134.47619047619048</v>
      </c>
      <c r="I10" s="4">
        <v>411.23809523809524</v>
      </c>
      <c r="J10" s="5">
        <v>4282.4761904761899</v>
      </c>
    </row>
    <row r="11" spans="1:10" x14ac:dyDescent="0.25">
      <c r="A11" s="1" t="s">
        <v>30</v>
      </c>
      <c r="B11" s="4">
        <v>676.66666666666663</v>
      </c>
      <c r="C11" s="4">
        <v>855.09523809523807</v>
      </c>
      <c r="D11" s="4">
        <v>846.66666666666663</v>
      </c>
      <c r="E11" s="4">
        <v>453.95238095238096</v>
      </c>
      <c r="F11" s="4">
        <v>172.61904761904762</v>
      </c>
      <c r="G11" s="4">
        <v>150.52380952380952</v>
      </c>
      <c r="H11" s="4">
        <v>19.238095238095237</v>
      </c>
      <c r="I11" s="4">
        <v>98.523809523809518</v>
      </c>
      <c r="J11" s="5">
        <v>3273.2857142857147</v>
      </c>
    </row>
    <row r="12" spans="1:10" x14ac:dyDescent="0.25">
      <c r="A12" s="1" t="s">
        <v>31</v>
      </c>
      <c r="B12" s="4">
        <v>942.66666666666663</v>
      </c>
      <c r="C12" s="4">
        <v>1290.8095238095239</v>
      </c>
      <c r="D12" s="4">
        <v>2266.8571428571427</v>
      </c>
      <c r="E12" s="4">
        <v>1116.0952380952381</v>
      </c>
      <c r="F12" s="4">
        <v>483.38095238095241</v>
      </c>
      <c r="G12" s="4">
        <v>441.33333333333331</v>
      </c>
      <c r="H12" s="4">
        <v>96.428571428571431</v>
      </c>
      <c r="I12" s="4">
        <v>36.61904761904762</v>
      </c>
      <c r="J12" s="5">
        <v>6674.1904761904752</v>
      </c>
    </row>
    <row r="13" spans="1:10" s="3" customFormat="1" x14ac:dyDescent="0.25">
      <c r="A13" s="3" t="s">
        <v>51</v>
      </c>
      <c r="B13" s="5">
        <v>3095.4761904761904</v>
      </c>
      <c r="C13" s="5">
        <v>3958.3809523809523</v>
      </c>
      <c r="D13" s="5">
        <v>5403.0476190476184</v>
      </c>
      <c r="E13" s="5">
        <v>3177</v>
      </c>
      <c r="F13" s="5">
        <v>3270.3333333333335</v>
      </c>
      <c r="G13" s="5">
        <v>4593</v>
      </c>
      <c r="H13" s="5">
        <v>3418</v>
      </c>
      <c r="I13" s="5">
        <v>6967.2857142857138</v>
      </c>
      <c r="J13" s="5">
        <v>33882.523809523809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23.4</v>
      </c>
      <c r="C17" s="4">
        <v>8</v>
      </c>
      <c r="D17" s="4">
        <v>36.799999999999997</v>
      </c>
      <c r="E17" s="4">
        <v>24.6</v>
      </c>
      <c r="F17" s="4">
        <v>196.4</v>
      </c>
      <c r="G17" s="4">
        <v>258.2</v>
      </c>
      <c r="H17" s="4">
        <v>120.4</v>
      </c>
      <c r="I17" s="4">
        <v>223.2</v>
      </c>
      <c r="J17" s="5">
        <v>891</v>
      </c>
    </row>
    <row r="18" spans="1:10" x14ac:dyDescent="0.25">
      <c r="A18" s="1" t="s">
        <v>27</v>
      </c>
      <c r="B18" s="4">
        <v>9.6</v>
      </c>
      <c r="C18" s="4">
        <v>19.399999999999999</v>
      </c>
      <c r="D18" s="4">
        <v>21.6</v>
      </c>
      <c r="E18" s="4">
        <v>28.6</v>
      </c>
      <c r="F18" s="4">
        <v>306.39999999999998</v>
      </c>
      <c r="G18" s="4">
        <v>346.6</v>
      </c>
      <c r="H18" s="4">
        <v>323.39999999999998</v>
      </c>
      <c r="I18" s="4">
        <v>983.4</v>
      </c>
      <c r="J18" s="5">
        <v>2039</v>
      </c>
    </row>
    <row r="19" spans="1:10" x14ac:dyDescent="0.25">
      <c r="A19" s="1" t="s">
        <v>28</v>
      </c>
      <c r="B19" s="4">
        <v>36.4</v>
      </c>
      <c r="C19" s="4">
        <v>17.8</v>
      </c>
      <c r="D19" s="4">
        <v>66.599999999999994</v>
      </c>
      <c r="E19" s="4">
        <v>39.799999999999997</v>
      </c>
      <c r="F19" s="4">
        <v>495.2</v>
      </c>
      <c r="G19" s="4">
        <v>748</v>
      </c>
      <c r="H19" s="4">
        <v>424</v>
      </c>
      <c r="I19" s="4">
        <v>954.2</v>
      </c>
      <c r="J19" s="5">
        <v>2782</v>
      </c>
    </row>
    <row r="20" spans="1:10" x14ac:dyDescent="0.25">
      <c r="A20" s="1" t="s">
        <v>29</v>
      </c>
      <c r="B20" s="4">
        <v>23.6</v>
      </c>
      <c r="C20" s="4">
        <v>24</v>
      </c>
      <c r="D20" s="4">
        <v>42</v>
      </c>
      <c r="E20" s="4">
        <v>43</v>
      </c>
      <c r="F20" s="4">
        <v>336.8</v>
      </c>
      <c r="G20" s="4">
        <v>401.4</v>
      </c>
      <c r="H20" s="4">
        <v>195.4</v>
      </c>
      <c r="I20" s="4">
        <v>456.8</v>
      </c>
      <c r="J20" s="5">
        <v>1523</v>
      </c>
    </row>
    <row r="21" spans="1:10" x14ac:dyDescent="0.25">
      <c r="A21" s="1">
        <v>16</v>
      </c>
      <c r="B21" s="4">
        <v>126</v>
      </c>
      <c r="C21" s="4">
        <v>168.6</v>
      </c>
      <c r="D21" s="4">
        <v>573.20000000000005</v>
      </c>
      <c r="E21" s="4">
        <v>319.8</v>
      </c>
      <c r="F21" s="4">
        <v>25</v>
      </c>
      <c r="G21" s="4">
        <v>119.4</v>
      </c>
      <c r="H21" s="4">
        <v>94.8</v>
      </c>
      <c r="I21" s="4">
        <v>253.6</v>
      </c>
      <c r="J21" s="5">
        <v>1680.4</v>
      </c>
    </row>
    <row r="22" spans="1:10" x14ac:dyDescent="0.25">
      <c r="A22" s="1">
        <v>24</v>
      </c>
      <c r="B22" s="4">
        <v>180.6</v>
      </c>
      <c r="C22" s="4">
        <v>229.4</v>
      </c>
      <c r="D22" s="4">
        <v>789.8</v>
      </c>
      <c r="E22" s="4">
        <v>375.8</v>
      </c>
      <c r="F22" s="4">
        <v>130.4</v>
      </c>
      <c r="G22" s="4">
        <v>41</v>
      </c>
      <c r="H22" s="4">
        <v>99.8</v>
      </c>
      <c r="I22" s="4">
        <v>240</v>
      </c>
      <c r="J22" s="5">
        <v>2086.8000000000002</v>
      </c>
    </row>
    <row r="23" spans="1:10" x14ac:dyDescent="0.25">
      <c r="A23" s="1" t="s">
        <v>30</v>
      </c>
      <c r="B23" s="4">
        <v>97.6</v>
      </c>
      <c r="C23" s="4">
        <v>140.19999999999999</v>
      </c>
      <c r="D23" s="4">
        <v>586.20000000000005</v>
      </c>
      <c r="E23" s="4">
        <v>173.8</v>
      </c>
      <c r="F23" s="4">
        <v>80</v>
      </c>
      <c r="G23" s="4">
        <v>101.8</v>
      </c>
      <c r="H23" s="4">
        <v>16.399999999999999</v>
      </c>
      <c r="I23" s="4">
        <v>55.2</v>
      </c>
      <c r="J23" s="5">
        <v>1251.2</v>
      </c>
    </row>
    <row r="24" spans="1:10" x14ac:dyDescent="0.25">
      <c r="A24" s="1" t="s">
        <v>31</v>
      </c>
      <c r="B24" s="4">
        <v>185.4</v>
      </c>
      <c r="C24" s="4">
        <v>309.2</v>
      </c>
      <c r="D24" s="4">
        <v>1624.2</v>
      </c>
      <c r="E24" s="4">
        <v>397.8</v>
      </c>
      <c r="F24" s="4">
        <v>252.2</v>
      </c>
      <c r="G24" s="4">
        <v>235.6</v>
      </c>
      <c r="H24" s="4">
        <v>62</v>
      </c>
      <c r="I24" s="4">
        <v>29</v>
      </c>
      <c r="J24" s="5">
        <v>3095.4</v>
      </c>
    </row>
    <row r="25" spans="1:10" s="3" customFormat="1" x14ac:dyDescent="0.25">
      <c r="A25" s="3" t="s">
        <v>51</v>
      </c>
      <c r="B25" s="5">
        <v>682.6</v>
      </c>
      <c r="C25" s="5">
        <v>916.6</v>
      </c>
      <c r="D25" s="5">
        <v>3740.4</v>
      </c>
      <c r="E25" s="5">
        <v>1403.2</v>
      </c>
      <c r="F25" s="5">
        <v>1822.4</v>
      </c>
      <c r="G25" s="5">
        <v>2252</v>
      </c>
      <c r="H25" s="5">
        <v>1336.2</v>
      </c>
      <c r="I25" s="5">
        <v>3195.4</v>
      </c>
      <c r="J25" s="5">
        <v>15348.8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17.399999999999999</v>
      </c>
      <c r="C29" s="4">
        <v>5.2</v>
      </c>
      <c r="D29" s="4">
        <v>22.2</v>
      </c>
      <c r="E29" s="4">
        <v>16.2</v>
      </c>
      <c r="F29" s="4">
        <v>121.2</v>
      </c>
      <c r="G29" s="4">
        <v>161</v>
      </c>
      <c r="H29" s="4">
        <v>67.400000000000006</v>
      </c>
      <c r="I29" s="4">
        <v>129</v>
      </c>
      <c r="J29" s="5">
        <v>539.6</v>
      </c>
    </row>
    <row r="30" spans="1:10" x14ac:dyDescent="0.25">
      <c r="A30" s="1" t="s">
        <v>27</v>
      </c>
      <c r="B30" s="4">
        <v>4.8</v>
      </c>
      <c r="C30" s="4">
        <v>13.4</v>
      </c>
      <c r="D30" s="4">
        <v>20.6</v>
      </c>
      <c r="E30" s="4">
        <v>28.8</v>
      </c>
      <c r="F30" s="4">
        <v>184.6</v>
      </c>
      <c r="G30" s="4">
        <v>214</v>
      </c>
      <c r="H30" s="4">
        <v>191.8</v>
      </c>
      <c r="I30" s="4">
        <v>644.20000000000005</v>
      </c>
      <c r="J30" s="5">
        <v>1302.2</v>
      </c>
    </row>
    <row r="31" spans="1:10" x14ac:dyDescent="0.25">
      <c r="A31" s="1" t="s">
        <v>28</v>
      </c>
      <c r="B31" s="4">
        <v>22.8</v>
      </c>
      <c r="C31" s="4">
        <v>13.8</v>
      </c>
      <c r="D31" s="4">
        <v>68.8</v>
      </c>
      <c r="E31" s="4">
        <v>35.200000000000003</v>
      </c>
      <c r="F31" s="4">
        <v>345.2</v>
      </c>
      <c r="G31" s="4">
        <v>521</v>
      </c>
      <c r="H31" s="4">
        <v>297</v>
      </c>
      <c r="I31" s="4">
        <v>626.6</v>
      </c>
      <c r="J31" s="5">
        <v>1930.4</v>
      </c>
    </row>
    <row r="32" spans="1:10" x14ac:dyDescent="0.25">
      <c r="A32" s="1" t="s">
        <v>29</v>
      </c>
      <c r="B32" s="4">
        <v>15</v>
      </c>
      <c r="C32" s="4">
        <v>17.2</v>
      </c>
      <c r="D32" s="4">
        <v>41.8</v>
      </c>
      <c r="E32" s="4">
        <v>50.8</v>
      </c>
      <c r="F32" s="4">
        <v>264.2</v>
      </c>
      <c r="G32" s="4">
        <v>319</v>
      </c>
      <c r="H32" s="4">
        <v>131.19999999999999</v>
      </c>
      <c r="I32" s="4">
        <v>304.2</v>
      </c>
      <c r="J32" s="5">
        <v>1143.4000000000001</v>
      </c>
    </row>
    <row r="33" spans="1:10" x14ac:dyDescent="0.25">
      <c r="A33" s="1">
        <v>16</v>
      </c>
      <c r="B33" s="4">
        <v>81.2</v>
      </c>
      <c r="C33" s="4">
        <v>124.6</v>
      </c>
      <c r="D33" s="4">
        <v>395.6</v>
      </c>
      <c r="E33" s="4">
        <v>262.8</v>
      </c>
      <c r="F33" s="4">
        <v>34.4</v>
      </c>
      <c r="G33" s="4">
        <v>84.8</v>
      </c>
      <c r="H33" s="4">
        <v>50</v>
      </c>
      <c r="I33" s="4">
        <v>151.80000000000001</v>
      </c>
      <c r="J33" s="5">
        <v>1185.2</v>
      </c>
    </row>
    <row r="34" spans="1:10" x14ac:dyDescent="0.25">
      <c r="A34" s="1">
        <v>24</v>
      </c>
      <c r="B34" s="4">
        <v>126.2</v>
      </c>
      <c r="C34" s="4">
        <v>150.4</v>
      </c>
      <c r="D34" s="4">
        <v>587.79999999999995</v>
      </c>
      <c r="E34" s="4">
        <v>316.8</v>
      </c>
      <c r="F34" s="4">
        <v>86.2</v>
      </c>
      <c r="G34" s="4">
        <v>36</v>
      </c>
      <c r="H34" s="4">
        <v>62.4</v>
      </c>
      <c r="I34" s="4">
        <v>159.19999999999999</v>
      </c>
      <c r="J34" s="5">
        <v>1525</v>
      </c>
    </row>
    <row r="35" spans="1:10" x14ac:dyDescent="0.25">
      <c r="A35" s="1" t="s">
        <v>30</v>
      </c>
      <c r="B35" s="4">
        <v>64.400000000000006</v>
      </c>
      <c r="C35" s="4">
        <v>84.2</v>
      </c>
      <c r="D35" s="4">
        <v>437.6</v>
      </c>
      <c r="E35" s="4">
        <v>121.8</v>
      </c>
      <c r="F35" s="4">
        <v>57.8</v>
      </c>
      <c r="G35" s="4">
        <v>59.4</v>
      </c>
      <c r="H35" s="4">
        <v>16.8</v>
      </c>
      <c r="I35" s="4">
        <v>35</v>
      </c>
      <c r="J35" s="5">
        <v>877</v>
      </c>
    </row>
    <row r="36" spans="1:10" x14ac:dyDescent="0.25">
      <c r="A36" s="1" t="s">
        <v>31</v>
      </c>
      <c r="B36" s="4">
        <v>117.6</v>
      </c>
      <c r="C36" s="4">
        <v>195.4</v>
      </c>
      <c r="D36" s="4">
        <v>1225</v>
      </c>
      <c r="E36" s="4">
        <v>276</v>
      </c>
      <c r="F36" s="4">
        <v>139.6</v>
      </c>
      <c r="G36" s="4">
        <v>162.4</v>
      </c>
      <c r="H36" s="4">
        <v>36.799999999999997</v>
      </c>
      <c r="I36" s="4">
        <v>27.8</v>
      </c>
      <c r="J36" s="5">
        <v>2180.6</v>
      </c>
    </row>
    <row r="37" spans="1:10" s="3" customFormat="1" x14ac:dyDescent="0.25">
      <c r="A37" s="3" t="s">
        <v>51</v>
      </c>
      <c r="B37" s="5">
        <v>449.4</v>
      </c>
      <c r="C37" s="5">
        <v>604.20000000000005</v>
      </c>
      <c r="D37" s="5">
        <v>2799.4</v>
      </c>
      <c r="E37" s="5">
        <v>1108.4000000000001</v>
      </c>
      <c r="F37" s="5">
        <v>1233.2</v>
      </c>
      <c r="G37" s="5">
        <v>1557.6</v>
      </c>
      <c r="H37" s="5">
        <v>853.4</v>
      </c>
      <c r="I37" s="5">
        <v>2077.8000000000002</v>
      </c>
      <c r="J37" s="5">
        <v>10683.4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2019-10-05T07:45:54Z</dcterms:modified>
</cp:coreProperties>
</file>