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37CCB450-B2C9-43A3-9908-101594542794}" xr6:coauthVersionLast="41" xr6:coauthVersionMax="41" xr10:uidLastSave="{00000000-0000-0000-0000-000000000000}"/>
  <bookViews>
    <workbookView xWindow="1884" yWindow="1884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OD'!$A$1:$AS$46</definedName>
    <definedName name="_xlnm.Print_Area" localSheetId="2">'Sun Adj OD'!$A$1:$AS$46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4" l="1"/>
  <c r="G1" i="2"/>
  <c r="AW3" i="2"/>
  <c r="AW4" i="2"/>
  <c r="AW5" i="2"/>
  <c r="AW6" i="2"/>
  <c r="AW7" i="2"/>
  <c r="AW12" i="2"/>
  <c r="AZ3" i="2" s="1"/>
  <c r="AX12" i="2"/>
  <c r="AX19" i="2" s="1"/>
  <c r="AY12" i="2"/>
  <c r="AW24" i="2" s="1"/>
  <c r="AZ12" i="2"/>
  <c r="BA12" i="2"/>
  <c r="BB12" i="2"/>
  <c r="BC12" i="2"/>
  <c r="AW13" i="2"/>
  <c r="BD13" i="2" s="1"/>
  <c r="AX13" i="2"/>
  <c r="AZ4" i="2" s="1"/>
  <c r="AY13" i="2"/>
  <c r="AX24" i="2" s="1"/>
  <c r="AZ13" i="2"/>
  <c r="BA13" i="2"/>
  <c r="BB13" i="2"/>
  <c r="BC13" i="2"/>
  <c r="AW14" i="2"/>
  <c r="AX14" i="2"/>
  <c r="AY14" i="2"/>
  <c r="AY24" i="2" s="1"/>
  <c r="AZ14" i="2"/>
  <c r="BA14" i="2"/>
  <c r="BB14" i="2"/>
  <c r="BC14" i="2"/>
  <c r="AW15" i="2"/>
  <c r="BD15" i="2" s="1"/>
  <c r="AX15" i="2"/>
  <c r="AX25" i="2" s="1"/>
  <c r="AY15" i="2"/>
  <c r="AY25" i="2" s="1"/>
  <c r="AZ15" i="2"/>
  <c r="BA15" i="2"/>
  <c r="BB15" i="2"/>
  <c r="BC15" i="2"/>
  <c r="AW16" i="2"/>
  <c r="BD16" i="2" s="1"/>
  <c r="AX16" i="2"/>
  <c r="AX26" i="2" s="1"/>
  <c r="AY16" i="2"/>
  <c r="AY26" i="2" s="1"/>
  <c r="AZ16" i="2"/>
  <c r="AZ26" i="2" s="1"/>
  <c r="BA16" i="2"/>
  <c r="BA26" i="2" s="1"/>
  <c r="BB16" i="2"/>
  <c r="BC16" i="2"/>
  <c r="BC19" i="2" s="1"/>
  <c r="AW17" i="2"/>
  <c r="AX17" i="2"/>
  <c r="AY17" i="2"/>
  <c r="AY27" i="2" s="1"/>
  <c r="AZ17" i="2"/>
  <c r="BA17" i="2"/>
  <c r="BA27" i="2" s="1"/>
  <c r="BB17" i="2"/>
  <c r="BC17" i="2"/>
  <c r="BA28" i="2" s="1"/>
  <c r="AW18" i="2"/>
  <c r="AW28" i="2" s="1"/>
  <c r="AX18" i="2"/>
  <c r="AY18" i="2"/>
  <c r="AY28" i="2" s="1"/>
  <c r="AZ18" i="2"/>
  <c r="AZ28" i="2" s="1"/>
  <c r="BA18" i="2"/>
  <c r="BB18" i="2"/>
  <c r="BC18" i="2"/>
  <c r="BC28" i="2" s="1"/>
  <c r="AZ19" i="2"/>
  <c r="BA19" i="2"/>
  <c r="BB19" i="2"/>
  <c r="AX23" i="2"/>
  <c r="AW25" i="2"/>
  <c r="AZ25" i="2"/>
  <c r="AW26" i="2"/>
  <c r="AW27" i="2"/>
  <c r="AX27" i="2"/>
  <c r="AZ27" i="2"/>
  <c r="BB27" i="2"/>
  <c r="AX28" i="2"/>
  <c r="BB28" i="2"/>
  <c r="G1" i="3"/>
  <c r="AW3" i="3"/>
  <c r="AW4" i="3"/>
  <c r="AW5" i="3"/>
  <c r="AW6" i="3"/>
  <c r="AW7" i="3"/>
  <c r="AW12" i="3"/>
  <c r="AX12" i="3"/>
  <c r="AX19" i="3" s="1"/>
  <c r="AY12" i="3"/>
  <c r="AY19" i="3" s="1"/>
  <c r="AZ12" i="3"/>
  <c r="AZ19" i="3" s="1"/>
  <c r="BA12" i="3"/>
  <c r="BA19" i="3" s="1"/>
  <c r="BB12" i="3"/>
  <c r="BB19" i="3" s="1"/>
  <c r="BC12" i="3"/>
  <c r="BC19" i="3" s="1"/>
  <c r="BD12" i="3"/>
  <c r="AW13" i="3"/>
  <c r="AX13" i="3"/>
  <c r="AY13" i="3"/>
  <c r="AZ13" i="3"/>
  <c r="BA13" i="3"/>
  <c r="BB13" i="3"/>
  <c r="BC13" i="3"/>
  <c r="BD13" i="3"/>
  <c r="AW14" i="3"/>
  <c r="AW19" i="3" s="1"/>
  <c r="AX14" i="3"/>
  <c r="AX24" i="3" s="1"/>
  <c r="AY14" i="3"/>
  <c r="AY24" i="3" s="1"/>
  <c r="AZ14" i="3"/>
  <c r="AZ4" i="3" s="1"/>
  <c r="BA14" i="3"/>
  <c r="BB14" i="3"/>
  <c r="BC14" i="3"/>
  <c r="AW15" i="3"/>
  <c r="AX15" i="3"/>
  <c r="AY15" i="3"/>
  <c r="AY25" i="3" s="1"/>
  <c r="AZ15" i="3"/>
  <c r="AZ25" i="3" s="1"/>
  <c r="BA15" i="3"/>
  <c r="BB15" i="3"/>
  <c r="BC15" i="3"/>
  <c r="BD15" i="3"/>
  <c r="AW16" i="3"/>
  <c r="AX16" i="3"/>
  <c r="AY16" i="3"/>
  <c r="AZ16" i="3"/>
  <c r="BA16" i="3"/>
  <c r="BB16" i="3"/>
  <c r="BC16" i="3"/>
  <c r="BD16" i="3"/>
  <c r="AW17" i="3"/>
  <c r="AX17" i="3"/>
  <c r="AX27" i="3" s="1"/>
  <c r="AY17" i="3"/>
  <c r="AY27" i="3" s="1"/>
  <c r="AZ17" i="3"/>
  <c r="AZ27" i="3" s="1"/>
  <c r="BA17" i="3"/>
  <c r="BB17" i="3"/>
  <c r="BB27" i="3" s="1"/>
  <c r="BC17" i="3"/>
  <c r="AW18" i="3"/>
  <c r="AX18" i="3"/>
  <c r="AX28" i="3" s="1"/>
  <c r="AY18" i="3"/>
  <c r="AZ18" i="3"/>
  <c r="AZ28" i="3" s="1"/>
  <c r="BA18" i="3"/>
  <c r="BB18" i="3"/>
  <c r="BB28" i="3" s="1"/>
  <c r="BC18" i="3"/>
  <c r="BD18" i="3"/>
  <c r="AW22" i="3"/>
  <c r="AW23" i="3"/>
  <c r="AX23" i="3"/>
  <c r="AW24" i="3"/>
  <c r="AX25" i="3"/>
  <c r="AW26" i="3"/>
  <c r="AX26" i="3"/>
  <c r="AY26" i="3"/>
  <c r="AZ26" i="3"/>
  <c r="BA26" i="3"/>
  <c r="AW27" i="3"/>
  <c r="BA27" i="3"/>
  <c r="AW28" i="3"/>
  <c r="AY28" i="3"/>
  <c r="BA28" i="3"/>
  <c r="BC28" i="3"/>
  <c r="AW3" i="1"/>
  <c r="AW4" i="1"/>
  <c r="AW5" i="1"/>
  <c r="AW6" i="1"/>
  <c r="AW7" i="1"/>
  <c r="AW12" i="1"/>
  <c r="AZ3" i="1" s="1"/>
  <c r="AX12" i="1"/>
  <c r="AW23" i="1" s="1"/>
  <c r="AY12" i="1"/>
  <c r="AZ12" i="1"/>
  <c r="BA12" i="1"/>
  <c r="BB12" i="1"/>
  <c r="BC12" i="1"/>
  <c r="AW13" i="1"/>
  <c r="BD13" i="1" s="1"/>
  <c r="AX13" i="1"/>
  <c r="AX23" i="1" s="1"/>
  <c r="AY13" i="1"/>
  <c r="AZ13" i="1"/>
  <c r="BA13" i="1"/>
  <c r="BB13" i="1"/>
  <c r="BB19" i="1" s="1"/>
  <c r="BC13" i="1"/>
  <c r="AW14" i="1"/>
  <c r="AX14" i="1"/>
  <c r="AX24" i="1" s="1"/>
  <c r="AY14" i="1"/>
  <c r="AZ14" i="1"/>
  <c r="BA14" i="1"/>
  <c r="BB14" i="1"/>
  <c r="BC14" i="1"/>
  <c r="BC19" i="1" s="1"/>
  <c r="BD14" i="1"/>
  <c r="AW15" i="1"/>
  <c r="BD15" i="1" s="1"/>
  <c r="AX15" i="1"/>
  <c r="AX25" i="1" s="1"/>
  <c r="AY15" i="1"/>
  <c r="AZ15" i="1"/>
  <c r="BA15" i="1"/>
  <c r="BB15" i="1"/>
  <c r="BC15" i="1"/>
  <c r="AW16" i="1"/>
  <c r="AW26" i="1" s="1"/>
  <c r="AX16" i="1"/>
  <c r="AX26" i="1" s="1"/>
  <c r="AY16" i="1"/>
  <c r="AY26" i="1" s="1"/>
  <c r="AZ16" i="1"/>
  <c r="AZ26" i="1" s="1"/>
  <c r="BA16" i="1"/>
  <c r="BA26" i="1" s="1"/>
  <c r="BB16" i="1"/>
  <c r="BA27" i="1" s="1"/>
  <c r="BC16" i="1"/>
  <c r="AW17" i="1"/>
  <c r="AX17" i="1"/>
  <c r="AX27" i="1" s="1"/>
  <c r="AY17" i="1"/>
  <c r="AZ17" i="1"/>
  <c r="AZ27" i="1" s="1"/>
  <c r="BA17" i="1"/>
  <c r="BB17" i="1"/>
  <c r="BB27" i="1" s="1"/>
  <c r="BC17" i="1"/>
  <c r="BD17" i="1"/>
  <c r="AW18" i="1"/>
  <c r="BD18" i="1" s="1"/>
  <c r="AX18" i="1"/>
  <c r="AX28" i="1" s="1"/>
  <c r="AY18" i="1"/>
  <c r="AZ18" i="1"/>
  <c r="AZ28" i="1" s="1"/>
  <c r="BA18" i="1"/>
  <c r="BB18" i="1"/>
  <c r="BB28" i="1" s="1"/>
  <c r="BC18" i="1"/>
  <c r="AY19" i="1"/>
  <c r="BA19" i="1"/>
  <c r="AW24" i="1"/>
  <c r="AY24" i="1"/>
  <c r="AY25" i="1"/>
  <c r="AZ25" i="1"/>
  <c r="AW27" i="1"/>
  <c r="AY27" i="1"/>
  <c r="AW28" i="1"/>
  <c r="AY28" i="1"/>
  <c r="BA28" i="1"/>
  <c r="BC28" i="1"/>
  <c r="BA3" i="1" l="1"/>
  <c r="AW25" i="1"/>
  <c r="AZ3" i="3"/>
  <c r="BD17" i="2"/>
  <c r="BD14" i="2"/>
  <c r="AW19" i="1"/>
  <c r="AY19" i="2"/>
  <c r="AZ4" i="1"/>
  <c r="AW19" i="2"/>
  <c r="BD12" i="1"/>
  <c r="BD19" i="1" s="1"/>
  <c r="BD18" i="2"/>
  <c r="BD12" i="2"/>
  <c r="AW22" i="1"/>
  <c r="BD28" i="1" s="1"/>
  <c r="AW25" i="3"/>
  <c r="BD28" i="3" s="1"/>
  <c r="AW23" i="2"/>
  <c r="AW22" i="2"/>
  <c r="BD28" i="2" s="1"/>
  <c r="AZ19" i="1"/>
  <c r="AX19" i="1"/>
  <c r="BD17" i="3"/>
  <c r="BD14" i="3"/>
  <c r="BD19" i="3" s="1"/>
  <c r="BA4" i="3" s="1"/>
  <c r="BD16" i="1"/>
  <c r="BA3" i="3" l="1"/>
  <c r="BD19" i="2"/>
  <c r="BA4" i="1"/>
  <c r="BA4" i="2" l="1"/>
  <c r="BA3" i="2"/>
</calcChain>
</file>

<file path=xl/sharedStrings.xml><?xml version="1.0" encoding="utf-8"?>
<sst xmlns="http://schemas.openxmlformats.org/spreadsheetml/2006/main" count="413" uniqueCount="65">
  <si>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</si>
  <si>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</si>
  <si>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</si>
  <si>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</si>
  <si>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</si>
  <si>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</si>
  <si>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</si>
  <si>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</si>
  <si>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</si>
  <si>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</si>
  <si>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</si>
  <si>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</si>
  <si>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</si>
  <si>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</si>
  <si>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</si>
  <si>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</si>
  <si>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</si>
  <si>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</si>
  <si>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</si>
  <si>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</si>
  <si>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</si>
  <si>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</si>
  <si>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</si>
  <si>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</si>
  <si>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</si>
  <si>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</si>
  <si>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</si>
  <si>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</si>
  <si>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</si>
  <si>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</si>
  <si>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</si>
  <si>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</si>
  <si>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</si>
  <si>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</si>
  <si>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</si>
  <si>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</si>
  <si>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</si>
  <si>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</si>
  <si>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</si>
  <si>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</si>
  <si>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</si>
  <si>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</si>
  <si>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</si>
  <si>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</si>
  <si>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Extensions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</si>
  <si>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</si>
  <si>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</si>
  <si>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</si>
  <si>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</si>
  <si>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</si>
  <si>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</si>
  <si>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</si>
  <si>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</si>
  <si>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</si>
  <si>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</si>
  <si>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</si>
  <si>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</si>
  <si>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</si>
  <si>
    <t>SS</t>
  </si>
  <si>
    <t>SB</t>
  </si>
  <si>
    <t>SO</t>
  </si>
  <si>
    <t>MB</t>
  </si>
  <si>
    <t>SFO Ext</t>
  </si>
  <si>
    <t>SFO Ext.</t>
  </si>
  <si>
    <t>SFIA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</si>
</sst>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tabSelected="1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2</v>
      </c>
      <c r="G1" s="21">
        <v>37897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7.5909090909090908</v>
      </c>
      <c r="C3" s="12">
        <v>145.27272727272728</v>
      </c>
      <c r="D3" s="12">
        <v>116.59090909090909</v>
      </c>
      <c r="E3" s="12">
        <v>89.545454545454547</v>
      </c>
      <c r="F3" s="12">
        <v>419.68181818181819</v>
      </c>
      <c r="G3" s="12">
        <v>108.36363636363636</v>
      </c>
      <c r="H3" s="12">
        <v>159.95454545454547</v>
      </c>
      <c r="I3" s="12">
        <v>133.5</v>
      </c>
      <c r="J3" s="12">
        <v>207.5</v>
      </c>
      <c r="K3" s="12">
        <v>52.863636363636367</v>
      </c>
      <c r="L3" s="12">
        <v>112.72727272727273</v>
      </c>
      <c r="M3" s="12">
        <v>91.5</v>
      </c>
      <c r="N3" s="12">
        <v>38</v>
      </c>
      <c r="O3" s="12">
        <v>43.409090909090907</v>
      </c>
      <c r="P3" s="12">
        <v>45.954545454545453</v>
      </c>
      <c r="Q3" s="12">
        <v>27.954545454545453</v>
      </c>
      <c r="R3" s="12">
        <v>20.09090909090909</v>
      </c>
      <c r="S3" s="12">
        <v>34.227272727272727</v>
      </c>
      <c r="T3" s="12">
        <v>34.636363636363633</v>
      </c>
      <c r="U3" s="12">
        <v>25.863636363636363</v>
      </c>
      <c r="V3" s="12">
        <v>24.318181818181817</v>
      </c>
      <c r="W3" s="12">
        <v>13.727272727272727</v>
      </c>
      <c r="X3" s="12">
        <v>13.227272727272727</v>
      </c>
      <c r="Y3" s="12">
        <v>24</v>
      </c>
      <c r="Z3" s="12">
        <v>23.545454545454547</v>
      </c>
      <c r="AA3" s="12">
        <v>182.04545454545453</v>
      </c>
      <c r="AB3" s="12">
        <v>223.77272727272728</v>
      </c>
      <c r="AC3" s="12">
        <v>266.31818181818181</v>
      </c>
      <c r="AD3" s="12">
        <v>209.04545454545453</v>
      </c>
      <c r="AE3" s="12">
        <v>105.59090909090909</v>
      </c>
      <c r="AF3" s="12">
        <v>148.95454545454547</v>
      </c>
      <c r="AG3" s="12">
        <v>24.681818181818183</v>
      </c>
      <c r="AH3" s="12">
        <v>45.227272727272727</v>
      </c>
      <c r="AI3" s="12">
        <v>60.5</v>
      </c>
      <c r="AJ3" s="12">
        <v>9.1818181818181817</v>
      </c>
      <c r="AK3" s="12">
        <v>4.9545454545454541</v>
      </c>
      <c r="AL3" s="12">
        <v>22.454545454545453</v>
      </c>
      <c r="AM3" s="12">
        <v>7.7272727272727275</v>
      </c>
      <c r="AN3" s="12">
        <v>22.863636363636363</v>
      </c>
      <c r="AO3" s="12">
        <v>8.1818181818181817</v>
      </c>
      <c r="AP3" s="12">
        <v>6.1818181818181817</v>
      </c>
      <c r="AQ3" s="12">
        <v>14.818181818181818</v>
      </c>
      <c r="AR3" s="12">
        <v>10.318181818181818</v>
      </c>
      <c r="AS3" s="13">
        <v>3386.863636363636</v>
      </c>
      <c r="AT3" s="14"/>
      <c r="AV3" s="9" t="s">
        <v>39</v>
      </c>
      <c r="AW3" s="12">
        <f>SUM(B3:Z27,AK3:AN27,B38:Z41,AK38:AN41)</f>
        <v>80001.81818181822</v>
      </c>
      <c r="AY3" s="9" t="s">
        <v>40</v>
      </c>
      <c r="AZ3" s="15">
        <f>SUM(AW12:AW18,AX12:BC12)</f>
        <v>196110.22727272724</v>
      </c>
      <c r="BA3" s="16">
        <f>AZ3/BD$19</f>
        <v>0.63940255392000811</v>
      </c>
    </row>
    <row r="4" spans="1:56" x14ac:dyDescent="0.25">
      <c r="A4" s="1" t="s">
        <v>4</v>
      </c>
      <c r="B4" s="12">
        <v>170</v>
      </c>
      <c r="C4" s="12">
        <v>16.727272727272727</v>
      </c>
      <c r="D4" s="12">
        <v>103.36363636363636</v>
      </c>
      <c r="E4" s="12">
        <v>90.045454545454547</v>
      </c>
      <c r="F4" s="12">
        <v>1002.2272727272727</v>
      </c>
      <c r="G4" s="12">
        <v>150.45454545454547</v>
      </c>
      <c r="H4" s="12">
        <v>214.09090909090909</v>
      </c>
      <c r="I4" s="12">
        <v>408.90909090909093</v>
      </c>
      <c r="J4" s="12">
        <v>632</v>
      </c>
      <c r="K4" s="12">
        <v>122.31818181818181</v>
      </c>
      <c r="L4" s="12">
        <v>140.63636363636363</v>
      </c>
      <c r="M4" s="12">
        <v>220.40909090909091</v>
      </c>
      <c r="N4" s="12">
        <v>63.5</v>
      </c>
      <c r="O4" s="12">
        <v>47.136363636363633</v>
      </c>
      <c r="P4" s="12">
        <v>72.181818181818187</v>
      </c>
      <c r="Q4" s="12">
        <v>30.727272727272727</v>
      </c>
      <c r="R4" s="12">
        <v>44.81818181818182</v>
      </c>
      <c r="S4" s="12">
        <v>73</v>
      </c>
      <c r="T4" s="12">
        <v>54.545454545454547</v>
      </c>
      <c r="U4" s="12">
        <v>30.954545454545453</v>
      </c>
      <c r="V4" s="12">
        <v>47.590909090909093</v>
      </c>
      <c r="W4" s="12">
        <v>13.136363636363637</v>
      </c>
      <c r="X4" s="12">
        <v>14.181818181818182</v>
      </c>
      <c r="Y4" s="12">
        <v>29.318181818181817</v>
      </c>
      <c r="Z4" s="12">
        <v>35.090909090909093</v>
      </c>
      <c r="AA4" s="12">
        <v>817.40909090909088</v>
      </c>
      <c r="AB4" s="12">
        <v>917.27272727272725</v>
      </c>
      <c r="AC4" s="12">
        <v>741.86363636363637</v>
      </c>
      <c r="AD4" s="12">
        <v>637.63636363636363</v>
      </c>
      <c r="AE4" s="12">
        <v>125</v>
      </c>
      <c r="AF4" s="12">
        <v>159.95454545454547</v>
      </c>
      <c r="AG4" s="12">
        <v>49.272727272727273</v>
      </c>
      <c r="AH4" s="12">
        <v>91.63636363636364</v>
      </c>
      <c r="AI4" s="12">
        <v>178.90909090909091</v>
      </c>
      <c r="AJ4" s="12">
        <v>26.454545454545453</v>
      </c>
      <c r="AK4" s="12">
        <v>8.5</v>
      </c>
      <c r="AL4" s="12">
        <v>41.772727272727273</v>
      </c>
      <c r="AM4" s="12">
        <v>8.2272727272727266</v>
      </c>
      <c r="AN4" s="12">
        <v>32.590909090909093</v>
      </c>
      <c r="AO4" s="12">
        <v>20.09090909090909</v>
      </c>
      <c r="AP4" s="12">
        <v>13.045454545454545</v>
      </c>
      <c r="AQ4" s="12">
        <v>39.772727272727273</v>
      </c>
      <c r="AR4" s="12">
        <v>23.045454545454547</v>
      </c>
      <c r="AS4" s="13">
        <v>7759.8181818181811</v>
      </c>
      <c r="AT4" s="14"/>
      <c r="AV4" s="9" t="s">
        <v>41</v>
      </c>
      <c r="AW4" s="12">
        <f>SUM(AA28:AJ37, AA42:AJ45, AO28:AR37, AO42:AR45)</f>
        <v>87203.227272727294</v>
      </c>
      <c r="AY4" s="9" t="s">
        <v>42</v>
      </c>
      <c r="AZ4" s="15">
        <f>SUM(AX13:BB18)</f>
        <v>115245.4090909091</v>
      </c>
      <c r="BA4" s="16">
        <f>AZ4/BD$19</f>
        <v>0.37574893428585154</v>
      </c>
    </row>
    <row r="5" spans="1:56" x14ac:dyDescent="0.25">
      <c r="A5" s="1" t="s">
        <v>5</v>
      </c>
      <c r="B5" s="12">
        <v>127.81818181818181</v>
      </c>
      <c r="C5" s="12">
        <v>84.545454545454547</v>
      </c>
      <c r="D5" s="12">
        <v>5.4090909090909092</v>
      </c>
      <c r="E5" s="12">
        <v>46.954545454545453</v>
      </c>
      <c r="F5" s="12">
        <v>689.63636363636363</v>
      </c>
      <c r="G5" s="12">
        <v>78</v>
      </c>
      <c r="H5" s="12">
        <v>81.727272727272734</v>
      </c>
      <c r="I5" s="12">
        <v>184.63636363636363</v>
      </c>
      <c r="J5" s="12">
        <v>297.81818181818181</v>
      </c>
      <c r="K5" s="12">
        <v>98.63636363636364</v>
      </c>
      <c r="L5" s="12">
        <v>44.636363636363633</v>
      </c>
      <c r="M5" s="12">
        <v>94.454545454545453</v>
      </c>
      <c r="N5" s="12">
        <v>28.772727272727273</v>
      </c>
      <c r="O5" s="12">
        <v>16.954545454545453</v>
      </c>
      <c r="P5" s="12">
        <v>29.363636363636363</v>
      </c>
      <c r="Q5" s="12">
        <v>9.3181818181818183</v>
      </c>
      <c r="R5" s="12">
        <v>14.909090909090908</v>
      </c>
      <c r="S5" s="12">
        <v>40.772727272727273</v>
      </c>
      <c r="T5" s="12">
        <v>30.045454545454547</v>
      </c>
      <c r="U5" s="12">
        <v>22.681818181818183</v>
      </c>
      <c r="V5" s="12">
        <v>28.545454545454547</v>
      </c>
      <c r="W5" s="12">
        <v>8.454545454545455</v>
      </c>
      <c r="X5" s="12">
        <v>8.545454545454545</v>
      </c>
      <c r="Y5" s="12">
        <v>23.318181818181817</v>
      </c>
      <c r="Z5" s="12">
        <v>13.136363636363637</v>
      </c>
      <c r="AA5" s="12">
        <v>402.86363636363637</v>
      </c>
      <c r="AB5" s="12">
        <v>463.63636363636363</v>
      </c>
      <c r="AC5" s="12">
        <v>289.27272727272725</v>
      </c>
      <c r="AD5" s="12">
        <v>291.63636363636363</v>
      </c>
      <c r="AE5" s="12">
        <v>51.772727272727273</v>
      </c>
      <c r="AF5" s="12">
        <v>48.090909090909093</v>
      </c>
      <c r="AG5" s="12">
        <v>16.136363636363637</v>
      </c>
      <c r="AH5" s="12">
        <v>29.318181818181817</v>
      </c>
      <c r="AI5" s="12">
        <v>69.590909090909093</v>
      </c>
      <c r="AJ5" s="12">
        <v>4.3636363636363633</v>
      </c>
      <c r="AK5" s="12">
        <v>6</v>
      </c>
      <c r="AL5" s="12">
        <v>13.045454545454545</v>
      </c>
      <c r="AM5" s="12">
        <v>3.0454545454545454</v>
      </c>
      <c r="AN5" s="12">
        <v>11</v>
      </c>
      <c r="AO5" s="12">
        <v>8</v>
      </c>
      <c r="AP5" s="12">
        <v>3.5909090909090908</v>
      </c>
      <c r="AQ5" s="12">
        <v>27.227272727272727</v>
      </c>
      <c r="AR5" s="12">
        <v>10.636363636363637</v>
      </c>
      <c r="AS5" s="13">
        <v>3858.318181818182</v>
      </c>
      <c r="AT5" s="14"/>
      <c r="AV5" s="9" t="s">
        <v>43</v>
      </c>
      <c r="AW5" s="12">
        <f>SUM(AA3:AJ27,B28:Z37,AA38:AJ41,AK28:AN37, B42:Z45, AK42:AN45, AO3:AR27, AO38:AR41)</f>
        <v>148585.72727272726</v>
      </c>
    </row>
    <row r="6" spans="1:56" x14ac:dyDescent="0.25">
      <c r="A6" s="1" t="s">
        <v>6</v>
      </c>
      <c r="B6" s="12">
        <v>89.045454545454547</v>
      </c>
      <c r="C6" s="12">
        <v>83.63636363636364</v>
      </c>
      <c r="D6" s="12">
        <v>48.863636363636367</v>
      </c>
      <c r="E6" s="12">
        <v>5.1363636363636367</v>
      </c>
      <c r="F6" s="12">
        <v>213.04545454545453</v>
      </c>
      <c r="G6" s="12">
        <v>67.63636363636364</v>
      </c>
      <c r="H6" s="12">
        <v>78.13636363636364</v>
      </c>
      <c r="I6" s="12">
        <v>158.90909090909091</v>
      </c>
      <c r="J6" s="12">
        <v>236.13636363636363</v>
      </c>
      <c r="K6" s="12">
        <v>80.454545454545453</v>
      </c>
      <c r="L6" s="12">
        <v>59.636363636363633</v>
      </c>
      <c r="M6" s="12">
        <v>101.63636363636364</v>
      </c>
      <c r="N6" s="12">
        <v>23.227272727272727</v>
      </c>
      <c r="O6" s="12">
        <v>11.954545454545455</v>
      </c>
      <c r="P6" s="12">
        <v>31.545454545454547</v>
      </c>
      <c r="Q6" s="12">
        <v>6.0909090909090908</v>
      </c>
      <c r="R6" s="12">
        <v>11.772727272727273</v>
      </c>
      <c r="S6" s="12">
        <v>34.31818181818182</v>
      </c>
      <c r="T6" s="12">
        <v>19.363636363636363</v>
      </c>
      <c r="U6" s="12">
        <v>16.09090909090909</v>
      </c>
      <c r="V6" s="12">
        <v>18.863636363636363</v>
      </c>
      <c r="W6" s="12">
        <v>8.454545454545455</v>
      </c>
      <c r="X6" s="12">
        <v>13.636363636363637</v>
      </c>
      <c r="Y6" s="12">
        <v>16.727272727272727</v>
      </c>
      <c r="Z6" s="12">
        <v>16.09090909090909</v>
      </c>
      <c r="AA6" s="12">
        <v>471.77272727272725</v>
      </c>
      <c r="AB6" s="12">
        <v>550.90909090909088</v>
      </c>
      <c r="AC6" s="12">
        <v>331.45454545454544</v>
      </c>
      <c r="AD6" s="12">
        <v>373.81818181818181</v>
      </c>
      <c r="AE6" s="12">
        <v>87.681818181818187</v>
      </c>
      <c r="AF6" s="12">
        <v>67.545454545454547</v>
      </c>
      <c r="AG6" s="12">
        <v>27.454545454545453</v>
      </c>
      <c r="AH6" s="12">
        <v>32.590909090909093</v>
      </c>
      <c r="AI6" s="12">
        <v>69.818181818181813</v>
      </c>
      <c r="AJ6" s="12">
        <v>5.6818181818181817</v>
      </c>
      <c r="AK6" s="12">
        <v>3.7272727272727271</v>
      </c>
      <c r="AL6" s="12">
        <v>12.772727272727273</v>
      </c>
      <c r="AM6" s="12">
        <v>3.3181818181818183</v>
      </c>
      <c r="AN6" s="12">
        <v>8.0909090909090917</v>
      </c>
      <c r="AO6" s="12">
        <v>4.4090909090909092</v>
      </c>
      <c r="AP6" s="12">
        <v>4.1818181818181817</v>
      </c>
      <c r="AQ6" s="12">
        <v>32.409090909090907</v>
      </c>
      <c r="AR6" s="12">
        <v>14.227272727272727</v>
      </c>
      <c r="AS6" s="13">
        <v>3552.272727272727</v>
      </c>
      <c r="AT6" s="14"/>
      <c r="AV6" s="9" t="s">
        <v>62</v>
      </c>
      <c r="AW6" s="12">
        <f>SUM(AO3:AR45, B42:AN45)</f>
        <v>17323.590909090897</v>
      </c>
    </row>
    <row r="7" spans="1:56" x14ac:dyDescent="0.25">
      <c r="A7" s="1" t="s">
        <v>7</v>
      </c>
      <c r="B7" s="12">
        <v>439.45454545454544</v>
      </c>
      <c r="C7" s="12">
        <v>1023.4545454545455</v>
      </c>
      <c r="D7" s="12">
        <v>692.09090909090912</v>
      </c>
      <c r="E7" s="12">
        <v>221.77272727272728</v>
      </c>
      <c r="F7" s="12">
        <v>17.954545454545453</v>
      </c>
      <c r="G7" s="12">
        <v>412.59090909090907</v>
      </c>
      <c r="H7" s="12">
        <v>400.31818181818181</v>
      </c>
      <c r="I7" s="12">
        <v>443.77272727272725</v>
      </c>
      <c r="J7" s="12">
        <v>609.31818181818187</v>
      </c>
      <c r="K7" s="12">
        <v>329.90909090909093</v>
      </c>
      <c r="L7" s="12">
        <v>312.45454545454544</v>
      </c>
      <c r="M7" s="12">
        <v>315.59090909090907</v>
      </c>
      <c r="N7" s="12">
        <v>167.45454545454547</v>
      </c>
      <c r="O7" s="12">
        <v>148.22727272727272</v>
      </c>
      <c r="P7" s="12">
        <v>148.95454545454547</v>
      </c>
      <c r="Q7" s="12">
        <v>121.5</v>
      </c>
      <c r="R7" s="12">
        <v>170</v>
      </c>
      <c r="S7" s="12">
        <v>295.22727272727275</v>
      </c>
      <c r="T7" s="12">
        <v>120.27272727272727</v>
      </c>
      <c r="U7" s="12">
        <v>174.40909090909091</v>
      </c>
      <c r="V7" s="12">
        <v>147.59090909090909</v>
      </c>
      <c r="W7" s="12">
        <v>72.045454545454547</v>
      </c>
      <c r="X7" s="12">
        <v>71.045454545454547</v>
      </c>
      <c r="Y7" s="12">
        <v>46.090909090909093</v>
      </c>
      <c r="Z7" s="12">
        <v>62.227272727272727</v>
      </c>
      <c r="AA7" s="12">
        <v>623.5454545454545</v>
      </c>
      <c r="AB7" s="12">
        <v>635.40909090909088</v>
      </c>
      <c r="AC7" s="12">
        <v>748.31818181818187</v>
      </c>
      <c r="AD7" s="12">
        <v>807.09090909090912</v>
      </c>
      <c r="AE7" s="12">
        <v>314.81818181818181</v>
      </c>
      <c r="AF7" s="12">
        <v>287.90909090909093</v>
      </c>
      <c r="AG7" s="12">
        <v>130.22727272727272</v>
      </c>
      <c r="AH7" s="12">
        <v>118.13636363636364</v>
      </c>
      <c r="AI7" s="12">
        <v>218.40909090909091</v>
      </c>
      <c r="AJ7" s="12">
        <v>27.136363636363637</v>
      </c>
      <c r="AK7" s="12">
        <v>41.68181818181818</v>
      </c>
      <c r="AL7" s="12">
        <v>120.09090909090909</v>
      </c>
      <c r="AM7" s="12">
        <v>36.31818181818182</v>
      </c>
      <c r="AN7" s="12">
        <v>86.454545454545453</v>
      </c>
      <c r="AO7" s="12">
        <v>21.363636363636363</v>
      </c>
      <c r="AP7" s="12">
        <v>11.318181818181818</v>
      </c>
      <c r="AQ7" s="12">
        <v>64.045454545454547</v>
      </c>
      <c r="AR7" s="12">
        <v>80.318181818181813</v>
      </c>
      <c r="AS7" s="13">
        <v>11336.318181818182</v>
      </c>
      <c r="AT7" s="14"/>
      <c r="AV7" s="9" t="s">
        <v>44</v>
      </c>
      <c r="AW7" s="12">
        <f>SUM(AJ3:AN41,B37:AI41)</f>
        <v>36560.681818181816</v>
      </c>
    </row>
    <row r="8" spans="1:56" x14ac:dyDescent="0.25">
      <c r="A8" s="1" t="s">
        <v>8</v>
      </c>
      <c r="B8" s="12">
        <v>110.09090909090909</v>
      </c>
      <c r="C8" s="12">
        <v>142.40909090909091</v>
      </c>
      <c r="D8" s="12">
        <v>69.5</v>
      </c>
      <c r="E8" s="12">
        <v>54.272727272727273</v>
      </c>
      <c r="F8" s="12">
        <v>358.86363636363637</v>
      </c>
      <c r="G8" s="12">
        <v>5.2272727272727275</v>
      </c>
      <c r="H8" s="12">
        <v>84.13636363636364</v>
      </c>
      <c r="I8" s="12">
        <v>177.31818181818181</v>
      </c>
      <c r="J8" s="12">
        <v>244.5</v>
      </c>
      <c r="K8" s="12">
        <v>111.27272727272727</v>
      </c>
      <c r="L8" s="12">
        <v>105.45454545454545</v>
      </c>
      <c r="M8" s="12">
        <v>139.95454545454547</v>
      </c>
      <c r="N8" s="12">
        <v>45.727272727272727</v>
      </c>
      <c r="O8" s="12">
        <v>44.409090909090907</v>
      </c>
      <c r="P8" s="12">
        <v>47.363636363636367</v>
      </c>
      <c r="Q8" s="12">
        <v>21.272727272727273</v>
      </c>
      <c r="R8" s="12">
        <v>27.136363636363637</v>
      </c>
      <c r="S8" s="12">
        <v>56.136363636363633</v>
      </c>
      <c r="T8" s="12">
        <v>28.227272727272727</v>
      </c>
      <c r="U8" s="12">
        <v>20.772727272727273</v>
      </c>
      <c r="V8" s="12">
        <v>23.90909090909091</v>
      </c>
      <c r="W8" s="12">
        <v>13.5</v>
      </c>
      <c r="X8" s="12">
        <v>9.454545454545455</v>
      </c>
      <c r="Y8" s="12">
        <v>15.590909090909092</v>
      </c>
      <c r="Z8" s="12">
        <v>32.590909090909093</v>
      </c>
      <c r="AA8" s="12">
        <v>379.13636363636363</v>
      </c>
      <c r="AB8" s="12">
        <v>478.77272727272725</v>
      </c>
      <c r="AC8" s="12">
        <v>311.86363636363637</v>
      </c>
      <c r="AD8" s="12">
        <v>340.86363636363637</v>
      </c>
      <c r="AE8" s="12">
        <v>117.59090909090909</v>
      </c>
      <c r="AF8" s="12">
        <v>90.909090909090907</v>
      </c>
      <c r="AG8" s="12">
        <v>23.40909090909091</v>
      </c>
      <c r="AH8" s="12">
        <v>35.68181818181818</v>
      </c>
      <c r="AI8" s="12">
        <v>70.772727272727266</v>
      </c>
      <c r="AJ8" s="12">
        <v>3.8636363636363638</v>
      </c>
      <c r="AK8" s="12">
        <v>7.8181818181818183</v>
      </c>
      <c r="AL8" s="12">
        <v>23.045454545454547</v>
      </c>
      <c r="AM8" s="12">
        <v>4.3181818181818183</v>
      </c>
      <c r="AN8" s="12">
        <v>20.09090909090909</v>
      </c>
      <c r="AO8" s="12">
        <v>3.9545454545454546</v>
      </c>
      <c r="AP8" s="12">
        <v>4.9545454545454541</v>
      </c>
      <c r="AQ8" s="12">
        <v>19</v>
      </c>
      <c r="AR8" s="12">
        <v>12.863636363636363</v>
      </c>
      <c r="AS8" s="13">
        <v>3938</v>
      </c>
      <c r="AT8" s="14"/>
      <c r="AW8" s="15"/>
    </row>
    <row r="9" spans="1:56" x14ac:dyDescent="0.25">
      <c r="A9" s="1" t="s">
        <v>9</v>
      </c>
      <c r="B9" s="12">
        <v>160.95454545454547</v>
      </c>
      <c r="C9" s="12">
        <v>213.04545454545453</v>
      </c>
      <c r="D9" s="12">
        <v>88.772727272727266</v>
      </c>
      <c r="E9" s="12">
        <v>83.545454545454547</v>
      </c>
      <c r="F9" s="12">
        <v>385.59090909090907</v>
      </c>
      <c r="G9" s="12">
        <v>83</v>
      </c>
      <c r="H9" s="12">
        <v>9.2727272727272734</v>
      </c>
      <c r="I9" s="12">
        <v>119.31818181818181</v>
      </c>
      <c r="J9" s="12">
        <v>236.18181818181819</v>
      </c>
      <c r="K9" s="12">
        <v>94.090909090909093</v>
      </c>
      <c r="L9" s="12">
        <v>145.18181818181819</v>
      </c>
      <c r="M9" s="12">
        <v>207.95454545454547</v>
      </c>
      <c r="N9" s="12">
        <v>98.13636363636364</v>
      </c>
      <c r="O9" s="12">
        <v>88.681818181818187</v>
      </c>
      <c r="P9" s="12">
        <v>107.45454545454545</v>
      </c>
      <c r="Q9" s="12">
        <v>58.18181818181818</v>
      </c>
      <c r="R9" s="12">
        <v>67.63636363636364</v>
      </c>
      <c r="S9" s="12">
        <v>102.27272727272727</v>
      </c>
      <c r="T9" s="12">
        <v>108.54545454545455</v>
      </c>
      <c r="U9" s="12">
        <v>93.272727272727266</v>
      </c>
      <c r="V9" s="12">
        <v>85.590909090909093</v>
      </c>
      <c r="W9" s="12">
        <v>32.31818181818182</v>
      </c>
      <c r="X9" s="12">
        <v>30.90909090909091</v>
      </c>
      <c r="Y9" s="12">
        <v>56</v>
      </c>
      <c r="Z9" s="12">
        <v>49.409090909090907</v>
      </c>
      <c r="AA9" s="12">
        <v>623.22727272727275</v>
      </c>
      <c r="AB9" s="12">
        <v>722.09090909090912</v>
      </c>
      <c r="AC9" s="12">
        <v>555.5</v>
      </c>
      <c r="AD9" s="12">
        <v>630.77272727272725</v>
      </c>
      <c r="AE9" s="12">
        <v>190.81818181818181</v>
      </c>
      <c r="AF9" s="12">
        <v>149.72727272727272</v>
      </c>
      <c r="AG9" s="12">
        <v>53.636363636363633</v>
      </c>
      <c r="AH9" s="12">
        <v>71.13636363636364</v>
      </c>
      <c r="AI9" s="12">
        <v>123.95454545454545</v>
      </c>
      <c r="AJ9" s="12">
        <v>23.181818181818183</v>
      </c>
      <c r="AK9" s="12">
        <v>11.772727272727273</v>
      </c>
      <c r="AL9" s="12">
        <v>47.454545454545453</v>
      </c>
      <c r="AM9" s="12">
        <v>30.40909090909091</v>
      </c>
      <c r="AN9" s="12">
        <v>113.95454545454545</v>
      </c>
      <c r="AO9" s="12">
        <v>13.727272727272727</v>
      </c>
      <c r="AP9" s="12">
        <v>11.318181818181818</v>
      </c>
      <c r="AQ9" s="12">
        <v>31.954545454545453</v>
      </c>
      <c r="AR9" s="12">
        <v>25.863636363636363</v>
      </c>
      <c r="AS9" s="13">
        <v>6235.8181818181811</v>
      </c>
      <c r="AT9" s="14"/>
      <c r="AW9" s="15"/>
    </row>
    <row r="10" spans="1:56" x14ac:dyDescent="0.25">
      <c r="A10" s="1">
        <v>19</v>
      </c>
      <c r="B10" s="12">
        <v>139.90909090909091</v>
      </c>
      <c r="C10" s="12">
        <v>434.77272727272725</v>
      </c>
      <c r="D10" s="12">
        <v>181.40909090909091</v>
      </c>
      <c r="E10" s="12">
        <v>165.77272727272728</v>
      </c>
      <c r="F10" s="12">
        <v>399.04545454545456</v>
      </c>
      <c r="G10" s="12">
        <v>173.09090909090909</v>
      </c>
      <c r="H10" s="12">
        <v>115.77272727272727</v>
      </c>
      <c r="I10" s="12">
        <v>7.8636363636363633</v>
      </c>
      <c r="J10" s="12">
        <v>76</v>
      </c>
      <c r="K10" s="12">
        <v>40.363636363636367</v>
      </c>
      <c r="L10" s="12">
        <v>114.5</v>
      </c>
      <c r="M10" s="12">
        <v>175.81818181818181</v>
      </c>
      <c r="N10" s="12">
        <v>174.81818181818181</v>
      </c>
      <c r="O10" s="12">
        <v>165.68181818181819</v>
      </c>
      <c r="P10" s="12">
        <v>165.36363636363637</v>
      </c>
      <c r="Q10" s="12">
        <v>150.40909090909091</v>
      </c>
      <c r="R10" s="12">
        <v>166</v>
      </c>
      <c r="S10" s="12">
        <v>307.40909090909093</v>
      </c>
      <c r="T10" s="12">
        <v>230.86363636363637</v>
      </c>
      <c r="U10" s="12">
        <v>291.13636363636363</v>
      </c>
      <c r="V10" s="12">
        <v>201.09090909090909</v>
      </c>
      <c r="W10" s="12">
        <v>105.09090909090909</v>
      </c>
      <c r="X10" s="12">
        <v>78.409090909090907</v>
      </c>
      <c r="Y10" s="12">
        <v>101.31818181818181</v>
      </c>
      <c r="Z10" s="12">
        <v>40.363636363636367</v>
      </c>
      <c r="AA10" s="12">
        <v>599.36363636363637</v>
      </c>
      <c r="AB10" s="12">
        <v>590.4545454545455</v>
      </c>
      <c r="AC10" s="12">
        <v>469.54545454545456</v>
      </c>
      <c r="AD10" s="12">
        <v>542.81818181818187</v>
      </c>
      <c r="AE10" s="12">
        <v>149.86363636363637</v>
      </c>
      <c r="AF10" s="12">
        <v>160.09090909090909</v>
      </c>
      <c r="AG10" s="12">
        <v>115.18181818181819</v>
      </c>
      <c r="AH10" s="12">
        <v>108.54545454545455</v>
      </c>
      <c r="AI10" s="12">
        <v>152.72727272727272</v>
      </c>
      <c r="AJ10" s="12">
        <v>74.227272727272734</v>
      </c>
      <c r="AK10" s="12">
        <v>40.18181818181818</v>
      </c>
      <c r="AL10" s="12">
        <v>130.18181818181819</v>
      </c>
      <c r="AM10" s="12">
        <v>94.227272727272734</v>
      </c>
      <c r="AN10" s="12">
        <v>216.09090909090909</v>
      </c>
      <c r="AO10" s="12">
        <v>30.59090909090909</v>
      </c>
      <c r="AP10" s="12">
        <v>23.954545454545453</v>
      </c>
      <c r="AQ10" s="12">
        <v>14.636363636363637</v>
      </c>
      <c r="AR10" s="12">
        <v>56</v>
      </c>
      <c r="AS10" s="13">
        <v>7770.954545454545</v>
      </c>
      <c r="AT10" s="14"/>
      <c r="AV10" s="17"/>
      <c r="AW10" s="15"/>
      <c r="BC10" s="11"/>
    </row>
    <row r="11" spans="1:56" x14ac:dyDescent="0.25">
      <c r="A11" s="1">
        <v>12</v>
      </c>
      <c r="B11" s="12">
        <v>217.90909090909091</v>
      </c>
      <c r="C11" s="12">
        <v>663.59090909090912</v>
      </c>
      <c r="D11" s="12">
        <v>288.27272727272725</v>
      </c>
      <c r="E11" s="12">
        <v>245.5</v>
      </c>
      <c r="F11" s="12">
        <v>531.68181818181813</v>
      </c>
      <c r="G11" s="12">
        <v>235.81818181818181</v>
      </c>
      <c r="H11" s="12">
        <v>232</v>
      </c>
      <c r="I11" s="12">
        <v>70.045454545454547</v>
      </c>
      <c r="J11" s="12">
        <v>17.772727272727273</v>
      </c>
      <c r="K11" s="12">
        <v>60</v>
      </c>
      <c r="L11" s="12">
        <v>219.40909090909091</v>
      </c>
      <c r="M11" s="12">
        <v>367.77272727272725</v>
      </c>
      <c r="N11" s="12">
        <v>387.5</v>
      </c>
      <c r="O11" s="12">
        <v>379.13636363636363</v>
      </c>
      <c r="P11" s="12">
        <v>317.59090909090907</v>
      </c>
      <c r="Q11" s="12">
        <v>218.5</v>
      </c>
      <c r="R11" s="12">
        <v>253.22727272727272</v>
      </c>
      <c r="S11" s="12">
        <v>424.36363636363637</v>
      </c>
      <c r="T11" s="12">
        <v>305.68181818181819</v>
      </c>
      <c r="U11" s="12">
        <v>402.04545454545456</v>
      </c>
      <c r="V11" s="12">
        <v>300.27272727272725</v>
      </c>
      <c r="W11" s="12">
        <v>191.45454545454547</v>
      </c>
      <c r="X11" s="12">
        <v>153.27272727272728</v>
      </c>
      <c r="Y11" s="12">
        <v>188.27272727272728</v>
      </c>
      <c r="Z11" s="12">
        <v>88.409090909090907</v>
      </c>
      <c r="AA11" s="12">
        <v>841.09090909090912</v>
      </c>
      <c r="AB11" s="12">
        <v>878.31818181818187</v>
      </c>
      <c r="AC11" s="12">
        <v>877.4545454545455</v>
      </c>
      <c r="AD11" s="12">
        <v>808.22727272727275</v>
      </c>
      <c r="AE11" s="12">
        <v>215.90909090909091</v>
      </c>
      <c r="AF11" s="12">
        <v>262.81818181818181</v>
      </c>
      <c r="AG11" s="12">
        <v>136.68181818181819</v>
      </c>
      <c r="AH11" s="12">
        <v>159.04545454545453</v>
      </c>
      <c r="AI11" s="12">
        <v>232.86363636363637</v>
      </c>
      <c r="AJ11" s="12">
        <v>117.13636363636364</v>
      </c>
      <c r="AK11" s="12">
        <v>69.954545454545453</v>
      </c>
      <c r="AL11" s="12">
        <v>211.59090909090909</v>
      </c>
      <c r="AM11" s="12">
        <v>121</v>
      </c>
      <c r="AN11" s="12">
        <v>282</v>
      </c>
      <c r="AO11" s="12">
        <v>38.636363636363633</v>
      </c>
      <c r="AP11" s="12">
        <v>32.045454545454547</v>
      </c>
      <c r="AQ11" s="12">
        <v>35.81818181818182</v>
      </c>
      <c r="AR11" s="12">
        <v>92.454545454545453</v>
      </c>
      <c r="AS11" s="13">
        <v>12172.545454545454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15" t="s">
        <v>38</v>
      </c>
    </row>
    <row r="12" spans="1:56" x14ac:dyDescent="0.25">
      <c r="A12" s="1" t="s">
        <v>10</v>
      </c>
      <c r="B12" s="12">
        <v>39.454545454545453</v>
      </c>
      <c r="C12" s="12">
        <v>119.40909090909091</v>
      </c>
      <c r="D12" s="12">
        <v>102.04545454545455</v>
      </c>
      <c r="E12" s="12">
        <v>95.63636363636364</v>
      </c>
      <c r="F12" s="12">
        <v>300.36363636363637</v>
      </c>
      <c r="G12" s="12">
        <v>118.36363636363636</v>
      </c>
      <c r="H12" s="12">
        <v>87.409090909090907</v>
      </c>
      <c r="I12" s="12">
        <v>38.31818181818182</v>
      </c>
      <c r="J12" s="12">
        <v>55.545454545454547</v>
      </c>
      <c r="K12" s="12">
        <v>7.2272727272727275</v>
      </c>
      <c r="L12" s="12">
        <v>173.95454545454547</v>
      </c>
      <c r="M12" s="12">
        <v>264.72727272727275</v>
      </c>
      <c r="N12" s="12">
        <v>251.68181818181819</v>
      </c>
      <c r="O12" s="12">
        <v>224.45454545454547</v>
      </c>
      <c r="P12" s="12">
        <v>159.86363636363637</v>
      </c>
      <c r="Q12" s="12">
        <v>93.227272727272734</v>
      </c>
      <c r="R12" s="12">
        <v>109.09090909090909</v>
      </c>
      <c r="S12" s="12">
        <v>158.77272727272728</v>
      </c>
      <c r="T12" s="12">
        <v>26.136363636363637</v>
      </c>
      <c r="U12" s="12">
        <v>23.318181818181817</v>
      </c>
      <c r="V12" s="12">
        <v>22.318181818181817</v>
      </c>
      <c r="W12" s="12">
        <v>10.090909090909092</v>
      </c>
      <c r="X12" s="12">
        <v>12.681818181818182</v>
      </c>
      <c r="Y12" s="12">
        <v>38.590909090909093</v>
      </c>
      <c r="Z12" s="12">
        <v>33.68181818181818</v>
      </c>
      <c r="AA12" s="12">
        <v>440</v>
      </c>
      <c r="AB12" s="12">
        <v>470.59090909090907</v>
      </c>
      <c r="AC12" s="12">
        <v>438.36363636363637</v>
      </c>
      <c r="AD12" s="12">
        <v>384.81818181818181</v>
      </c>
      <c r="AE12" s="12">
        <v>95.954545454545453</v>
      </c>
      <c r="AF12" s="12">
        <v>89.045454545454547</v>
      </c>
      <c r="AG12" s="12">
        <v>35.772727272727273</v>
      </c>
      <c r="AH12" s="12">
        <v>66.545454545454547</v>
      </c>
      <c r="AI12" s="12">
        <v>110.18181818181819</v>
      </c>
      <c r="AJ12" s="12">
        <v>16.318181818181817</v>
      </c>
      <c r="AK12" s="12">
        <v>104.54545454545455</v>
      </c>
      <c r="AL12" s="12">
        <v>230.86363636363637</v>
      </c>
      <c r="AM12" s="12">
        <v>10.272727272727273</v>
      </c>
      <c r="AN12" s="12">
        <v>25.5</v>
      </c>
      <c r="AO12" s="12">
        <v>10.681818181818182</v>
      </c>
      <c r="AP12" s="12">
        <v>9.8636363636363633</v>
      </c>
      <c r="AQ12" s="12">
        <v>29</v>
      </c>
      <c r="AR12" s="12">
        <v>10.272727272727273</v>
      </c>
      <c r="AS12" s="13">
        <v>5144.9545454545441</v>
      </c>
      <c r="AT12" s="14"/>
      <c r="AV12" s="17" t="s">
        <v>45</v>
      </c>
      <c r="AW12" s="22">
        <f>SUM(AA28:AD31)</f>
        <v>3885.2727272727275</v>
      </c>
      <c r="AX12" s="22">
        <f>SUM(Z28:Z31,H28:K31)</f>
        <v>13203.272727272728</v>
      </c>
      <c r="AY12" s="22">
        <f>SUM(AE28:AJ31)</f>
        <v>31436.136363636364</v>
      </c>
      <c r="AZ12" s="22">
        <f>SUM(B28:G31)</f>
        <v>10819</v>
      </c>
      <c r="BA12" s="22">
        <f>SUM(AM28:AN31,T28:Y31)</f>
        <v>17349.454545454544</v>
      </c>
      <c r="BB12" s="22">
        <f>SUM(AK28:AL31,L28:S31)</f>
        <v>19481.909090909092</v>
      </c>
      <c r="BC12" s="23">
        <f>SUM(AO28:AR31)</f>
        <v>4647.090909090909</v>
      </c>
      <c r="BD12" s="22">
        <f t="shared" ref="BD12:BD18" si="0">SUM(AW12:BB12)</f>
        <v>96175.045454545456</v>
      </c>
    </row>
    <row r="13" spans="1:56" x14ac:dyDescent="0.25">
      <c r="A13" s="1" t="s">
        <v>11</v>
      </c>
      <c r="B13" s="12">
        <v>108.72727272727273</v>
      </c>
      <c r="C13" s="12">
        <v>138.13636363636363</v>
      </c>
      <c r="D13" s="12">
        <v>45.409090909090907</v>
      </c>
      <c r="E13" s="12">
        <v>66.454545454545453</v>
      </c>
      <c r="F13" s="12">
        <v>315.18181818181819</v>
      </c>
      <c r="G13" s="12">
        <v>106.18181818181819</v>
      </c>
      <c r="H13" s="12">
        <v>145.18181818181819</v>
      </c>
      <c r="I13" s="12">
        <v>121.77272727272727</v>
      </c>
      <c r="J13" s="12">
        <v>242.04545454545453</v>
      </c>
      <c r="K13" s="12">
        <v>157.09090909090909</v>
      </c>
      <c r="L13" s="12">
        <v>10.909090909090908</v>
      </c>
      <c r="M13" s="12">
        <v>277.72727272727275</v>
      </c>
      <c r="N13" s="12">
        <v>247.63636363636363</v>
      </c>
      <c r="O13" s="12">
        <v>264.04545454545456</v>
      </c>
      <c r="P13" s="12">
        <v>274.40909090909093</v>
      </c>
      <c r="Q13" s="12">
        <v>108.40909090909091</v>
      </c>
      <c r="R13" s="12">
        <v>104.31818181818181</v>
      </c>
      <c r="S13" s="12">
        <v>138.90909090909091</v>
      </c>
      <c r="T13" s="12">
        <v>53.727272727272727</v>
      </c>
      <c r="U13" s="12">
        <v>36.31818181818182</v>
      </c>
      <c r="V13" s="12">
        <v>38.954545454545453</v>
      </c>
      <c r="W13" s="12">
        <v>19.681818181818183</v>
      </c>
      <c r="X13" s="12">
        <v>34.727272727272727</v>
      </c>
      <c r="Y13" s="12">
        <v>65.13636363636364</v>
      </c>
      <c r="Z13" s="12">
        <v>107.95454545454545</v>
      </c>
      <c r="AA13" s="12">
        <v>488.59090909090907</v>
      </c>
      <c r="AB13" s="12">
        <v>603</v>
      </c>
      <c r="AC13" s="12">
        <v>612.77272727272725</v>
      </c>
      <c r="AD13" s="12">
        <v>503.09090909090907</v>
      </c>
      <c r="AE13" s="12">
        <v>166.86363636363637</v>
      </c>
      <c r="AF13" s="12">
        <v>200.5</v>
      </c>
      <c r="AG13" s="12">
        <v>48.136363636363633</v>
      </c>
      <c r="AH13" s="12">
        <v>79.454545454545453</v>
      </c>
      <c r="AI13" s="12">
        <v>122.5</v>
      </c>
      <c r="AJ13" s="12">
        <v>18.636363636363637</v>
      </c>
      <c r="AK13" s="12">
        <v>67.13636363636364</v>
      </c>
      <c r="AL13" s="12">
        <v>160.59090909090909</v>
      </c>
      <c r="AM13" s="12">
        <v>12.636363636363637</v>
      </c>
      <c r="AN13" s="12">
        <v>43.636363636363633</v>
      </c>
      <c r="AO13" s="12">
        <v>12.227272727272727</v>
      </c>
      <c r="AP13" s="12">
        <v>10.5</v>
      </c>
      <c r="AQ13" s="12">
        <v>44.363636363636367</v>
      </c>
      <c r="AR13" s="12">
        <v>15.818181818181818</v>
      </c>
      <c r="AS13" s="13">
        <v>6439.5</v>
      </c>
      <c r="AT13" s="14"/>
      <c r="AV13" s="17" t="s">
        <v>46</v>
      </c>
      <c r="AW13" s="22">
        <f>SUM(AA27:AD27,AA9:AD12)</f>
        <v>12810</v>
      </c>
      <c r="AX13" s="22">
        <f>SUM(Z27,Z9:Z12,H9:K12,H27:K27)</f>
        <v>1703.318181818182</v>
      </c>
      <c r="AY13" s="22">
        <f>SUM(AE9:AJ12,AE27:AJ27)</f>
        <v>3245.772727272727</v>
      </c>
      <c r="AZ13" s="22">
        <f>SUM(B9:G12,B27:G27)</f>
        <v>5639.7272727272721</v>
      </c>
      <c r="BA13" s="22">
        <f>SUM(T9:Y12,AM9:AN12,T27:Y27,AM27:AN27)</f>
        <v>4083.8181818181829</v>
      </c>
      <c r="BB13" s="22">
        <f>SUM(L9:S12,AK9:AL12,L27:S27,AK27:AL27)</f>
        <v>7591.4545454545432</v>
      </c>
      <c r="BC13" s="23">
        <f>SUM(AO9:AR12,AO27:AR27)</f>
        <v>506.36363636363626</v>
      </c>
      <c r="BD13" s="22">
        <f t="shared" si="0"/>
        <v>35074.090909090904</v>
      </c>
    </row>
    <row r="14" spans="1:56" x14ac:dyDescent="0.25">
      <c r="A14" s="1" t="s">
        <v>12</v>
      </c>
      <c r="B14" s="12">
        <v>105.18181818181819</v>
      </c>
      <c r="C14" s="12">
        <v>231.90909090909091</v>
      </c>
      <c r="D14" s="12">
        <v>106.45454545454545</v>
      </c>
      <c r="E14" s="12">
        <v>113.18181818181819</v>
      </c>
      <c r="F14" s="12">
        <v>365.31818181818181</v>
      </c>
      <c r="G14" s="12">
        <v>132.18181818181819</v>
      </c>
      <c r="H14" s="12">
        <v>224.5</v>
      </c>
      <c r="I14" s="12">
        <v>217.86363636363637</v>
      </c>
      <c r="J14" s="12">
        <v>410.27272727272725</v>
      </c>
      <c r="K14" s="12">
        <v>251</v>
      </c>
      <c r="L14" s="12">
        <v>282.90909090909093</v>
      </c>
      <c r="M14" s="12">
        <v>11.409090909090908</v>
      </c>
      <c r="N14" s="12">
        <v>225.95454545454547</v>
      </c>
      <c r="O14" s="12">
        <v>270.09090909090907</v>
      </c>
      <c r="P14" s="12">
        <v>259.04545454545456</v>
      </c>
      <c r="Q14" s="12">
        <v>129.5</v>
      </c>
      <c r="R14" s="12">
        <v>194.31818181818181</v>
      </c>
      <c r="S14" s="12">
        <v>301.04545454545456</v>
      </c>
      <c r="T14" s="12">
        <v>97.727272727272734</v>
      </c>
      <c r="U14" s="12">
        <v>115.63636363636364</v>
      </c>
      <c r="V14" s="12">
        <v>113.68181818181819</v>
      </c>
      <c r="W14" s="12">
        <v>76.727272727272734</v>
      </c>
      <c r="X14" s="12">
        <v>73.818181818181813</v>
      </c>
      <c r="Y14" s="12">
        <v>109.90909090909091</v>
      </c>
      <c r="Z14" s="12">
        <v>113.45454545454545</v>
      </c>
      <c r="AA14" s="12">
        <v>730.09090909090912</v>
      </c>
      <c r="AB14" s="12">
        <v>617.36363636363637</v>
      </c>
      <c r="AC14" s="12">
        <v>622.77272727272725</v>
      </c>
      <c r="AD14" s="12">
        <v>509.54545454545456</v>
      </c>
      <c r="AE14" s="12">
        <v>150.81818181818181</v>
      </c>
      <c r="AF14" s="12">
        <v>157.45454545454547</v>
      </c>
      <c r="AG14" s="12">
        <v>81.86363636363636</v>
      </c>
      <c r="AH14" s="12">
        <v>72.272727272727266</v>
      </c>
      <c r="AI14" s="12">
        <v>134.45454545454547</v>
      </c>
      <c r="AJ14" s="12">
        <v>32.363636363636367</v>
      </c>
      <c r="AK14" s="12">
        <v>129.36363636363637</v>
      </c>
      <c r="AL14" s="12">
        <v>462</v>
      </c>
      <c r="AM14" s="12">
        <v>35.272727272727273</v>
      </c>
      <c r="AN14" s="12">
        <v>98.090909090909093</v>
      </c>
      <c r="AO14" s="12">
        <v>23.681818181818183</v>
      </c>
      <c r="AP14" s="12">
        <v>30.09090909090909</v>
      </c>
      <c r="AQ14" s="12">
        <v>43.863636363636367</v>
      </c>
      <c r="AR14" s="12">
        <v>40.590909090909093</v>
      </c>
      <c r="AS14" s="13">
        <v>8505.0454545454559</v>
      </c>
      <c r="AT14" s="14"/>
      <c r="AV14" s="17" t="s">
        <v>47</v>
      </c>
      <c r="AW14" s="22">
        <f>SUM(AA32:AD37)</f>
        <v>30253.954545454551</v>
      </c>
      <c r="AX14" s="22">
        <f>SUM(H32:K37,Z32:Z37)</f>
        <v>3197.9090909090914</v>
      </c>
      <c r="AY14" s="22">
        <f>SUM(AE32:AJ37)</f>
        <v>8789.181818181818</v>
      </c>
      <c r="AZ14" s="22">
        <f>SUM(B32:G37)</f>
        <v>2880.5454545454545</v>
      </c>
      <c r="BA14" s="22">
        <f>SUM(T32:Y37,AM32:AN37)</f>
        <v>2053.3181818181815</v>
      </c>
      <c r="BB14" s="22">
        <f>SUM(L32:S37,AK32:AL37)</f>
        <v>3014.4090909090901</v>
      </c>
      <c r="BC14" s="23">
        <f>SUM(AO32:AR37)</f>
        <v>1636.5454545454547</v>
      </c>
      <c r="BD14" s="22">
        <f t="shared" si="0"/>
        <v>50189.318181818184</v>
      </c>
    </row>
    <row r="15" spans="1:56" x14ac:dyDescent="0.25">
      <c r="A15" s="1" t="s">
        <v>13</v>
      </c>
      <c r="B15" s="12">
        <v>38.863636363636367</v>
      </c>
      <c r="C15" s="12">
        <v>60.68181818181818</v>
      </c>
      <c r="D15" s="12">
        <v>28.272727272727273</v>
      </c>
      <c r="E15" s="12">
        <v>28.5</v>
      </c>
      <c r="F15" s="12">
        <v>155.59090909090909</v>
      </c>
      <c r="G15" s="12">
        <v>49.136363636363633</v>
      </c>
      <c r="H15" s="12">
        <v>95.63636363636364</v>
      </c>
      <c r="I15" s="12">
        <v>196.27272727272728</v>
      </c>
      <c r="J15" s="12">
        <v>387.59090909090907</v>
      </c>
      <c r="K15" s="12">
        <v>246.72727272727272</v>
      </c>
      <c r="L15" s="12">
        <v>258.59090909090907</v>
      </c>
      <c r="M15" s="12">
        <v>240.86363636363637</v>
      </c>
      <c r="N15" s="12">
        <v>8.045454545454545</v>
      </c>
      <c r="O15" s="12">
        <v>124.72727272727273</v>
      </c>
      <c r="P15" s="12">
        <v>193.54545454545453</v>
      </c>
      <c r="Q15" s="12">
        <v>97.318181818181813</v>
      </c>
      <c r="R15" s="12">
        <v>85.681818181818187</v>
      </c>
      <c r="S15" s="12">
        <v>123.5</v>
      </c>
      <c r="T15" s="12">
        <v>33.31818181818182</v>
      </c>
      <c r="U15" s="12">
        <v>27.90909090909091</v>
      </c>
      <c r="V15" s="12">
        <v>25.40909090909091</v>
      </c>
      <c r="W15" s="12">
        <v>6</v>
      </c>
      <c r="X15" s="12">
        <v>8.5</v>
      </c>
      <c r="Y15" s="12">
        <v>16.09090909090909</v>
      </c>
      <c r="Z15" s="12">
        <v>38.409090909090907</v>
      </c>
      <c r="AA15" s="12">
        <v>534.18181818181813</v>
      </c>
      <c r="AB15" s="12">
        <v>587.77272727272725</v>
      </c>
      <c r="AC15" s="12">
        <v>398.86363636363637</v>
      </c>
      <c r="AD15" s="12">
        <v>365.04545454545456</v>
      </c>
      <c r="AE15" s="12">
        <v>62.363636363636367</v>
      </c>
      <c r="AF15" s="12">
        <v>67.545454545454547</v>
      </c>
      <c r="AG15" s="12">
        <v>24</v>
      </c>
      <c r="AH15" s="12">
        <v>54.954545454545453</v>
      </c>
      <c r="AI15" s="12">
        <v>72.045454545454547</v>
      </c>
      <c r="AJ15" s="12">
        <v>17.5</v>
      </c>
      <c r="AK15" s="12">
        <v>32.454545454545453</v>
      </c>
      <c r="AL15" s="12">
        <v>104.27272727272727</v>
      </c>
      <c r="AM15" s="12">
        <v>4.3636363636363633</v>
      </c>
      <c r="AN15" s="12">
        <v>26.954545454545453</v>
      </c>
      <c r="AO15" s="12">
        <v>10.363636363636363</v>
      </c>
      <c r="AP15" s="12">
        <v>12.909090909090908</v>
      </c>
      <c r="AQ15" s="12">
        <v>18.90909090909091</v>
      </c>
      <c r="AR15" s="12">
        <v>8.954545454545455</v>
      </c>
      <c r="AS15" s="13">
        <v>4978.6363636363621</v>
      </c>
      <c r="AT15" s="14"/>
      <c r="AV15" s="17" t="s">
        <v>48</v>
      </c>
      <c r="AW15" s="22">
        <f>SUM(AA3:AD8)</f>
        <v>11495.727272727272</v>
      </c>
      <c r="AX15" s="22">
        <f>SUM(H3:K8,Z3:Z8)</f>
        <v>5730.8181818181829</v>
      </c>
      <c r="AY15" s="22">
        <f>SUM(AE3:AJ8)</f>
        <v>2974.272727272727</v>
      </c>
      <c r="AZ15" s="22">
        <f>SUM(B3:G8)</f>
        <v>7507.2727272727261</v>
      </c>
      <c r="BA15" s="22">
        <f>SUM(T3:Y8,AM3:AN8)</f>
        <v>1527.1818181818176</v>
      </c>
      <c r="BB15" s="22">
        <f>SUM(L3:S8,AK3:AL8)</f>
        <v>4138.3636363636379</v>
      </c>
      <c r="BC15" s="23">
        <f>SUM(AO3:AR8)</f>
        <v>457.95454545454538</v>
      </c>
      <c r="BD15" s="22">
        <f t="shared" si="0"/>
        <v>33373.636363636368</v>
      </c>
    </row>
    <row r="16" spans="1:56" x14ac:dyDescent="0.25">
      <c r="A16" s="1" t="s">
        <v>14</v>
      </c>
      <c r="B16" s="12">
        <v>38.5</v>
      </c>
      <c r="C16" s="12">
        <v>46.863636363636367</v>
      </c>
      <c r="D16" s="12">
        <v>13.909090909090908</v>
      </c>
      <c r="E16" s="12">
        <v>10.727272727272727</v>
      </c>
      <c r="F16" s="12">
        <v>149.63636363636363</v>
      </c>
      <c r="G16" s="12">
        <v>39.18181818181818</v>
      </c>
      <c r="H16" s="12">
        <v>90.454545454545453</v>
      </c>
      <c r="I16" s="12">
        <v>171.59090909090909</v>
      </c>
      <c r="J16" s="12">
        <v>365.40909090909093</v>
      </c>
      <c r="K16" s="12">
        <v>234.86363636363637</v>
      </c>
      <c r="L16" s="12">
        <v>253.09090909090909</v>
      </c>
      <c r="M16" s="12">
        <v>258.77272727272725</v>
      </c>
      <c r="N16" s="12">
        <v>124.27272727272727</v>
      </c>
      <c r="O16" s="12">
        <v>9.4090909090909083</v>
      </c>
      <c r="P16" s="12">
        <v>165.86363636363637</v>
      </c>
      <c r="Q16" s="12">
        <v>122.68181818181819</v>
      </c>
      <c r="R16" s="12">
        <v>143.09090909090909</v>
      </c>
      <c r="S16" s="12">
        <v>221</v>
      </c>
      <c r="T16" s="12">
        <v>33.31818181818182</v>
      </c>
      <c r="U16" s="12">
        <v>11.136363636363637</v>
      </c>
      <c r="V16" s="12">
        <v>19.272727272727273</v>
      </c>
      <c r="W16" s="12">
        <v>5.5</v>
      </c>
      <c r="X16" s="12">
        <v>5.8636363636363633</v>
      </c>
      <c r="Y16" s="12">
        <v>12.272727272727273</v>
      </c>
      <c r="Z16" s="12">
        <v>42</v>
      </c>
      <c r="AA16" s="12">
        <v>498.09090909090907</v>
      </c>
      <c r="AB16" s="12">
        <v>519.40909090909088</v>
      </c>
      <c r="AC16" s="12">
        <v>380.68181818181819</v>
      </c>
      <c r="AD16" s="12">
        <v>297.59090909090907</v>
      </c>
      <c r="AE16" s="12">
        <v>56.18181818181818</v>
      </c>
      <c r="AF16" s="12">
        <v>55.636363636363633</v>
      </c>
      <c r="AG16" s="12">
        <v>20.272727272727273</v>
      </c>
      <c r="AH16" s="12">
        <v>35.227272727272727</v>
      </c>
      <c r="AI16" s="12">
        <v>64.318181818181813</v>
      </c>
      <c r="AJ16" s="12">
        <v>14.727272727272727</v>
      </c>
      <c r="AK16" s="12">
        <v>57.772727272727273</v>
      </c>
      <c r="AL16" s="12">
        <v>266.27272727272725</v>
      </c>
      <c r="AM16" s="12">
        <v>4.7272727272727275</v>
      </c>
      <c r="AN16" s="12">
        <v>18.318181818181817</v>
      </c>
      <c r="AO16" s="12">
        <v>10.863636363636363</v>
      </c>
      <c r="AP16" s="12">
        <v>4.7272727272727275</v>
      </c>
      <c r="AQ16" s="12">
        <v>15.181818181818182</v>
      </c>
      <c r="AR16" s="12">
        <v>5.1363636363636367</v>
      </c>
      <c r="AS16" s="13">
        <v>4913.8181818181829</v>
      </c>
      <c r="AT16" s="14"/>
      <c r="AV16" s="17" t="s">
        <v>49</v>
      </c>
      <c r="AW16" s="22">
        <f>SUM(AA21:AD26,AA40:AD41)</f>
        <v>17555.363636363636</v>
      </c>
      <c r="AX16" s="22">
        <f>SUM(H21:K26,H40:K41,Z21:Z26,Z40:Z41)</f>
        <v>4087.4999999999995</v>
      </c>
      <c r="AY16" s="22">
        <f>SUM(AE21:AJ26,AE40:AJ41)</f>
        <v>2100.0909090909086</v>
      </c>
      <c r="AZ16" s="22">
        <f>SUM(B21:G26,B40:G41)</f>
        <v>1581.4090909090914</v>
      </c>
      <c r="BA16" s="22">
        <f>SUM(T21:Y26,T40:Y41,AM21:AN26,AM40:AN41)</f>
        <v>6372.954545454545</v>
      </c>
      <c r="BB16" s="22">
        <f>SUM(L21:S26,L40:S41,AK21:AL26,AK40:AL41)</f>
        <v>1820.6818181818185</v>
      </c>
      <c r="BC16" s="23">
        <f>SUM(AO21:AR26,AO40:AR41)</f>
        <v>640.5454545454545</v>
      </c>
      <c r="BD16" s="22">
        <f t="shared" si="0"/>
        <v>33518</v>
      </c>
    </row>
    <row r="17" spans="1:56" x14ac:dyDescent="0.25">
      <c r="A17" s="1" t="s">
        <v>15</v>
      </c>
      <c r="B17" s="12">
        <v>44.18181818181818</v>
      </c>
      <c r="C17" s="12">
        <v>80.36363636363636</v>
      </c>
      <c r="D17" s="12">
        <v>34.590909090909093</v>
      </c>
      <c r="E17" s="12">
        <v>27.045454545454547</v>
      </c>
      <c r="F17" s="12">
        <v>142.95454545454547</v>
      </c>
      <c r="G17" s="12">
        <v>53.272727272727273</v>
      </c>
      <c r="H17" s="12">
        <v>99.772727272727266</v>
      </c>
      <c r="I17" s="12">
        <v>173.22727272727272</v>
      </c>
      <c r="J17" s="12">
        <v>318.77272727272725</v>
      </c>
      <c r="K17" s="12">
        <v>143.45454545454547</v>
      </c>
      <c r="L17" s="12">
        <v>279.77272727272725</v>
      </c>
      <c r="M17" s="12">
        <v>262.54545454545456</v>
      </c>
      <c r="N17" s="12">
        <v>206.09090909090909</v>
      </c>
      <c r="O17" s="12">
        <v>163.18181818181819</v>
      </c>
      <c r="P17" s="12">
        <v>8</v>
      </c>
      <c r="Q17" s="12">
        <v>142.68181818181819</v>
      </c>
      <c r="R17" s="12">
        <v>240.36363636363637</v>
      </c>
      <c r="S17" s="12">
        <v>376.59090909090907</v>
      </c>
      <c r="T17" s="12">
        <v>32.636363636363633</v>
      </c>
      <c r="U17" s="12">
        <v>23.09090909090909</v>
      </c>
      <c r="V17" s="12">
        <v>25.136363636363637</v>
      </c>
      <c r="W17" s="12">
        <v>7.3181818181818183</v>
      </c>
      <c r="X17" s="12">
        <v>8.954545454545455</v>
      </c>
      <c r="Y17" s="12">
        <v>22.636363636363637</v>
      </c>
      <c r="Z17" s="12">
        <v>37.045454545454547</v>
      </c>
      <c r="AA17" s="12">
        <v>352.68181818181819</v>
      </c>
      <c r="AB17" s="12">
        <v>325</v>
      </c>
      <c r="AC17" s="12">
        <v>254.68181818181819</v>
      </c>
      <c r="AD17" s="12">
        <v>222.72727272727272</v>
      </c>
      <c r="AE17" s="12">
        <v>52.909090909090907</v>
      </c>
      <c r="AF17" s="12">
        <v>48.409090909090907</v>
      </c>
      <c r="AG17" s="12">
        <v>23.772727272727273</v>
      </c>
      <c r="AH17" s="12">
        <v>28.40909090909091</v>
      </c>
      <c r="AI17" s="12">
        <v>52.909090909090907</v>
      </c>
      <c r="AJ17" s="12">
        <v>10.409090909090908</v>
      </c>
      <c r="AK17" s="12">
        <v>22.227272727272727</v>
      </c>
      <c r="AL17" s="12">
        <v>104.13636363636364</v>
      </c>
      <c r="AM17" s="12">
        <v>8.2727272727272734</v>
      </c>
      <c r="AN17" s="12">
        <v>30.636363636363637</v>
      </c>
      <c r="AO17" s="12">
        <v>6.7727272727272725</v>
      </c>
      <c r="AP17" s="12">
        <v>6.8636363636363633</v>
      </c>
      <c r="AQ17" s="12">
        <v>9.2727272727272734</v>
      </c>
      <c r="AR17" s="12">
        <v>4.7727272727272725</v>
      </c>
      <c r="AS17" s="13">
        <v>4518.5454545454531</v>
      </c>
      <c r="AT17" s="14"/>
      <c r="AV17" s="1" t="s">
        <v>50</v>
      </c>
      <c r="AW17" s="23">
        <f>SUM(AA13:AD20,AA38:AD39)</f>
        <v>18858.272727272721</v>
      </c>
      <c r="AX17" s="23">
        <f>SUM(H13:K20,H38:K39,Z13:Z20,Z38:Z39)</f>
        <v>7637.1818181818189</v>
      </c>
      <c r="AY17" s="23">
        <f>SUM(AE13:AJ20,AE38:AJ39)</f>
        <v>3061.5000000000005</v>
      </c>
      <c r="AZ17" s="23">
        <f>SUM(B13:G20,B38:G39)</f>
        <v>4296.2727272727261</v>
      </c>
      <c r="BA17" s="23">
        <f>SUM(T13:Y20,T38:Y39,AM13:AN20,AM38:AN39)</f>
        <v>1881.4090909090908</v>
      </c>
      <c r="BB17" s="23">
        <f>SUM(L13:S20,L38:S39,AK13:AL20,AK38:AL39)</f>
        <v>14402.454545454553</v>
      </c>
      <c r="BC17" s="23">
        <f>SUM(AO13:AR20,AO38:AR39)</f>
        <v>623.22727272727275</v>
      </c>
      <c r="BD17" s="22">
        <f t="shared" si="0"/>
        <v>50137.090909090904</v>
      </c>
    </row>
    <row r="18" spans="1:56" x14ac:dyDescent="0.25">
      <c r="A18" s="1" t="s">
        <v>16</v>
      </c>
      <c r="B18" s="12">
        <v>27.681818181818183</v>
      </c>
      <c r="C18" s="12">
        <v>29.636363636363637</v>
      </c>
      <c r="D18" s="12">
        <v>8.9090909090909083</v>
      </c>
      <c r="E18" s="12">
        <v>9.8636363636363633</v>
      </c>
      <c r="F18" s="12">
        <v>112.90909090909091</v>
      </c>
      <c r="G18" s="12">
        <v>22.045454545454547</v>
      </c>
      <c r="H18" s="12">
        <v>55</v>
      </c>
      <c r="I18" s="12">
        <v>146.13636363636363</v>
      </c>
      <c r="J18" s="12">
        <v>216.77272727272728</v>
      </c>
      <c r="K18" s="12">
        <v>89.86363636363636</v>
      </c>
      <c r="L18" s="12">
        <v>107.86363636363636</v>
      </c>
      <c r="M18" s="12">
        <v>123.59090909090909</v>
      </c>
      <c r="N18" s="12">
        <v>97.727272727272734</v>
      </c>
      <c r="O18" s="12">
        <v>127.54545454545455</v>
      </c>
      <c r="P18" s="12">
        <v>137.18181818181819</v>
      </c>
      <c r="Q18" s="12">
        <v>4.4545454545454541</v>
      </c>
      <c r="R18" s="12">
        <v>92.772727272727266</v>
      </c>
      <c r="S18" s="12">
        <v>186.90909090909091</v>
      </c>
      <c r="T18" s="12">
        <v>17.272727272727273</v>
      </c>
      <c r="U18" s="12">
        <v>11.772727272727273</v>
      </c>
      <c r="V18" s="12">
        <v>12.454545454545455</v>
      </c>
      <c r="W18" s="12">
        <v>2.7727272727272729</v>
      </c>
      <c r="X18" s="12">
        <v>1.8181818181818181</v>
      </c>
      <c r="Y18" s="12">
        <v>7.8181818181818183</v>
      </c>
      <c r="Z18" s="12">
        <v>19.59090909090909</v>
      </c>
      <c r="AA18" s="12">
        <v>273.18181818181819</v>
      </c>
      <c r="AB18" s="12">
        <v>289.90909090909093</v>
      </c>
      <c r="AC18" s="12">
        <v>199.63636363636363</v>
      </c>
      <c r="AD18" s="12">
        <v>188.86363636363637</v>
      </c>
      <c r="AE18" s="12">
        <v>40.363636363636367</v>
      </c>
      <c r="AF18" s="12">
        <v>43.5</v>
      </c>
      <c r="AG18" s="12">
        <v>7.8636363636363633</v>
      </c>
      <c r="AH18" s="12">
        <v>20</v>
      </c>
      <c r="AI18" s="12">
        <v>42.545454545454547</v>
      </c>
      <c r="AJ18" s="12">
        <v>8.3181818181818183</v>
      </c>
      <c r="AK18" s="12">
        <v>16.363636363636363</v>
      </c>
      <c r="AL18" s="12">
        <v>48.590909090909093</v>
      </c>
      <c r="AM18" s="12">
        <v>5</v>
      </c>
      <c r="AN18" s="12">
        <v>14.045454545454545</v>
      </c>
      <c r="AO18" s="12">
        <v>3.6818181818181817</v>
      </c>
      <c r="AP18" s="12">
        <v>1.8181818181818181</v>
      </c>
      <c r="AQ18" s="12">
        <v>6.0454545454545459</v>
      </c>
      <c r="AR18" s="12">
        <v>6</v>
      </c>
      <c r="AS18" s="13">
        <v>2886.0909090909095</v>
      </c>
      <c r="AT18" s="14"/>
      <c r="AV18" s="9" t="s">
        <v>64</v>
      </c>
      <c r="AW18" s="22">
        <f>SUM(AA42:AD45)</f>
        <v>4314.772727272727</v>
      </c>
      <c r="AX18" s="22">
        <f>SUM(Z42:Z45,H42:K45)</f>
        <v>534.72727272727275</v>
      </c>
      <c r="AY18" s="22">
        <f>SUM(AE42:AJ45)</f>
        <v>1669.7727272727273</v>
      </c>
      <c r="AZ18" s="22">
        <f>SUM(B42:G45)</f>
        <v>472.63636363636368</v>
      </c>
      <c r="BA18" s="22">
        <f>SUM(T42:Y45, AM42:AN45)</f>
        <v>636.0454545454545</v>
      </c>
      <c r="BB18" s="22">
        <f>SUM(AK42:AL45,L42:S45)</f>
        <v>613.40909090909076</v>
      </c>
      <c r="BC18" s="22">
        <f>SUM(AO42:AR45)</f>
        <v>570.5</v>
      </c>
      <c r="BD18" s="22">
        <f t="shared" si="0"/>
        <v>8241.363636363636</v>
      </c>
    </row>
    <row r="19" spans="1:56" x14ac:dyDescent="0.25">
      <c r="A19" s="1" t="s">
        <v>17</v>
      </c>
      <c r="B19" s="12">
        <v>19.136363636363637</v>
      </c>
      <c r="C19" s="12">
        <v>45.409090909090907</v>
      </c>
      <c r="D19" s="12">
        <v>17.181818181818183</v>
      </c>
      <c r="E19" s="12">
        <v>13.181818181818182</v>
      </c>
      <c r="F19" s="12">
        <v>172.86363636363637</v>
      </c>
      <c r="G19" s="12">
        <v>29.681818181818183</v>
      </c>
      <c r="H19" s="12">
        <v>68.5</v>
      </c>
      <c r="I19" s="12">
        <v>158.04545454545453</v>
      </c>
      <c r="J19" s="12">
        <v>251.13636363636363</v>
      </c>
      <c r="K19" s="12">
        <v>116.95454545454545</v>
      </c>
      <c r="L19" s="12">
        <v>111.13636363636364</v>
      </c>
      <c r="M19" s="12">
        <v>200.09090909090909</v>
      </c>
      <c r="N19" s="12">
        <v>94.5</v>
      </c>
      <c r="O19" s="12">
        <v>141.5</v>
      </c>
      <c r="P19" s="12">
        <v>251.54545454545453</v>
      </c>
      <c r="Q19" s="12">
        <v>100.09090909090909</v>
      </c>
      <c r="R19" s="12">
        <v>8.5</v>
      </c>
      <c r="S19" s="12">
        <v>186.81818181818181</v>
      </c>
      <c r="T19" s="12">
        <v>21.5</v>
      </c>
      <c r="U19" s="12">
        <v>27.09090909090909</v>
      </c>
      <c r="V19" s="12">
        <v>22.045454545454547</v>
      </c>
      <c r="W19" s="12">
        <v>4.1818181818181817</v>
      </c>
      <c r="X19" s="12">
        <v>5.1363636363636367</v>
      </c>
      <c r="Y19" s="12">
        <v>10.227272727272727</v>
      </c>
      <c r="Z19" s="12">
        <v>17.954545454545453</v>
      </c>
      <c r="AA19" s="12">
        <v>508.68181818181819</v>
      </c>
      <c r="AB19" s="12">
        <v>455</v>
      </c>
      <c r="AC19" s="12">
        <v>268.95454545454544</v>
      </c>
      <c r="AD19" s="12">
        <v>251</v>
      </c>
      <c r="AE19" s="12">
        <v>30.90909090909091</v>
      </c>
      <c r="AF19" s="12">
        <v>27.818181818181817</v>
      </c>
      <c r="AG19" s="12">
        <v>16.636363636363637</v>
      </c>
      <c r="AH19" s="12">
        <v>25.272727272727273</v>
      </c>
      <c r="AI19" s="12">
        <v>54.727272727272727</v>
      </c>
      <c r="AJ19" s="12">
        <v>9.545454545454545</v>
      </c>
      <c r="AK19" s="12">
        <v>13.318181818181818</v>
      </c>
      <c r="AL19" s="12">
        <v>54.090909090909093</v>
      </c>
      <c r="AM19" s="12">
        <v>5.7727272727272725</v>
      </c>
      <c r="AN19" s="12">
        <v>14.5</v>
      </c>
      <c r="AO19" s="12">
        <v>3.3636363636363638</v>
      </c>
      <c r="AP19" s="12">
        <v>2.4090909090909092</v>
      </c>
      <c r="AQ19" s="12">
        <v>14.772727272727273</v>
      </c>
      <c r="AR19" s="12">
        <v>3.5454545454545454</v>
      </c>
      <c r="AS19" s="13">
        <v>3854.7272727272725</v>
      </c>
      <c r="AT19" s="14"/>
      <c r="AV19" s="9" t="s">
        <v>51</v>
      </c>
      <c r="AW19" s="22">
        <f>SUM(AW12:AW18)</f>
        <v>99173.363636363632</v>
      </c>
      <c r="AX19" s="22">
        <f t="shared" ref="AX19:BC19" si="1">SUM(AX12:AX18)</f>
        <v>36094.727272727272</v>
      </c>
      <c r="AY19" s="22">
        <f t="shared" si="1"/>
        <v>53276.727272727272</v>
      </c>
      <c r="AZ19" s="22">
        <f t="shared" si="1"/>
        <v>33196.863636363632</v>
      </c>
      <c r="BA19" s="22">
        <f t="shared" si="1"/>
        <v>33904.181818181816</v>
      </c>
      <c r="BB19" s="22">
        <f t="shared" si="1"/>
        <v>51062.681818181823</v>
      </c>
      <c r="BC19" s="22">
        <f t="shared" si="1"/>
        <v>9082.2272727272721</v>
      </c>
      <c r="BD19" s="22">
        <f>SUM(BD12:BD18)</f>
        <v>306708.54545454541</v>
      </c>
    </row>
    <row r="20" spans="1:56" x14ac:dyDescent="0.25">
      <c r="A20" s="1" t="s">
        <v>18</v>
      </c>
      <c r="B20" s="12">
        <v>36</v>
      </c>
      <c r="C20" s="12">
        <v>78.181818181818187</v>
      </c>
      <c r="D20" s="12">
        <v>42.136363636363633</v>
      </c>
      <c r="E20" s="12">
        <v>33.272727272727273</v>
      </c>
      <c r="F20" s="12">
        <v>346.27272727272725</v>
      </c>
      <c r="G20" s="12">
        <v>56.227272727272727</v>
      </c>
      <c r="H20" s="12">
        <v>99.545454545454547</v>
      </c>
      <c r="I20" s="12">
        <v>298.72727272727275</v>
      </c>
      <c r="J20" s="12">
        <v>414.31818181818181</v>
      </c>
      <c r="K20" s="12">
        <v>155.72727272727272</v>
      </c>
      <c r="L20" s="12">
        <v>143.45454545454547</v>
      </c>
      <c r="M20" s="12">
        <v>302.04545454545456</v>
      </c>
      <c r="N20" s="12">
        <v>124.86363636363636</v>
      </c>
      <c r="O20" s="12">
        <v>242.45454545454547</v>
      </c>
      <c r="P20" s="12">
        <v>385.31818181818181</v>
      </c>
      <c r="Q20" s="12">
        <v>181.77272727272728</v>
      </c>
      <c r="R20" s="12">
        <v>194.68181818181819</v>
      </c>
      <c r="S20" s="12">
        <v>23.454545454545453</v>
      </c>
      <c r="T20" s="12">
        <v>32.090909090909093</v>
      </c>
      <c r="U20" s="12">
        <v>29.09090909090909</v>
      </c>
      <c r="V20" s="12">
        <v>27.227272727272727</v>
      </c>
      <c r="W20" s="12">
        <v>5.2727272727272725</v>
      </c>
      <c r="X20" s="12">
        <v>6.3181818181818183</v>
      </c>
      <c r="Y20" s="12">
        <v>19.59090909090909</v>
      </c>
      <c r="Z20" s="12">
        <v>15.136363636363637</v>
      </c>
      <c r="AA20" s="12">
        <v>788.31818181818187</v>
      </c>
      <c r="AB20" s="12">
        <v>773.18181818181813</v>
      </c>
      <c r="AC20" s="12">
        <v>442.5</v>
      </c>
      <c r="AD20" s="12">
        <v>376.36363636363637</v>
      </c>
      <c r="AE20" s="12">
        <v>49.18181818181818</v>
      </c>
      <c r="AF20" s="12">
        <v>40.636363636363633</v>
      </c>
      <c r="AG20" s="12">
        <v>16.363636363636363</v>
      </c>
      <c r="AH20" s="12">
        <v>30.09090909090909</v>
      </c>
      <c r="AI20" s="12">
        <v>75.181818181818187</v>
      </c>
      <c r="AJ20" s="12">
        <v>8.9090909090909083</v>
      </c>
      <c r="AK20" s="12">
        <v>25.545454545454547</v>
      </c>
      <c r="AL20" s="12">
        <v>67.454545454545453</v>
      </c>
      <c r="AM20" s="12">
        <v>7.5454545454545459</v>
      </c>
      <c r="AN20" s="12">
        <v>35.909090909090907</v>
      </c>
      <c r="AO20" s="12">
        <v>4.4545454545454541</v>
      </c>
      <c r="AP20" s="12">
        <v>3.4545454545454546</v>
      </c>
      <c r="AQ20" s="12">
        <v>30.954545454545453</v>
      </c>
      <c r="AR20" s="12">
        <v>5.1363636363636367</v>
      </c>
      <c r="AS20" s="13">
        <v>6074.363636363636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 x14ac:dyDescent="0.25">
      <c r="A21" s="1" t="s">
        <v>19</v>
      </c>
      <c r="B21" s="12">
        <v>39.18181818181818</v>
      </c>
      <c r="C21" s="12">
        <v>52.81818181818182</v>
      </c>
      <c r="D21" s="12">
        <v>35.909090909090907</v>
      </c>
      <c r="E21" s="12">
        <v>21.09090909090909</v>
      </c>
      <c r="F21" s="12">
        <v>120.72727272727273</v>
      </c>
      <c r="G21" s="12">
        <v>32.727272727272727</v>
      </c>
      <c r="H21" s="12">
        <v>112.86363636363636</v>
      </c>
      <c r="I21" s="12">
        <v>226.81818181818181</v>
      </c>
      <c r="J21" s="12">
        <v>312.90909090909093</v>
      </c>
      <c r="K21" s="12">
        <v>21.636363636363637</v>
      </c>
      <c r="L21" s="12">
        <v>54.909090909090907</v>
      </c>
      <c r="M21" s="12">
        <v>93.681818181818187</v>
      </c>
      <c r="N21" s="12">
        <v>35.81818181818182</v>
      </c>
      <c r="O21" s="12">
        <v>31.90909090909091</v>
      </c>
      <c r="P21" s="12">
        <v>35</v>
      </c>
      <c r="Q21" s="12">
        <v>18.772727272727273</v>
      </c>
      <c r="R21" s="12">
        <v>22.636363636363637</v>
      </c>
      <c r="S21" s="12">
        <v>29.40909090909091</v>
      </c>
      <c r="T21" s="12">
        <v>15.090909090909092</v>
      </c>
      <c r="U21" s="12">
        <v>166.18181818181819</v>
      </c>
      <c r="V21" s="12">
        <v>475.77272727272725</v>
      </c>
      <c r="W21" s="12">
        <v>135.18181818181819</v>
      </c>
      <c r="X21" s="12">
        <v>68.63636363636364</v>
      </c>
      <c r="Y21" s="12">
        <v>109.63636363636364</v>
      </c>
      <c r="Z21" s="12">
        <v>18.545454545454547</v>
      </c>
      <c r="AA21" s="12">
        <v>659.68181818181813</v>
      </c>
      <c r="AB21" s="12">
        <v>669</v>
      </c>
      <c r="AC21" s="12">
        <v>369.54545454545456</v>
      </c>
      <c r="AD21" s="12">
        <v>361.68181818181819</v>
      </c>
      <c r="AE21" s="12">
        <v>61</v>
      </c>
      <c r="AF21" s="12">
        <v>81.727272727272734</v>
      </c>
      <c r="AG21" s="12">
        <v>38.81818181818182</v>
      </c>
      <c r="AH21" s="12">
        <v>43.409090909090907</v>
      </c>
      <c r="AI21" s="12">
        <v>100.04545454545455</v>
      </c>
      <c r="AJ21" s="12">
        <v>28.181818181818183</v>
      </c>
      <c r="AK21" s="12">
        <v>8.6818181818181817</v>
      </c>
      <c r="AL21" s="12">
        <v>15.818181818181818</v>
      </c>
      <c r="AM21" s="12">
        <v>73.909090909090907</v>
      </c>
      <c r="AN21" s="12">
        <v>490.27272727272725</v>
      </c>
      <c r="AO21" s="12">
        <v>14.636363636363637</v>
      </c>
      <c r="AP21" s="12">
        <v>12.727272727272727</v>
      </c>
      <c r="AQ21" s="12">
        <v>33.590909090909093</v>
      </c>
      <c r="AR21" s="12">
        <v>24.818181818181817</v>
      </c>
      <c r="AS21" s="13">
        <v>5375.4090909090919</v>
      </c>
      <c r="AT21" s="14"/>
      <c r="AV21" s="17"/>
      <c r="AW21" s="22" t="s">
        <v>45</v>
      </c>
      <c r="AX21" s="22" t="s">
        <v>46</v>
      </c>
      <c r="AY21" s="22" t="s">
        <v>47</v>
      </c>
      <c r="AZ21" s="22" t="s">
        <v>48</v>
      </c>
      <c r="BA21" s="22" t="s">
        <v>49</v>
      </c>
      <c r="BB21" s="22" t="s">
        <v>50</v>
      </c>
      <c r="BC21" s="22" t="s">
        <v>64</v>
      </c>
      <c r="BD21" s="22"/>
    </row>
    <row r="22" spans="1:56" x14ac:dyDescent="0.25">
      <c r="A22" s="1" t="s">
        <v>20</v>
      </c>
      <c r="B22" s="12">
        <v>26.818181818181817</v>
      </c>
      <c r="C22" s="12">
        <v>32.136363636363633</v>
      </c>
      <c r="D22" s="12">
        <v>25.09090909090909</v>
      </c>
      <c r="E22" s="12">
        <v>20.227272727272727</v>
      </c>
      <c r="F22" s="12">
        <v>171.95454545454547</v>
      </c>
      <c r="G22" s="12">
        <v>20.318181818181817</v>
      </c>
      <c r="H22" s="12">
        <v>90.5</v>
      </c>
      <c r="I22" s="12">
        <v>272.5</v>
      </c>
      <c r="J22" s="12">
        <v>400.04545454545456</v>
      </c>
      <c r="K22" s="12">
        <v>22.818181818181817</v>
      </c>
      <c r="L22" s="12">
        <v>32.31818181818182</v>
      </c>
      <c r="M22" s="12">
        <v>105.13636363636364</v>
      </c>
      <c r="N22" s="12">
        <v>29.363636363636363</v>
      </c>
      <c r="O22" s="12">
        <v>13.909090909090908</v>
      </c>
      <c r="P22" s="12">
        <v>23.5</v>
      </c>
      <c r="Q22" s="12">
        <v>12.545454545454545</v>
      </c>
      <c r="R22" s="12">
        <v>25.681818181818183</v>
      </c>
      <c r="S22" s="12">
        <v>29.454545454545453</v>
      </c>
      <c r="T22" s="12">
        <v>157.13636363636363</v>
      </c>
      <c r="U22" s="12">
        <v>11.590909090909092</v>
      </c>
      <c r="V22" s="12">
        <v>138.22727272727272</v>
      </c>
      <c r="W22" s="12">
        <v>72.454545454545453</v>
      </c>
      <c r="X22" s="12">
        <v>48.636363636363633</v>
      </c>
      <c r="Y22" s="12">
        <v>120.54545454545455</v>
      </c>
      <c r="Z22" s="12">
        <v>12.318181818181818</v>
      </c>
      <c r="AA22" s="12">
        <v>1329</v>
      </c>
      <c r="AB22" s="12">
        <v>1288.5</v>
      </c>
      <c r="AC22" s="12">
        <v>530.5454545454545</v>
      </c>
      <c r="AD22" s="12">
        <v>484.04545454545456</v>
      </c>
      <c r="AE22" s="12">
        <v>61.454545454545453</v>
      </c>
      <c r="AF22" s="12">
        <v>58.31818181818182</v>
      </c>
      <c r="AG22" s="12">
        <v>44.545454545454547</v>
      </c>
      <c r="AH22" s="12">
        <v>42.5</v>
      </c>
      <c r="AI22" s="12">
        <v>116.36363636363636</v>
      </c>
      <c r="AJ22" s="12">
        <v>32.636363636363633</v>
      </c>
      <c r="AK22" s="12">
        <v>3.1363636363636362</v>
      </c>
      <c r="AL22" s="12">
        <v>8.8636363636363633</v>
      </c>
      <c r="AM22" s="12">
        <v>47.909090909090907</v>
      </c>
      <c r="AN22" s="12">
        <v>159.13636363636363</v>
      </c>
      <c r="AO22" s="12">
        <v>25.954545454545453</v>
      </c>
      <c r="AP22" s="12">
        <v>16</v>
      </c>
      <c r="AQ22" s="12">
        <v>55.954545454545453</v>
      </c>
      <c r="AR22" s="12">
        <v>28.272727272727273</v>
      </c>
      <c r="AS22" s="13">
        <v>6248.3636363636369</v>
      </c>
      <c r="AT22" s="14"/>
      <c r="AV22" s="17" t="s">
        <v>45</v>
      </c>
      <c r="AW22" s="22">
        <f>AW12</f>
        <v>3885.2727272727275</v>
      </c>
      <c r="AX22" s="22"/>
      <c r="AY22" s="22"/>
      <c r="AZ22" s="22"/>
      <c r="BA22" s="22"/>
      <c r="BB22" s="22"/>
      <c r="BC22" s="22"/>
      <c r="BD22" s="22"/>
    </row>
    <row r="23" spans="1:56" x14ac:dyDescent="0.25">
      <c r="A23" s="1" t="s">
        <v>21</v>
      </c>
      <c r="B23" s="12">
        <v>26.40909090909091</v>
      </c>
      <c r="C23" s="12">
        <v>51.045454545454547</v>
      </c>
      <c r="D23" s="12">
        <v>27.90909090909091</v>
      </c>
      <c r="E23" s="12">
        <v>24.09090909090909</v>
      </c>
      <c r="F23" s="12">
        <v>142.5</v>
      </c>
      <c r="G23" s="12">
        <v>24.09090909090909</v>
      </c>
      <c r="H23" s="12">
        <v>101.22727272727273</v>
      </c>
      <c r="I23" s="12">
        <v>196</v>
      </c>
      <c r="J23" s="12">
        <v>305.09090909090907</v>
      </c>
      <c r="K23" s="12">
        <v>21.59090909090909</v>
      </c>
      <c r="L23" s="12">
        <v>33.454545454545453</v>
      </c>
      <c r="M23" s="12">
        <v>108.09090909090909</v>
      </c>
      <c r="N23" s="12">
        <v>23.40909090909091</v>
      </c>
      <c r="O23" s="12">
        <v>20.59090909090909</v>
      </c>
      <c r="P23" s="12">
        <v>24.90909090909091</v>
      </c>
      <c r="Q23" s="12">
        <v>14</v>
      </c>
      <c r="R23" s="12">
        <v>21.5</v>
      </c>
      <c r="S23" s="12">
        <v>26.90909090909091</v>
      </c>
      <c r="T23" s="12">
        <v>541.90909090909088</v>
      </c>
      <c r="U23" s="12">
        <v>135.68181818181819</v>
      </c>
      <c r="V23" s="12">
        <v>7.3636363636363633</v>
      </c>
      <c r="W23" s="12">
        <v>80.36363636363636</v>
      </c>
      <c r="X23" s="12">
        <v>44.272727272727273</v>
      </c>
      <c r="Y23" s="12">
        <v>152.72727272727272</v>
      </c>
      <c r="Z23" s="12">
        <v>19.09090909090909</v>
      </c>
      <c r="AA23" s="12">
        <v>1017.5</v>
      </c>
      <c r="AB23" s="12">
        <v>932.68181818181813</v>
      </c>
      <c r="AC23" s="12">
        <v>438.63636363636363</v>
      </c>
      <c r="AD23" s="12">
        <v>368.81818181818181</v>
      </c>
      <c r="AE23" s="12">
        <v>56.636363636363633</v>
      </c>
      <c r="AF23" s="12">
        <v>57.68181818181818</v>
      </c>
      <c r="AG23" s="12">
        <v>34.636363636363633</v>
      </c>
      <c r="AH23" s="12">
        <v>39.045454545454547</v>
      </c>
      <c r="AI23" s="12">
        <v>93.681818181818187</v>
      </c>
      <c r="AJ23" s="12">
        <v>17.272727272727273</v>
      </c>
      <c r="AK23" s="12">
        <v>3.1363636363636362</v>
      </c>
      <c r="AL23" s="12">
        <v>4.7272727272727275</v>
      </c>
      <c r="AM23" s="12">
        <v>73.590909090909093</v>
      </c>
      <c r="AN23" s="12">
        <v>220.5</v>
      </c>
      <c r="AO23" s="12">
        <v>15.090909090909092</v>
      </c>
      <c r="AP23" s="12">
        <v>9.954545454545455</v>
      </c>
      <c r="AQ23" s="12">
        <v>51.545454545454547</v>
      </c>
      <c r="AR23" s="12">
        <v>32.18181818181818</v>
      </c>
      <c r="AS23" s="13">
        <v>5641.5454545454559</v>
      </c>
      <c r="AT23" s="14"/>
      <c r="AV23" s="17" t="s">
        <v>46</v>
      </c>
      <c r="AW23" s="22">
        <f>AW13+AX12</f>
        <v>26013.272727272728</v>
      </c>
      <c r="AX23" s="22">
        <f>AX13</f>
        <v>1703.318181818182</v>
      </c>
      <c r="AY23" s="22"/>
      <c r="AZ23" s="22"/>
      <c r="BA23" s="22"/>
      <c r="BB23" s="22"/>
      <c r="BC23" s="22"/>
      <c r="BD23" s="22"/>
    </row>
    <row r="24" spans="1:56" x14ac:dyDescent="0.25">
      <c r="A24" s="1" t="s">
        <v>22</v>
      </c>
      <c r="B24" s="12">
        <v>15.363636363636363</v>
      </c>
      <c r="C24" s="12">
        <v>13.863636363636363</v>
      </c>
      <c r="D24" s="12">
        <v>9.2727272727272734</v>
      </c>
      <c r="E24" s="12">
        <v>9.454545454545455</v>
      </c>
      <c r="F24" s="12">
        <v>75.318181818181813</v>
      </c>
      <c r="G24" s="12">
        <v>12.5</v>
      </c>
      <c r="H24" s="12">
        <v>32</v>
      </c>
      <c r="I24" s="12">
        <v>97.818181818181813</v>
      </c>
      <c r="J24" s="12">
        <v>184.81818181818181</v>
      </c>
      <c r="K24" s="12">
        <v>9</v>
      </c>
      <c r="L24" s="12">
        <v>20.454545454545453</v>
      </c>
      <c r="M24" s="12">
        <v>71.045454545454547</v>
      </c>
      <c r="N24" s="12">
        <v>6.8636363636363633</v>
      </c>
      <c r="O24" s="12">
        <v>5.7272727272727275</v>
      </c>
      <c r="P24" s="12">
        <v>4.9090909090909092</v>
      </c>
      <c r="Q24" s="12">
        <v>1.5</v>
      </c>
      <c r="R24" s="12">
        <v>3.5909090909090908</v>
      </c>
      <c r="S24" s="12">
        <v>5.3181818181818183</v>
      </c>
      <c r="T24" s="12">
        <v>162.18181818181819</v>
      </c>
      <c r="U24" s="12">
        <v>87.045454545454547</v>
      </c>
      <c r="V24" s="12">
        <v>86.727272727272734</v>
      </c>
      <c r="W24" s="12">
        <v>5.1818181818181817</v>
      </c>
      <c r="X24" s="12">
        <v>18.545454545454547</v>
      </c>
      <c r="Y24" s="12">
        <v>71.727272727272734</v>
      </c>
      <c r="Z24" s="12">
        <v>2.3181818181818183</v>
      </c>
      <c r="AA24" s="12">
        <v>758.72727272727275</v>
      </c>
      <c r="AB24" s="12">
        <v>651.40909090909088</v>
      </c>
      <c r="AC24" s="12">
        <v>234.59090909090909</v>
      </c>
      <c r="AD24" s="12">
        <v>223</v>
      </c>
      <c r="AE24" s="12">
        <v>28.772727272727273</v>
      </c>
      <c r="AF24" s="12">
        <v>29.90909090909091</v>
      </c>
      <c r="AG24" s="12">
        <v>9.8181818181818183</v>
      </c>
      <c r="AH24" s="12">
        <v>8.1363636363636367</v>
      </c>
      <c r="AI24" s="12">
        <v>32</v>
      </c>
      <c r="AJ24" s="12">
        <v>4</v>
      </c>
      <c r="AK24" s="12">
        <v>1.5454545454545454</v>
      </c>
      <c r="AL24" s="12">
        <v>5.1818181818181817</v>
      </c>
      <c r="AM24" s="12">
        <v>14.454545454545455</v>
      </c>
      <c r="AN24" s="12">
        <v>30.181818181818183</v>
      </c>
      <c r="AO24" s="12">
        <v>6.4545454545454541</v>
      </c>
      <c r="AP24" s="12">
        <v>5.4545454545454541</v>
      </c>
      <c r="AQ24" s="12">
        <v>29.545454545454547</v>
      </c>
      <c r="AR24" s="12">
        <v>8.7272727272727266</v>
      </c>
      <c r="AS24" s="13">
        <v>3094.454545454545</v>
      </c>
      <c r="AT24" s="14"/>
      <c r="AV24" s="17" t="s">
        <v>47</v>
      </c>
      <c r="AW24" s="22">
        <f>AW14+AY12</f>
        <v>61690.090909090912</v>
      </c>
      <c r="AX24" s="22">
        <f>AX14+AY13</f>
        <v>6443.681818181818</v>
      </c>
      <c r="AY24" s="22">
        <f>AY14</f>
        <v>8789.181818181818</v>
      </c>
      <c r="AZ24" s="22"/>
      <c r="BA24" s="22"/>
      <c r="BB24" s="22"/>
      <c r="BC24" s="22"/>
      <c r="BD24" s="22"/>
    </row>
    <row r="25" spans="1:56" x14ac:dyDescent="0.25">
      <c r="A25" s="1" t="s">
        <v>23</v>
      </c>
      <c r="B25" s="12">
        <v>12.909090909090908</v>
      </c>
      <c r="C25" s="12">
        <v>13.227272727272727</v>
      </c>
      <c r="D25" s="12">
        <v>9.2727272727272734</v>
      </c>
      <c r="E25" s="12">
        <v>13.181818181818182</v>
      </c>
      <c r="F25" s="12">
        <v>60.18181818181818</v>
      </c>
      <c r="G25" s="12">
        <v>9.545454545454545</v>
      </c>
      <c r="H25" s="12">
        <v>31.954545454545453</v>
      </c>
      <c r="I25" s="12">
        <v>75.545454545454547</v>
      </c>
      <c r="J25" s="12">
        <v>155.22727272727272</v>
      </c>
      <c r="K25" s="12">
        <v>10</v>
      </c>
      <c r="L25" s="12">
        <v>32.409090909090907</v>
      </c>
      <c r="M25" s="12">
        <v>68.409090909090907</v>
      </c>
      <c r="N25" s="12">
        <v>8.3181818181818183</v>
      </c>
      <c r="O25" s="12">
        <v>5.6818181818181817</v>
      </c>
      <c r="P25" s="12">
        <v>9.6363636363636367</v>
      </c>
      <c r="Q25" s="12">
        <v>1.8181818181818181</v>
      </c>
      <c r="R25" s="12">
        <v>4.6818181818181817</v>
      </c>
      <c r="S25" s="12">
        <v>6.5909090909090908</v>
      </c>
      <c r="T25" s="12">
        <v>69.36363636363636</v>
      </c>
      <c r="U25" s="12">
        <v>53.68181818181818</v>
      </c>
      <c r="V25" s="12">
        <v>45.363636363636367</v>
      </c>
      <c r="W25" s="12">
        <v>18.227272727272727</v>
      </c>
      <c r="X25" s="12">
        <v>3.6363636363636362</v>
      </c>
      <c r="Y25" s="12">
        <v>65.5</v>
      </c>
      <c r="Z25" s="12">
        <v>6</v>
      </c>
      <c r="AA25" s="12">
        <v>630.09090909090912</v>
      </c>
      <c r="AB25" s="12">
        <v>602.77272727272725</v>
      </c>
      <c r="AC25" s="12">
        <v>214.68181818181819</v>
      </c>
      <c r="AD25" s="12">
        <v>198.04545454545453</v>
      </c>
      <c r="AE25" s="12">
        <v>25.272727272727273</v>
      </c>
      <c r="AF25" s="12">
        <v>25.045454545454547</v>
      </c>
      <c r="AG25" s="12">
        <v>8.4090909090909083</v>
      </c>
      <c r="AH25" s="12">
        <v>13.863636363636363</v>
      </c>
      <c r="AI25" s="12">
        <v>27.636363636363637</v>
      </c>
      <c r="AJ25" s="12">
        <v>3.2727272727272729</v>
      </c>
      <c r="AK25" s="12">
        <v>0.81818181818181823</v>
      </c>
      <c r="AL25" s="12">
        <v>4.1363636363636367</v>
      </c>
      <c r="AM25" s="12">
        <v>7.7272727272727275</v>
      </c>
      <c r="AN25" s="12">
        <v>25.772727272727273</v>
      </c>
      <c r="AO25" s="12">
        <v>7.6818181818181817</v>
      </c>
      <c r="AP25" s="12">
        <v>4.0909090909090908</v>
      </c>
      <c r="AQ25" s="12">
        <v>22.59090909090909</v>
      </c>
      <c r="AR25" s="12">
        <v>9.3181818181818183</v>
      </c>
      <c r="AS25" s="13">
        <v>2621.5909090909095</v>
      </c>
      <c r="AT25" s="14"/>
      <c r="AV25" s="17" t="s">
        <v>48</v>
      </c>
      <c r="AW25" s="22">
        <f>AW15+AZ12</f>
        <v>22314.727272727272</v>
      </c>
      <c r="AX25" s="22">
        <f>AX15+AZ13</f>
        <v>11370.545454545456</v>
      </c>
      <c r="AY25" s="22">
        <f>AY15+AZ14</f>
        <v>5854.818181818182</v>
      </c>
      <c r="AZ25" s="22">
        <f>AZ15</f>
        <v>7507.2727272727261</v>
      </c>
      <c r="BA25" s="22"/>
      <c r="BB25" s="22"/>
      <c r="BC25" s="23"/>
      <c r="BD25" s="22"/>
    </row>
    <row r="26" spans="1:56" x14ac:dyDescent="0.25">
      <c r="A26" s="1" t="s">
        <v>24</v>
      </c>
      <c r="B26" s="12">
        <v>22.727272727272727</v>
      </c>
      <c r="C26" s="12">
        <v>25.454545454545453</v>
      </c>
      <c r="D26" s="12">
        <v>24.636363636363637</v>
      </c>
      <c r="E26" s="12">
        <v>27.727272727272727</v>
      </c>
      <c r="F26" s="12">
        <v>53.727272727272727</v>
      </c>
      <c r="G26" s="12">
        <v>15.5</v>
      </c>
      <c r="H26" s="12">
        <v>57.045454545454547</v>
      </c>
      <c r="I26" s="12">
        <v>111.22727272727273</v>
      </c>
      <c r="J26" s="12">
        <v>214.63636363636363</v>
      </c>
      <c r="K26" s="12">
        <v>41.545454545454547</v>
      </c>
      <c r="L26" s="12">
        <v>62.5</v>
      </c>
      <c r="M26" s="12">
        <v>103.72727272727273</v>
      </c>
      <c r="N26" s="12">
        <v>16.5</v>
      </c>
      <c r="O26" s="12">
        <v>12.545454545454545</v>
      </c>
      <c r="P26" s="12">
        <v>20.681818181818183</v>
      </c>
      <c r="Q26" s="12">
        <v>7.5</v>
      </c>
      <c r="R26" s="12">
        <v>9.8636363636363633</v>
      </c>
      <c r="S26" s="12">
        <v>16.636363636363637</v>
      </c>
      <c r="T26" s="12">
        <v>104.09090909090909</v>
      </c>
      <c r="U26" s="12">
        <v>116.63636363636364</v>
      </c>
      <c r="V26" s="12">
        <v>140.54545454545453</v>
      </c>
      <c r="W26" s="12">
        <v>67</v>
      </c>
      <c r="X26" s="12">
        <v>64.727272727272734</v>
      </c>
      <c r="Y26" s="12">
        <v>8.0909090909090917</v>
      </c>
      <c r="Z26" s="12">
        <v>14.181818181818182</v>
      </c>
      <c r="AA26" s="12">
        <v>865.63636363636363</v>
      </c>
      <c r="AB26" s="12">
        <v>932.81818181818187</v>
      </c>
      <c r="AC26" s="12">
        <v>513.63636363636363</v>
      </c>
      <c r="AD26" s="12">
        <v>501.45454545454544</v>
      </c>
      <c r="AE26" s="12">
        <v>125.04545454545455</v>
      </c>
      <c r="AF26" s="12">
        <v>80.181818181818187</v>
      </c>
      <c r="AG26" s="12">
        <v>25.59090909090909</v>
      </c>
      <c r="AH26" s="12">
        <v>50.272727272727273</v>
      </c>
      <c r="AI26" s="12">
        <v>62.954545454545453</v>
      </c>
      <c r="AJ26" s="12">
        <v>5.8636363636363633</v>
      </c>
      <c r="AK26" s="12">
        <v>5.3181818181818183</v>
      </c>
      <c r="AL26" s="12">
        <v>13.272727272727273</v>
      </c>
      <c r="AM26" s="12">
        <v>21.5</v>
      </c>
      <c r="AN26" s="12">
        <v>52.409090909090907</v>
      </c>
      <c r="AO26" s="12">
        <v>11.454545454545455</v>
      </c>
      <c r="AP26" s="12">
        <v>7.1363636363636367</v>
      </c>
      <c r="AQ26" s="12">
        <v>44.272727272727273</v>
      </c>
      <c r="AR26" s="12">
        <v>22.545454545454547</v>
      </c>
      <c r="AS26" s="13">
        <v>4700.8181818181811</v>
      </c>
      <c r="AT26" s="14"/>
      <c r="AV26" s="9" t="s">
        <v>49</v>
      </c>
      <c r="AW26" s="22">
        <f>AW16+BA12</f>
        <v>34904.818181818177</v>
      </c>
      <c r="AX26" s="22">
        <f>AX16+BA13</f>
        <v>8171.318181818182</v>
      </c>
      <c r="AY26" s="22">
        <f>AY16+BA14</f>
        <v>4153.4090909090901</v>
      </c>
      <c r="AZ26" s="22">
        <f>AZ16+BA15</f>
        <v>3108.590909090909</v>
      </c>
      <c r="BA26" s="22">
        <f>BA16</f>
        <v>6372.954545454545</v>
      </c>
      <c r="BB26" s="22"/>
      <c r="BC26" s="22"/>
      <c r="BD26" s="22"/>
    </row>
    <row r="27" spans="1:56" x14ac:dyDescent="0.25">
      <c r="A27" s="1" t="s">
        <v>25</v>
      </c>
      <c r="B27" s="12">
        <v>25.272727272727273</v>
      </c>
      <c r="C27" s="12">
        <v>30.954545454545453</v>
      </c>
      <c r="D27" s="12">
        <v>11.636363636363637</v>
      </c>
      <c r="E27" s="12">
        <v>16.454545454545453</v>
      </c>
      <c r="F27" s="12">
        <v>55.136363636363633</v>
      </c>
      <c r="G27" s="12">
        <v>33.31818181818182</v>
      </c>
      <c r="H27" s="12">
        <v>51.909090909090907</v>
      </c>
      <c r="I27" s="12">
        <v>44.363636363636367</v>
      </c>
      <c r="J27" s="12">
        <v>93.954545454545453</v>
      </c>
      <c r="K27" s="12">
        <v>28.954545454545453</v>
      </c>
      <c r="L27" s="12">
        <v>118.13636363636364</v>
      </c>
      <c r="M27" s="12">
        <v>115.31818181818181</v>
      </c>
      <c r="N27" s="12">
        <v>35.636363636363633</v>
      </c>
      <c r="O27" s="12">
        <v>37.772727272727273</v>
      </c>
      <c r="P27" s="12">
        <v>39.045454545454547</v>
      </c>
      <c r="Q27" s="12">
        <v>17.40909090909091</v>
      </c>
      <c r="R27" s="12">
        <v>23.09090909090909</v>
      </c>
      <c r="S27" s="12">
        <v>14.181818181818182</v>
      </c>
      <c r="T27" s="12">
        <v>15.363636363636363</v>
      </c>
      <c r="U27" s="12">
        <v>11.954545454545455</v>
      </c>
      <c r="V27" s="12">
        <v>16.727272727272727</v>
      </c>
      <c r="W27" s="12">
        <v>1.8636363636363635</v>
      </c>
      <c r="X27" s="12">
        <v>5.5454545454545459</v>
      </c>
      <c r="Y27" s="12">
        <v>17.40909090909091</v>
      </c>
      <c r="Z27" s="12">
        <v>5.0909090909090908</v>
      </c>
      <c r="AA27" s="12">
        <v>1040.3636363636363</v>
      </c>
      <c r="AB27" s="12">
        <v>983.40909090909088</v>
      </c>
      <c r="AC27" s="12">
        <v>527.27272727272725</v>
      </c>
      <c r="AD27" s="12">
        <v>386.31818181818181</v>
      </c>
      <c r="AE27" s="12">
        <v>95.545454545454547</v>
      </c>
      <c r="AF27" s="12">
        <v>88.727272727272734</v>
      </c>
      <c r="AG27" s="12">
        <v>23.40909090909091</v>
      </c>
      <c r="AH27" s="12">
        <v>47.409090909090907</v>
      </c>
      <c r="AI27" s="12">
        <v>67.181818181818187</v>
      </c>
      <c r="AJ27" s="12">
        <v>12.136363636363637</v>
      </c>
      <c r="AK27" s="12">
        <v>9</v>
      </c>
      <c r="AL27" s="12">
        <v>36.545454545454547</v>
      </c>
      <c r="AM27" s="12">
        <v>3.4545454545454546</v>
      </c>
      <c r="AN27" s="12">
        <v>29.363636363636363</v>
      </c>
      <c r="AO27" s="12">
        <v>7.6363636363636367</v>
      </c>
      <c r="AP27" s="12">
        <v>4.8181818181818183</v>
      </c>
      <c r="AQ27" s="12">
        <v>13.954545454545455</v>
      </c>
      <c r="AR27" s="12">
        <v>13.136363636363637</v>
      </c>
      <c r="AS27" s="13">
        <v>4256.181818181818</v>
      </c>
      <c r="AT27" s="14"/>
      <c r="AV27" s="9" t="s">
        <v>50</v>
      </c>
      <c r="AW27" s="22">
        <f>AW17+BB12</f>
        <v>38340.181818181809</v>
      </c>
      <c r="AX27" s="22">
        <f>AX17+BB13</f>
        <v>15228.636363636362</v>
      </c>
      <c r="AY27" s="22">
        <f>AY17+BB14</f>
        <v>6075.9090909090901</v>
      </c>
      <c r="AZ27" s="22">
        <f>AZ17+BB15</f>
        <v>8434.636363636364</v>
      </c>
      <c r="BA27" s="22">
        <f>BA17+BB16</f>
        <v>3702.090909090909</v>
      </c>
      <c r="BB27" s="22">
        <f>BB17</f>
        <v>14402.454545454553</v>
      </c>
      <c r="BC27" s="22"/>
      <c r="BD27" s="22"/>
    </row>
    <row r="28" spans="1:56" x14ac:dyDescent="0.25">
      <c r="A28" s="1" t="s">
        <v>26</v>
      </c>
      <c r="B28" s="12">
        <v>218.09090909090909</v>
      </c>
      <c r="C28" s="12">
        <v>789.0454545454545</v>
      </c>
      <c r="D28" s="12">
        <v>439.04545454545456</v>
      </c>
      <c r="E28" s="12">
        <v>412</v>
      </c>
      <c r="F28" s="12">
        <v>789.18181818181813</v>
      </c>
      <c r="G28" s="12">
        <v>438.81818181818181</v>
      </c>
      <c r="H28" s="12">
        <v>731.5</v>
      </c>
      <c r="I28" s="12">
        <v>818.86363636363637</v>
      </c>
      <c r="J28" s="12">
        <v>1128.7727272727273</v>
      </c>
      <c r="K28" s="12">
        <v>520.90909090909088</v>
      </c>
      <c r="L28" s="12">
        <v>557.63636363636363</v>
      </c>
      <c r="M28" s="12">
        <v>718.22727272727275</v>
      </c>
      <c r="N28" s="12">
        <v>625.68181818181813</v>
      </c>
      <c r="O28" s="12">
        <v>575.59090909090912</v>
      </c>
      <c r="P28" s="12">
        <v>406.77272727272725</v>
      </c>
      <c r="Q28" s="12">
        <v>319.77272727272725</v>
      </c>
      <c r="R28" s="12">
        <v>563.59090909090912</v>
      </c>
      <c r="S28" s="12">
        <v>858.5454545454545</v>
      </c>
      <c r="T28" s="12">
        <v>777.90909090909088</v>
      </c>
      <c r="U28" s="12">
        <v>1571.3636363636363</v>
      </c>
      <c r="V28" s="12">
        <v>1173.7727272727273</v>
      </c>
      <c r="W28" s="12">
        <v>717.5454545454545</v>
      </c>
      <c r="X28" s="12">
        <v>635.18181818181813</v>
      </c>
      <c r="Y28" s="12">
        <v>824.9545454545455</v>
      </c>
      <c r="Z28" s="12">
        <v>1137.909090909091</v>
      </c>
      <c r="AA28" s="12">
        <v>84.181818181818187</v>
      </c>
      <c r="AB28" s="12">
        <v>101.45454545454545</v>
      </c>
      <c r="AC28" s="12">
        <v>336.81818181818181</v>
      </c>
      <c r="AD28" s="12">
        <v>324.68181818181819</v>
      </c>
      <c r="AE28" s="12">
        <v>733.86363636363637</v>
      </c>
      <c r="AF28" s="12">
        <v>1289.4545454545455</v>
      </c>
      <c r="AG28" s="12">
        <v>1062.2727272727273</v>
      </c>
      <c r="AH28" s="12">
        <v>1473.590909090909</v>
      </c>
      <c r="AI28" s="12">
        <v>1043.090909090909</v>
      </c>
      <c r="AJ28" s="12">
        <v>714.63636363636363</v>
      </c>
      <c r="AK28" s="12">
        <v>441.95454545454544</v>
      </c>
      <c r="AL28" s="12">
        <v>1335.3181818181818</v>
      </c>
      <c r="AM28" s="12">
        <v>338.18181818181819</v>
      </c>
      <c r="AN28" s="12">
        <v>662.40909090909088</v>
      </c>
      <c r="AO28" s="12">
        <v>273.22727272727275</v>
      </c>
      <c r="AP28" s="12">
        <v>186.45454545454547</v>
      </c>
      <c r="AQ28" s="12">
        <v>208.63636363636363</v>
      </c>
      <c r="AR28" s="12">
        <v>384.68181818181819</v>
      </c>
      <c r="AS28" s="13">
        <v>28745.590909090908</v>
      </c>
      <c r="AT28" s="14"/>
      <c r="AV28" s="9" t="s">
        <v>64</v>
      </c>
      <c r="AW28" s="22">
        <f>AW18+BC12</f>
        <v>8961.863636363636</v>
      </c>
      <c r="AX28" s="22">
        <f>AX18+BC14</f>
        <v>2171.2727272727275</v>
      </c>
      <c r="AY28" s="22">
        <f>AY18+BC15</f>
        <v>2127.7272727272725</v>
      </c>
      <c r="AZ28" s="22">
        <f>AZ18+BC16</f>
        <v>1113.1818181818182</v>
      </c>
      <c r="BA28" s="22">
        <f>BA18+BC17</f>
        <v>1259.2727272727273</v>
      </c>
      <c r="BB28" s="22">
        <f>BB18</f>
        <v>613.40909090909076</v>
      </c>
      <c r="BC28" s="22">
        <f>BC18</f>
        <v>570.5</v>
      </c>
      <c r="BD28" s="22">
        <f>SUM(AW22:BB28)</f>
        <v>314713.90909090912</v>
      </c>
    </row>
    <row r="29" spans="1:56" x14ac:dyDescent="0.25">
      <c r="A29" s="1" t="s">
        <v>27</v>
      </c>
      <c r="B29" s="12">
        <v>231.68181818181819</v>
      </c>
      <c r="C29" s="12">
        <v>785.90909090909088</v>
      </c>
      <c r="D29" s="12">
        <v>449.95454545454544</v>
      </c>
      <c r="E29" s="12">
        <v>439.86363636363637</v>
      </c>
      <c r="F29" s="12">
        <v>614.36363636363637</v>
      </c>
      <c r="G29" s="12">
        <v>496.72727272727275</v>
      </c>
      <c r="H29" s="12">
        <v>739.9545454545455</v>
      </c>
      <c r="I29" s="12">
        <v>596.27272727272725</v>
      </c>
      <c r="J29" s="12">
        <v>904.22727272727275</v>
      </c>
      <c r="K29" s="12">
        <v>506.5</v>
      </c>
      <c r="L29" s="12">
        <v>631.22727272727275</v>
      </c>
      <c r="M29" s="12">
        <v>569.4545454545455</v>
      </c>
      <c r="N29" s="12">
        <v>619.63636363636363</v>
      </c>
      <c r="O29" s="12">
        <v>555.27272727272725</v>
      </c>
      <c r="P29" s="12">
        <v>365.81818181818181</v>
      </c>
      <c r="Q29" s="12">
        <v>305.90909090909093</v>
      </c>
      <c r="R29" s="12">
        <v>487.81818181818181</v>
      </c>
      <c r="S29" s="12">
        <v>807.72727272727275</v>
      </c>
      <c r="T29" s="12">
        <v>667.72727272727275</v>
      </c>
      <c r="U29" s="12">
        <v>1248.909090909091</v>
      </c>
      <c r="V29" s="12">
        <v>910.81818181818187</v>
      </c>
      <c r="W29" s="12">
        <v>543.13636363636363</v>
      </c>
      <c r="X29" s="12">
        <v>530.5454545454545</v>
      </c>
      <c r="Y29" s="12">
        <v>827.22727272727275</v>
      </c>
      <c r="Z29" s="12">
        <v>1037</v>
      </c>
      <c r="AA29" s="12">
        <v>114.27272727272727</v>
      </c>
      <c r="AB29" s="12">
        <v>70.36363636363636</v>
      </c>
      <c r="AC29" s="12">
        <v>173.04545454545453</v>
      </c>
      <c r="AD29" s="12">
        <v>342</v>
      </c>
      <c r="AE29" s="12">
        <v>1213.5454545454545</v>
      </c>
      <c r="AF29" s="12">
        <v>1968.2727272727273</v>
      </c>
      <c r="AG29" s="12">
        <v>1631.409090909091</v>
      </c>
      <c r="AH29" s="12">
        <v>3033.2727272727275</v>
      </c>
      <c r="AI29" s="12">
        <v>1381.2727272727273</v>
      </c>
      <c r="AJ29" s="12">
        <v>848.36363636363637</v>
      </c>
      <c r="AK29" s="12">
        <v>414.27272727272725</v>
      </c>
      <c r="AL29" s="12">
        <v>1098.8636363636363</v>
      </c>
      <c r="AM29" s="12">
        <v>284.95454545454544</v>
      </c>
      <c r="AN29" s="12">
        <v>562.4545454545455</v>
      </c>
      <c r="AO29" s="12">
        <v>304.59090909090907</v>
      </c>
      <c r="AP29" s="12">
        <v>236.22727272727272</v>
      </c>
      <c r="AQ29" s="12">
        <v>200.13636363636363</v>
      </c>
      <c r="AR29" s="12">
        <v>541</v>
      </c>
      <c r="AS29" s="13">
        <v>30292</v>
      </c>
      <c r="AT29" s="14"/>
      <c r="AW29" s="15"/>
    </row>
    <row r="30" spans="1:56" x14ac:dyDescent="0.25">
      <c r="A30" s="1" t="s">
        <v>28</v>
      </c>
      <c r="B30" s="12">
        <v>238.22727272727272</v>
      </c>
      <c r="C30" s="12">
        <v>563.4545454545455</v>
      </c>
      <c r="D30" s="12">
        <v>266.22727272727275</v>
      </c>
      <c r="E30" s="12">
        <v>274.86363636363637</v>
      </c>
      <c r="F30" s="12">
        <v>785.22727272727275</v>
      </c>
      <c r="G30" s="12">
        <v>278.95454545454544</v>
      </c>
      <c r="H30" s="12">
        <v>508.95454545454544</v>
      </c>
      <c r="I30" s="12">
        <v>465.5</v>
      </c>
      <c r="J30" s="12">
        <v>802.36363636363637</v>
      </c>
      <c r="K30" s="12">
        <v>398.40909090909093</v>
      </c>
      <c r="L30" s="12">
        <v>542.36363636363637</v>
      </c>
      <c r="M30" s="12">
        <v>732.36363636363637</v>
      </c>
      <c r="N30" s="12">
        <v>362.09090909090907</v>
      </c>
      <c r="O30" s="12">
        <v>333.72727272727275</v>
      </c>
      <c r="P30" s="12">
        <v>243.40909090909091</v>
      </c>
      <c r="Q30" s="12">
        <v>190.40909090909091</v>
      </c>
      <c r="R30" s="12">
        <v>246.86363636363637</v>
      </c>
      <c r="S30" s="12">
        <v>413.31818181818181</v>
      </c>
      <c r="T30" s="12">
        <v>330</v>
      </c>
      <c r="U30" s="12">
        <v>482.59090909090907</v>
      </c>
      <c r="V30" s="12">
        <v>417.68181818181819</v>
      </c>
      <c r="W30" s="12">
        <v>212.04545454545453</v>
      </c>
      <c r="X30" s="12">
        <v>191.18181818181819</v>
      </c>
      <c r="Y30" s="12">
        <v>441</v>
      </c>
      <c r="Z30" s="12">
        <v>508</v>
      </c>
      <c r="AA30" s="12">
        <v>487.90909090909093</v>
      </c>
      <c r="AB30" s="12">
        <v>243.36363636363637</v>
      </c>
      <c r="AC30" s="12">
        <v>117.45454545454545</v>
      </c>
      <c r="AD30" s="12">
        <v>352.31818181818181</v>
      </c>
      <c r="AE30" s="12">
        <v>1266.3181818181818</v>
      </c>
      <c r="AF30" s="12">
        <v>1869.2272727272727</v>
      </c>
      <c r="AG30" s="12">
        <v>1115.9545454545455</v>
      </c>
      <c r="AH30" s="12">
        <v>2586</v>
      </c>
      <c r="AI30" s="12">
        <v>982.5</v>
      </c>
      <c r="AJ30" s="12">
        <v>575.90909090909088</v>
      </c>
      <c r="AK30" s="12">
        <v>185.18181818181819</v>
      </c>
      <c r="AL30" s="12">
        <v>612.09090909090912</v>
      </c>
      <c r="AM30" s="12">
        <v>138.22727272727272</v>
      </c>
      <c r="AN30" s="12">
        <v>355.72727272727275</v>
      </c>
      <c r="AO30" s="12">
        <v>216.5</v>
      </c>
      <c r="AP30" s="12">
        <v>159.81818181818181</v>
      </c>
      <c r="AQ30" s="12">
        <v>590.5454545454545</v>
      </c>
      <c r="AR30" s="12">
        <v>339.90909090909093</v>
      </c>
      <c r="AS30" s="13">
        <v>22424.18181818182</v>
      </c>
      <c r="AT30" s="14"/>
      <c r="AW30" s="15"/>
    </row>
    <row r="31" spans="1:56" x14ac:dyDescent="0.25">
      <c r="A31" s="1" t="s">
        <v>29</v>
      </c>
      <c r="B31" s="12">
        <v>198.45454545454547</v>
      </c>
      <c r="C31" s="12">
        <v>535</v>
      </c>
      <c r="D31" s="12">
        <v>278.04545454545456</v>
      </c>
      <c r="E31" s="12">
        <v>311.18181818181819</v>
      </c>
      <c r="F31" s="12">
        <v>657.68181818181813</v>
      </c>
      <c r="G31" s="12">
        <v>327</v>
      </c>
      <c r="H31" s="12">
        <v>571.27272727272725</v>
      </c>
      <c r="I31" s="12">
        <v>445.81818181818181</v>
      </c>
      <c r="J31" s="12">
        <v>612.63636363636363</v>
      </c>
      <c r="K31" s="12">
        <v>355.45454545454544</v>
      </c>
      <c r="L31" s="12">
        <v>469.04545454545456</v>
      </c>
      <c r="M31" s="12">
        <v>464.95454545454544</v>
      </c>
      <c r="N31" s="12">
        <v>342.36363636363637</v>
      </c>
      <c r="O31" s="12">
        <v>290.63636363636363</v>
      </c>
      <c r="P31" s="12">
        <v>216.63636363636363</v>
      </c>
      <c r="Q31" s="12">
        <v>200.54545454545453</v>
      </c>
      <c r="R31" s="12">
        <v>257.90909090909093</v>
      </c>
      <c r="S31" s="12">
        <v>395.90909090909093</v>
      </c>
      <c r="T31" s="12">
        <v>335.72727272727275</v>
      </c>
      <c r="U31" s="12">
        <v>456.22727272727275</v>
      </c>
      <c r="V31" s="12">
        <v>343.86363636363637</v>
      </c>
      <c r="W31" s="12">
        <v>219.27272727272728</v>
      </c>
      <c r="X31" s="12">
        <v>178.81818181818181</v>
      </c>
      <c r="Y31" s="12">
        <v>441.40909090909093</v>
      </c>
      <c r="Z31" s="12">
        <v>412.95454545454544</v>
      </c>
      <c r="AA31" s="12">
        <v>355.13636363636363</v>
      </c>
      <c r="AB31" s="12">
        <v>358.31818181818181</v>
      </c>
      <c r="AC31" s="12">
        <v>326.72727272727275</v>
      </c>
      <c r="AD31" s="12">
        <v>97.227272727272734</v>
      </c>
      <c r="AE31" s="12">
        <v>980.0454545454545</v>
      </c>
      <c r="AF31" s="12">
        <v>1369.1363636363637</v>
      </c>
      <c r="AG31" s="12">
        <v>862.36363636363637</v>
      </c>
      <c r="AH31" s="12">
        <v>2069.909090909091</v>
      </c>
      <c r="AI31" s="12">
        <v>817.09090909090912</v>
      </c>
      <c r="AJ31" s="12">
        <v>548.63636363636363</v>
      </c>
      <c r="AK31" s="12">
        <v>193.13636363636363</v>
      </c>
      <c r="AL31" s="12">
        <v>529.86363636363637</v>
      </c>
      <c r="AM31" s="12">
        <v>143.5</v>
      </c>
      <c r="AN31" s="12">
        <v>385.09090909090907</v>
      </c>
      <c r="AO31" s="12">
        <v>242.86363636363637</v>
      </c>
      <c r="AP31" s="12">
        <v>165.40909090909091</v>
      </c>
      <c r="AQ31" s="12">
        <v>311.22727272727275</v>
      </c>
      <c r="AR31" s="12">
        <v>285.86363636363637</v>
      </c>
      <c r="AS31" s="13">
        <v>19360.363636363636</v>
      </c>
      <c r="AT31" s="14"/>
      <c r="AW31" s="15"/>
    </row>
    <row r="32" spans="1:56" x14ac:dyDescent="0.25">
      <c r="A32" s="1">
        <v>16</v>
      </c>
      <c r="B32" s="12">
        <v>92.272727272727266</v>
      </c>
      <c r="C32" s="12">
        <v>103.18181818181819</v>
      </c>
      <c r="D32" s="12">
        <v>60.090909090909093</v>
      </c>
      <c r="E32" s="12">
        <v>94.727272727272734</v>
      </c>
      <c r="F32" s="12">
        <v>345.13636363636363</v>
      </c>
      <c r="G32" s="12">
        <v>114.59090909090909</v>
      </c>
      <c r="H32" s="12">
        <v>194.36363636363637</v>
      </c>
      <c r="I32" s="12">
        <v>151.5</v>
      </c>
      <c r="J32" s="12">
        <v>203.90909090909091</v>
      </c>
      <c r="K32" s="12">
        <v>95.045454545454547</v>
      </c>
      <c r="L32" s="12">
        <v>156.27272727272728</v>
      </c>
      <c r="M32" s="12">
        <v>141.36363636363637</v>
      </c>
      <c r="N32" s="12">
        <v>62.363636363636367</v>
      </c>
      <c r="O32" s="12">
        <v>49.227272727272727</v>
      </c>
      <c r="P32" s="12">
        <v>60.545454545454547</v>
      </c>
      <c r="Q32" s="12">
        <v>36.5</v>
      </c>
      <c r="R32" s="12">
        <v>32.409090909090907</v>
      </c>
      <c r="S32" s="12">
        <v>63.363636363636367</v>
      </c>
      <c r="T32" s="12">
        <v>55.18181818181818</v>
      </c>
      <c r="U32" s="12">
        <v>60.227272727272727</v>
      </c>
      <c r="V32" s="12">
        <v>56.363636363636367</v>
      </c>
      <c r="W32" s="12">
        <v>30.363636363636363</v>
      </c>
      <c r="X32" s="12">
        <v>20.636363636363637</v>
      </c>
      <c r="Y32" s="12">
        <v>126.72727272727273</v>
      </c>
      <c r="Z32" s="12">
        <v>102.81818181818181</v>
      </c>
      <c r="AA32" s="12">
        <v>664.18181818181813</v>
      </c>
      <c r="AB32" s="12">
        <v>986.18181818181813</v>
      </c>
      <c r="AC32" s="12">
        <v>1438.5</v>
      </c>
      <c r="AD32" s="12">
        <v>952.63636363636363</v>
      </c>
      <c r="AE32" s="12">
        <v>34.954545454545453</v>
      </c>
      <c r="AF32" s="12">
        <v>336.13636363636363</v>
      </c>
      <c r="AG32" s="12">
        <v>313.5</v>
      </c>
      <c r="AH32" s="12">
        <v>874.90909090909088</v>
      </c>
      <c r="AI32" s="12">
        <v>256.5</v>
      </c>
      <c r="AJ32" s="12">
        <v>160.63636363636363</v>
      </c>
      <c r="AK32" s="12">
        <v>20.09090909090909</v>
      </c>
      <c r="AL32" s="12">
        <v>83</v>
      </c>
      <c r="AM32" s="12">
        <v>20.363636363636363</v>
      </c>
      <c r="AN32" s="12">
        <v>75.318181818181813</v>
      </c>
      <c r="AO32" s="12">
        <v>60.272727272727273</v>
      </c>
      <c r="AP32" s="12">
        <v>51.590909090909093</v>
      </c>
      <c r="AQ32" s="12">
        <v>75.5</v>
      </c>
      <c r="AR32" s="12">
        <v>125.18181818181819</v>
      </c>
      <c r="AS32" s="13">
        <v>9038.6363636363658</v>
      </c>
      <c r="AT32" s="14"/>
      <c r="AW32" s="15"/>
    </row>
    <row r="33" spans="1:49" x14ac:dyDescent="0.25">
      <c r="A33" s="1">
        <v>24</v>
      </c>
      <c r="B33" s="12">
        <v>131.40909090909091</v>
      </c>
      <c r="C33" s="12">
        <v>131.40909090909091</v>
      </c>
      <c r="D33" s="12">
        <v>44.954545454545453</v>
      </c>
      <c r="E33" s="12">
        <v>65.545454545454547</v>
      </c>
      <c r="F33" s="12">
        <v>286.90909090909093</v>
      </c>
      <c r="G33" s="12">
        <v>93.090909090909093</v>
      </c>
      <c r="H33" s="12">
        <v>145.86363636363637</v>
      </c>
      <c r="I33" s="12">
        <v>152.68181818181819</v>
      </c>
      <c r="J33" s="12">
        <v>236.90909090909091</v>
      </c>
      <c r="K33" s="12">
        <v>84.272727272727266</v>
      </c>
      <c r="L33" s="12">
        <v>188.59090909090909</v>
      </c>
      <c r="M33" s="12">
        <v>166.90909090909091</v>
      </c>
      <c r="N33" s="12">
        <v>62.863636363636367</v>
      </c>
      <c r="O33" s="12">
        <v>52.090909090909093</v>
      </c>
      <c r="P33" s="12">
        <v>44.636363636363633</v>
      </c>
      <c r="Q33" s="12">
        <v>40.68181818181818</v>
      </c>
      <c r="R33" s="12">
        <v>27.363636363636363</v>
      </c>
      <c r="S33" s="12">
        <v>39.81818181818182</v>
      </c>
      <c r="T33" s="12">
        <v>80.409090909090907</v>
      </c>
      <c r="U33" s="12">
        <v>55.68181818181818</v>
      </c>
      <c r="V33" s="12">
        <v>55.136363636363633</v>
      </c>
      <c r="W33" s="12">
        <v>32.045454545454547</v>
      </c>
      <c r="X33" s="12">
        <v>28.40909090909091</v>
      </c>
      <c r="Y33" s="12">
        <v>81.272727272727266</v>
      </c>
      <c r="Z33" s="12">
        <v>93.272727272727266</v>
      </c>
      <c r="AA33" s="12">
        <v>1168.5</v>
      </c>
      <c r="AB33" s="12">
        <v>1600.3181818181818</v>
      </c>
      <c r="AC33" s="12">
        <v>2146.590909090909</v>
      </c>
      <c r="AD33" s="12">
        <v>1351.9545454545455</v>
      </c>
      <c r="AE33" s="12">
        <v>343.31818181818181</v>
      </c>
      <c r="AF33" s="12">
        <v>52.68181818181818</v>
      </c>
      <c r="AG33" s="12">
        <v>265.77272727272725</v>
      </c>
      <c r="AH33" s="12">
        <v>936.40909090909088</v>
      </c>
      <c r="AI33" s="12">
        <v>317.13636363636363</v>
      </c>
      <c r="AJ33" s="12">
        <v>183.77272727272728</v>
      </c>
      <c r="AK33" s="12">
        <v>23.363636363636363</v>
      </c>
      <c r="AL33" s="12">
        <v>69.272727272727266</v>
      </c>
      <c r="AM33" s="12">
        <v>19.09090909090909</v>
      </c>
      <c r="AN33" s="12">
        <v>108.04545454545455</v>
      </c>
      <c r="AO33" s="12">
        <v>70</v>
      </c>
      <c r="AP33" s="12">
        <v>68.36363636363636</v>
      </c>
      <c r="AQ33" s="12">
        <v>84.5</v>
      </c>
      <c r="AR33" s="12">
        <v>103.72727272727273</v>
      </c>
      <c r="AS33" s="13">
        <v>11335.045454545456</v>
      </c>
      <c r="AT33" s="14"/>
      <c r="AW33" s="15"/>
    </row>
    <row r="34" spans="1:49" x14ac:dyDescent="0.25">
      <c r="A34" s="1" t="s">
        <v>30</v>
      </c>
      <c r="B34" s="12">
        <v>22.636363636363637</v>
      </c>
      <c r="C34" s="12">
        <v>38.18181818181818</v>
      </c>
      <c r="D34" s="12">
        <v>15.181818181818182</v>
      </c>
      <c r="E34" s="12">
        <v>23</v>
      </c>
      <c r="F34" s="12">
        <v>125.77272727272727</v>
      </c>
      <c r="G34" s="12">
        <v>24.772727272727273</v>
      </c>
      <c r="H34" s="12">
        <v>53.727272727272727</v>
      </c>
      <c r="I34" s="12">
        <v>96.727272727272734</v>
      </c>
      <c r="J34" s="12">
        <v>137.04545454545453</v>
      </c>
      <c r="K34" s="12">
        <v>33.636363636363633</v>
      </c>
      <c r="L34" s="12">
        <v>44.863636363636367</v>
      </c>
      <c r="M34" s="12">
        <v>80.590909090909093</v>
      </c>
      <c r="N34" s="12">
        <v>23.772727272727273</v>
      </c>
      <c r="O34" s="12">
        <v>23.636363636363637</v>
      </c>
      <c r="P34" s="12">
        <v>18.863636363636363</v>
      </c>
      <c r="Q34" s="12">
        <v>5.7272727272727275</v>
      </c>
      <c r="R34" s="12">
        <v>13.636363636363637</v>
      </c>
      <c r="S34" s="12">
        <v>19.136363636363637</v>
      </c>
      <c r="T34" s="12">
        <v>36.090909090909093</v>
      </c>
      <c r="U34" s="12">
        <v>35.18181818181818</v>
      </c>
      <c r="V34" s="12">
        <v>36.045454545454547</v>
      </c>
      <c r="W34" s="12">
        <v>8.8181818181818183</v>
      </c>
      <c r="X34" s="12">
        <v>10.909090909090908</v>
      </c>
      <c r="Y34" s="12">
        <v>23.454545454545453</v>
      </c>
      <c r="Z34" s="12">
        <v>24.454545454545453</v>
      </c>
      <c r="AA34" s="12">
        <v>1027.8181818181818</v>
      </c>
      <c r="AB34" s="12">
        <v>1292.6363636363637</v>
      </c>
      <c r="AC34" s="12">
        <v>1446.1363636363637</v>
      </c>
      <c r="AD34" s="12">
        <v>744.36363636363637</v>
      </c>
      <c r="AE34" s="12">
        <v>300.5</v>
      </c>
      <c r="AF34" s="12">
        <v>270.90909090909093</v>
      </c>
      <c r="AG34" s="12">
        <v>29.181818181818183</v>
      </c>
      <c r="AH34" s="12">
        <v>172.5</v>
      </c>
      <c r="AI34" s="12">
        <v>62.5</v>
      </c>
      <c r="AJ34" s="12">
        <v>53.454545454545453</v>
      </c>
      <c r="AK34" s="12">
        <v>8.545454545454545</v>
      </c>
      <c r="AL34" s="12">
        <v>43.545454545454547</v>
      </c>
      <c r="AM34" s="12">
        <v>8.4090909090909083</v>
      </c>
      <c r="AN34" s="12">
        <v>34.863636363636367</v>
      </c>
      <c r="AO34" s="12">
        <v>34.18181818181818</v>
      </c>
      <c r="AP34" s="12">
        <v>28.545454545454547</v>
      </c>
      <c r="AQ34" s="12">
        <v>54.68181818181818</v>
      </c>
      <c r="AR34" s="12">
        <v>57.454545454545453</v>
      </c>
      <c r="AS34" s="13">
        <v>6646.090909090909</v>
      </c>
      <c r="AT34" s="14"/>
      <c r="AW34" s="15"/>
    </row>
    <row r="35" spans="1:49" x14ac:dyDescent="0.25">
      <c r="A35" s="1" t="s">
        <v>31</v>
      </c>
      <c r="B35" s="12">
        <v>49</v>
      </c>
      <c r="C35" s="12">
        <v>83.5</v>
      </c>
      <c r="D35" s="12">
        <v>33.636363636363633</v>
      </c>
      <c r="E35" s="12">
        <v>41.31818181818182</v>
      </c>
      <c r="F35" s="12">
        <v>105.40909090909091</v>
      </c>
      <c r="G35" s="12">
        <v>36.863636363636367</v>
      </c>
      <c r="H35" s="12">
        <v>72.181818181818187</v>
      </c>
      <c r="I35" s="12">
        <v>111.18181818181819</v>
      </c>
      <c r="J35" s="12">
        <v>157.95454545454547</v>
      </c>
      <c r="K35" s="12">
        <v>63.81818181818182</v>
      </c>
      <c r="L35" s="12">
        <v>91.318181818181813</v>
      </c>
      <c r="M35" s="12">
        <v>71.090909090909093</v>
      </c>
      <c r="N35" s="12">
        <v>60.363636363636367</v>
      </c>
      <c r="O35" s="12">
        <v>32.772727272727273</v>
      </c>
      <c r="P35" s="12">
        <v>31.40909090909091</v>
      </c>
      <c r="Q35" s="12">
        <v>19</v>
      </c>
      <c r="R35" s="12">
        <v>23.272727272727273</v>
      </c>
      <c r="S35" s="12">
        <v>28.863636363636363</v>
      </c>
      <c r="T35" s="12">
        <v>39.545454545454547</v>
      </c>
      <c r="U35" s="12">
        <v>42.272727272727273</v>
      </c>
      <c r="V35" s="12">
        <v>36.272727272727273</v>
      </c>
      <c r="W35" s="12">
        <v>9.454545454545455</v>
      </c>
      <c r="X35" s="12">
        <v>10.227272727272727</v>
      </c>
      <c r="Y35" s="12">
        <v>50.68181818181818</v>
      </c>
      <c r="Z35" s="12">
        <v>55.68181818181818</v>
      </c>
      <c r="AA35" s="12">
        <v>1346</v>
      </c>
      <c r="AB35" s="12">
        <v>1788.7272727272727</v>
      </c>
      <c r="AC35" s="12">
        <v>3635.818181818182</v>
      </c>
      <c r="AD35" s="12">
        <v>1893.8181818181818</v>
      </c>
      <c r="AE35" s="12">
        <v>844.31818181818187</v>
      </c>
      <c r="AF35" s="12">
        <v>959.40909090909088</v>
      </c>
      <c r="AG35" s="12">
        <v>178.22727272727272</v>
      </c>
      <c r="AH35" s="12">
        <v>49</v>
      </c>
      <c r="AI35" s="12">
        <v>165.77272727272728</v>
      </c>
      <c r="AJ35" s="12">
        <v>139.77272727272728</v>
      </c>
      <c r="AK35" s="12">
        <v>15.409090909090908</v>
      </c>
      <c r="AL35" s="12">
        <v>42.090909090909093</v>
      </c>
      <c r="AM35" s="12">
        <v>13.954545454545455</v>
      </c>
      <c r="AN35" s="12">
        <v>54.045454545454547</v>
      </c>
      <c r="AO35" s="12">
        <v>71.318181818181813</v>
      </c>
      <c r="AP35" s="12">
        <v>50.363636363636367</v>
      </c>
      <c r="AQ35" s="12">
        <v>55.136363636363633</v>
      </c>
      <c r="AR35" s="12">
        <v>73.909090909090907</v>
      </c>
      <c r="AS35" s="13">
        <v>12734.181818181818</v>
      </c>
      <c r="AT35" s="14"/>
      <c r="AW35" s="15"/>
    </row>
    <row r="36" spans="1:49" x14ac:dyDescent="0.25">
      <c r="A36" s="1" t="s">
        <v>32</v>
      </c>
      <c r="B36" s="12">
        <v>58.136363636363633</v>
      </c>
      <c r="C36" s="12">
        <v>170.90909090909091</v>
      </c>
      <c r="D36" s="12">
        <v>69.13636363636364</v>
      </c>
      <c r="E36" s="12">
        <v>72.590909090909093</v>
      </c>
      <c r="F36" s="12">
        <v>203.77272727272728</v>
      </c>
      <c r="G36" s="12">
        <v>71.13636363636364</v>
      </c>
      <c r="H36" s="12">
        <v>127.54545454545455</v>
      </c>
      <c r="I36" s="12">
        <v>154.90909090909091</v>
      </c>
      <c r="J36" s="12">
        <v>223.72727272727272</v>
      </c>
      <c r="K36" s="12">
        <v>119.59090909090909</v>
      </c>
      <c r="L36" s="12">
        <v>127.68181818181819</v>
      </c>
      <c r="M36" s="12">
        <v>122.77272727272727</v>
      </c>
      <c r="N36" s="12">
        <v>74.13636363636364</v>
      </c>
      <c r="O36" s="12">
        <v>66.272727272727266</v>
      </c>
      <c r="P36" s="12">
        <v>54.863636363636367</v>
      </c>
      <c r="Q36" s="12">
        <v>48.045454545454547</v>
      </c>
      <c r="R36" s="12">
        <v>54.727272727272727</v>
      </c>
      <c r="S36" s="12">
        <v>71.590909090909093</v>
      </c>
      <c r="T36" s="12">
        <v>101.36363636363636</v>
      </c>
      <c r="U36" s="12">
        <v>117.68181818181819</v>
      </c>
      <c r="V36" s="12">
        <v>90.727272727272734</v>
      </c>
      <c r="W36" s="12">
        <v>34.68181818181818</v>
      </c>
      <c r="X36" s="12">
        <v>31.727272727272727</v>
      </c>
      <c r="Y36" s="12">
        <v>60.545454545454547</v>
      </c>
      <c r="Z36" s="12">
        <v>76.545454545454547</v>
      </c>
      <c r="AA36" s="12">
        <v>1029.8636363636363</v>
      </c>
      <c r="AB36" s="12">
        <v>1269.4545454545455</v>
      </c>
      <c r="AC36" s="12">
        <v>1085.1818181818182</v>
      </c>
      <c r="AD36" s="12">
        <v>756.90909090909088</v>
      </c>
      <c r="AE36" s="12">
        <v>249.95454545454547</v>
      </c>
      <c r="AF36" s="12">
        <v>340.5</v>
      </c>
      <c r="AG36" s="12">
        <v>65.909090909090907</v>
      </c>
      <c r="AH36" s="12">
        <v>179.77272727272728</v>
      </c>
      <c r="AI36" s="12">
        <v>15.409090909090908</v>
      </c>
      <c r="AJ36" s="12">
        <v>48.363636363636367</v>
      </c>
      <c r="AK36" s="12">
        <v>34.727272727272727</v>
      </c>
      <c r="AL36" s="12">
        <v>106.59090909090909</v>
      </c>
      <c r="AM36" s="12">
        <v>43.31818181818182</v>
      </c>
      <c r="AN36" s="12">
        <v>85.727272727272734</v>
      </c>
      <c r="AO36" s="12">
        <v>51.636363636363633</v>
      </c>
      <c r="AP36" s="12">
        <v>62.227272727272727</v>
      </c>
      <c r="AQ36" s="12">
        <v>100.72727272727273</v>
      </c>
      <c r="AR36" s="12">
        <v>135.86363636363637</v>
      </c>
      <c r="AS36" s="13">
        <v>8066.9545454545441</v>
      </c>
      <c r="AT36" s="14"/>
      <c r="AW36" s="15"/>
    </row>
    <row r="37" spans="1:49" x14ac:dyDescent="0.25">
      <c r="A37" s="1" t="s">
        <v>33</v>
      </c>
      <c r="B37" s="12">
        <v>10.909090909090908</v>
      </c>
      <c r="C37" s="12">
        <v>18.454545454545453</v>
      </c>
      <c r="D37" s="12">
        <v>3.0909090909090908</v>
      </c>
      <c r="E37" s="12">
        <v>4.8636363636363633</v>
      </c>
      <c r="F37" s="12">
        <v>30.227272727272727</v>
      </c>
      <c r="G37" s="12">
        <v>4.7272727272727275</v>
      </c>
      <c r="H37" s="12">
        <v>20.863636363636363</v>
      </c>
      <c r="I37" s="12">
        <v>70.5</v>
      </c>
      <c r="J37" s="12">
        <v>114.86363636363636</v>
      </c>
      <c r="K37" s="12">
        <v>12.909090909090908</v>
      </c>
      <c r="L37" s="12">
        <v>15.045454545454545</v>
      </c>
      <c r="M37" s="12">
        <v>31.136363636363637</v>
      </c>
      <c r="N37" s="12">
        <v>15.909090909090908</v>
      </c>
      <c r="O37" s="12">
        <v>11.909090909090908</v>
      </c>
      <c r="P37" s="12">
        <v>8.5</v>
      </c>
      <c r="Q37" s="12">
        <v>6.7727272727272725</v>
      </c>
      <c r="R37" s="12">
        <v>8.1818181818181817</v>
      </c>
      <c r="S37" s="12">
        <v>5.7272727272727275</v>
      </c>
      <c r="T37" s="12">
        <v>31.272727272727273</v>
      </c>
      <c r="U37" s="12">
        <v>31.363636363636363</v>
      </c>
      <c r="V37" s="12">
        <v>17.40909090909091</v>
      </c>
      <c r="W37" s="12">
        <v>4.5</v>
      </c>
      <c r="X37" s="12">
        <v>3.1363636363636362</v>
      </c>
      <c r="Y37" s="12">
        <v>5.4090909090909092</v>
      </c>
      <c r="Z37" s="12">
        <v>9.4090909090909083</v>
      </c>
      <c r="AA37" s="12">
        <v>715.40909090909088</v>
      </c>
      <c r="AB37" s="12">
        <v>778.27272727272725</v>
      </c>
      <c r="AC37" s="12">
        <v>638.90909090909088</v>
      </c>
      <c r="AD37" s="12">
        <v>495.77272727272725</v>
      </c>
      <c r="AE37" s="12">
        <v>137.68181818181819</v>
      </c>
      <c r="AF37" s="12">
        <v>178.13636363636363</v>
      </c>
      <c r="AG37" s="12">
        <v>62.863636363636367</v>
      </c>
      <c r="AH37" s="12">
        <v>162</v>
      </c>
      <c r="AI37" s="12">
        <v>39.090909090909093</v>
      </c>
      <c r="AJ37" s="12">
        <v>8.2272727272727266</v>
      </c>
      <c r="AK37" s="12">
        <v>3.1363636363636362</v>
      </c>
      <c r="AL37" s="12">
        <v>28.045454545454547</v>
      </c>
      <c r="AM37" s="12">
        <v>3.6818181818181817</v>
      </c>
      <c r="AN37" s="12">
        <v>35.272727272727273</v>
      </c>
      <c r="AO37" s="12">
        <v>11.318181818181818</v>
      </c>
      <c r="AP37" s="12">
        <v>30.681818181818183</v>
      </c>
      <c r="AQ37" s="12">
        <v>124</v>
      </c>
      <c r="AR37" s="12">
        <v>55.363636363636367</v>
      </c>
      <c r="AS37" s="13">
        <v>4004.9545454545446</v>
      </c>
      <c r="AT37" s="14"/>
      <c r="AW37" s="15"/>
    </row>
    <row r="38" spans="1:49" x14ac:dyDescent="0.25">
      <c r="A38" s="1" t="s">
        <v>34</v>
      </c>
      <c r="B38" s="12">
        <v>4.5454545454545459</v>
      </c>
      <c r="C38" s="12">
        <v>7.6818181818181817</v>
      </c>
      <c r="D38" s="12">
        <v>5.6363636363636367</v>
      </c>
      <c r="E38" s="12">
        <v>3.5</v>
      </c>
      <c r="F38" s="12">
        <v>40.636363636363633</v>
      </c>
      <c r="G38" s="12">
        <v>8.8181818181818183</v>
      </c>
      <c r="H38" s="12">
        <v>13.863636363636363</v>
      </c>
      <c r="I38" s="12">
        <v>39.636363636363633</v>
      </c>
      <c r="J38" s="12">
        <v>75.454545454545453</v>
      </c>
      <c r="K38" s="12">
        <v>94.727272727272734</v>
      </c>
      <c r="L38" s="12">
        <v>65.772727272727266</v>
      </c>
      <c r="M38" s="12">
        <v>122.90909090909091</v>
      </c>
      <c r="N38" s="12">
        <v>34.090909090909093</v>
      </c>
      <c r="O38" s="12">
        <v>67.36363636363636</v>
      </c>
      <c r="P38" s="12">
        <v>24.454545454545453</v>
      </c>
      <c r="Q38" s="12">
        <v>19.5</v>
      </c>
      <c r="R38" s="12">
        <v>12.5</v>
      </c>
      <c r="S38" s="12">
        <v>27</v>
      </c>
      <c r="T38" s="12">
        <v>7.2727272727272725</v>
      </c>
      <c r="U38" s="12">
        <v>2.7727272727272729</v>
      </c>
      <c r="V38" s="12">
        <v>3.9090909090909092</v>
      </c>
      <c r="W38" s="12">
        <v>0.86363636363636365</v>
      </c>
      <c r="X38" s="12">
        <v>2</v>
      </c>
      <c r="Y38" s="12">
        <v>6.3181818181818183</v>
      </c>
      <c r="Z38" s="12">
        <v>9.4090909090909083</v>
      </c>
      <c r="AA38" s="12">
        <v>394.22727272727275</v>
      </c>
      <c r="AB38" s="12">
        <v>402</v>
      </c>
      <c r="AC38" s="12">
        <v>197.18181818181819</v>
      </c>
      <c r="AD38" s="12">
        <v>187.63636363636363</v>
      </c>
      <c r="AE38" s="12">
        <v>19.954545454545453</v>
      </c>
      <c r="AF38" s="12">
        <v>24.318181818181817</v>
      </c>
      <c r="AG38" s="12">
        <v>7.3636363636363633</v>
      </c>
      <c r="AH38" s="12">
        <v>14.136363636363637</v>
      </c>
      <c r="AI38" s="12">
        <v>34</v>
      </c>
      <c r="AJ38" s="12">
        <v>4.0909090909090908</v>
      </c>
      <c r="AK38" s="12">
        <v>4.0909090909090908</v>
      </c>
      <c r="AL38" s="12">
        <v>150.45454545454547</v>
      </c>
      <c r="AM38" s="12">
        <v>1.9545454545454546</v>
      </c>
      <c r="AN38" s="12">
        <v>3.2272727272727271</v>
      </c>
      <c r="AO38" s="12">
        <v>6.6363636363636367</v>
      </c>
      <c r="AP38" s="12">
        <v>5.7272727272727275</v>
      </c>
      <c r="AQ38" s="12">
        <v>18.045454545454547</v>
      </c>
      <c r="AR38" s="12">
        <v>1.6818181818181819</v>
      </c>
      <c r="AS38" s="13">
        <v>2177.3636363636356</v>
      </c>
      <c r="AT38" s="14"/>
      <c r="AW38" s="15"/>
    </row>
    <row r="39" spans="1:49" x14ac:dyDescent="0.25">
      <c r="A39" s="1" t="s">
        <v>35</v>
      </c>
      <c r="B39" s="12">
        <v>23.636363636363637</v>
      </c>
      <c r="C39" s="12">
        <v>48.227272727272727</v>
      </c>
      <c r="D39" s="12">
        <v>13</v>
      </c>
      <c r="E39" s="12">
        <v>13.5</v>
      </c>
      <c r="F39" s="12">
        <v>125.36363636363636</v>
      </c>
      <c r="G39" s="12">
        <v>24.545454545454547</v>
      </c>
      <c r="H39" s="12">
        <v>46.954545454545453</v>
      </c>
      <c r="I39" s="12">
        <v>142.63636363636363</v>
      </c>
      <c r="J39" s="12">
        <v>228.27272727272728</v>
      </c>
      <c r="K39" s="12">
        <v>198.22727272727272</v>
      </c>
      <c r="L39" s="12">
        <v>163.95454545454547</v>
      </c>
      <c r="M39" s="12">
        <v>461.04545454545456</v>
      </c>
      <c r="N39" s="12">
        <v>104.13636363636364</v>
      </c>
      <c r="O39" s="12">
        <v>280.68181818181819</v>
      </c>
      <c r="P39" s="12">
        <v>102.18181818181819</v>
      </c>
      <c r="Q39" s="12">
        <v>50.272727272727273</v>
      </c>
      <c r="R39" s="12">
        <v>57.863636363636367</v>
      </c>
      <c r="S39" s="12">
        <v>64.090909090909093</v>
      </c>
      <c r="T39" s="12">
        <v>13.363636363636363</v>
      </c>
      <c r="U39" s="12">
        <v>8.7272727272727266</v>
      </c>
      <c r="V39" s="12">
        <v>6.4090909090909092</v>
      </c>
      <c r="W39" s="12">
        <v>4.8636363636363633</v>
      </c>
      <c r="X39" s="12">
        <v>4.6363636363636367</v>
      </c>
      <c r="Y39" s="12">
        <v>13.5</v>
      </c>
      <c r="Z39" s="12">
        <v>32.227272727272727</v>
      </c>
      <c r="AA39" s="12">
        <v>1202.1818181818182</v>
      </c>
      <c r="AB39" s="12">
        <v>1084.7272727272727</v>
      </c>
      <c r="AC39" s="12">
        <v>626.81818181818187</v>
      </c>
      <c r="AD39" s="12">
        <v>523.9545454545455</v>
      </c>
      <c r="AE39" s="12">
        <v>80.63636363636364</v>
      </c>
      <c r="AF39" s="12">
        <v>69.5</v>
      </c>
      <c r="AG39" s="12">
        <v>46.772727272727273</v>
      </c>
      <c r="AH39" s="12">
        <v>44.5</v>
      </c>
      <c r="AI39" s="12">
        <v>114.31818181818181</v>
      </c>
      <c r="AJ39" s="12">
        <v>27.136363636363637</v>
      </c>
      <c r="AK39" s="12">
        <v>164.04545454545453</v>
      </c>
      <c r="AL39" s="12">
        <v>13.863636363636363</v>
      </c>
      <c r="AM39" s="12">
        <v>3.2727272727272729</v>
      </c>
      <c r="AN39" s="12">
        <v>8.545454545454545</v>
      </c>
      <c r="AO39" s="12">
        <v>24.59090909090909</v>
      </c>
      <c r="AP39" s="12">
        <v>16.363636363636363</v>
      </c>
      <c r="AQ39" s="12">
        <v>116.81818181818181</v>
      </c>
      <c r="AR39" s="12">
        <v>11.863636363636363</v>
      </c>
      <c r="AS39" s="13">
        <v>6412.227272727273</v>
      </c>
      <c r="AT39" s="14"/>
      <c r="AW39" s="15"/>
    </row>
    <row r="40" spans="1:49" x14ac:dyDescent="0.25">
      <c r="A40" s="1" t="s">
        <v>36</v>
      </c>
      <c r="B40" s="12">
        <v>8.1818181818181817</v>
      </c>
      <c r="C40" s="12">
        <v>8.454545454545455</v>
      </c>
      <c r="D40" s="12">
        <v>3.4545454545454546</v>
      </c>
      <c r="E40" s="12">
        <v>3.3636363636363638</v>
      </c>
      <c r="F40" s="12">
        <v>38.454545454545453</v>
      </c>
      <c r="G40" s="12">
        <v>5.7272727272727275</v>
      </c>
      <c r="H40" s="12">
        <v>29.045454545454547</v>
      </c>
      <c r="I40" s="12">
        <v>85.227272727272734</v>
      </c>
      <c r="J40" s="12">
        <v>117.04545454545455</v>
      </c>
      <c r="K40" s="12">
        <v>10.545454545454545</v>
      </c>
      <c r="L40" s="12">
        <v>11.681818181818182</v>
      </c>
      <c r="M40" s="12">
        <v>33.909090909090907</v>
      </c>
      <c r="N40" s="12">
        <v>4.3636363636363633</v>
      </c>
      <c r="O40" s="12">
        <v>5.5</v>
      </c>
      <c r="P40" s="12">
        <v>9.454545454545455</v>
      </c>
      <c r="Q40" s="12">
        <v>3.2727272727272729</v>
      </c>
      <c r="R40" s="12">
        <v>3.8181818181818183</v>
      </c>
      <c r="S40" s="12">
        <v>8.0909090909090917</v>
      </c>
      <c r="T40" s="12">
        <v>75.772727272727266</v>
      </c>
      <c r="U40" s="12">
        <v>40.68181818181818</v>
      </c>
      <c r="V40" s="12">
        <v>61.227272727272727</v>
      </c>
      <c r="W40" s="12">
        <v>15.090909090909092</v>
      </c>
      <c r="X40" s="12">
        <v>5.2727272727272725</v>
      </c>
      <c r="Y40" s="12">
        <v>22.227272727272727</v>
      </c>
      <c r="Z40" s="12">
        <v>2.3181818181818183</v>
      </c>
      <c r="AA40" s="12">
        <v>281.22727272727275</v>
      </c>
      <c r="AB40" s="12">
        <v>268.59090909090907</v>
      </c>
      <c r="AC40" s="12">
        <v>145.59090909090909</v>
      </c>
      <c r="AD40" s="12">
        <v>135.68181818181819</v>
      </c>
      <c r="AE40" s="12">
        <v>18.545454545454547</v>
      </c>
      <c r="AF40" s="12">
        <v>16.59090909090909</v>
      </c>
      <c r="AG40" s="12">
        <v>8.8181818181818183</v>
      </c>
      <c r="AH40" s="12">
        <v>15.318181818181818</v>
      </c>
      <c r="AI40" s="12">
        <v>40.227272727272727</v>
      </c>
      <c r="AJ40" s="12">
        <v>3.7727272727272729</v>
      </c>
      <c r="AK40" s="12">
        <v>3.5454545454545454</v>
      </c>
      <c r="AL40" s="12">
        <v>1.6818181818181819</v>
      </c>
      <c r="AM40" s="12">
        <v>4.0909090909090908</v>
      </c>
      <c r="AN40" s="12">
        <v>71.409090909090907</v>
      </c>
      <c r="AO40" s="12">
        <v>3.5454545454545454</v>
      </c>
      <c r="AP40" s="12">
        <v>5.4545454545454541</v>
      </c>
      <c r="AQ40" s="12">
        <v>13.045454545454545</v>
      </c>
      <c r="AR40" s="12">
        <v>6.6363636363636367</v>
      </c>
      <c r="AS40" s="13">
        <v>1655.9545454545453</v>
      </c>
      <c r="AT40" s="14"/>
      <c r="AW40" s="15"/>
    </row>
    <row r="41" spans="1:49" x14ac:dyDescent="0.25">
      <c r="A41" s="1" t="s">
        <v>37</v>
      </c>
      <c r="B41" s="12">
        <v>29.863636363636363</v>
      </c>
      <c r="C41" s="12">
        <v>34.18181818181818</v>
      </c>
      <c r="D41" s="12">
        <v>13.181818181818182</v>
      </c>
      <c r="E41" s="12">
        <v>9.3636363636363633</v>
      </c>
      <c r="F41" s="12">
        <v>87.409090909090907</v>
      </c>
      <c r="G41" s="12">
        <v>20.863636363636363</v>
      </c>
      <c r="H41" s="12">
        <v>118.09090909090909</v>
      </c>
      <c r="I41" s="12">
        <v>208.81818181818181</v>
      </c>
      <c r="J41" s="12">
        <v>289.59090909090907</v>
      </c>
      <c r="K41" s="12">
        <v>22</v>
      </c>
      <c r="L41" s="12">
        <v>44.272727272727273</v>
      </c>
      <c r="M41" s="12">
        <v>90.318181818181813</v>
      </c>
      <c r="N41" s="12">
        <v>23.5</v>
      </c>
      <c r="O41" s="12">
        <v>19.363636363636363</v>
      </c>
      <c r="P41" s="12">
        <v>32.954545454545453</v>
      </c>
      <c r="Q41" s="12">
        <v>13.954545454545455</v>
      </c>
      <c r="R41" s="12">
        <v>15.136363636363637</v>
      </c>
      <c r="S41" s="12">
        <v>35.136363636363633</v>
      </c>
      <c r="T41" s="12">
        <v>561.36363636363637</v>
      </c>
      <c r="U41" s="12">
        <v>187.22727272727272</v>
      </c>
      <c r="V41" s="12">
        <v>226</v>
      </c>
      <c r="W41" s="12">
        <v>31.636363636363637</v>
      </c>
      <c r="X41" s="12">
        <v>33.81818181818182</v>
      </c>
      <c r="Y41" s="12">
        <v>55.727272727272727</v>
      </c>
      <c r="Z41" s="12">
        <v>27.545454545454547</v>
      </c>
      <c r="AA41" s="12">
        <v>569.27272727272725</v>
      </c>
      <c r="AB41" s="12">
        <v>564.31818181818187</v>
      </c>
      <c r="AC41" s="12">
        <v>417.95454545454544</v>
      </c>
      <c r="AD41" s="12">
        <v>396.22727272727275</v>
      </c>
      <c r="AE41" s="12">
        <v>83.772727272727266</v>
      </c>
      <c r="AF41" s="12">
        <v>121.95454545454545</v>
      </c>
      <c r="AG41" s="12">
        <v>33.954545454545453</v>
      </c>
      <c r="AH41" s="12">
        <v>57.18181818181818</v>
      </c>
      <c r="AI41" s="12">
        <v>91.727272727272734</v>
      </c>
      <c r="AJ41" s="12">
        <v>34.227272727272727</v>
      </c>
      <c r="AK41" s="12">
        <v>4.8181818181818183</v>
      </c>
      <c r="AL41" s="12">
        <v>7.4545454545454541</v>
      </c>
      <c r="AM41" s="12">
        <v>82.63636363636364</v>
      </c>
      <c r="AN41" s="12">
        <v>11.727272727272727</v>
      </c>
      <c r="AO41" s="12">
        <v>22.727272727272727</v>
      </c>
      <c r="AP41" s="12">
        <v>17.272727272727273</v>
      </c>
      <c r="AQ41" s="12">
        <v>37.590909090909093</v>
      </c>
      <c r="AR41" s="12">
        <v>34.272727272727273</v>
      </c>
      <c r="AS41" s="13">
        <v>4820.4090909090901</v>
      </c>
      <c r="AT41" s="14"/>
      <c r="AW41" s="15"/>
    </row>
    <row r="42" spans="1:49" x14ac:dyDescent="0.25">
      <c r="A42" s="1" t="s">
        <v>58</v>
      </c>
      <c r="B42" s="12">
        <v>7.4545454545454541</v>
      </c>
      <c r="C42" s="12">
        <v>18.09090909090909</v>
      </c>
      <c r="D42" s="12">
        <v>6.9545454545454541</v>
      </c>
      <c r="E42" s="12">
        <v>4.0909090909090908</v>
      </c>
      <c r="F42" s="12">
        <v>21.5</v>
      </c>
      <c r="G42" s="12">
        <v>4.9090909090909092</v>
      </c>
      <c r="H42" s="12">
        <v>12.772727272727273</v>
      </c>
      <c r="I42" s="12">
        <v>29.727272727272727</v>
      </c>
      <c r="J42" s="12">
        <v>40.5</v>
      </c>
      <c r="K42" s="12">
        <v>12</v>
      </c>
      <c r="L42" s="12">
        <v>12.636363636363637</v>
      </c>
      <c r="M42" s="12">
        <v>26.363636363636363</v>
      </c>
      <c r="N42" s="12">
        <v>9.1818181818181817</v>
      </c>
      <c r="O42" s="12">
        <v>12.5</v>
      </c>
      <c r="P42" s="12">
        <v>7</v>
      </c>
      <c r="Q42" s="12">
        <v>2.5</v>
      </c>
      <c r="R42" s="12">
        <v>1.8181818181818181</v>
      </c>
      <c r="S42" s="12">
        <v>5.3181818181818183</v>
      </c>
      <c r="T42" s="12">
        <v>13.227272727272727</v>
      </c>
      <c r="U42" s="12">
        <v>22.818181818181817</v>
      </c>
      <c r="V42" s="12">
        <v>15.590909090909092</v>
      </c>
      <c r="W42" s="12">
        <v>6.7272727272727275</v>
      </c>
      <c r="X42" s="12">
        <v>9.1818181818181817</v>
      </c>
      <c r="Y42" s="12">
        <v>13.136363636363637</v>
      </c>
      <c r="Z42" s="12">
        <v>6.6818181818181817</v>
      </c>
      <c r="AA42" s="12">
        <v>282.18181818181819</v>
      </c>
      <c r="AB42" s="12">
        <v>284.04545454545456</v>
      </c>
      <c r="AC42" s="12">
        <v>225.77272727272728</v>
      </c>
      <c r="AD42" s="12">
        <v>230.77272727272728</v>
      </c>
      <c r="AE42" s="12">
        <v>61.090909090909093</v>
      </c>
      <c r="AF42" s="12">
        <v>75.272727272727266</v>
      </c>
      <c r="AG42" s="12">
        <v>37.409090909090907</v>
      </c>
      <c r="AH42" s="12">
        <v>76.090909090909093</v>
      </c>
      <c r="AI42" s="12">
        <v>56.545454545454547</v>
      </c>
      <c r="AJ42" s="12">
        <v>12.590909090909092</v>
      </c>
      <c r="AK42" s="12">
        <v>5.4090909090909092</v>
      </c>
      <c r="AL42" s="12">
        <v>24.272727272727273</v>
      </c>
      <c r="AM42" s="12">
        <v>2.9545454545454546</v>
      </c>
      <c r="AN42" s="12">
        <v>22.272727272727273</v>
      </c>
      <c r="AO42" s="12">
        <v>5.6363636363636367</v>
      </c>
      <c r="AP42" s="12">
        <v>10.636363636363637</v>
      </c>
      <c r="AQ42" s="12">
        <v>29.681818181818183</v>
      </c>
      <c r="AR42" s="12">
        <v>24.863636363636363</v>
      </c>
      <c r="AS42" s="13">
        <v>1790.1818181818182</v>
      </c>
      <c r="AT42" s="14"/>
      <c r="AW42" s="15"/>
    </row>
    <row r="43" spans="1:49" x14ac:dyDescent="0.25">
      <c r="A43" s="1" t="s">
        <v>59</v>
      </c>
      <c r="B43" s="12">
        <v>6.1363636363636367</v>
      </c>
      <c r="C43" s="12">
        <v>14.409090909090908</v>
      </c>
      <c r="D43" s="12">
        <v>3.5</v>
      </c>
      <c r="E43" s="12">
        <v>3.5454545454545454</v>
      </c>
      <c r="F43" s="12">
        <v>12.136363636363637</v>
      </c>
      <c r="G43" s="12">
        <v>4.6363636363636367</v>
      </c>
      <c r="H43" s="12">
        <v>11.818181818181818</v>
      </c>
      <c r="I43" s="12">
        <v>25.09090909090909</v>
      </c>
      <c r="J43" s="12">
        <v>34.5</v>
      </c>
      <c r="K43" s="12">
        <v>9</v>
      </c>
      <c r="L43" s="12">
        <v>12.909090909090908</v>
      </c>
      <c r="M43" s="12">
        <v>28.045454545454547</v>
      </c>
      <c r="N43" s="12">
        <v>14.681818181818182</v>
      </c>
      <c r="O43" s="12">
        <v>6.5909090909090908</v>
      </c>
      <c r="P43" s="12">
        <v>7.4545454545454541</v>
      </c>
      <c r="Q43" s="12">
        <v>1.8181818181818181</v>
      </c>
      <c r="R43" s="12">
        <v>1.9545454545454546</v>
      </c>
      <c r="S43" s="12">
        <v>3.2272727272727271</v>
      </c>
      <c r="T43" s="12">
        <v>14.409090909090908</v>
      </c>
      <c r="U43" s="12">
        <v>17.136363636363637</v>
      </c>
      <c r="V43" s="12">
        <v>10.363636363636363</v>
      </c>
      <c r="W43" s="12">
        <v>7.5909090909090908</v>
      </c>
      <c r="X43" s="12">
        <v>4.1363636363636367</v>
      </c>
      <c r="Y43" s="12">
        <v>7.7272727272727275</v>
      </c>
      <c r="Z43" s="12">
        <v>4.3636363636363633</v>
      </c>
      <c r="AA43" s="12">
        <v>187.72727272727272</v>
      </c>
      <c r="AB43" s="12">
        <v>223.04545454545453</v>
      </c>
      <c r="AC43" s="12">
        <v>166.95454545454547</v>
      </c>
      <c r="AD43" s="12">
        <v>157.04545454545453</v>
      </c>
      <c r="AE43" s="12">
        <v>53.18181818181818</v>
      </c>
      <c r="AF43" s="12">
        <v>74.681818181818187</v>
      </c>
      <c r="AG43" s="12">
        <v>28.045454545454547</v>
      </c>
      <c r="AH43" s="12">
        <v>55.590909090909093</v>
      </c>
      <c r="AI43" s="12">
        <v>63.5</v>
      </c>
      <c r="AJ43" s="12">
        <v>27.818181818181817</v>
      </c>
      <c r="AK43" s="12">
        <v>5.7727272727272725</v>
      </c>
      <c r="AL43" s="12">
        <v>15.727272727272727</v>
      </c>
      <c r="AM43" s="12">
        <v>5.1818181818181817</v>
      </c>
      <c r="AN43" s="12">
        <v>17.181818181818183</v>
      </c>
      <c r="AO43" s="12">
        <v>14.681818181818182</v>
      </c>
      <c r="AP43" s="12">
        <v>5.7272727272727275</v>
      </c>
      <c r="AQ43" s="12">
        <v>24.818181818181817</v>
      </c>
      <c r="AR43" s="12">
        <v>15</v>
      </c>
      <c r="AS43" s="13">
        <v>1408.8636363636365</v>
      </c>
      <c r="AT43" s="14"/>
      <c r="AW43" s="15"/>
    </row>
    <row r="44" spans="1:49" x14ac:dyDescent="0.25">
      <c r="A44" s="1" t="s">
        <v>60</v>
      </c>
      <c r="B44" s="12">
        <v>14.5</v>
      </c>
      <c r="C44" s="12">
        <v>40.18181818181818</v>
      </c>
      <c r="D44" s="12">
        <v>26.681818181818183</v>
      </c>
      <c r="E44" s="12">
        <v>37.045454545454547</v>
      </c>
      <c r="F44" s="12">
        <v>71.272727272727266</v>
      </c>
      <c r="G44" s="12">
        <v>21.545454545454547</v>
      </c>
      <c r="H44" s="12">
        <v>35.81818181818182</v>
      </c>
      <c r="I44" s="12">
        <v>21.227272727272727</v>
      </c>
      <c r="J44" s="12">
        <v>41.636363636363633</v>
      </c>
      <c r="K44" s="12">
        <v>36.18181818181818</v>
      </c>
      <c r="L44" s="12">
        <v>45.18181818181818</v>
      </c>
      <c r="M44" s="12">
        <v>46.909090909090907</v>
      </c>
      <c r="N44" s="12">
        <v>18.045454545454547</v>
      </c>
      <c r="O44" s="12">
        <v>16.40909090909091</v>
      </c>
      <c r="P44" s="12">
        <v>8.7272727272727266</v>
      </c>
      <c r="Q44" s="12">
        <v>6.2272727272727275</v>
      </c>
      <c r="R44" s="12">
        <v>12.318181818181818</v>
      </c>
      <c r="S44" s="12">
        <v>25.363636363636363</v>
      </c>
      <c r="T44" s="12">
        <v>34.772727272727273</v>
      </c>
      <c r="U44" s="12">
        <v>54</v>
      </c>
      <c r="V44" s="12">
        <v>53.68181818181818</v>
      </c>
      <c r="W44" s="12">
        <v>25.318181818181817</v>
      </c>
      <c r="X44" s="12">
        <v>21.5</v>
      </c>
      <c r="Y44" s="12">
        <v>42.954545454545453</v>
      </c>
      <c r="Z44" s="12">
        <v>25.40909090909091</v>
      </c>
      <c r="AA44" s="12">
        <v>217.31818181818181</v>
      </c>
      <c r="AB44" s="12">
        <v>202.13636363636363</v>
      </c>
      <c r="AC44" s="12">
        <v>457.45454545454544</v>
      </c>
      <c r="AD44" s="12">
        <v>279.68181818181819</v>
      </c>
      <c r="AE44" s="12">
        <v>74.818181818181813</v>
      </c>
      <c r="AF44" s="12">
        <v>88.954545454545453</v>
      </c>
      <c r="AG44" s="12">
        <v>52.090909090909093</v>
      </c>
      <c r="AH44" s="12">
        <v>60.227272727272727</v>
      </c>
      <c r="AI44" s="12">
        <v>112.63636363636364</v>
      </c>
      <c r="AJ44" s="12">
        <v>135.54545454545453</v>
      </c>
      <c r="AK44" s="12">
        <v>17.40909090909091</v>
      </c>
      <c r="AL44" s="12">
        <v>122.04545454545455</v>
      </c>
      <c r="AM44" s="12">
        <v>14.636363636363637</v>
      </c>
      <c r="AN44" s="12">
        <v>35.5</v>
      </c>
      <c r="AO44" s="12">
        <v>32.68181818181818</v>
      </c>
      <c r="AP44" s="12">
        <v>20.59090909090909</v>
      </c>
      <c r="AQ44" s="12">
        <v>11.636363636363637</v>
      </c>
      <c r="AR44" s="12">
        <v>184.27272727272728</v>
      </c>
      <c r="AS44" s="13">
        <v>2902.545454545454</v>
      </c>
      <c r="AT44" s="14"/>
      <c r="AW44" s="15"/>
    </row>
    <row r="45" spans="1:49" x14ac:dyDescent="0.25">
      <c r="A45" s="1" t="s">
        <v>61</v>
      </c>
      <c r="B45" s="12">
        <v>9.4090909090909083</v>
      </c>
      <c r="C45" s="12">
        <v>20.954545454545453</v>
      </c>
      <c r="D45" s="12">
        <v>11.409090909090908</v>
      </c>
      <c r="E45" s="12">
        <v>17.40909090909091</v>
      </c>
      <c r="F45" s="12">
        <v>82.909090909090907</v>
      </c>
      <c r="G45" s="12">
        <v>11.954545454545455</v>
      </c>
      <c r="H45" s="12">
        <v>26.90909090909091</v>
      </c>
      <c r="I45" s="12">
        <v>50.454545454545453</v>
      </c>
      <c r="J45" s="12">
        <v>91.227272727272734</v>
      </c>
      <c r="K45" s="12">
        <v>10.545454545454545</v>
      </c>
      <c r="L45" s="12">
        <v>15.409090909090908</v>
      </c>
      <c r="M45" s="12">
        <v>35.18181818181818</v>
      </c>
      <c r="N45" s="12">
        <v>6.9090909090909092</v>
      </c>
      <c r="O45" s="12">
        <v>4.8181818181818183</v>
      </c>
      <c r="P45" s="12">
        <v>5</v>
      </c>
      <c r="Q45" s="12">
        <v>3.4090909090909092</v>
      </c>
      <c r="R45" s="12">
        <v>3.0454545454545454</v>
      </c>
      <c r="S45" s="12">
        <v>4</v>
      </c>
      <c r="T45" s="12">
        <v>24.954545454545453</v>
      </c>
      <c r="U45" s="12">
        <v>28.045454545454547</v>
      </c>
      <c r="V45" s="12">
        <v>33.045454545454547</v>
      </c>
      <c r="W45" s="12">
        <v>9.6818181818181817</v>
      </c>
      <c r="X45" s="12">
        <v>8.545454545454545</v>
      </c>
      <c r="Y45" s="12">
        <v>23.227272727272727</v>
      </c>
      <c r="Z45" s="12">
        <v>8.8636363636363633</v>
      </c>
      <c r="AA45" s="12">
        <v>359.68181818181819</v>
      </c>
      <c r="AB45" s="12">
        <v>482.90909090909093</v>
      </c>
      <c r="AC45" s="12">
        <v>316.68181818181819</v>
      </c>
      <c r="AD45" s="12">
        <v>241.36363636363637</v>
      </c>
      <c r="AE45" s="12">
        <v>103.09090909090909</v>
      </c>
      <c r="AF45" s="12">
        <v>101.36363636363636</v>
      </c>
      <c r="AG45" s="12">
        <v>55.5</v>
      </c>
      <c r="AH45" s="12">
        <v>70.954545454545453</v>
      </c>
      <c r="AI45" s="12">
        <v>141.45454545454547</v>
      </c>
      <c r="AJ45" s="12">
        <v>51.31818181818182</v>
      </c>
      <c r="AK45" s="12">
        <v>1.6818181818181819</v>
      </c>
      <c r="AL45" s="12">
        <v>10.136363636363637</v>
      </c>
      <c r="AM45" s="12">
        <v>6.7272727272727275</v>
      </c>
      <c r="AN45" s="12">
        <v>29.818181818181817</v>
      </c>
      <c r="AO45" s="12">
        <v>23.681818181818183</v>
      </c>
      <c r="AP45" s="12">
        <v>16.454545454545453</v>
      </c>
      <c r="AQ45" s="12">
        <v>137.95454545454547</v>
      </c>
      <c r="AR45" s="12">
        <v>12.181818181818182</v>
      </c>
      <c r="AS45" s="13">
        <v>2710.2727272727275</v>
      </c>
      <c r="AT45" s="14"/>
      <c r="AW45" s="15"/>
    </row>
    <row r="46" spans="1:49" x14ac:dyDescent="0.25">
      <c r="A46" s="11" t="s">
        <v>51</v>
      </c>
      <c r="B46" s="14">
        <v>3443.727272727273</v>
      </c>
      <c r="C46" s="14">
        <v>7268.7727272727261</v>
      </c>
      <c r="D46" s="14">
        <v>3880.0909090909086</v>
      </c>
      <c r="E46" s="14">
        <v>3364.409090909091</v>
      </c>
      <c r="F46" s="14">
        <v>11181.72727272727</v>
      </c>
      <c r="G46" s="14">
        <v>4058.1363636363635</v>
      </c>
      <c r="H46" s="14">
        <v>6280.4090909090901</v>
      </c>
      <c r="I46" s="14">
        <v>7917.272727272727</v>
      </c>
      <c r="J46" s="14">
        <v>12326.40909090909</v>
      </c>
      <c r="K46" s="14">
        <v>5132.1363636363658</v>
      </c>
      <c r="L46" s="14">
        <v>6426.363636363636</v>
      </c>
      <c r="M46" s="14">
        <v>8265.818181818182</v>
      </c>
      <c r="N46" s="14">
        <v>5027.9090909090901</v>
      </c>
      <c r="O46" s="14">
        <v>5045.5</v>
      </c>
      <c r="P46" s="14">
        <v>4606.9090909090901</v>
      </c>
      <c r="Q46" s="14">
        <v>2971.954545454546</v>
      </c>
      <c r="R46" s="14">
        <v>3883.6818181818189</v>
      </c>
      <c r="S46" s="14">
        <v>6089.4545454545469</v>
      </c>
      <c r="T46" s="14">
        <v>5545.4090909090892</v>
      </c>
      <c r="U46" s="14">
        <v>6428.2727272727279</v>
      </c>
      <c r="V46" s="14">
        <v>5643.318181818182</v>
      </c>
      <c r="W46" s="14">
        <v>2889.6363636363635</v>
      </c>
      <c r="X46" s="14">
        <v>2534.363636363636</v>
      </c>
      <c r="Y46" s="14">
        <v>4416.0454545454559</v>
      </c>
      <c r="Z46" s="14">
        <v>4438.5</v>
      </c>
      <c r="AA46" s="14">
        <v>26342.36363636364</v>
      </c>
      <c r="AB46" s="14">
        <v>28163.318181818177</v>
      </c>
      <c r="AC46" s="14">
        <v>24939.318181818184</v>
      </c>
      <c r="AD46" s="14">
        <v>19728.36363636364</v>
      </c>
      <c r="AE46" s="14">
        <v>9117.9090909090937</v>
      </c>
      <c r="AF46" s="14">
        <v>11734.636363636364</v>
      </c>
      <c r="AG46" s="14">
        <v>6894</v>
      </c>
      <c r="AH46" s="14">
        <v>13279.545454545454</v>
      </c>
      <c r="AI46" s="14">
        <v>8141.045454545455</v>
      </c>
      <c r="AJ46" s="14">
        <v>4109.590909090909</v>
      </c>
      <c r="AK46" s="14">
        <v>2241.545454545455</v>
      </c>
      <c r="AL46" s="14">
        <v>6503.545454545454</v>
      </c>
      <c r="AM46" s="14">
        <v>1780.136363636364</v>
      </c>
      <c r="AN46" s="14">
        <v>4667</v>
      </c>
      <c r="AO46" s="14">
        <v>1794.0454545454547</v>
      </c>
      <c r="AP46" s="14">
        <v>1391.3181818181818</v>
      </c>
      <c r="AQ46" s="14">
        <v>2938.1818181818176</v>
      </c>
      <c r="AR46" s="14">
        <v>2958.6818181818185</v>
      </c>
      <c r="AS46" s="14">
        <v>315790.77272727276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:AS46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7" customHeight="1" x14ac:dyDescent="0.25">
      <c r="A1" s="7" t="s">
        <v>0</v>
      </c>
      <c r="B1" s="8" t="s">
        <v>1</v>
      </c>
      <c r="D1" s="9" t="s">
        <v>52</v>
      </c>
      <c r="G1" s="19">
        <f>'Wkdy Adj OD'!G1</f>
        <v>37897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11</v>
      </c>
      <c r="C3" s="12">
        <v>92.5</v>
      </c>
      <c r="D3" s="12">
        <v>86.25</v>
      </c>
      <c r="E3" s="12">
        <v>51.75</v>
      </c>
      <c r="F3" s="12">
        <v>256</v>
      </c>
      <c r="G3" s="12">
        <v>78</v>
      </c>
      <c r="H3" s="12">
        <v>69</v>
      </c>
      <c r="I3" s="12">
        <v>46.5</v>
      </c>
      <c r="J3" s="12">
        <v>76.75</v>
      </c>
      <c r="K3" s="12">
        <v>19.75</v>
      </c>
      <c r="L3" s="12">
        <v>73.25</v>
      </c>
      <c r="M3" s="12">
        <v>59.75</v>
      </c>
      <c r="N3" s="12">
        <v>17.75</v>
      </c>
      <c r="O3" s="12">
        <v>17.75</v>
      </c>
      <c r="P3" s="12">
        <v>20.25</v>
      </c>
      <c r="Q3" s="12">
        <v>13.75</v>
      </c>
      <c r="R3" s="12">
        <v>10.25</v>
      </c>
      <c r="S3" s="12">
        <v>18.25</v>
      </c>
      <c r="T3" s="12">
        <v>24</v>
      </c>
      <c r="U3" s="12">
        <v>14</v>
      </c>
      <c r="V3" s="12">
        <v>9</v>
      </c>
      <c r="W3" s="12">
        <v>5.5</v>
      </c>
      <c r="X3" s="12">
        <v>5.5</v>
      </c>
      <c r="Y3" s="12">
        <v>15.5</v>
      </c>
      <c r="Z3" s="12">
        <v>24.5</v>
      </c>
      <c r="AA3" s="12">
        <v>64.75</v>
      </c>
      <c r="AB3" s="12">
        <v>76</v>
      </c>
      <c r="AC3" s="12">
        <v>193.5</v>
      </c>
      <c r="AD3" s="12">
        <v>101.5</v>
      </c>
      <c r="AE3" s="12">
        <v>74.5</v>
      </c>
      <c r="AF3" s="12">
        <v>120.75</v>
      </c>
      <c r="AG3" s="12">
        <v>21.5</v>
      </c>
      <c r="AH3" s="12">
        <v>29</v>
      </c>
      <c r="AI3" s="12">
        <v>18.75</v>
      </c>
      <c r="AJ3" s="12">
        <v>6</v>
      </c>
      <c r="AK3" s="12">
        <v>2.25</v>
      </c>
      <c r="AL3" s="12">
        <v>10.25</v>
      </c>
      <c r="AM3" s="12">
        <v>6.25</v>
      </c>
      <c r="AN3" s="12">
        <v>17.25</v>
      </c>
      <c r="AO3" s="12">
        <v>4</v>
      </c>
      <c r="AP3" s="12">
        <v>5.25</v>
      </c>
      <c r="AQ3" s="12">
        <v>7.75</v>
      </c>
      <c r="AR3" s="12">
        <v>5.25</v>
      </c>
      <c r="AS3" s="13">
        <v>1881</v>
      </c>
      <c r="AT3" s="14"/>
      <c r="AV3" s="9" t="s">
        <v>39</v>
      </c>
      <c r="AW3" s="12">
        <f>SUM(B3:Z27,AK3:AN27,B38:Z41,AK38:AN41)</f>
        <v>35318</v>
      </c>
      <c r="AY3" s="9" t="s">
        <v>40</v>
      </c>
      <c r="AZ3" s="15">
        <f>SUM(AW12:AW18,AX12:BC12)</f>
        <v>91363</v>
      </c>
      <c r="BA3" s="16">
        <f>AZ3/BD$19</f>
        <v>0.64610641028814297</v>
      </c>
    </row>
    <row r="4" spans="1:56" x14ac:dyDescent="0.25">
      <c r="A4" s="1" t="s">
        <v>4</v>
      </c>
      <c r="B4" s="12">
        <v>118.25</v>
      </c>
      <c r="C4" s="12">
        <v>13.5</v>
      </c>
      <c r="D4" s="12">
        <v>78</v>
      </c>
      <c r="E4" s="12">
        <v>60.75</v>
      </c>
      <c r="F4" s="12">
        <v>581</v>
      </c>
      <c r="G4" s="12">
        <v>113.5</v>
      </c>
      <c r="H4" s="12">
        <v>105.75</v>
      </c>
      <c r="I4" s="12">
        <v>64.5</v>
      </c>
      <c r="J4" s="12">
        <v>157.25</v>
      </c>
      <c r="K4" s="12">
        <v>36.25</v>
      </c>
      <c r="L4" s="12">
        <v>94.25</v>
      </c>
      <c r="M4" s="12">
        <v>96.75</v>
      </c>
      <c r="N4" s="12">
        <v>39.75</v>
      </c>
      <c r="O4" s="12">
        <v>38.75</v>
      </c>
      <c r="P4" s="12">
        <v>30.5</v>
      </c>
      <c r="Q4" s="12">
        <v>16</v>
      </c>
      <c r="R4" s="12">
        <v>25</v>
      </c>
      <c r="S4" s="12">
        <v>43.75</v>
      </c>
      <c r="T4" s="12">
        <v>30</v>
      </c>
      <c r="U4" s="12">
        <v>9</v>
      </c>
      <c r="V4" s="12">
        <v>18</v>
      </c>
      <c r="W4" s="12">
        <v>5</v>
      </c>
      <c r="X4" s="12">
        <v>7.75</v>
      </c>
      <c r="Y4" s="12">
        <v>17</v>
      </c>
      <c r="Z4" s="12">
        <v>20.75</v>
      </c>
      <c r="AA4" s="12">
        <v>236.25</v>
      </c>
      <c r="AB4" s="12">
        <v>216.25</v>
      </c>
      <c r="AC4" s="12">
        <v>499.5</v>
      </c>
      <c r="AD4" s="12">
        <v>210.75</v>
      </c>
      <c r="AE4" s="12">
        <v>64.75</v>
      </c>
      <c r="AF4" s="12">
        <v>100.75</v>
      </c>
      <c r="AG4" s="12">
        <v>32</v>
      </c>
      <c r="AH4" s="12">
        <v>48.5</v>
      </c>
      <c r="AI4" s="12">
        <v>45.25</v>
      </c>
      <c r="AJ4" s="12">
        <v>20.5</v>
      </c>
      <c r="AK4" s="12">
        <v>5.5</v>
      </c>
      <c r="AL4" s="12">
        <v>14.75</v>
      </c>
      <c r="AM4" s="12">
        <v>3.25</v>
      </c>
      <c r="AN4" s="12">
        <v>19.75</v>
      </c>
      <c r="AO4" s="12">
        <v>8</v>
      </c>
      <c r="AP4" s="12">
        <v>5.25</v>
      </c>
      <c r="AQ4" s="12">
        <v>21.25</v>
      </c>
      <c r="AR4" s="12">
        <v>7.75</v>
      </c>
      <c r="AS4" s="13">
        <v>3381</v>
      </c>
      <c r="AT4" s="14"/>
      <c r="AV4" s="9" t="s">
        <v>41</v>
      </c>
      <c r="AW4" s="12">
        <f>SUM(AA28:AJ37, AA42:AJ45, AO28:AR37, AO42:AR45)</f>
        <v>43817.5</v>
      </c>
      <c r="AY4" s="9" t="s">
        <v>42</v>
      </c>
      <c r="AZ4" s="15">
        <f>SUM(AX13:BB18)</f>
        <v>53008</v>
      </c>
      <c r="BA4" s="16">
        <f>AZ4/BD$19</f>
        <v>0.37486519265516549</v>
      </c>
    </row>
    <row r="5" spans="1:56" x14ac:dyDescent="0.25">
      <c r="A5" s="1" t="s">
        <v>5</v>
      </c>
      <c r="B5" s="12">
        <v>82.75</v>
      </c>
      <c r="C5" s="12">
        <v>64.25</v>
      </c>
      <c r="D5" s="12">
        <v>5.25</v>
      </c>
      <c r="E5" s="12">
        <v>36.75</v>
      </c>
      <c r="F5" s="12">
        <v>440.5</v>
      </c>
      <c r="G5" s="12">
        <v>83</v>
      </c>
      <c r="H5" s="12">
        <v>43.75</v>
      </c>
      <c r="I5" s="12">
        <v>44</v>
      </c>
      <c r="J5" s="12">
        <v>89</v>
      </c>
      <c r="K5" s="12">
        <v>33.75</v>
      </c>
      <c r="L5" s="12">
        <v>33</v>
      </c>
      <c r="M5" s="12">
        <v>42.5</v>
      </c>
      <c r="N5" s="12">
        <v>13.25</v>
      </c>
      <c r="O5" s="12">
        <v>17.25</v>
      </c>
      <c r="P5" s="12">
        <v>11.25</v>
      </c>
      <c r="Q5" s="12">
        <v>6.25</v>
      </c>
      <c r="R5" s="12">
        <v>10.5</v>
      </c>
      <c r="S5" s="12">
        <v>17.75</v>
      </c>
      <c r="T5" s="12">
        <v>11</v>
      </c>
      <c r="U5" s="12">
        <v>4.5</v>
      </c>
      <c r="V5" s="12">
        <v>15.25</v>
      </c>
      <c r="W5" s="12">
        <v>4</v>
      </c>
      <c r="X5" s="12">
        <v>3.75</v>
      </c>
      <c r="Y5" s="12">
        <v>14.25</v>
      </c>
      <c r="Z5" s="12">
        <v>7.75</v>
      </c>
      <c r="AA5" s="12">
        <v>146.75</v>
      </c>
      <c r="AB5" s="12">
        <v>126.75</v>
      </c>
      <c r="AC5" s="12">
        <v>286</v>
      </c>
      <c r="AD5" s="12">
        <v>150.25</v>
      </c>
      <c r="AE5" s="12">
        <v>34</v>
      </c>
      <c r="AF5" s="12">
        <v>30.75</v>
      </c>
      <c r="AG5" s="12">
        <v>12.75</v>
      </c>
      <c r="AH5" s="12">
        <v>11.75</v>
      </c>
      <c r="AI5" s="12">
        <v>13.5</v>
      </c>
      <c r="AJ5" s="12">
        <v>0.75</v>
      </c>
      <c r="AK5" s="12">
        <v>3</v>
      </c>
      <c r="AL5" s="12">
        <v>7.25</v>
      </c>
      <c r="AM5" s="12">
        <v>1.5</v>
      </c>
      <c r="AN5" s="12">
        <v>9</v>
      </c>
      <c r="AO5" s="12">
        <v>1</v>
      </c>
      <c r="AP5" s="12">
        <v>0.5</v>
      </c>
      <c r="AQ5" s="12">
        <v>19</v>
      </c>
      <c r="AR5" s="12">
        <v>5</v>
      </c>
      <c r="AS5" s="13">
        <v>1994.75</v>
      </c>
      <c r="AT5" s="14"/>
      <c r="AV5" s="9" t="s">
        <v>43</v>
      </c>
      <c r="AW5" s="12">
        <f>SUM(AA3:AJ27,B28:Z37,AA38:AJ41,AK28:AN37, B42:Z45, AK42:AN45, AO3:AR27, AO38:AR41)</f>
        <v>67731.5</v>
      </c>
    </row>
    <row r="6" spans="1:56" x14ac:dyDescent="0.25">
      <c r="A6" s="1" t="s">
        <v>6</v>
      </c>
      <c r="B6" s="12">
        <v>54.75</v>
      </c>
      <c r="C6" s="12">
        <v>57.25</v>
      </c>
      <c r="D6" s="12">
        <v>40</v>
      </c>
      <c r="E6" s="12">
        <v>9.25</v>
      </c>
      <c r="F6" s="12">
        <v>178.5</v>
      </c>
      <c r="G6" s="12">
        <v>44.5</v>
      </c>
      <c r="H6" s="12">
        <v>44.5</v>
      </c>
      <c r="I6" s="12">
        <v>44.25</v>
      </c>
      <c r="J6" s="12">
        <v>84</v>
      </c>
      <c r="K6" s="12">
        <v>30.25</v>
      </c>
      <c r="L6" s="12">
        <v>35.25</v>
      </c>
      <c r="M6" s="12">
        <v>34</v>
      </c>
      <c r="N6" s="12">
        <v>17.75</v>
      </c>
      <c r="O6" s="12">
        <v>12.75</v>
      </c>
      <c r="P6" s="12">
        <v>13.5</v>
      </c>
      <c r="Q6" s="12">
        <v>4.25</v>
      </c>
      <c r="R6" s="12">
        <v>8.5</v>
      </c>
      <c r="S6" s="12">
        <v>20.25</v>
      </c>
      <c r="T6" s="12">
        <v>12.25</v>
      </c>
      <c r="U6" s="12">
        <v>7.25</v>
      </c>
      <c r="V6" s="12">
        <v>8.75</v>
      </c>
      <c r="W6" s="12">
        <v>7.75</v>
      </c>
      <c r="X6" s="12">
        <v>5.25</v>
      </c>
      <c r="Y6" s="12">
        <v>11.25</v>
      </c>
      <c r="Z6" s="12">
        <v>10.75</v>
      </c>
      <c r="AA6" s="12">
        <v>198.75</v>
      </c>
      <c r="AB6" s="12">
        <v>176.75</v>
      </c>
      <c r="AC6" s="12">
        <v>308.75</v>
      </c>
      <c r="AD6" s="12">
        <v>234.75</v>
      </c>
      <c r="AE6" s="12">
        <v>54.25</v>
      </c>
      <c r="AF6" s="12">
        <v>57.25</v>
      </c>
      <c r="AG6" s="12">
        <v>16.5</v>
      </c>
      <c r="AH6" s="12">
        <v>12.75</v>
      </c>
      <c r="AI6" s="12">
        <v>12</v>
      </c>
      <c r="AJ6" s="12">
        <v>3.25</v>
      </c>
      <c r="AK6" s="12">
        <v>2</v>
      </c>
      <c r="AL6" s="12">
        <v>8.75</v>
      </c>
      <c r="AM6" s="12">
        <v>0.75</v>
      </c>
      <c r="AN6" s="12">
        <v>8</v>
      </c>
      <c r="AO6" s="12">
        <v>3</v>
      </c>
      <c r="AP6" s="12">
        <v>0</v>
      </c>
      <c r="AQ6" s="12">
        <v>24.25</v>
      </c>
      <c r="AR6" s="12">
        <v>7.5</v>
      </c>
      <c r="AS6" s="13">
        <v>1926</v>
      </c>
      <c r="AT6" s="14"/>
      <c r="AV6" s="9" t="s">
        <v>62</v>
      </c>
      <c r="AW6" s="12">
        <f>SUM(AO3:AR45, B42:AN45)</f>
        <v>9917.25</v>
      </c>
    </row>
    <row r="7" spans="1:56" x14ac:dyDescent="0.25">
      <c r="A7" s="1" t="s">
        <v>7</v>
      </c>
      <c r="B7" s="12">
        <v>260.5</v>
      </c>
      <c r="C7" s="12">
        <v>556</v>
      </c>
      <c r="D7" s="12">
        <v>453.25</v>
      </c>
      <c r="E7" s="12">
        <v>180</v>
      </c>
      <c r="F7" s="12">
        <v>17</v>
      </c>
      <c r="G7" s="12">
        <v>285.75</v>
      </c>
      <c r="H7" s="12">
        <v>242.75</v>
      </c>
      <c r="I7" s="12">
        <v>200.25</v>
      </c>
      <c r="J7" s="12">
        <v>308.5</v>
      </c>
      <c r="K7" s="12">
        <v>137.75</v>
      </c>
      <c r="L7" s="12">
        <v>205</v>
      </c>
      <c r="M7" s="12">
        <v>177</v>
      </c>
      <c r="N7" s="12">
        <v>103</v>
      </c>
      <c r="O7" s="12">
        <v>101.25</v>
      </c>
      <c r="P7" s="12">
        <v>77.25</v>
      </c>
      <c r="Q7" s="12">
        <v>48.25</v>
      </c>
      <c r="R7" s="12">
        <v>74.75</v>
      </c>
      <c r="S7" s="12">
        <v>221.25</v>
      </c>
      <c r="T7" s="12">
        <v>63</v>
      </c>
      <c r="U7" s="12">
        <v>100.75</v>
      </c>
      <c r="V7" s="12">
        <v>107.25</v>
      </c>
      <c r="W7" s="12">
        <v>65.25</v>
      </c>
      <c r="X7" s="12">
        <v>61.5</v>
      </c>
      <c r="Y7" s="12">
        <v>36.75</v>
      </c>
      <c r="Z7" s="12">
        <v>38.75</v>
      </c>
      <c r="AA7" s="12">
        <v>492.75</v>
      </c>
      <c r="AB7" s="12">
        <v>341</v>
      </c>
      <c r="AC7" s="12">
        <v>942</v>
      </c>
      <c r="AD7" s="12">
        <v>524.75</v>
      </c>
      <c r="AE7" s="12">
        <v>157.5</v>
      </c>
      <c r="AF7" s="12">
        <v>139.5</v>
      </c>
      <c r="AG7" s="12">
        <v>74.5</v>
      </c>
      <c r="AH7" s="12">
        <v>54.25</v>
      </c>
      <c r="AI7" s="12">
        <v>101</v>
      </c>
      <c r="AJ7" s="12">
        <v>21.25</v>
      </c>
      <c r="AK7" s="12">
        <v>38.25</v>
      </c>
      <c r="AL7" s="12">
        <v>122.75</v>
      </c>
      <c r="AM7" s="12">
        <v>16.25</v>
      </c>
      <c r="AN7" s="12">
        <v>35.25</v>
      </c>
      <c r="AO7" s="12">
        <v>10.25</v>
      </c>
      <c r="AP7" s="12">
        <v>11.5</v>
      </c>
      <c r="AQ7" s="12">
        <v>55.75</v>
      </c>
      <c r="AR7" s="12">
        <v>63.25</v>
      </c>
      <c r="AS7" s="13">
        <v>7324.5</v>
      </c>
      <c r="AT7" s="14"/>
      <c r="AV7" s="9" t="s">
        <v>44</v>
      </c>
      <c r="AW7" s="12">
        <f>SUM(AJ3:AN41,B37:AI41)</f>
        <v>15506.25</v>
      </c>
    </row>
    <row r="8" spans="1:56" x14ac:dyDescent="0.25">
      <c r="A8" s="1" t="s">
        <v>8</v>
      </c>
      <c r="B8" s="12">
        <v>89.25</v>
      </c>
      <c r="C8" s="12">
        <v>113.25</v>
      </c>
      <c r="D8" s="12">
        <v>64.5</v>
      </c>
      <c r="E8" s="12">
        <v>36.25</v>
      </c>
      <c r="F8" s="12">
        <v>223.25</v>
      </c>
      <c r="G8" s="12">
        <v>9.5</v>
      </c>
      <c r="H8" s="12">
        <v>71.5</v>
      </c>
      <c r="I8" s="12">
        <v>79.5</v>
      </c>
      <c r="J8" s="12">
        <v>120.75</v>
      </c>
      <c r="K8" s="12">
        <v>43.25</v>
      </c>
      <c r="L8" s="12">
        <v>76.75</v>
      </c>
      <c r="M8" s="12">
        <v>68.75</v>
      </c>
      <c r="N8" s="12">
        <v>23.25</v>
      </c>
      <c r="O8" s="12">
        <v>36.5</v>
      </c>
      <c r="P8" s="12">
        <v>24.5</v>
      </c>
      <c r="Q8" s="12">
        <v>9.25</v>
      </c>
      <c r="R8" s="12">
        <v>15.5</v>
      </c>
      <c r="S8" s="12">
        <v>29.5</v>
      </c>
      <c r="T8" s="12">
        <v>11.75</v>
      </c>
      <c r="U8" s="12">
        <v>6.75</v>
      </c>
      <c r="V8" s="12">
        <v>12.75</v>
      </c>
      <c r="W8" s="12">
        <v>6.5</v>
      </c>
      <c r="X8" s="12">
        <v>5.5</v>
      </c>
      <c r="Y8" s="12">
        <v>8.25</v>
      </c>
      <c r="Z8" s="12">
        <v>29.5</v>
      </c>
      <c r="AA8" s="12">
        <v>163</v>
      </c>
      <c r="AB8" s="12">
        <v>123.75</v>
      </c>
      <c r="AC8" s="12">
        <v>255</v>
      </c>
      <c r="AD8" s="12">
        <v>213.5</v>
      </c>
      <c r="AE8" s="12">
        <v>84.5</v>
      </c>
      <c r="AF8" s="12">
        <v>64</v>
      </c>
      <c r="AG8" s="12">
        <v>15.5</v>
      </c>
      <c r="AH8" s="12">
        <v>19</v>
      </c>
      <c r="AI8" s="12">
        <v>14</v>
      </c>
      <c r="AJ8" s="12">
        <v>4</v>
      </c>
      <c r="AK8" s="12">
        <v>6</v>
      </c>
      <c r="AL8" s="12">
        <v>14</v>
      </c>
      <c r="AM8" s="12">
        <v>3</v>
      </c>
      <c r="AN8" s="12">
        <v>8.5</v>
      </c>
      <c r="AO8" s="12">
        <v>2.25</v>
      </c>
      <c r="AP8" s="12">
        <v>2.75</v>
      </c>
      <c r="AQ8" s="12">
        <v>17.25</v>
      </c>
      <c r="AR8" s="12">
        <v>5.75</v>
      </c>
      <c r="AS8" s="13">
        <v>2231.75</v>
      </c>
      <c r="AT8" s="14"/>
      <c r="AW8" s="15"/>
    </row>
    <row r="9" spans="1:56" x14ac:dyDescent="0.25">
      <c r="A9" s="1" t="s">
        <v>9</v>
      </c>
      <c r="B9" s="12">
        <v>68.75</v>
      </c>
      <c r="C9" s="12">
        <v>96.5</v>
      </c>
      <c r="D9" s="12">
        <v>44.75</v>
      </c>
      <c r="E9" s="12">
        <v>49.25</v>
      </c>
      <c r="F9" s="12">
        <v>230</v>
      </c>
      <c r="G9" s="12">
        <v>76.5</v>
      </c>
      <c r="H9" s="12">
        <v>10.5</v>
      </c>
      <c r="I9" s="12">
        <v>50.5</v>
      </c>
      <c r="J9" s="12">
        <v>85</v>
      </c>
      <c r="K9" s="12">
        <v>27.25</v>
      </c>
      <c r="L9" s="12">
        <v>81.5</v>
      </c>
      <c r="M9" s="12">
        <v>80.75</v>
      </c>
      <c r="N9" s="12">
        <v>42.75</v>
      </c>
      <c r="O9" s="12">
        <v>47.75</v>
      </c>
      <c r="P9" s="12">
        <v>45</v>
      </c>
      <c r="Q9" s="12">
        <v>17.75</v>
      </c>
      <c r="R9" s="12">
        <v>22</v>
      </c>
      <c r="S9" s="12">
        <v>30.25</v>
      </c>
      <c r="T9" s="12">
        <v>43.75</v>
      </c>
      <c r="U9" s="12">
        <v>20</v>
      </c>
      <c r="V9" s="12">
        <v>25.25</v>
      </c>
      <c r="W9" s="12">
        <v>18.75</v>
      </c>
      <c r="X9" s="12">
        <v>10.25</v>
      </c>
      <c r="Y9" s="12">
        <v>31.5</v>
      </c>
      <c r="Z9" s="12">
        <v>34</v>
      </c>
      <c r="AA9" s="12">
        <v>256.5</v>
      </c>
      <c r="AB9" s="12">
        <v>234.5</v>
      </c>
      <c r="AC9" s="12">
        <v>467.75</v>
      </c>
      <c r="AD9" s="12">
        <v>338.75</v>
      </c>
      <c r="AE9" s="12">
        <v>122.25</v>
      </c>
      <c r="AF9" s="12">
        <v>98</v>
      </c>
      <c r="AG9" s="12">
        <v>19.25</v>
      </c>
      <c r="AH9" s="12">
        <v>25.25</v>
      </c>
      <c r="AI9" s="12">
        <v>23.75</v>
      </c>
      <c r="AJ9" s="12">
        <v>10.75</v>
      </c>
      <c r="AK9" s="12">
        <v>5.75</v>
      </c>
      <c r="AL9" s="12">
        <v>16.75</v>
      </c>
      <c r="AM9" s="12">
        <v>7.25</v>
      </c>
      <c r="AN9" s="12">
        <v>33.5</v>
      </c>
      <c r="AO9" s="12">
        <v>6</v>
      </c>
      <c r="AP9" s="12">
        <v>4.25</v>
      </c>
      <c r="AQ9" s="12">
        <v>17.25</v>
      </c>
      <c r="AR9" s="12">
        <v>7.25</v>
      </c>
      <c r="AS9" s="13">
        <v>2985</v>
      </c>
      <c r="AT9" s="14"/>
      <c r="AW9" s="15"/>
    </row>
    <row r="10" spans="1:56" x14ac:dyDescent="0.25">
      <c r="A10" s="1">
        <v>19</v>
      </c>
      <c r="B10" s="12">
        <v>54.5</v>
      </c>
      <c r="C10" s="12">
        <v>76.25</v>
      </c>
      <c r="D10" s="12">
        <v>43.5</v>
      </c>
      <c r="E10" s="12">
        <v>47.25</v>
      </c>
      <c r="F10" s="12">
        <v>210</v>
      </c>
      <c r="G10" s="12">
        <v>90</v>
      </c>
      <c r="H10" s="12">
        <v>50</v>
      </c>
      <c r="I10" s="12">
        <v>6.75</v>
      </c>
      <c r="J10" s="12">
        <v>27</v>
      </c>
      <c r="K10" s="12">
        <v>9.75</v>
      </c>
      <c r="L10" s="12">
        <v>59</v>
      </c>
      <c r="M10" s="12">
        <v>54.75</v>
      </c>
      <c r="N10" s="12">
        <v>37.25</v>
      </c>
      <c r="O10" s="12">
        <v>41.25</v>
      </c>
      <c r="P10" s="12">
        <v>36.25</v>
      </c>
      <c r="Q10" s="12">
        <v>12.5</v>
      </c>
      <c r="R10" s="12">
        <v>21.5</v>
      </c>
      <c r="S10" s="12">
        <v>34.75</v>
      </c>
      <c r="T10" s="12">
        <v>33.75</v>
      </c>
      <c r="U10" s="12">
        <v>16</v>
      </c>
      <c r="V10" s="12">
        <v>30.25</v>
      </c>
      <c r="W10" s="12">
        <v>14.5</v>
      </c>
      <c r="X10" s="12">
        <v>13.5</v>
      </c>
      <c r="Y10" s="12">
        <v>37.75</v>
      </c>
      <c r="Z10" s="12">
        <v>25.5</v>
      </c>
      <c r="AA10" s="12">
        <v>133.75</v>
      </c>
      <c r="AB10" s="12">
        <v>119</v>
      </c>
      <c r="AC10" s="12">
        <v>268.5</v>
      </c>
      <c r="AD10" s="12">
        <v>182.25</v>
      </c>
      <c r="AE10" s="12">
        <v>66.25</v>
      </c>
      <c r="AF10" s="12">
        <v>58.5</v>
      </c>
      <c r="AG10" s="12">
        <v>20.75</v>
      </c>
      <c r="AH10" s="12">
        <v>18</v>
      </c>
      <c r="AI10" s="12">
        <v>21.5</v>
      </c>
      <c r="AJ10" s="12">
        <v>7</v>
      </c>
      <c r="AK10" s="12">
        <v>5.75</v>
      </c>
      <c r="AL10" s="12">
        <v>19.75</v>
      </c>
      <c r="AM10" s="12">
        <v>8.75</v>
      </c>
      <c r="AN10" s="12">
        <v>30.5</v>
      </c>
      <c r="AO10" s="12">
        <v>3.5</v>
      </c>
      <c r="AP10" s="12">
        <v>2.5</v>
      </c>
      <c r="AQ10" s="12">
        <v>7.25</v>
      </c>
      <c r="AR10" s="12">
        <v>13.5</v>
      </c>
      <c r="AS10" s="13">
        <v>2070.5</v>
      </c>
      <c r="AT10" s="14"/>
      <c r="AV10" s="17"/>
      <c r="AW10" s="15"/>
      <c r="BC10" s="11"/>
    </row>
    <row r="11" spans="1:56" x14ac:dyDescent="0.25">
      <c r="A11" s="1">
        <v>12</v>
      </c>
      <c r="B11" s="12">
        <v>80.25</v>
      </c>
      <c r="C11" s="12">
        <v>141.5</v>
      </c>
      <c r="D11" s="12">
        <v>89.5</v>
      </c>
      <c r="E11" s="12">
        <v>70.25</v>
      </c>
      <c r="F11" s="12">
        <v>295.25</v>
      </c>
      <c r="G11" s="12">
        <v>120.25</v>
      </c>
      <c r="H11" s="12">
        <v>75</v>
      </c>
      <c r="I11" s="12">
        <v>20.5</v>
      </c>
      <c r="J11" s="12">
        <v>7.75</v>
      </c>
      <c r="K11" s="12">
        <v>26</v>
      </c>
      <c r="L11" s="12">
        <v>103.25</v>
      </c>
      <c r="M11" s="12">
        <v>117</v>
      </c>
      <c r="N11" s="12">
        <v>88.75</v>
      </c>
      <c r="O11" s="12">
        <v>123.25</v>
      </c>
      <c r="P11" s="12">
        <v>82.75</v>
      </c>
      <c r="Q11" s="12">
        <v>39.75</v>
      </c>
      <c r="R11" s="12">
        <v>63.25</v>
      </c>
      <c r="S11" s="12">
        <v>82.75</v>
      </c>
      <c r="T11" s="12">
        <v>49.75</v>
      </c>
      <c r="U11" s="12">
        <v>47.25</v>
      </c>
      <c r="V11" s="12">
        <v>63.75</v>
      </c>
      <c r="W11" s="12">
        <v>34.5</v>
      </c>
      <c r="X11" s="12">
        <v>31.75</v>
      </c>
      <c r="Y11" s="12">
        <v>50.5</v>
      </c>
      <c r="Z11" s="12">
        <v>62.75</v>
      </c>
      <c r="AA11" s="12">
        <v>279.75</v>
      </c>
      <c r="AB11" s="12">
        <v>243.5</v>
      </c>
      <c r="AC11" s="12">
        <v>606.75</v>
      </c>
      <c r="AD11" s="12">
        <v>283</v>
      </c>
      <c r="AE11" s="12">
        <v>83.25</v>
      </c>
      <c r="AF11" s="12">
        <v>84.25</v>
      </c>
      <c r="AG11" s="12">
        <v>48.75</v>
      </c>
      <c r="AH11" s="12">
        <v>57</v>
      </c>
      <c r="AI11" s="12">
        <v>58.5</v>
      </c>
      <c r="AJ11" s="12">
        <v>30.25</v>
      </c>
      <c r="AK11" s="12">
        <v>6.75</v>
      </c>
      <c r="AL11" s="12">
        <v>34</v>
      </c>
      <c r="AM11" s="12">
        <v>15</v>
      </c>
      <c r="AN11" s="12">
        <v>46</v>
      </c>
      <c r="AO11" s="12">
        <v>6.75</v>
      </c>
      <c r="AP11" s="12">
        <v>6.75</v>
      </c>
      <c r="AQ11" s="12">
        <v>23</v>
      </c>
      <c r="AR11" s="12">
        <v>22</v>
      </c>
      <c r="AS11" s="13">
        <v>3902.5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9" t="s">
        <v>38</v>
      </c>
    </row>
    <row r="12" spans="1:56" x14ac:dyDescent="0.25">
      <c r="A12" s="1" t="s">
        <v>10</v>
      </c>
      <c r="B12" s="12">
        <v>18</v>
      </c>
      <c r="C12" s="12">
        <v>31.25</v>
      </c>
      <c r="D12" s="12">
        <v>28.75</v>
      </c>
      <c r="E12" s="12">
        <v>29.25</v>
      </c>
      <c r="F12" s="12">
        <v>121.25</v>
      </c>
      <c r="G12" s="12">
        <v>42.5</v>
      </c>
      <c r="H12" s="12">
        <v>23.75</v>
      </c>
      <c r="I12" s="12">
        <v>11.5</v>
      </c>
      <c r="J12" s="12">
        <v>18.5</v>
      </c>
      <c r="K12" s="12">
        <v>5</v>
      </c>
      <c r="L12" s="12">
        <v>57.25</v>
      </c>
      <c r="M12" s="12">
        <v>64.25</v>
      </c>
      <c r="N12" s="12">
        <v>116</v>
      </c>
      <c r="O12" s="12">
        <v>125</v>
      </c>
      <c r="P12" s="12">
        <v>42.25</v>
      </c>
      <c r="Q12" s="12">
        <v>27.75</v>
      </c>
      <c r="R12" s="12">
        <v>50.75</v>
      </c>
      <c r="S12" s="12">
        <v>56.25</v>
      </c>
      <c r="T12" s="12">
        <v>10</v>
      </c>
      <c r="U12" s="12">
        <v>9.5</v>
      </c>
      <c r="V12" s="12">
        <v>16</v>
      </c>
      <c r="W12" s="12">
        <v>6.75</v>
      </c>
      <c r="X12" s="12">
        <v>5.5</v>
      </c>
      <c r="Y12" s="12">
        <v>12.5</v>
      </c>
      <c r="Z12" s="12">
        <v>18.25</v>
      </c>
      <c r="AA12" s="12">
        <v>193.25</v>
      </c>
      <c r="AB12" s="12">
        <v>181.75</v>
      </c>
      <c r="AC12" s="12">
        <v>409.25</v>
      </c>
      <c r="AD12" s="12">
        <v>178.25</v>
      </c>
      <c r="AE12" s="12">
        <v>54.5</v>
      </c>
      <c r="AF12" s="12">
        <v>58.25</v>
      </c>
      <c r="AG12" s="12">
        <v>23</v>
      </c>
      <c r="AH12" s="12">
        <v>24.75</v>
      </c>
      <c r="AI12" s="12">
        <v>20</v>
      </c>
      <c r="AJ12" s="12">
        <v>10.75</v>
      </c>
      <c r="AK12" s="12">
        <v>40.25</v>
      </c>
      <c r="AL12" s="12">
        <v>57</v>
      </c>
      <c r="AM12" s="12">
        <v>1.75</v>
      </c>
      <c r="AN12" s="12">
        <v>6.5</v>
      </c>
      <c r="AO12" s="12">
        <v>4</v>
      </c>
      <c r="AP12" s="12">
        <v>2.75</v>
      </c>
      <c r="AQ12" s="12">
        <v>23.5</v>
      </c>
      <c r="AR12" s="12">
        <v>6</v>
      </c>
      <c r="AS12" s="13">
        <v>2243.25</v>
      </c>
      <c r="AT12" s="14"/>
      <c r="AV12" s="17" t="s">
        <v>45</v>
      </c>
      <c r="AW12" s="15">
        <f>SUM(AA28:AD31)</f>
        <v>1840.5</v>
      </c>
      <c r="AX12" s="15">
        <f>SUM(Z28:Z31,H28:K31)</f>
        <v>5899.25</v>
      </c>
      <c r="AY12" s="15">
        <f>SUM(AE28:AJ31)</f>
        <v>14866.75</v>
      </c>
      <c r="AZ12" s="15">
        <f>SUM(B28:G31)</f>
        <v>6668</v>
      </c>
      <c r="BA12" s="15">
        <f>SUM(AM28:AN31,T28:Y31)</f>
        <v>6483.25</v>
      </c>
      <c r="BB12" s="15">
        <f>SUM(AK28:AL31,L28:S31)</f>
        <v>9099.75</v>
      </c>
      <c r="BC12" s="14">
        <f>SUM(AO28:AR31)</f>
        <v>2965.5</v>
      </c>
      <c r="BD12" s="9">
        <f t="shared" ref="BD12:BD18" si="0">SUM(AW12:BB12)</f>
        <v>44857.5</v>
      </c>
    </row>
    <row r="13" spans="1:56" x14ac:dyDescent="0.25">
      <c r="A13" s="1" t="s">
        <v>11</v>
      </c>
      <c r="B13" s="12">
        <v>72</v>
      </c>
      <c r="C13" s="12">
        <v>86.5</v>
      </c>
      <c r="D13" s="12">
        <v>32.5</v>
      </c>
      <c r="E13" s="12">
        <v>43</v>
      </c>
      <c r="F13" s="12">
        <v>204.25</v>
      </c>
      <c r="G13" s="12">
        <v>81.75</v>
      </c>
      <c r="H13" s="12">
        <v>72.25</v>
      </c>
      <c r="I13" s="12">
        <v>51.25</v>
      </c>
      <c r="J13" s="12">
        <v>113.25</v>
      </c>
      <c r="K13" s="12">
        <v>58.25</v>
      </c>
      <c r="L13" s="12">
        <v>9.25</v>
      </c>
      <c r="M13" s="12">
        <v>130.75</v>
      </c>
      <c r="N13" s="12">
        <v>144</v>
      </c>
      <c r="O13" s="12">
        <v>231.75</v>
      </c>
      <c r="P13" s="12">
        <v>138.25</v>
      </c>
      <c r="Q13" s="12">
        <v>63</v>
      </c>
      <c r="R13" s="12">
        <v>59.5</v>
      </c>
      <c r="S13" s="12">
        <v>85.25</v>
      </c>
      <c r="T13" s="12">
        <v>24.25</v>
      </c>
      <c r="U13" s="12">
        <v>16.25</v>
      </c>
      <c r="V13" s="12">
        <v>16.5</v>
      </c>
      <c r="W13" s="12">
        <v>12.75</v>
      </c>
      <c r="X13" s="12">
        <v>24</v>
      </c>
      <c r="Y13" s="12">
        <v>30.5</v>
      </c>
      <c r="Z13" s="12">
        <v>77</v>
      </c>
      <c r="AA13" s="12">
        <v>224.75</v>
      </c>
      <c r="AB13" s="12">
        <v>197.5</v>
      </c>
      <c r="AC13" s="12">
        <v>495.75</v>
      </c>
      <c r="AD13" s="12">
        <v>237.75</v>
      </c>
      <c r="AE13" s="12">
        <v>104.5</v>
      </c>
      <c r="AF13" s="12">
        <v>143.25</v>
      </c>
      <c r="AG13" s="12">
        <v>32.75</v>
      </c>
      <c r="AH13" s="12">
        <v>43.75</v>
      </c>
      <c r="AI13" s="12">
        <v>32.5</v>
      </c>
      <c r="AJ13" s="12">
        <v>16.25</v>
      </c>
      <c r="AK13" s="12">
        <v>32.25</v>
      </c>
      <c r="AL13" s="12">
        <v>70.5</v>
      </c>
      <c r="AM13" s="12">
        <v>6.25</v>
      </c>
      <c r="AN13" s="12">
        <v>28</v>
      </c>
      <c r="AO13" s="12">
        <v>4.5</v>
      </c>
      <c r="AP13" s="12">
        <v>4.5</v>
      </c>
      <c r="AQ13" s="12">
        <v>26.25</v>
      </c>
      <c r="AR13" s="12">
        <v>7</v>
      </c>
      <c r="AS13" s="13">
        <v>3586</v>
      </c>
      <c r="AT13" s="14"/>
      <c r="AV13" s="17" t="s">
        <v>46</v>
      </c>
      <c r="AW13" s="15">
        <f>SUM(AA27:AD27,AA9:AD12)</f>
        <v>5715</v>
      </c>
      <c r="AX13" s="15">
        <f>SUM(Z27,Z9:Z12,H9:K12,H27:K27)</f>
        <v>734.25</v>
      </c>
      <c r="AY13" s="15">
        <f>SUM(AE9:AJ12,AE27:AJ27)</f>
        <v>1234.25</v>
      </c>
      <c r="AZ13" s="15">
        <f>SUM(B9:G12,B27:G27)</f>
        <v>2277.5</v>
      </c>
      <c r="BA13" s="15">
        <f>SUM(T9:Y12,AM9:AN12,T27:Y27,AM27:AN27)</f>
        <v>822</v>
      </c>
      <c r="BB13" s="15">
        <f>SUM(L9:S12,AK9:AL12,L27:S27,AK27:AL27)</f>
        <v>2305.5</v>
      </c>
      <c r="BC13" s="14">
        <f>SUM(AO9:AR12,AO27:AR27)</f>
        <v>173</v>
      </c>
      <c r="BD13" s="9">
        <f t="shared" si="0"/>
        <v>13088.5</v>
      </c>
    </row>
    <row r="14" spans="1:56" x14ac:dyDescent="0.25">
      <c r="A14" s="1" t="s">
        <v>12</v>
      </c>
      <c r="B14" s="12">
        <v>52</v>
      </c>
      <c r="C14" s="12">
        <v>109.25</v>
      </c>
      <c r="D14" s="12">
        <v>36.75</v>
      </c>
      <c r="E14" s="12">
        <v>33.75</v>
      </c>
      <c r="F14" s="12">
        <v>185.25</v>
      </c>
      <c r="G14" s="12">
        <v>70.75</v>
      </c>
      <c r="H14" s="12">
        <v>85.5</v>
      </c>
      <c r="I14" s="12">
        <v>68.5</v>
      </c>
      <c r="J14" s="12">
        <v>133</v>
      </c>
      <c r="K14" s="12">
        <v>62.75</v>
      </c>
      <c r="L14" s="12">
        <v>127.25</v>
      </c>
      <c r="M14" s="12">
        <v>8.25</v>
      </c>
      <c r="N14" s="12">
        <v>74.5</v>
      </c>
      <c r="O14" s="12">
        <v>133.5</v>
      </c>
      <c r="P14" s="12">
        <v>100.25</v>
      </c>
      <c r="Q14" s="12">
        <v>55.5</v>
      </c>
      <c r="R14" s="12">
        <v>56.5</v>
      </c>
      <c r="S14" s="12">
        <v>77.25</v>
      </c>
      <c r="T14" s="12">
        <v>50.5</v>
      </c>
      <c r="U14" s="12">
        <v>34.25</v>
      </c>
      <c r="V14" s="12">
        <v>26</v>
      </c>
      <c r="W14" s="12">
        <v>12</v>
      </c>
      <c r="X14" s="12">
        <v>12</v>
      </c>
      <c r="Y14" s="12">
        <v>25.75</v>
      </c>
      <c r="Z14" s="12">
        <v>55.25</v>
      </c>
      <c r="AA14" s="12">
        <v>196</v>
      </c>
      <c r="AB14" s="12">
        <v>147.75</v>
      </c>
      <c r="AC14" s="12">
        <v>401.75</v>
      </c>
      <c r="AD14" s="12">
        <v>189.75</v>
      </c>
      <c r="AE14" s="12">
        <v>68.25</v>
      </c>
      <c r="AF14" s="12">
        <v>95.25</v>
      </c>
      <c r="AG14" s="12">
        <v>35.5</v>
      </c>
      <c r="AH14" s="12">
        <v>43.5</v>
      </c>
      <c r="AI14" s="12">
        <v>36.5</v>
      </c>
      <c r="AJ14" s="12">
        <v>16.5</v>
      </c>
      <c r="AK14" s="12">
        <v>33.75</v>
      </c>
      <c r="AL14" s="12">
        <v>131</v>
      </c>
      <c r="AM14" s="12">
        <v>11.25</v>
      </c>
      <c r="AN14" s="12">
        <v>40</v>
      </c>
      <c r="AO14" s="12">
        <v>7.5</v>
      </c>
      <c r="AP14" s="12">
        <v>10</v>
      </c>
      <c r="AQ14" s="12">
        <v>31.5</v>
      </c>
      <c r="AR14" s="12">
        <v>11.25</v>
      </c>
      <c r="AS14" s="13">
        <v>3193.25</v>
      </c>
      <c r="AT14" s="14"/>
      <c r="AV14" s="17" t="s">
        <v>47</v>
      </c>
      <c r="AW14" s="15">
        <f>SUM(AA32:AD37)</f>
        <v>14424</v>
      </c>
      <c r="AX14" s="15">
        <f>SUM(H32:K37,Z32:Z37)</f>
        <v>1243.75</v>
      </c>
      <c r="AY14" s="15">
        <f>SUM(AE32:AJ37)</f>
        <v>5078.25</v>
      </c>
      <c r="AZ14" s="15">
        <f>SUM(B32:G37)</f>
        <v>1522.25</v>
      </c>
      <c r="BA14" s="15">
        <f>SUM(T32:Y37,AM32:AN37)</f>
        <v>909.5</v>
      </c>
      <c r="BB14" s="15">
        <f>SUM(L32:S37,AK32:AL37)</f>
        <v>1509.75</v>
      </c>
      <c r="BC14" s="14">
        <f>SUM(AO32:AR37)</f>
        <v>957.75</v>
      </c>
      <c r="BD14" s="9">
        <f t="shared" si="0"/>
        <v>24687.5</v>
      </c>
    </row>
    <row r="15" spans="1:56" x14ac:dyDescent="0.25">
      <c r="A15" s="1" t="s">
        <v>13</v>
      </c>
      <c r="B15" s="12">
        <v>18.75</v>
      </c>
      <c r="C15" s="12">
        <v>35</v>
      </c>
      <c r="D15" s="12">
        <v>17.25</v>
      </c>
      <c r="E15" s="12">
        <v>16</v>
      </c>
      <c r="F15" s="12">
        <v>98.75</v>
      </c>
      <c r="G15" s="12">
        <v>25.25</v>
      </c>
      <c r="H15" s="12">
        <v>42.5</v>
      </c>
      <c r="I15" s="12">
        <v>43.75</v>
      </c>
      <c r="J15" s="12">
        <v>107.25</v>
      </c>
      <c r="K15" s="12">
        <v>110</v>
      </c>
      <c r="L15" s="12">
        <v>145.5</v>
      </c>
      <c r="M15" s="12">
        <v>79.5</v>
      </c>
      <c r="N15" s="12">
        <v>8.25</v>
      </c>
      <c r="O15" s="12">
        <v>117.5</v>
      </c>
      <c r="P15" s="12">
        <v>78.75</v>
      </c>
      <c r="Q15" s="12">
        <v>49.5</v>
      </c>
      <c r="R15" s="12">
        <v>42.5</v>
      </c>
      <c r="S15" s="12">
        <v>53</v>
      </c>
      <c r="T15" s="12">
        <v>15.75</v>
      </c>
      <c r="U15" s="12">
        <v>7.75</v>
      </c>
      <c r="V15" s="12">
        <v>10</v>
      </c>
      <c r="W15" s="12">
        <v>5.75</v>
      </c>
      <c r="X15" s="12">
        <v>5.75</v>
      </c>
      <c r="Y15" s="12">
        <v>11.5</v>
      </c>
      <c r="Z15" s="12">
        <v>21</v>
      </c>
      <c r="AA15" s="12">
        <v>190</v>
      </c>
      <c r="AB15" s="12">
        <v>131.75</v>
      </c>
      <c r="AC15" s="12">
        <v>319</v>
      </c>
      <c r="AD15" s="12">
        <v>129</v>
      </c>
      <c r="AE15" s="12">
        <v>30.75</v>
      </c>
      <c r="AF15" s="12">
        <v>43.75</v>
      </c>
      <c r="AG15" s="12">
        <v>16.75</v>
      </c>
      <c r="AH15" s="12">
        <v>25.5</v>
      </c>
      <c r="AI15" s="12">
        <v>21.75</v>
      </c>
      <c r="AJ15" s="12">
        <v>8.75</v>
      </c>
      <c r="AK15" s="12">
        <v>25.5</v>
      </c>
      <c r="AL15" s="12">
        <v>48.25</v>
      </c>
      <c r="AM15" s="12">
        <v>2.75</v>
      </c>
      <c r="AN15" s="12">
        <v>11.5</v>
      </c>
      <c r="AO15" s="12">
        <v>4.5</v>
      </c>
      <c r="AP15" s="12">
        <v>6</v>
      </c>
      <c r="AQ15" s="12">
        <v>22.5</v>
      </c>
      <c r="AR15" s="12">
        <v>3.25</v>
      </c>
      <c r="AS15" s="13">
        <v>2207.75</v>
      </c>
      <c r="AT15" s="14"/>
      <c r="AV15" s="17" t="s">
        <v>48</v>
      </c>
      <c r="AW15" s="15">
        <f>SUM(AA3:AD8)</f>
        <v>6283</v>
      </c>
      <c r="AX15" s="15">
        <f>SUM(H3:K8,Z3:Z8)</f>
        <v>2325.5</v>
      </c>
      <c r="AY15" s="15">
        <f>SUM(AE3:AJ8)</f>
        <v>1590.75</v>
      </c>
      <c r="AZ15" s="15">
        <f>SUM(B3:G8)</f>
        <v>4925.75</v>
      </c>
      <c r="BA15" s="15">
        <f>SUM(T3:Y8,AM3:AN8)</f>
        <v>880.25</v>
      </c>
      <c r="BB15" s="15">
        <f>SUM(L3:S8,AK3:AL8)</f>
        <v>2440.25</v>
      </c>
      <c r="BC15" s="14">
        <f>SUM(AO3:AR8)</f>
        <v>293.5</v>
      </c>
      <c r="BD15" s="9">
        <f t="shared" si="0"/>
        <v>18445.5</v>
      </c>
    </row>
    <row r="16" spans="1:56" x14ac:dyDescent="0.25">
      <c r="A16" s="1" t="s">
        <v>14</v>
      </c>
      <c r="B16" s="12">
        <v>18.75</v>
      </c>
      <c r="C16" s="12">
        <v>31</v>
      </c>
      <c r="D16" s="12">
        <v>14.75</v>
      </c>
      <c r="E16" s="12">
        <v>12.5</v>
      </c>
      <c r="F16" s="12">
        <v>103.25</v>
      </c>
      <c r="G16" s="12">
        <v>31</v>
      </c>
      <c r="H16" s="12">
        <v>55.25</v>
      </c>
      <c r="I16" s="12">
        <v>46</v>
      </c>
      <c r="J16" s="12">
        <v>121.25</v>
      </c>
      <c r="K16" s="12">
        <v>124</v>
      </c>
      <c r="L16" s="12">
        <v>224.75</v>
      </c>
      <c r="M16" s="12">
        <v>139.75</v>
      </c>
      <c r="N16" s="12">
        <v>125.75</v>
      </c>
      <c r="O16" s="12">
        <v>11</v>
      </c>
      <c r="P16" s="12">
        <v>115</v>
      </c>
      <c r="Q16" s="12">
        <v>94</v>
      </c>
      <c r="R16" s="12">
        <v>76.25</v>
      </c>
      <c r="S16" s="12">
        <v>120</v>
      </c>
      <c r="T16" s="12">
        <v>9.5</v>
      </c>
      <c r="U16" s="12">
        <v>6.75</v>
      </c>
      <c r="V16" s="12">
        <v>9.5</v>
      </c>
      <c r="W16" s="12">
        <v>4</v>
      </c>
      <c r="X16" s="12">
        <v>2.75</v>
      </c>
      <c r="Y16" s="12">
        <v>9</v>
      </c>
      <c r="Z16" s="12">
        <v>27</v>
      </c>
      <c r="AA16" s="12">
        <v>164.25</v>
      </c>
      <c r="AB16" s="12">
        <v>112</v>
      </c>
      <c r="AC16" s="12">
        <v>278.5</v>
      </c>
      <c r="AD16" s="12">
        <v>102.75</v>
      </c>
      <c r="AE16" s="12">
        <v>24.25</v>
      </c>
      <c r="AF16" s="12">
        <v>39.75</v>
      </c>
      <c r="AG16" s="12">
        <v>14.75</v>
      </c>
      <c r="AH16" s="12">
        <v>20.25</v>
      </c>
      <c r="AI16" s="12">
        <v>21.5</v>
      </c>
      <c r="AJ16" s="12">
        <v>7.75</v>
      </c>
      <c r="AK16" s="12">
        <v>44.75</v>
      </c>
      <c r="AL16" s="12">
        <v>114.5</v>
      </c>
      <c r="AM16" s="12">
        <v>1</v>
      </c>
      <c r="AN16" s="12">
        <v>13.25</v>
      </c>
      <c r="AO16" s="12">
        <v>2.75</v>
      </c>
      <c r="AP16" s="12">
        <v>4.5</v>
      </c>
      <c r="AQ16" s="12">
        <v>12</v>
      </c>
      <c r="AR16" s="12">
        <v>5.25</v>
      </c>
      <c r="AS16" s="13">
        <v>2516.5</v>
      </c>
      <c r="AT16" s="14"/>
      <c r="AV16" s="17" t="s">
        <v>49</v>
      </c>
      <c r="AW16" s="15">
        <f>SUM(AA21:AD26,AA40:AD41)</f>
        <v>6180.5</v>
      </c>
      <c r="AX16" s="15">
        <f>SUM(H21:K26,H40:K41,Z21:Z26,Z40:Z41)</f>
        <v>895</v>
      </c>
      <c r="AY16" s="15">
        <f>SUM(AE21:AJ26,AE40:AJ41)</f>
        <v>1014.5</v>
      </c>
      <c r="AZ16" s="15">
        <f>SUM(B21:G26,B40:G41)</f>
        <v>964</v>
      </c>
      <c r="BA16" s="15">
        <f>SUM(T21:Y26,T40:Y41,AM21:AN26,AM40:AN41)</f>
        <v>3123.5</v>
      </c>
      <c r="BB16" s="15">
        <f>SUM(L21:S26,L40:S41,AK21:AL26,AK40:AL41)</f>
        <v>813.75</v>
      </c>
      <c r="BC16" s="14">
        <f>SUM(AO21:AR26,AO40:AR41)</f>
        <v>361</v>
      </c>
      <c r="BD16" s="9">
        <f t="shared" si="0"/>
        <v>12991.25</v>
      </c>
    </row>
    <row r="17" spans="1:56" x14ac:dyDescent="0.25">
      <c r="A17" s="1" t="s">
        <v>15</v>
      </c>
      <c r="B17" s="12">
        <v>19.25</v>
      </c>
      <c r="C17" s="12">
        <v>31</v>
      </c>
      <c r="D17" s="12">
        <v>13.25</v>
      </c>
      <c r="E17" s="12">
        <v>10.5</v>
      </c>
      <c r="F17" s="12">
        <v>82</v>
      </c>
      <c r="G17" s="12">
        <v>27.25</v>
      </c>
      <c r="H17" s="12">
        <v>45.5</v>
      </c>
      <c r="I17" s="12">
        <v>40.75</v>
      </c>
      <c r="J17" s="12">
        <v>78</v>
      </c>
      <c r="K17" s="12">
        <v>49.25</v>
      </c>
      <c r="L17" s="12">
        <v>145.5</v>
      </c>
      <c r="M17" s="12">
        <v>95.75</v>
      </c>
      <c r="N17" s="12">
        <v>94.5</v>
      </c>
      <c r="O17" s="12">
        <v>129.25</v>
      </c>
      <c r="P17" s="12">
        <v>16</v>
      </c>
      <c r="Q17" s="12">
        <v>96.75</v>
      </c>
      <c r="R17" s="12">
        <v>101.25</v>
      </c>
      <c r="S17" s="12">
        <v>142.75</v>
      </c>
      <c r="T17" s="12">
        <v>13.25</v>
      </c>
      <c r="U17" s="12">
        <v>8.5</v>
      </c>
      <c r="V17" s="12">
        <v>12.25</v>
      </c>
      <c r="W17" s="12">
        <v>2.75</v>
      </c>
      <c r="X17" s="12">
        <v>1.75</v>
      </c>
      <c r="Y17" s="12">
        <v>10.5</v>
      </c>
      <c r="Z17" s="12">
        <v>19</v>
      </c>
      <c r="AA17" s="12">
        <v>113.75</v>
      </c>
      <c r="AB17" s="12">
        <v>55.75</v>
      </c>
      <c r="AC17" s="12">
        <v>208</v>
      </c>
      <c r="AD17" s="12">
        <v>76.75</v>
      </c>
      <c r="AE17" s="12">
        <v>26.75</v>
      </c>
      <c r="AF17" s="12">
        <v>33.5</v>
      </c>
      <c r="AG17" s="12">
        <v>11.5</v>
      </c>
      <c r="AH17" s="12">
        <v>13.75</v>
      </c>
      <c r="AI17" s="12">
        <v>13.25</v>
      </c>
      <c r="AJ17" s="12">
        <v>5.25</v>
      </c>
      <c r="AK17" s="12">
        <v>13.75</v>
      </c>
      <c r="AL17" s="12">
        <v>31.25</v>
      </c>
      <c r="AM17" s="12">
        <v>4.25</v>
      </c>
      <c r="AN17" s="12">
        <v>11</v>
      </c>
      <c r="AO17" s="12">
        <v>2</v>
      </c>
      <c r="AP17" s="12">
        <v>5.5</v>
      </c>
      <c r="AQ17" s="12">
        <v>8.5</v>
      </c>
      <c r="AR17" s="12">
        <v>2.75</v>
      </c>
      <c r="AS17" s="13">
        <v>1923.75</v>
      </c>
      <c r="AT17" s="14"/>
      <c r="AV17" s="1" t="s">
        <v>50</v>
      </c>
      <c r="AW17" s="14">
        <f>SUM(AA13:AD20,AA38:AD39)</f>
        <v>8497.25</v>
      </c>
      <c r="AX17" s="14">
        <f>SUM(H13:K20,H38:K39,Z13:Z20,Z38:Z39)</f>
        <v>2449.5</v>
      </c>
      <c r="AY17" s="14">
        <f>SUM(AE13:AJ20,AE38:AJ39)</f>
        <v>1571.5</v>
      </c>
      <c r="AZ17" s="14">
        <f>SUM(B13:G20,B38:G39)</f>
        <v>2510.25</v>
      </c>
      <c r="BA17" s="14">
        <f>SUM(T13:Y20,T38:Y39,AM13:AN20,AM38:AN39)</f>
        <v>801.25</v>
      </c>
      <c r="BB17" s="14">
        <f>SUM(L13:S20,L38:S39,AK13:AL20,AK38:AL39)</f>
        <v>7049.75</v>
      </c>
      <c r="BC17" s="14">
        <f>SUM(AO13:AR20,AO38:AR39)</f>
        <v>394.5</v>
      </c>
      <c r="BD17" s="9">
        <f t="shared" si="0"/>
        <v>22879.5</v>
      </c>
    </row>
    <row r="18" spans="1:56" x14ac:dyDescent="0.25">
      <c r="A18" s="1" t="s">
        <v>16</v>
      </c>
      <c r="B18" s="12">
        <v>12.75</v>
      </c>
      <c r="C18" s="12">
        <v>16.25</v>
      </c>
      <c r="D18" s="12">
        <v>5.5</v>
      </c>
      <c r="E18" s="12">
        <v>6.5</v>
      </c>
      <c r="F18" s="12">
        <v>45.25</v>
      </c>
      <c r="G18" s="12">
        <v>8.75</v>
      </c>
      <c r="H18" s="12">
        <v>21.25</v>
      </c>
      <c r="I18" s="12">
        <v>16.5</v>
      </c>
      <c r="J18" s="12">
        <v>38.75</v>
      </c>
      <c r="K18" s="12">
        <v>27.5</v>
      </c>
      <c r="L18" s="12">
        <v>60.5</v>
      </c>
      <c r="M18" s="12">
        <v>54.25</v>
      </c>
      <c r="N18" s="12">
        <v>44.5</v>
      </c>
      <c r="O18" s="12">
        <v>100</v>
      </c>
      <c r="P18" s="12">
        <v>102.75</v>
      </c>
      <c r="Q18" s="12">
        <v>4.25</v>
      </c>
      <c r="R18" s="12">
        <v>49.75</v>
      </c>
      <c r="S18" s="12">
        <v>66.75</v>
      </c>
      <c r="T18" s="12">
        <v>5.75</v>
      </c>
      <c r="U18" s="12">
        <v>6.5</v>
      </c>
      <c r="V18" s="12">
        <v>5</v>
      </c>
      <c r="W18" s="12">
        <v>1.5</v>
      </c>
      <c r="X18" s="12">
        <v>1</v>
      </c>
      <c r="Y18" s="12">
        <v>3.75</v>
      </c>
      <c r="Z18" s="12">
        <v>9.75</v>
      </c>
      <c r="AA18" s="12">
        <v>86.25</v>
      </c>
      <c r="AB18" s="12">
        <v>44</v>
      </c>
      <c r="AC18" s="12">
        <v>138.5</v>
      </c>
      <c r="AD18" s="12">
        <v>49.25</v>
      </c>
      <c r="AE18" s="12">
        <v>21.75</v>
      </c>
      <c r="AF18" s="12">
        <v>24.25</v>
      </c>
      <c r="AG18" s="12">
        <v>11</v>
      </c>
      <c r="AH18" s="12">
        <v>12</v>
      </c>
      <c r="AI18" s="12">
        <v>13.5</v>
      </c>
      <c r="AJ18" s="12">
        <v>4</v>
      </c>
      <c r="AK18" s="12">
        <v>12</v>
      </c>
      <c r="AL18" s="12">
        <v>26.5</v>
      </c>
      <c r="AM18" s="12">
        <v>1.25</v>
      </c>
      <c r="AN18" s="12">
        <v>8.5</v>
      </c>
      <c r="AO18" s="12">
        <v>2.5</v>
      </c>
      <c r="AP18" s="12">
        <v>1.75</v>
      </c>
      <c r="AQ18" s="12">
        <v>7.75</v>
      </c>
      <c r="AR18" s="12">
        <v>2.25</v>
      </c>
      <c r="AS18" s="13">
        <v>1182</v>
      </c>
      <c r="AT18" s="14"/>
      <c r="AV18" s="9" t="s">
        <v>64</v>
      </c>
      <c r="AW18" s="15">
        <f>SUM(AA42:AD45)</f>
        <v>2440.25</v>
      </c>
      <c r="AX18" s="9">
        <f>SUM(Z42:Z45,H42:K45)</f>
        <v>173.5</v>
      </c>
      <c r="AY18" s="9">
        <f>SUM(AE42:AJ45)</f>
        <v>928.25</v>
      </c>
      <c r="AZ18" s="9">
        <f>SUM(B42:G45)</f>
        <v>269.75</v>
      </c>
      <c r="BA18" s="9">
        <f>SUM(T42:Y45, AM42:AN45)</f>
        <v>300.75</v>
      </c>
      <c r="BB18" s="9">
        <f>SUM(AK42:AL45,L42:S45)</f>
        <v>343.25</v>
      </c>
      <c r="BC18" s="9">
        <f>SUM(AO42:AR45)</f>
        <v>316.25</v>
      </c>
      <c r="BD18" s="9">
        <f t="shared" si="0"/>
        <v>4455.75</v>
      </c>
    </row>
    <row r="19" spans="1:56" x14ac:dyDescent="0.25">
      <c r="A19" s="1" t="s">
        <v>17</v>
      </c>
      <c r="B19" s="12">
        <v>7</v>
      </c>
      <c r="C19" s="12">
        <v>19.25</v>
      </c>
      <c r="D19" s="12">
        <v>6.75</v>
      </c>
      <c r="E19" s="12">
        <v>7.5</v>
      </c>
      <c r="F19" s="12">
        <v>87.25</v>
      </c>
      <c r="G19" s="12">
        <v>15.25</v>
      </c>
      <c r="H19" s="12">
        <v>24.25</v>
      </c>
      <c r="I19" s="12">
        <v>25.25</v>
      </c>
      <c r="J19" s="12">
        <v>63.25</v>
      </c>
      <c r="K19" s="12">
        <v>45</v>
      </c>
      <c r="L19" s="12">
        <v>58</v>
      </c>
      <c r="M19" s="12">
        <v>49.5</v>
      </c>
      <c r="N19" s="12">
        <v>53.75</v>
      </c>
      <c r="O19" s="12">
        <v>82.75</v>
      </c>
      <c r="P19" s="12">
        <v>116</v>
      </c>
      <c r="Q19" s="12">
        <v>55.5</v>
      </c>
      <c r="R19" s="12">
        <v>8.5</v>
      </c>
      <c r="S19" s="12">
        <v>100</v>
      </c>
      <c r="T19" s="12">
        <v>10.75</v>
      </c>
      <c r="U19" s="12">
        <v>7.5</v>
      </c>
      <c r="V19" s="12">
        <v>9.5</v>
      </c>
      <c r="W19" s="12">
        <v>2.25</v>
      </c>
      <c r="X19" s="12">
        <v>1.75</v>
      </c>
      <c r="Y19" s="12">
        <v>6</v>
      </c>
      <c r="Z19" s="12">
        <v>9.75</v>
      </c>
      <c r="AA19" s="12">
        <v>178</v>
      </c>
      <c r="AB19" s="12">
        <v>98.75</v>
      </c>
      <c r="AC19" s="12">
        <v>238.25</v>
      </c>
      <c r="AD19" s="12">
        <v>74.25</v>
      </c>
      <c r="AE19" s="12">
        <v>14.25</v>
      </c>
      <c r="AF19" s="12">
        <v>19.25</v>
      </c>
      <c r="AG19" s="12">
        <v>7.75</v>
      </c>
      <c r="AH19" s="12">
        <v>9.5</v>
      </c>
      <c r="AI19" s="12">
        <v>21.5</v>
      </c>
      <c r="AJ19" s="12">
        <v>6.5</v>
      </c>
      <c r="AK19" s="12">
        <v>11.25</v>
      </c>
      <c r="AL19" s="12">
        <v>27.75</v>
      </c>
      <c r="AM19" s="12">
        <v>1.25</v>
      </c>
      <c r="AN19" s="12">
        <v>11.75</v>
      </c>
      <c r="AO19" s="12">
        <v>1.25</v>
      </c>
      <c r="AP19" s="12">
        <v>2.75</v>
      </c>
      <c r="AQ19" s="12">
        <v>10</v>
      </c>
      <c r="AR19" s="12">
        <v>4.5</v>
      </c>
      <c r="AS19" s="13">
        <v>1610.75</v>
      </c>
      <c r="AT19" s="14"/>
      <c r="AV19" s="9" t="s">
        <v>51</v>
      </c>
      <c r="AW19" s="15">
        <f>SUM(AW12:AW18)</f>
        <v>45380.5</v>
      </c>
      <c r="AX19" s="9">
        <f t="shared" ref="AX19:BC19" si="1">SUM(AX12:AX18)</f>
        <v>13720.75</v>
      </c>
      <c r="AY19" s="9">
        <f t="shared" si="1"/>
        <v>26284.25</v>
      </c>
      <c r="AZ19" s="9">
        <f t="shared" si="1"/>
        <v>19137.5</v>
      </c>
      <c r="BA19" s="9">
        <f t="shared" si="1"/>
        <v>13320.5</v>
      </c>
      <c r="BB19" s="9">
        <f t="shared" si="1"/>
        <v>23562</v>
      </c>
      <c r="BC19" s="9">
        <f t="shared" si="1"/>
        <v>5461.5</v>
      </c>
      <c r="BD19" s="9">
        <f>SUM(BD12:BD18)</f>
        <v>141405.5</v>
      </c>
    </row>
    <row r="20" spans="1:56" x14ac:dyDescent="0.25">
      <c r="A20" s="1" t="s">
        <v>18</v>
      </c>
      <c r="B20" s="12">
        <v>20</v>
      </c>
      <c r="C20" s="12">
        <v>37.5</v>
      </c>
      <c r="D20" s="12">
        <v>26.25</v>
      </c>
      <c r="E20" s="12">
        <v>20.5</v>
      </c>
      <c r="F20" s="12">
        <v>274</v>
      </c>
      <c r="G20" s="12">
        <v>32</v>
      </c>
      <c r="H20" s="12">
        <v>41.25</v>
      </c>
      <c r="I20" s="12">
        <v>41.5</v>
      </c>
      <c r="J20" s="12">
        <v>94</v>
      </c>
      <c r="K20" s="12">
        <v>56.5</v>
      </c>
      <c r="L20" s="12">
        <v>89.75</v>
      </c>
      <c r="M20" s="12">
        <v>90.25</v>
      </c>
      <c r="N20" s="12">
        <v>58.5</v>
      </c>
      <c r="O20" s="12">
        <v>108.25</v>
      </c>
      <c r="P20" s="12">
        <v>145.5</v>
      </c>
      <c r="Q20" s="12">
        <v>87.75</v>
      </c>
      <c r="R20" s="12">
        <v>104</v>
      </c>
      <c r="S20" s="12">
        <v>27</v>
      </c>
      <c r="T20" s="12">
        <v>22</v>
      </c>
      <c r="U20" s="12">
        <v>15.5</v>
      </c>
      <c r="V20" s="12">
        <v>14.25</v>
      </c>
      <c r="W20" s="12">
        <v>4.5</v>
      </c>
      <c r="X20" s="12">
        <v>5.75</v>
      </c>
      <c r="Y20" s="12">
        <v>10.5</v>
      </c>
      <c r="Z20" s="12">
        <v>8.25</v>
      </c>
      <c r="AA20" s="12">
        <v>337</v>
      </c>
      <c r="AB20" s="12">
        <v>197.75</v>
      </c>
      <c r="AC20" s="12">
        <v>467.5</v>
      </c>
      <c r="AD20" s="12">
        <v>152.5</v>
      </c>
      <c r="AE20" s="12">
        <v>29</v>
      </c>
      <c r="AF20" s="12">
        <v>28</v>
      </c>
      <c r="AG20" s="12">
        <v>13.25</v>
      </c>
      <c r="AH20" s="12">
        <v>20.25</v>
      </c>
      <c r="AI20" s="12">
        <v>32.25</v>
      </c>
      <c r="AJ20" s="12">
        <v>10.5</v>
      </c>
      <c r="AK20" s="12">
        <v>18</v>
      </c>
      <c r="AL20" s="12">
        <v>31.25</v>
      </c>
      <c r="AM20" s="12">
        <v>6.75</v>
      </c>
      <c r="AN20" s="12">
        <v>19.5</v>
      </c>
      <c r="AO20" s="12">
        <v>4.25</v>
      </c>
      <c r="AP20" s="12">
        <v>5</v>
      </c>
      <c r="AQ20" s="12">
        <v>28.5</v>
      </c>
      <c r="AR20" s="12">
        <v>4.75</v>
      </c>
      <c r="AS20" s="13">
        <v>2841.25</v>
      </c>
      <c r="AT20" s="14"/>
      <c r="AV20" s="18"/>
      <c r="AW20" s="15"/>
    </row>
    <row r="21" spans="1:56" x14ac:dyDescent="0.25">
      <c r="A21" s="1" t="s">
        <v>19</v>
      </c>
      <c r="B21" s="12">
        <v>22.75</v>
      </c>
      <c r="C21" s="12">
        <v>30.25</v>
      </c>
      <c r="D21" s="12">
        <v>13.25</v>
      </c>
      <c r="E21" s="12">
        <v>11.5</v>
      </c>
      <c r="F21" s="12">
        <v>61.5</v>
      </c>
      <c r="G21" s="12">
        <v>13.25</v>
      </c>
      <c r="H21" s="12">
        <v>35.75</v>
      </c>
      <c r="I21" s="12">
        <v>33.25</v>
      </c>
      <c r="J21" s="12">
        <v>65</v>
      </c>
      <c r="K21" s="12">
        <v>10.5</v>
      </c>
      <c r="L21" s="12">
        <v>26</v>
      </c>
      <c r="M21" s="12">
        <v>41</v>
      </c>
      <c r="N21" s="12">
        <v>11.75</v>
      </c>
      <c r="O21" s="12">
        <v>13.25</v>
      </c>
      <c r="P21" s="12">
        <v>14.25</v>
      </c>
      <c r="Q21" s="12">
        <v>7.25</v>
      </c>
      <c r="R21" s="12">
        <v>9.25</v>
      </c>
      <c r="S21" s="12">
        <v>18.75</v>
      </c>
      <c r="T21" s="12">
        <v>13.25</v>
      </c>
      <c r="U21" s="12">
        <v>67.25</v>
      </c>
      <c r="V21" s="12">
        <v>270.25</v>
      </c>
      <c r="W21" s="12">
        <v>79.75</v>
      </c>
      <c r="X21" s="12">
        <v>32.25</v>
      </c>
      <c r="Y21" s="12">
        <v>45</v>
      </c>
      <c r="Z21" s="12">
        <v>6.25</v>
      </c>
      <c r="AA21" s="12">
        <v>204.5</v>
      </c>
      <c r="AB21" s="12">
        <v>96</v>
      </c>
      <c r="AC21" s="12">
        <v>237</v>
      </c>
      <c r="AD21" s="12">
        <v>105.75</v>
      </c>
      <c r="AE21" s="12">
        <v>33.75</v>
      </c>
      <c r="AF21" s="12">
        <v>64.75</v>
      </c>
      <c r="AG21" s="12">
        <v>23.25</v>
      </c>
      <c r="AH21" s="12">
        <v>20.5</v>
      </c>
      <c r="AI21" s="12">
        <v>29.5</v>
      </c>
      <c r="AJ21" s="12">
        <v>19.75</v>
      </c>
      <c r="AK21" s="12">
        <v>5.75</v>
      </c>
      <c r="AL21" s="12">
        <v>8.75</v>
      </c>
      <c r="AM21" s="12">
        <v>33</v>
      </c>
      <c r="AN21" s="12">
        <v>164.5</v>
      </c>
      <c r="AO21" s="12">
        <v>12.25</v>
      </c>
      <c r="AP21" s="12">
        <v>9.75</v>
      </c>
      <c r="AQ21" s="12">
        <v>23.25</v>
      </c>
      <c r="AR21" s="12">
        <v>14.25</v>
      </c>
      <c r="AS21" s="13">
        <v>2058.75</v>
      </c>
      <c r="AT21" s="14"/>
      <c r="AV21" s="17"/>
      <c r="AW21" s="15" t="s">
        <v>45</v>
      </c>
      <c r="AX21" s="15" t="s">
        <v>46</v>
      </c>
      <c r="AY21" s="9" t="s">
        <v>47</v>
      </c>
      <c r="AZ21" s="9" t="s">
        <v>48</v>
      </c>
      <c r="BA21" s="9" t="s">
        <v>49</v>
      </c>
      <c r="BB21" s="9" t="s">
        <v>50</v>
      </c>
      <c r="BC21" s="9" t="s">
        <v>64</v>
      </c>
    </row>
    <row r="22" spans="1:56" x14ac:dyDescent="0.25">
      <c r="A22" s="1" t="s">
        <v>20</v>
      </c>
      <c r="B22" s="12">
        <v>12.5</v>
      </c>
      <c r="C22" s="12">
        <v>12</v>
      </c>
      <c r="D22" s="12">
        <v>5.75</v>
      </c>
      <c r="E22" s="12">
        <v>10</v>
      </c>
      <c r="F22" s="12">
        <v>92.75</v>
      </c>
      <c r="G22" s="12">
        <v>11.75</v>
      </c>
      <c r="H22" s="12">
        <v>21.75</v>
      </c>
      <c r="I22" s="12">
        <v>14.25</v>
      </c>
      <c r="J22" s="12">
        <v>49.5</v>
      </c>
      <c r="K22" s="12">
        <v>7.75</v>
      </c>
      <c r="L22" s="12">
        <v>22.5</v>
      </c>
      <c r="M22" s="12">
        <v>32</v>
      </c>
      <c r="N22" s="12">
        <v>7</v>
      </c>
      <c r="O22" s="12">
        <v>5</v>
      </c>
      <c r="P22" s="12">
        <v>8</v>
      </c>
      <c r="Q22" s="12">
        <v>6.25</v>
      </c>
      <c r="R22" s="12">
        <v>5.25</v>
      </c>
      <c r="S22" s="12">
        <v>12</v>
      </c>
      <c r="T22" s="12">
        <v>85</v>
      </c>
      <c r="U22" s="12">
        <v>7.75</v>
      </c>
      <c r="V22" s="12">
        <v>76.75</v>
      </c>
      <c r="W22" s="12">
        <v>32.25</v>
      </c>
      <c r="X22" s="12">
        <v>17.25</v>
      </c>
      <c r="Y22" s="12">
        <v>62</v>
      </c>
      <c r="Z22" s="12">
        <v>2.75</v>
      </c>
      <c r="AA22" s="12">
        <v>305</v>
      </c>
      <c r="AB22" s="12">
        <v>154.5</v>
      </c>
      <c r="AC22" s="12">
        <v>317.25</v>
      </c>
      <c r="AD22" s="12">
        <v>142.75</v>
      </c>
      <c r="AE22" s="12">
        <v>23</v>
      </c>
      <c r="AF22" s="12">
        <v>27.5</v>
      </c>
      <c r="AG22" s="12">
        <v>12</v>
      </c>
      <c r="AH22" s="12">
        <v>16.75</v>
      </c>
      <c r="AI22" s="12">
        <v>28.5</v>
      </c>
      <c r="AJ22" s="12">
        <v>10.5</v>
      </c>
      <c r="AK22" s="12">
        <v>4.75</v>
      </c>
      <c r="AL22" s="12">
        <v>5.5</v>
      </c>
      <c r="AM22" s="12">
        <v>14.25</v>
      </c>
      <c r="AN22" s="12">
        <v>43.5</v>
      </c>
      <c r="AO22" s="12">
        <v>4.5</v>
      </c>
      <c r="AP22" s="12">
        <v>4.75</v>
      </c>
      <c r="AQ22" s="12">
        <v>36.5</v>
      </c>
      <c r="AR22" s="12">
        <v>10</v>
      </c>
      <c r="AS22" s="13">
        <v>1781.25</v>
      </c>
      <c r="AT22" s="14"/>
      <c r="AV22" s="17" t="s">
        <v>45</v>
      </c>
      <c r="AW22" s="15">
        <f>AW12</f>
        <v>1840.5</v>
      </c>
      <c r="AX22" s="15"/>
      <c r="AY22" s="15"/>
    </row>
    <row r="23" spans="1:56" x14ac:dyDescent="0.25">
      <c r="A23" s="1" t="s">
        <v>21</v>
      </c>
      <c r="B23" s="12">
        <v>11.5</v>
      </c>
      <c r="C23" s="12">
        <v>19.5</v>
      </c>
      <c r="D23" s="12">
        <v>13.5</v>
      </c>
      <c r="E23" s="12">
        <v>10</v>
      </c>
      <c r="F23" s="12">
        <v>116.25</v>
      </c>
      <c r="G23" s="12">
        <v>14.25</v>
      </c>
      <c r="H23" s="12">
        <v>29</v>
      </c>
      <c r="I23" s="12">
        <v>33</v>
      </c>
      <c r="J23" s="12">
        <v>70.5</v>
      </c>
      <c r="K23" s="12">
        <v>13.5</v>
      </c>
      <c r="L23" s="12">
        <v>15.25</v>
      </c>
      <c r="M23" s="12">
        <v>37.25</v>
      </c>
      <c r="N23" s="12">
        <v>5.5</v>
      </c>
      <c r="O23" s="12">
        <v>5</v>
      </c>
      <c r="P23" s="12">
        <v>10.25</v>
      </c>
      <c r="Q23" s="12">
        <v>6.25</v>
      </c>
      <c r="R23" s="12">
        <v>10.25</v>
      </c>
      <c r="S23" s="12">
        <v>12.25</v>
      </c>
      <c r="T23" s="12">
        <v>351.5</v>
      </c>
      <c r="U23" s="12">
        <v>76.5</v>
      </c>
      <c r="V23" s="12">
        <v>6.75</v>
      </c>
      <c r="W23" s="12">
        <v>46.75</v>
      </c>
      <c r="X23" s="12">
        <v>18</v>
      </c>
      <c r="Y23" s="12">
        <v>88.75</v>
      </c>
      <c r="Z23" s="12">
        <v>8</v>
      </c>
      <c r="AA23" s="12">
        <v>338.75</v>
      </c>
      <c r="AB23" s="12">
        <v>193.25</v>
      </c>
      <c r="AC23" s="12">
        <v>381.75</v>
      </c>
      <c r="AD23" s="12">
        <v>182.25</v>
      </c>
      <c r="AE23" s="12">
        <v>24.75</v>
      </c>
      <c r="AF23" s="12">
        <v>24.75</v>
      </c>
      <c r="AG23" s="12">
        <v>16</v>
      </c>
      <c r="AH23" s="12">
        <v>16.5</v>
      </c>
      <c r="AI23" s="12">
        <v>22.5</v>
      </c>
      <c r="AJ23" s="12">
        <v>8.5</v>
      </c>
      <c r="AK23" s="12">
        <v>3.25</v>
      </c>
      <c r="AL23" s="12">
        <v>3.5</v>
      </c>
      <c r="AM23" s="12">
        <v>32.75</v>
      </c>
      <c r="AN23" s="12">
        <v>80.75</v>
      </c>
      <c r="AO23" s="12">
        <v>2.5</v>
      </c>
      <c r="AP23" s="12">
        <v>5.5</v>
      </c>
      <c r="AQ23" s="12">
        <v>35.75</v>
      </c>
      <c r="AR23" s="12">
        <v>16.5</v>
      </c>
      <c r="AS23" s="13">
        <v>2418.75</v>
      </c>
      <c r="AT23" s="14"/>
      <c r="AV23" s="17" t="s">
        <v>46</v>
      </c>
      <c r="AW23" s="15">
        <f>AW13+AX12</f>
        <v>11614.25</v>
      </c>
      <c r="AX23" s="15">
        <f>AX13</f>
        <v>734.25</v>
      </c>
      <c r="AY23" s="15"/>
      <c r="AZ23" s="15"/>
    </row>
    <row r="24" spans="1:56" x14ac:dyDescent="0.25">
      <c r="A24" s="1" t="s">
        <v>22</v>
      </c>
      <c r="B24" s="12">
        <v>6.75</v>
      </c>
      <c r="C24" s="12">
        <v>8</v>
      </c>
      <c r="D24" s="12">
        <v>6</v>
      </c>
      <c r="E24" s="12">
        <v>5.5</v>
      </c>
      <c r="F24" s="12">
        <v>69.75</v>
      </c>
      <c r="G24" s="12">
        <v>7</v>
      </c>
      <c r="H24" s="12">
        <v>16</v>
      </c>
      <c r="I24" s="12">
        <v>12</v>
      </c>
      <c r="J24" s="12">
        <v>30.75</v>
      </c>
      <c r="K24" s="12">
        <v>10.25</v>
      </c>
      <c r="L24" s="12">
        <v>12</v>
      </c>
      <c r="M24" s="12">
        <v>13</v>
      </c>
      <c r="N24" s="12">
        <v>5.25</v>
      </c>
      <c r="O24" s="12">
        <v>2.5</v>
      </c>
      <c r="P24" s="12">
        <v>1.5</v>
      </c>
      <c r="Q24" s="12">
        <v>1.25</v>
      </c>
      <c r="R24" s="12">
        <v>2.25</v>
      </c>
      <c r="S24" s="12">
        <v>2.25</v>
      </c>
      <c r="T24" s="12">
        <v>97</v>
      </c>
      <c r="U24" s="12">
        <v>37.75</v>
      </c>
      <c r="V24" s="12">
        <v>41.25</v>
      </c>
      <c r="W24" s="12">
        <v>4.75</v>
      </c>
      <c r="X24" s="12">
        <v>8.25</v>
      </c>
      <c r="Y24" s="12">
        <v>62.75</v>
      </c>
      <c r="Z24" s="12">
        <v>2</v>
      </c>
      <c r="AA24" s="12">
        <v>208</v>
      </c>
      <c r="AB24" s="12">
        <v>113.5</v>
      </c>
      <c r="AC24" s="12">
        <v>218.75</v>
      </c>
      <c r="AD24" s="12">
        <v>121.75</v>
      </c>
      <c r="AE24" s="12">
        <v>18.75</v>
      </c>
      <c r="AF24" s="12">
        <v>15</v>
      </c>
      <c r="AG24" s="12">
        <v>4.75</v>
      </c>
      <c r="AH24" s="12">
        <v>8</v>
      </c>
      <c r="AI24" s="12">
        <v>11.25</v>
      </c>
      <c r="AJ24" s="12">
        <v>3.25</v>
      </c>
      <c r="AK24" s="12">
        <v>2</v>
      </c>
      <c r="AL24" s="12">
        <v>0.5</v>
      </c>
      <c r="AM24" s="12">
        <v>6</v>
      </c>
      <c r="AN24" s="12">
        <v>10.25</v>
      </c>
      <c r="AO24" s="12">
        <v>1.25</v>
      </c>
      <c r="AP24" s="12">
        <v>0.25</v>
      </c>
      <c r="AQ24" s="12">
        <v>18.75</v>
      </c>
      <c r="AR24" s="12">
        <v>5.5</v>
      </c>
      <c r="AS24" s="13">
        <v>1233.25</v>
      </c>
      <c r="AT24" s="14"/>
      <c r="AV24" s="17" t="s">
        <v>47</v>
      </c>
      <c r="AW24" s="15">
        <f>AW14+AY12</f>
        <v>29290.75</v>
      </c>
      <c r="AX24" s="15">
        <f>AX14+AY13</f>
        <v>2478</v>
      </c>
      <c r="AY24" s="15">
        <f>AY14</f>
        <v>5078.25</v>
      </c>
      <c r="AZ24" s="15"/>
      <c r="BA24" s="15"/>
    </row>
    <row r="25" spans="1:56" x14ac:dyDescent="0.25">
      <c r="A25" s="1" t="s">
        <v>23</v>
      </c>
      <c r="B25" s="12">
        <v>6.25</v>
      </c>
      <c r="C25" s="12">
        <v>7</v>
      </c>
      <c r="D25" s="12">
        <v>4.5</v>
      </c>
      <c r="E25" s="12">
        <v>4.75</v>
      </c>
      <c r="F25" s="12">
        <v>63.5</v>
      </c>
      <c r="G25" s="12">
        <v>4.5</v>
      </c>
      <c r="H25" s="12">
        <v>12.75</v>
      </c>
      <c r="I25" s="12">
        <v>10.5</v>
      </c>
      <c r="J25" s="12">
        <v>30</v>
      </c>
      <c r="K25" s="12">
        <v>4.5</v>
      </c>
      <c r="L25" s="12">
        <v>18</v>
      </c>
      <c r="M25" s="12">
        <v>11.5</v>
      </c>
      <c r="N25" s="12">
        <v>4</v>
      </c>
      <c r="O25" s="12">
        <v>3.75</v>
      </c>
      <c r="P25" s="12">
        <v>3.5</v>
      </c>
      <c r="Q25" s="12">
        <v>0.25</v>
      </c>
      <c r="R25" s="12">
        <v>2.75</v>
      </c>
      <c r="S25" s="12">
        <v>3.5</v>
      </c>
      <c r="T25" s="12">
        <v>35.75</v>
      </c>
      <c r="U25" s="12">
        <v>20.75</v>
      </c>
      <c r="V25" s="12">
        <v>17.5</v>
      </c>
      <c r="W25" s="12">
        <v>5.5</v>
      </c>
      <c r="X25" s="12">
        <v>3.75</v>
      </c>
      <c r="Y25" s="12">
        <v>52.25</v>
      </c>
      <c r="Z25" s="12">
        <v>3.5</v>
      </c>
      <c r="AA25" s="12">
        <v>211</v>
      </c>
      <c r="AB25" s="12">
        <v>88</v>
      </c>
      <c r="AC25" s="12">
        <v>200</v>
      </c>
      <c r="AD25" s="12">
        <v>97</v>
      </c>
      <c r="AE25" s="12">
        <v>14.75</v>
      </c>
      <c r="AF25" s="12">
        <v>12.25</v>
      </c>
      <c r="AG25" s="12">
        <v>6.75</v>
      </c>
      <c r="AH25" s="12">
        <v>4.25</v>
      </c>
      <c r="AI25" s="12">
        <v>8.5</v>
      </c>
      <c r="AJ25" s="12">
        <v>1.5</v>
      </c>
      <c r="AK25" s="12">
        <v>0.5</v>
      </c>
      <c r="AL25" s="12">
        <v>3.25</v>
      </c>
      <c r="AM25" s="12">
        <v>2.75</v>
      </c>
      <c r="AN25" s="12">
        <v>8.25</v>
      </c>
      <c r="AO25" s="12">
        <v>1.75</v>
      </c>
      <c r="AP25" s="12">
        <v>1</v>
      </c>
      <c r="AQ25" s="12">
        <v>19</v>
      </c>
      <c r="AR25" s="12">
        <v>10.25</v>
      </c>
      <c r="AS25" s="13">
        <v>1025.25</v>
      </c>
      <c r="AT25" s="14"/>
      <c r="AV25" s="17" t="s">
        <v>48</v>
      </c>
      <c r="AW25" s="15">
        <f>AW15+AZ12</f>
        <v>12951</v>
      </c>
      <c r="AX25" s="15">
        <f>AX15+AZ13</f>
        <v>4603</v>
      </c>
      <c r="AY25" s="15">
        <f>AY15+AZ14</f>
        <v>3113</v>
      </c>
      <c r="AZ25" s="15">
        <f>AZ15</f>
        <v>4925.75</v>
      </c>
      <c r="BA25" s="15"/>
      <c r="BB25" s="15"/>
      <c r="BC25" s="14"/>
    </row>
    <row r="26" spans="1:56" x14ac:dyDescent="0.25">
      <c r="A26" s="1" t="s">
        <v>24</v>
      </c>
      <c r="B26" s="12">
        <v>15</v>
      </c>
      <c r="C26" s="12">
        <v>16.5</v>
      </c>
      <c r="D26" s="12">
        <v>17</v>
      </c>
      <c r="E26" s="12">
        <v>14.25</v>
      </c>
      <c r="F26" s="12">
        <v>47.5</v>
      </c>
      <c r="G26" s="12">
        <v>11.25</v>
      </c>
      <c r="H26" s="12">
        <v>32.75</v>
      </c>
      <c r="I26" s="12">
        <v>38.5</v>
      </c>
      <c r="J26" s="12">
        <v>61</v>
      </c>
      <c r="K26" s="12">
        <v>13.5</v>
      </c>
      <c r="L26" s="12">
        <v>24</v>
      </c>
      <c r="M26" s="12">
        <v>30</v>
      </c>
      <c r="N26" s="12">
        <v>8.5</v>
      </c>
      <c r="O26" s="12">
        <v>9.75</v>
      </c>
      <c r="P26" s="12">
        <v>11.5</v>
      </c>
      <c r="Q26" s="12">
        <v>1.5</v>
      </c>
      <c r="R26" s="12">
        <v>5.75</v>
      </c>
      <c r="S26" s="12">
        <v>12.25</v>
      </c>
      <c r="T26" s="12">
        <v>44.5</v>
      </c>
      <c r="U26" s="12">
        <v>54</v>
      </c>
      <c r="V26" s="12">
        <v>92.75</v>
      </c>
      <c r="W26" s="12">
        <v>65.25</v>
      </c>
      <c r="X26" s="12">
        <v>51.25</v>
      </c>
      <c r="Y26" s="12">
        <v>9</v>
      </c>
      <c r="Z26" s="12">
        <v>11.25</v>
      </c>
      <c r="AA26" s="12">
        <v>311.5</v>
      </c>
      <c r="AB26" s="12">
        <v>264</v>
      </c>
      <c r="AC26" s="12">
        <v>505.75</v>
      </c>
      <c r="AD26" s="12">
        <v>302.25</v>
      </c>
      <c r="AE26" s="12">
        <v>81</v>
      </c>
      <c r="AF26" s="12">
        <v>59.75</v>
      </c>
      <c r="AG26" s="12">
        <v>20.5</v>
      </c>
      <c r="AH26" s="12">
        <v>10.75</v>
      </c>
      <c r="AI26" s="12">
        <v>20.5</v>
      </c>
      <c r="AJ26" s="12">
        <v>5.5</v>
      </c>
      <c r="AK26" s="12">
        <v>3.75</v>
      </c>
      <c r="AL26" s="12">
        <v>10.75</v>
      </c>
      <c r="AM26" s="12">
        <v>12.25</v>
      </c>
      <c r="AN26" s="12">
        <v>16.25</v>
      </c>
      <c r="AO26" s="12">
        <v>3</v>
      </c>
      <c r="AP26" s="12">
        <v>1.75</v>
      </c>
      <c r="AQ26" s="12">
        <v>35</v>
      </c>
      <c r="AR26" s="12">
        <v>12.75</v>
      </c>
      <c r="AS26" s="13">
        <v>2375.5</v>
      </c>
      <c r="AT26" s="14"/>
      <c r="AV26" s="9" t="s">
        <v>49</v>
      </c>
      <c r="AW26" s="15">
        <f>AW16+BA12</f>
        <v>12663.75</v>
      </c>
      <c r="AX26" s="9">
        <f>AX16+BA13</f>
        <v>1717</v>
      </c>
      <c r="AY26" s="9">
        <f>AY16+BA14</f>
        <v>1924</v>
      </c>
      <c r="AZ26" s="9">
        <f>AZ16+BA15</f>
        <v>1844.25</v>
      </c>
      <c r="BA26" s="9">
        <f>BA16</f>
        <v>3123.5</v>
      </c>
    </row>
    <row r="27" spans="1:56" x14ac:dyDescent="0.25">
      <c r="A27" s="1" t="s">
        <v>25</v>
      </c>
      <c r="B27" s="12">
        <v>20.75</v>
      </c>
      <c r="C27" s="12">
        <v>17</v>
      </c>
      <c r="D27" s="12">
        <v>9.75</v>
      </c>
      <c r="E27" s="12">
        <v>10.5</v>
      </c>
      <c r="F27" s="12">
        <v>37</v>
      </c>
      <c r="G27" s="12">
        <v>27.25</v>
      </c>
      <c r="H27" s="12">
        <v>33.25</v>
      </c>
      <c r="I27" s="12">
        <v>24.5</v>
      </c>
      <c r="J27" s="12">
        <v>62.25</v>
      </c>
      <c r="K27" s="12">
        <v>12.5</v>
      </c>
      <c r="L27" s="12">
        <v>62.25</v>
      </c>
      <c r="M27" s="12">
        <v>47.5</v>
      </c>
      <c r="N27" s="12">
        <v>23.25</v>
      </c>
      <c r="O27" s="12">
        <v>27.75</v>
      </c>
      <c r="P27" s="12">
        <v>14.5</v>
      </c>
      <c r="Q27" s="12">
        <v>5.75</v>
      </c>
      <c r="R27" s="12">
        <v>9.5</v>
      </c>
      <c r="S27" s="12">
        <v>8.75</v>
      </c>
      <c r="T27" s="12">
        <v>4.75</v>
      </c>
      <c r="U27" s="12">
        <v>2</v>
      </c>
      <c r="V27" s="12">
        <v>6.5</v>
      </c>
      <c r="W27" s="12">
        <v>0.5</v>
      </c>
      <c r="X27" s="12">
        <v>2</v>
      </c>
      <c r="Y27" s="12">
        <v>13.75</v>
      </c>
      <c r="Z27" s="12">
        <v>6.5</v>
      </c>
      <c r="AA27" s="12">
        <v>326</v>
      </c>
      <c r="AB27" s="12">
        <v>259.25</v>
      </c>
      <c r="AC27" s="12">
        <v>556.5</v>
      </c>
      <c r="AD27" s="12">
        <v>196.75</v>
      </c>
      <c r="AE27" s="12">
        <v>64.5</v>
      </c>
      <c r="AF27" s="12">
        <v>75.25</v>
      </c>
      <c r="AG27" s="12">
        <v>15.75</v>
      </c>
      <c r="AH27" s="12">
        <v>13.25</v>
      </c>
      <c r="AI27" s="12">
        <v>15.5</v>
      </c>
      <c r="AJ27" s="12">
        <v>5.5</v>
      </c>
      <c r="AK27" s="12">
        <v>4.5</v>
      </c>
      <c r="AL27" s="12">
        <v>10.5</v>
      </c>
      <c r="AM27" s="12">
        <v>0</v>
      </c>
      <c r="AN27" s="12">
        <v>10.25</v>
      </c>
      <c r="AO27" s="12">
        <v>2</v>
      </c>
      <c r="AP27" s="12">
        <v>2.75</v>
      </c>
      <c r="AQ27" s="12">
        <v>8.25</v>
      </c>
      <c r="AR27" s="12">
        <v>3.75</v>
      </c>
      <c r="AS27" s="13">
        <v>2060.25</v>
      </c>
      <c r="AT27" s="14"/>
      <c r="AV27" s="9" t="s">
        <v>50</v>
      </c>
      <c r="AW27" s="15">
        <f>AW17+BB12</f>
        <v>17597</v>
      </c>
      <c r="AX27" s="9">
        <f>AX17+BB13</f>
        <v>4755</v>
      </c>
      <c r="AY27" s="9">
        <f>AY17+BB14</f>
        <v>3081.25</v>
      </c>
      <c r="AZ27" s="9">
        <f>AZ17+BB15</f>
        <v>4950.5</v>
      </c>
      <c r="BA27" s="9">
        <f>BA17+BB16</f>
        <v>1615</v>
      </c>
      <c r="BB27" s="9">
        <f>BB17</f>
        <v>7049.75</v>
      </c>
    </row>
    <row r="28" spans="1:56" x14ac:dyDescent="0.25">
      <c r="A28" s="1" t="s">
        <v>26</v>
      </c>
      <c r="B28" s="12">
        <v>80.75</v>
      </c>
      <c r="C28" s="12">
        <v>301.25</v>
      </c>
      <c r="D28" s="12">
        <v>195.5</v>
      </c>
      <c r="E28" s="12">
        <v>263.75</v>
      </c>
      <c r="F28" s="12">
        <v>633.75</v>
      </c>
      <c r="G28" s="12">
        <v>192.5</v>
      </c>
      <c r="H28" s="12">
        <v>328.5</v>
      </c>
      <c r="I28" s="12">
        <v>194.25</v>
      </c>
      <c r="J28" s="12">
        <v>316.25</v>
      </c>
      <c r="K28" s="12">
        <v>199.5</v>
      </c>
      <c r="L28" s="12">
        <v>280.5</v>
      </c>
      <c r="M28" s="12">
        <v>240.25</v>
      </c>
      <c r="N28" s="12">
        <v>237</v>
      </c>
      <c r="O28" s="12">
        <v>210.75</v>
      </c>
      <c r="P28" s="12">
        <v>143.75</v>
      </c>
      <c r="Q28" s="12">
        <v>107.25</v>
      </c>
      <c r="R28" s="12">
        <v>230.75</v>
      </c>
      <c r="S28" s="12">
        <v>417</v>
      </c>
      <c r="T28" s="12">
        <v>234.75</v>
      </c>
      <c r="U28" s="12">
        <v>364.5</v>
      </c>
      <c r="V28" s="12">
        <v>429</v>
      </c>
      <c r="W28" s="12">
        <v>264.5</v>
      </c>
      <c r="X28" s="12">
        <v>255</v>
      </c>
      <c r="Y28" s="12">
        <v>419</v>
      </c>
      <c r="Z28" s="12">
        <v>371.25</v>
      </c>
      <c r="AA28" s="12">
        <v>62.75</v>
      </c>
      <c r="AB28" s="12">
        <v>37.75</v>
      </c>
      <c r="AC28" s="12">
        <v>225.75</v>
      </c>
      <c r="AD28" s="12">
        <v>134.75</v>
      </c>
      <c r="AE28" s="12">
        <v>368.5</v>
      </c>
      <c r="AF28" s="12">
        <v>518.25</v>
      </c>
      <c r="AG28" s="12">
        <v>293.25</v>
      </c>
      <c r="AH28" s="12">
        <v>344.75</v>
      </c>
      <c r="AI28" s="12">
        <v>314.25</v>
      </c>
      <c r="AJ28" s="12">
        <v>169.5</v>
      </c>
      <c r="AK28" s="12">
        <v>199.25</v>
      </c>
      <c r="AL28" s="12">
        <v>840.75</v>
      </c>
      <c r="AM28" s="12">
        <v>84.75</v>
      </c>
      <c r="AN28" s="12">
        <v>167.75</v>
      </c>
      <c r="AO28" s="12">
        <v>89.25</v>
      </c>
      <c r="AP28" s="12">
        <v>94</v>
      </c>
      <c r="AQ28" s="12">
        <v>195.5</v>
      </c>
      <c r="AR28" s="12">
        <v>367</v>
      </c>
      <c r="AS28" s="13">
        <v>11419</v>
      </c>
      <c r="AT28" s="14"/>
      <c r="AV28" s="9" t="s">
        <v>64</v>
      </c>
      <c r="AW28" s="15">
        <f>AW18+BC12</f>
        <v>5405.75</v>
      </c>
      <c r="AX28" s="9">
        <f>AX18+BC14</f>
        <v>1131.25</v>
      </c>
      <c r="AY28" s="9">
        <f>AY18+BC15</f>
        <v>1221.75</v>
      </c>
      <c r="AZ28" s="9">
        <f>AZ18+BC16</f>
        <v>630.75</v>
      </c>
      <c r="BA28" s="9">
        <f>BA18+BC17</f>
        <v>695.25</v>
      </c>
      <c r="BB28" s="9">
        <f>BB18</f>
        <v>343.25</v>
      </c>
      <c r="BC28" s="9">
        <f>BC18</f>
        <v>316.25</v>
      </c>
      <c r="BD28" s="9">
        <f>SUM(AW22:BB28)</f>
        <v>146377.75</v>
      </c>
    </row>
    <row r="29" spans="1:56" x14ac:dyDescent="0.25">
      <c r="A29" s="1" t="s">
        <v>27</v>
      </c>
      <c r="B29" s="12">
        <v>80.75</v>
      </c>
      <c r="C29" s="12">
        <v>212</v>
      </c>
      <c r="D29" s="12">
        <v>127</v>
      </c>
      <c r="E29" s="12">
        <v>194.5</v>
      </c>
      <c r="F29" s="12">
        <v>379.25</v>
      </c>
      <c r="G29" s="12">
        <v>141.75</v>
      </c>
      <c r="H29" s="12">
        <v>253.25</v>
      </c>
      <c r="I29" s="12">
        <v>154.75</v>
      </c>
      <c r="J29" s="12">
        <v>331.5</v>
      </c>
      <c r="K29" s="12">
        <v>202.75</v>
      </c>
      <c r="L29" s="12">
        <v>211.25</v>
      </c>
      <c r="M29" s="12">
        <v>140</v>
      </c>
      <c r="N29" s="12">
        <v>147.75</v>
      </c>
      <c r="O29" s="12">
        <v>133.25</v>
      </c>
      <c r="P29" s="12">
        <v>67.25</v>
      </c>
      <c r="Q29" s="12">
        <v>54.5</v>
      </c>
      <c r="R29" s="12">
        <v>112.5</v>
      </c>
      <c r="S29" s="12">
        <v>202</v>
      </c>
      <c r="T29" s="12">
        <v>109.5</v>
      </c>
      <c r="U29" s="12">
        <v>164.25</v>
      </c>
      <c r="V29" s="12">
        <v>183.25</v>
      </c>
      <c r="W29" s="12">
        <v>113.5</v>
      </c>
      <c r="X29" s="12">
        <v>109.5</v>
      </c>
      <c r="Y29" s="12">
        <v>277.5</v>
      </c>
      <c r="Z29" s="12">
        <v>269.75</v>
      </c>
      <c r="AA29" s="12">
        <v>40.5</v>
      </c>
      <c r="AB29" s="12">
        <v>37</v>
      </c>
      <c r="AC29" s="12">
        <v>69</v>
      </c>
      <c r="AD29" s="12">
        <v>94</v>
      </c>
      <c r="AE29" s="12">
        <v>493</v>
      </c>
      <c r="AF29" s="12">
        <v>596.5</v>
      </c>
      <c r="AG29" s="12">
        <v>509.25</v>
      </c>
      <c r="AH29" s="12">
        <v>1419.5</v>
      </c>
      <c r="AI29" s="12">
        <v>275.75</v>
      </c>
      <c r="AJ29" s="12">
        <v>150.75</v>
      </c>
      <c r="AK29" s="12">
        <v>82.5</v>
      </c>
      <c r="AL29" s="12">
        <v>249.25</v>
      </c>
      <c r="AM29" s="12">
        <v>41.75</v>
      </c>
      <c r="AN29" s="12">
        <v>85.25</v>
      </c>
      <c r="AO29" s="12">
        <v>48.5</v>
      </c>
      <c r="AP29" s="12">
        <v>42.25</v>
      </c>
      <c r="AQ29" s="12">
        <v>122.25</v>
      </c>
      <c r="AR29" s="12">
        <v>122.75</v>
      </c>
      <c r="AS29" s="13">
        <v>8853</v>
      </c>
      <c r="AT29" s="14"/>
      <c r="AW29" s="15"/>
    </row>
    <row r="30" spans="1:56" x14ac:dyDescent="0.25">
      <c r="A30" s="1" t="s">
        <v>28</v>
      </c>
      <c r="B30" s="12">
        <v>171.5</v>
      </c>
      <c r="C30" s="12">
        <v>444.75</v>
      </c>
      <c r="D30" s="12">
        <v>255.5</v>
      </c>
      <c r="E30" s="12">
        <v>296.75</v>
      </c>
      <c r="F30" s="12">
        <v>1052.5</v>
      </c>
      <c r="G30" s="12">
        <v>253</v>
      </c>
      <c r="H30" s="12">
        <v>481</v>
      </c>
      <c r="I30" s="12">
        <v>261</v>
      </c>
      <c r="J30" s="12">
        <v>517.75</v>
      </c>
      <c r="K30" s="12">
        <v>369.25</v>
      </c>
      <c r="L30" s="12">
        <v>465.5</v>
      </c>
      <c r="M30" s="12">
        <v>497.5</v>
      </c>
      <c r="N30" s="12">
        <v>285.25</v>
      </c>
      <c r="O30" s="12">
        <v>260</v>
      </c>
      <c r="P30" s="12">
        <v>200.5</v>
      </c>
      <c r="Q30" s="12">
        <v>132.25</v>
      </c>
      <c r="R30" s="12">
        <v>210</v>
      </c>
      <c r="S30" s="12">
        <v>448.5</v>
      </c>
      <c r="T30" s="12">
        <v>228.25</v>
      </c>
      <c r="U30" s="12">
        <v>331.5</v>
      </c>
      <c r="V30" s="12">
        <v>397.75</v>
      </c>
      <c r="W30" s="12">
        <v>211.5</v>
      </c>
      <c r="X30" s="12">
        <v>216</v>
      </c>
      <c r="Y30" s="12">
        <v>489.75</v>
      </c>
      <c r="Z30" s="12">
        <v>569.25</v>
      </c>
      <c r="AA30" s="12">
        <v>240.5</v>
      </c>
      <c r="AB30" s="12">
        <v>61.25</v>
      </c>
      <c r="AC30" s="12">
        <v>122.75</v>
      </c>
      <c r="AD30" s="12">
        <v>246.5</v>
      </c>
      <c r="AE30" s="12">
        <v>1100.25</v>
      </c>
      <c r="AF30" s="12">
        <v>1627.5</v>
      </c>
      <c r="AG30" s="12">
        <v>858</v>
      </c>
      <c r="AH30" s="12">
        <v>1558.25</v>
      </c>
      <c r="AI30" s="12">
        <v>813.75</v>
      </c>
      <c r="AJ30" s="12">
        <v>399</v>
      </c>
      <c r="AK30" s="12">
        <v>184.5</v>
      </c>
      <c r="AL30" s="12">
        <v>720.5</v>
      </c>
      <c r="AM30" s="12">
        <v>79.25</v>
      </c>
      <c r="AN30" s="12">
        <v>190.5</v>
      </c>
      <c r="AO30" s="12">
        <v>144</v>
      </c>
      <c r="AP30" s="12">
        <v>136.75</v>
      </c>
      <c r="AQ30" s="12">
        <v>680.5</v>
      </c>
      <c r="AR30" s="12">
        <v>383.5</v>
      </c>
      <c r="AS30" s="13">
        <v>18593.75</v>
      </c>
      <c r="AT30" s="14"/>
      <c r="AW30" s="15"/>
    </row>
    <row r="31" spans="1:56" x14ac:dyDescent="0.25">
      <c r="A31" s="1" t="s">
        <v>29</v>
      </c>
      <c r="B31" s="12">
        <v>72.25</v>
      </c>
      <c r="C31" s="12">
        <v>197.5</v>
      </c>
      <c r="D31" s="12">
        <v>156</v>
      </c>
      <c r="E31" s="12">
        <v>239.25</v>
      </c>
      <c r="F31" s="12">
        <v>494.25</v>
      </c>
      <c r="G31" s="12">
        <v>232</v>
      </c>
      <c r="H31" s="12">
        <v>311.25</v>
      </c>
      <c r="I31" s="12">
        <v>175.75</v>
      </c>
      <c r="J31" s="12">
        <v>233.75</v>
      </c>
      <c r="K31" s="12">
        <v>156.25</v>
      </c>
      <c r="L31" s="12">
        <v>232.25</v>
      </c>
      <c r="M31" s="12">
        <v>215.5</v>
      </c>
      <c r="N31" s="12">
        <v>118.5</v>
      </c>
      <c r="O31" s="12">
        <v>97.5</v>
      </c>
      <c r="P31" s="12">
        <v>79</v>
      </c>
      <c r="Q31" s="12">
        <v>46</v>
      </c>
      <c r="R31" s="12">
        <v>66.5</v>
      </c>
      <c r="S31" s="12">
        <v>171.25</v>
      </c>
      <c r="T31" s="12">
        <v>89.75</v>
      </c>
      <c r="U31" s="12">
        <v>148</v>
      </c>
      <c r="V31" s="12">
        <v>191.5</v>
      </c>
      <c r="W31" s="12">
        <v>118</v>
      </c>
      <c r="X31" s="12">
        <v>88</v>
      </c>
      <c r="Y31" s="12">
        <v>293</v>
      </c>
      <c r="Z31" s="12">
        <v>202.25</v>
      </c>
      <c r="AA31" s="12">
        <v>113.75</v>
      </c>
      <c r="AB31" s="12">
        <v>75.75</v>
      </c>
      <c r="AC31" s="12">
        <v>212.75</v>
      </c>
      <c r="AD31" s="12">
        <v>65.75</v>
      </c>
      <c r="AE31" s="12">
        <v>621.75</v>
      </c>
      <c r="AF31" s="12">
        <v>833</v>
      </c>
      <c r="AG31" s="12">
        <v>359.25</v>
      </c>
      <c r="AH31" s="12">
        <v>706</v>
      </c>
      <c r="AI31" s="12">
        <v>331.25</v>
      </c>
      <c r="AJ31" s="12">
        <v>205.5</v>
      </c>
      <c r="AK31" s="12">
        <v>87</v>
      </c>
      <c r="AL31" s="12">
        <v>274.25</v>
      </c>
      <c r="AM31" s="12">
        <v>32.25</v>
      </c>
      <c r="AN31" s="12">
        <v>74.5</v>
      </c>
      <c r="AO31" s="12">
        <v>69.5</v>
      </c>
      <c r="AP31" s="12">
        <v>71.5</v>
      </c>
      <c r="AQ31" s="12">
        <v>227</v>
      </c>
      <c r="AR31" s="12">
        <v>171.25</v>
      </c>
      <c r="AS31" s="13">
        <v>8957.25</v>
      </c>
      <c r="AT31" s="14"/>
      <c r="AW31" s="15"/>
    </row>
    <row r="32" spans="1:56" x14ac:dyDescent="0.25">
      <c r="A32" s="1">
        <v>16</v>
      </c>
      <c r="B32" s="12">
        <v>53.75</v>
      </c>
      <c r="C32" s="12">
        <v>55.5</v>
      </c>
      <c r="D32" s="12">
        <v>31</v>
      </c>
      <c r="E32" s="12">
        <v>51.25</v>
      </c>
      <c r="F32" s="12">
        <v>150.25</v>
      </c>
      <c r="G32" s="12">
        <v>76.75</v>
      </c>
      <c r="H32" s="12">
        <v>113</v>
      </c>
      <c r="I32" s="12">
        <v>60.75</v>
      </c>
      <c r="J32" s="12">
        <v>89.25</v>
      </c>
      <c r="K32" s="12">
        <v>50.75</v>
      </c>
      <c r="L32" s="12">
        <v>102.25</v>
      </c>
      <c r="M32" s="12">
        <v>65.5</v>
      </c>
      <c r="N32" s="12">
        <v>33.5</v>
      </c>
      <c r="O32" s="12">
        <v>21.75</v>
      </c>
      <c r="P32" s="12">
        <v>26.75</v>
      </c>
      <c r="Q32" s="12">
        <v>18.75</v>
      </c>
      <c r="R32" s="12">
        <v>14.25</v>
      </c>
      <c r="S32" s="12">
        <v>30.25</v>
      </c>
      <c r="T32" s="12">
        <v>34.25</v>
      </c>
      <c r="U32" s="12">
        <v>23</v>
      </c>
      <c r="V32" s="12">
        <v>21</v>
      </c>
      <c r="W32" s="12">
        <v>18.5</v>
      </c>
      <c r="X32" s="12">
        <v>11.25</v>
      </c>
      <c r="Y32" s="12">
        <v>83.75</v>
      </c>
      <c r="Z32" s="12">
        <v>64.75</v>
      </c>
      <c r="AA32" s="12">
        <v>289.5</v>
      </c>
      <c r="AB32" s="12">
        <v>335</v>
      </c>
      <c r="AC32" s="12">
        <v>1179.5</v>
      </c>
      <c r="AD32" s="12">
        <v>632.5</v>
      </c>
      <c r="AE32" s="12">
        <v>36.5</v>
      </c>
      <c r="AF32" s="12">
        <v>235.25</v>
      </c>
      <c r="AG32" s="12">
        <v>190.75</v>
      </c>
      <c r="AH32" s="12">
        <v>378.75</v>
      </c>
      <c r="AI32" s="12">
        <v>161.5</v>
      </c>
      <c r="AJ32" s="12">
        <v>90.75</v>
      </c>
      <c r="AK32" s="12">
        <v>10</v>
      </c>
      <c r="AL32" s="12">
        <v>24.75</v>
      </c>
      <c r="AM32" s="12">
        <v>4.5</v>
      </c>
      <c r="AN32" s="12">
        <v>28</v>
      </c>
      <c r="AO32" s="12">
        <v>16</v>
      </c>
      <c r="AP32" s="12">
        <v>43.5</v>
      </c>
      <c r="AQ32" s="12">
        <v>55.25</v>
      </c>
      <c r="AR32" s="12">
        <v>43.5</v>
      </c>
      <c r="AS32" s="13">
        <v>5057.25</v>
      </c>
      <c r="AT32" s="14"/>
      <c r="AW32" s="15"/>
    </row>
    <row r="33" spans="1:49" x14ac:dyDescent="0.25">
      <c r="A33" s="1">
        <v>24</v>
      </c>
      <c r="B33" s="12">
        <v>120</v>
      </c>
      <c r="C33" s="12">
        <v>90.5</v>
      </c>
      <c r="D33" s="12">
        <v>32</v>
      </c>
      <c r="E33" s="12">
        <v>58.5</v>
      </c>
      <c r="F33" s="12">
        <v>152</v>
      </c>
      <c r="G33" s="12">
        <v>62</v>
      </c>
      <c r="H33" s="12">
        <v>100.75</v>
      </c>
      <c r="I33" s="12">
        <v>58.5</v>
      </c>
      <c r="J33" s="12">
        <v>87.75</v>
      </c>
      <c r="K33" s="12">
        <v>50.25</v>
      </c>
      <c r="L33" s="12">
        <v>146</v>
      </c>
      <c r="M33" s="12">
        <v>85.25</v>
      </c>
      <c r="N33" s="12">
        <v>45.75</v>
      </c>
      <c r="O33" s="12">
        <v>38.25</v>
      </c>
      <c r="P33" s="12">
        <v>28.25</v>
      </c>
      <c r="Q33" s="12">
        <v>24.5</v>
      </c>
      <c r="R33" s="12">
        <v>17</v>
      </c>
      <c r="S33" s="12">
        <v>23.25</v>
      </c>
      <c r="T33" s="12">
        <v>58.5</v>
      </c>
      <c r="U33" s="12">
        <v>28.75</v>
      </c>
      <c r="V33" s="12">
        <v>26.25</v>
      </c>
      <c r="W33" s="12">
        <v>11.5</v>
      </c>
      <c r="X33" s="12">
        <v>10.75</v>
      </c>
      <c r="Y33" s="12">
        <v>59</v>
      </c>
      <c r="Z33" s="12">
        <v>74.25</v>
      </c>
      <c r="AA33" s="12">
        <v>406.25</v>
      </c>
      <c r="AB33" s="12">
        <v>440</v>
      </c>
      <c r="AC33" s="12">
        <v>1647</v>
      </c>
      <c r="AD33" s="12">
        <v>837.25</v>
      </c>
      <c r="AE33" s="12">
        <v>222.75</v>
      </c>
      <c r="AF33" s="12">
        <v>49.75</v>
      </c>
      <c r="AG33" s="12">
        <v>195.25</v>
      </c>
      <c r="AH33" s="12">
        <v>452</v>
      </c>
      <c r="AI33" s="12">
        <v>238.75</v>
      </c>
      <c r="AJ33" s="12">
        <v>160.25</v>
      </c>
      <c r="AK33" s="12">
        <v>11.75</v>
      </c>
      <c r="AL33" s="12">
        <v>32.75</v>
      </c>
      <c r="AM33" s="12">
        <v>7.5</v>
      </c>
      <c r="AN33" s="12">
        <v>48.25</v>
      </c>
      <c r="AO33" s="12">
        <v>47</v>
      </c>
      <c r="AP33" s="12">
        <v>65.75</v>
      </c>
      <c r="AQ33" s="12">
        <v>60.5</v>
      </c>
      <c r="AR33" s="12">
        <v>61.5</v>
      </c>
      <c r="AS33" s="13">
        <v>6473.75</v>
      </c>
      <c r="AT33" s="14"/>
      <c r="AW33" s="15"/>
    </row>
    <row r="34" spans="1:49" x14ac:dyDescent="0.25">
      <c r="A34" s="1" t="s">
        <v>30</v>
      </c>
      <c r="B34" s="12">
        <v>15.75</v>
      </c>
      <c r="C34" s="12">
        <v>29.25</v>
      </c>
      <c r="D34" s="12">
        <v>11.5</v>
      </c>
      <c r="E34" s="12">
        <v>14</v>
      </c>
      <c r="F34" s="12">
        <v>68.5</v>
      </c>
      <c r="G34" s="12">
        <v>9.5</v>
      </c>
      <c r="H34" s="12">
        <v>19</v>
      </c>
      <c r="I34" s="12">
        <v>16.5</v>
      </c>
      <c r="J34" s="12">
        <v>40.5</v>
      </c>
      <c r="K34" s="12">
        <v>19.75</v>
      </c>
      <c r="L34" s="12">
        <v>30.25</v>
      </c>
      <c r="M34" s="12">
        <v>35.25</v>
      </c>
      <c r="N34" s="12">
        <v>19.25</v>
      </c>
      <c r="O34" s="12">
        <v>15.75</v>
      </c>
      <c r="P34" s="12">
        <v>7.75</v>
      </c>
      <c r="Q34" s="12">
        <v>4.75</v>
      </c>
      <c r="R34" s="12">
        <v>7.5</v>
      </c>
      <c r="S34" s="12">
        <v>20.75</v>
      </c>
      <c r="T34" s="12">
        <v>20.5</v>
      </c>
      <c r="U34" s="12">
        <v>11</v>
      </c>
      <c r="V34" s="12">
        <v>17.75</v>
      </c>
      <c r="W34" s="12">
        <v>6.75</v>
      </c>
      <c r="X34" s="12">
        <v>10</v>
      </c>
      <c r="Y34" s="12">
        <v>22.75</v>
      </c>
      <c r="Z34" s="12">
        <v>17.25</v>
      </c>
      <c r="AA34" s="12">
        <v>249.25</v>
      </c>
      <c r="AB34" s="12">
        <v>286.5</v>
      </c>
      <c r="AC34" s="12">
        <v>1128.25</v>
      </c>
      <c r="AD34" s="12">
        <v>346.75</v>
      </c>
      <c r="AE34" s="12">
        <v>173.5</v>
      </c>
      <c r="AF34" s="12">
        <v>167.5</v>
      </c>
      <c r="AG34" s="12">
        <v>26.75</v>
      </c>
      <c r="AH34" s="12">
        <v>78</v>
      </c>
      <c r="AI34" s="12">
        <v>53</v>
      </c>
      <c r="AJ34" s="12">
        <v>43.5</v>
      </c>
      <c r="AK34" s="12">
        <v>5.25</v>
      </c>
      <c r="AL34" s="12">
        <v>19</v>
      </c>
      <c r="AM34" s="12">
        <v>6.5</v>
      </c>
      <c r="AN34" s="12">
        <v>17.75</v>
      </c>
      <c r="AO34" s="12">
        <v>11.5</v>
      </c>
      <c r="AP34" s="12">
        <v>18.25</v>
      </c>
      <c r="AQ34" s="12">
        <v>35.5</v>
      </c>
      <c r="AR34" s="12">
        <v>30.75</v>
      </c>
      <c r="AS34" s="13">
        <v>3189</v>
      </c>
      <c r="AT34" s="14"/>
      <c r="AW34" s="15"/>
    </row>
    <row r="35" spans="1:49" x14ac:dyDescent="0.25">
      <c r="A35" s="1" t="s">
        <v>31</v>
      </c>
      <c r="B35" s="12">
        <v>25.75</v>
      </c>
      <c r="C35" s="12">
        <v>41.25</v>
      </c>
      <c r="D35" s="12">
        <v>10.25</v>
      </c>
      <c r="E35" s="12">
        <v>12.5</v>
      </c>
      <c r="F35" s="12">
        <v>54</v>
      </c>
      <c r="G35" s="12">
        <v>14.5</v>
      </c>
      <c r="H35" s="12">
        <v>32</v>
      </c>
      <c r="I35" s="12">
        <v>24</v>
      </c>
      <c r="J35" s="12">
        <v>62</v>
      </c>
      <c r="K35" s="12">
        <v>31</v>
      </c>
      <c r="L35" s="12">
        <v>50.5</v>
      </c>
      <c r="M35" s="12">
        <v>36.75</v>
      </c>
      <c r="N35" s="12">
        <v>24.75</v>
      </c>
      <c r="O35" s="12">
        <v>21.75</v>
      </c>
      <c r="P35" s="12">
        <v>14.5</v>
      </c>
      <c r="Q35" s="12">
        <v>14.75</v>
      </c>
      <c r="R35" s="12">
        <v>15.75</v>
      </c>
      <c r="S35" s="12">
        <v>21.25</v>
      </c>
      <c r="T35" s="12">
        <v>16.75</v>
      </c>
      <c r="U35" s="12">
        <v>13.5</v>
      </c>
      <c r="V35" s="12">
        <v>17</v>
      </c>
      <c r="W35" s="12">
        <v>9.5</v>
      </c>
      <c r="X35" s="12">
        <v>4.5</v>
      </c>
      <c r="Y35" s="12">
        <v>14.75</v>
      </c>
      <c r="Z35" s="12">
        <v>27.5</v>
      </c>
      <c r="AA35" s="12">
        <v>312</v>
      </c>
      <c r="AB35" s="12">
        <v>513.25</v>
      </c>
      <c r="AC35" s="12">
        <v>2471</v>
      </c>
      <c r="AD35" s="12">
        <v>664</v>
      </c>
      <c r="AE35" s="12">
        <v>396.25</v>
      </c>
      <c r="AF35" s="12">
        <v>416</v>
      </c>
      <c r="AG35" s="12">
        <v>83</v>
      </c>
      <c r="AH35" s="12">
        <v>38</v>
      </c>
      <c r="AI35" s="12">
        <v>79.75</v>
      </c>
      <c r="AJ35" s="12">
        <v>85.5</v>
      </c>
      <c r="AK35" s="12">
        <v>7.75</v>
      </c>
      <c r="AL35" s="12">
        <v>14.5</v>
      </c>
      <c r="AM35" s="12">
        <v>5.5</v>
      </c>
      <c r="AN35" s="12">
        <v>24.25</v>
      </c>
      <c r="AO35" s="12">
        <v>25</v>
      </c>
      <c r="AP35" s="12">
        <v>44.25</v>
      </c>
      <c r="AQ35" s="12">
        <v>45</v>
      </c>
      <c r="AR35" s="12">
        <v>35.5</v>
      </c>
      <c r="AS35" s="13">
        <v>5871.25</v>
      </c>
      <c r="AT35" s="14"/>
      <c r="AW35" s="15"/>
    </row>
    <row r="36" spans="1:49" x14ac:dyDescent="0.25">
      <c r="A36" s="1" t="s">
        <v>32</v>
      </c>
      <c r="B36" s="12">
        <v>19</v>
      </c>
      <c r="C36" s="12">
        <v>49.75</v>
      </c>
      <c r="D36" s="12">
        <v>11.75</v>
      </c>
      <c r="E36" s="12">
        <v>11.25</v>
      </c>
      <c r="F36" s="12">
        <v>114.25</v>
      </c>
      <c r="G36" s="12">
        <v>15</v>
      </c>
      <c r="H36" s="12">
        <v>29</v>
      </c>
      <c r="I36" s="12">
        <v>18.5</v>
      </c>
      <c r="J36" s="12">
        <v>59.25</v>
      </c>
      <c r="K36" s="12">
        <v>21.75</v>
      </c>
      <c r="L36" s="12">
        <v>31.25</v>
      </c>
      <c r="M36" s="12">
        <v>36.5</v>
      </c>
      <c r="N36" s="12">
        <v>19.25</v>
      </c>
      <c r="O36" s="12">
        <v>21.25</v>
      </c>
      <c r="P36" s="12">
        <v>12.25</v>
      </c>
      <c r="Q36" s="12">
        <v>11.75</v>
      </c>
      <c r="R36" s="12">
        <v>25.75</v>
      </c>
      <c r="S36" s="12">
        <v>29.5</v>
      </c>
      <c r="T36" s="12">
        <v>29</v>
      </c>
      <c r="U36" s="12">
        <v>23.75</v>
      </c>
      <c r="V36" s="12">
        <v>20</v>
      </c>
      <c r="W36" s="12">
        <v>10.5</v>
      </c>
      <c r="X36" s="12">
        <v>4.25</v>
      </c>
      <c r="Y36" s="12">
        <v>18.75</v>
      </c>
      <c r="Z36" s="12">
        <v>17.75</v>
      </c>
      <c r="AA36" s="12">
        <v>260.5</v>
      </c>
      <c r="AB36" s="12">
        <v>226.5</v>
      </c>
      <c r="AC36" s="12">
        <v>918</v>
      </c>
      <c r="AD36" s="12">
        <v>341.5</v>
      </c>
      <c r="AE36" s="12">
        <v>156.75</v>
      </c>
      <c r="AF36" s="12">
        <v>239</v>
      </c>
      <c r="AG36" s="12">
        <v>56.75</v>
      </c>
      <c r="AH36" s="12">
        <v>82.5</v>
      </c>
      <c r="AI36" s="12">
        <v>8.5</v>
      </c>
      <c r="AJ36" s="12">
        <v>39.5</v>
      </c>
      <c r="AK36" s="12">
        <v>6.25</v>
      </c>
      <c r="AL36" s="12">
        <v>40.5</v>
      </c>
      <c r="AM36" s="12">
        <v>5.5</v>
      </c>
      <c r="AN36" s="12">
        <v>31.75</v>
      </c>
      <c r="AO36" s="12">
        <v>22.5</v>
      </c>
      <c r="AP36" s="12">
        <v>43.75</v>
      </c>
      <c r="AQ36" s="12">
        <v>70.25</v>
      </c>
      <c r="AR36" s="12">
        <v>32.5</v>
      </c>
      <c r="AS36" s="13">
        <v>3243.5</v>
      </c>
      <c r="AT36" s="14"/>
      <c r="AW36" s="15"/>
    </row>
    <row r="37" spans="1:49" x14ac:dyDescent="0.25">
      <c r="A37" s="1" t="s">
        <v>33</v>
      </c>
      <c r="B37" s="12">
        <v>5.25</v>
      </c>
      <c r="C37" s="12">
        <v>20.25</v>
      </c>
      <c r="D37" s="12">
        <v>2.75</v>
      </c>
      <c r="E37" s="12">
        <v>4</v>
      </c>
      <c r="F37" s="12">
        <v>25.75</v>
      </c>
      <c r="G37" s="12">
        <v>3</v>
      </c>
      <c r="H37" s="12">
        <v>7.25</v>
      </c>
      <c r="I37" s="12">
        <v>8.5</v>
      </c>
      <c r="J37" s="12">
        <v>28.75</v>
      </c>
      <c r="K37" s="12">
        <v>10</v>
      </c>
      <c r="L37" s="12">
        <v>10.25</v>
      </c>
      <c r="M37" s="12">
        <v>18.25</v>
      </c>
      <c r="N37" s="12">
        <v>9.25</v>
      </c>
      <c r="O37" s="12">
        <v>7.25</v>
      </c>
      <c r="P37" s="12">
        <v>5</v>
      </c>
      <c r="Q37" s="12">
        <v>7.25</v>
      </c>
      <c r="R37" s="12">
        <v>7.5</v>
      </c>
      <c r="S37" s="12">
        <v>6</v>
      </c>
      <c r="T37" s="12">
        <v>13.75</v>
      </c>
      <c r="U37" s="12">
        <v>13.5</v>
      </c>
      <c r="V37" s="12">
        <v>5.5</v>
      </c>
      <c r="W37" s="12">
        <v>5</v>
      </c>
      <c r="X37" s="12">
        <v>2.25</v>
      </c>
      <c r="Y37" s="12">
        <v>7.75</v>
      </c>
      <c r="Z37" s="12">
        <v>3.5</v>
      </c>
      <c r="AA37" s="12">
        <v>150.75</v>
      </c>
      <c r="AB37" s="12">
        <v>126.5</v>
      </c>
      <c r="AC37" s="12">
        <v>452</v>
      </c>
      <c r="AD37" s="12">
        <v>210.25</v>
      </c>
      <c r="AE37" s="12">
        <v>85.5</v>
      </c>
      <c r="AF37" s="12">
        <v>170.25</v>
      </c>
      <c r="AG37" s="12">
        <v>54</v>
      </c>
      <c r="AH37" s="12">
        <v>88.25</v>
      </c>
      <c r="AI37" s="12">
        <v>36.75</v>
      </c>
      <c r="AJ37" s="12">
        <v>7.5</v>
      </c>
      <c r="AK37" s="12">
        <v>4.5</v>
      </c>
      <c r="AL37" s="12">
        <v>12</v>
      </c>
      <c r="AM37" s="12">
        <v>3</v>
      </c>
      <c r="AN37" s="12">
        <v>21.75</v>
      </c>
      <c r="AO37" s="12">
        <v>6</v>
      </c>
      <c r="AP37" s="12">
        <v>24.75</v>
      </c>
      <c r="AQ37" s="12">
        <v>98.25</v>
      </c>
      <c r="AR37" s="12">
        <v>21</v>
      </c>
      <c r="AS37" s="13">
        <v>1810.5</v>
      </c>
      <c r="AT37" s="14"/>
      <c r="AW37" s="15"/>
    </row>
    <row r="38" spans="1:49" x14ac:dyDescent="0.25">
      <c r="A38" s="1" t="s">
        <v>34</v>
      </c>
      <c r="B38" s="12">
        <v>2</v>
      </c>
      <c r="C38" s="12">
        <v>5.75</v>
      </c>
      <c r="D38" s="12">
        <v>5.25</v>
      </c>
      <c r="E38" s="12">
        <v>2</v>
      </c>
      <c r="F38" s="12">
        <v>40.75</v>
      </c>
      <c r="G38" s="12">
        <v>4.5</v>
      </c>
      <c r="H38" s="12">
        <v>8.75</v>
      </c>
      <c r="I38" s="12">
        <v>6.25</v>
      </c>
      <c r="J38" s="12">
        <v>10</v>
      </c>
      <c r="K38" s="12">
        <v>46.25</v>
      </c>
      <c r="L38" s="12">
        <v>34.25</v>
      </c>
      <c r="M38" s="12">
        <v>29.25</v>
      </c>
      <c r="N38" s="12">
        <v>25.5</v>
      </c>
      <c r="O38" s="12">
        <v>53.25</v>
      </c>
      <c r="P38" s="12">
        <v>17</v>
      </c>
      <c r="Q38" s="12">
        <v>10.25</v>
      </c>
      <c r="R38" s="12">
        <v>10</v>
      </c>
      <c r="S38" s="12">
        <v>11.25</v>
      </c>
      <c r="T38" s="12">
        <v>3.25</v>
      </c>
      <c r="U38" s="12">
        <v>3</v>
      </c>
      <c r="V38" s="12">
        <v>2.5</v>
      </c>
      <c r="W38" s="12">
        <v>1.5</v>
      </c>
      <c r="X38" s="12">
        <v>0.75</v>
      </c>
      <c r="Y38" s="12">
        <v>1.5</v>
      </c>
      <c r="Z38" s="12">
        <v>2</v>
      </c>
      <c r="AA38" s="12">
        <v>178.5</v>
      </c>
      <c r="AB38" s="12">
        <v>78.5</v>
      </c>
      <c r="AC38" s="12">
        <v>169.75</v>
      </c>
      <c r="AD38" s="12">
        <v>83.75</v>
      </c>
      <c r="AE38" s="12">
        <v>7.25</v>
      </c>
      <c r="AF38" s="12">
        <v>10.5</v>
      </c>
      <c r="AG38" s="12">
        <v>6</v>
      </c>
      <c r="AH38" s="12">
        <v>12.25</v>
      </c>
      <c r="AI38" s="12">
        <v>8.25</v>
      </c>
      <c r="AJ38" s="12">
        <v>3.5</v>
      </c>
      <c r="AK38" s="12">
        <v>5.25</v>
      </c>
      <c r="AL38" s="12">
        <v>63.25</v>
      </c>
      <c r="AM38" s="12">
        <v>1.25</v>
      </c>
      <c r="AN38" s="12">
        <v>2.25</v>
      </c>
      <c r="AO38" s="12">
        <v>2</v>
      </c>
      <c r="AP38" s="12">
        <v>1</v>
      </c>
      <c r="AQ38" s="12">
        <v>17.75</v>
      </c>
      <c r="AR38" s="12">
        <v>3.25</v>
      </c>
      <c r="AS38" s="13">
        <v>991</v>
      </c>
      <c r="AT38" s="14"/>
      <c r="AW38" s="15"/>
    </row>
    <row r="39" spans="1:49" x14ac:dyDescent="0.25">
      <c r="A39" s="1" t="s">
        <v>35</v>
      </c>
      <c r="B39" s="12">
        <v>11.5</v>
      </c>
      <c r="C39" s="12">
        <v>15.5</v>
      </c>
      <c r="D39" s="12">
        <v>9.75</v>
      </c>
      <c r="E39" s="12">
        <v>10.5</v>
      </c>
      <c r="F39" s="12">
        <v>127.25</v>
      </c>
      <c r="G39" s="12">
        <v>14</v>
      </c>
      <c r="H39" s="12">
        <v>25.75</v>
      </c>
      <c r="I39" s="12">
        <v>16</v>
      </c>
      <c r="J39" s="12">
        <v>34.5</v>
      </c>
      <c r="K39" s="12">
        <v>56.25</v>
      </c>
      <c r="L39" s="12">
        <v>80.5</v>
      </c>
      <c r="M39" s="12">
        <v>133.5</v>
      </c>
      <c r="N39" s="12">
        <v>49.75</v>
      </c>
      <c r="O39" s="12">
        <v>119.5</v>
      </c>
      <c r="P39" s="12">
        <v>37.75</v>
      </c>
      <c r="Q39" s="12">
        <v>25.75</v>
      </c>
      <c r="R39" s="12">
        <v>29</v>
      </c>
      <c r="S39" s="12">
        <v>33.25</v>
      </c>
      <c r="T39" s="12">
        <v>9.75</v>
      </c>
      <c r="U39" s="12">
        <v>7</v>
      </c>
      <c r="V39" s="12">
        <v>5.25</v>
      </c>
      <c r="W39" s="12">
        <v>0.5</v>
      </c>
      <c r="X39" s="12">
        <v>3</v>
      </c>
      <c r="Y39" s="12">
        <v>10.75</v>
      </c>
      <c r="Z39" s="12">
        <v>13.5</v>
      </c>
      <c r="AA39" s="12">
        <v>704.25</v>
      </c>
      <c r="AB39" s="12">
        <v>257.75</v>
      </c>
      <c r="AC39" s="12">
        <v>717.5</v>
      </c>
      <c r="AD39" s="12">
        <v>272.75</v>
      </c>
      <c r="AE39" s="12">
        <v>31.5</v>
      </c>
      <c r="AF39" s="12">
        <v>43.5</v>
      </c>
      <c r="AG39" s="12">
        <v>20.25</v>
      </c>
      <c r="AH39" s="12">
        <v>20</v>
      </c>
      <c r="AI39" s="12">
        <v>48.25</v>
      </c>
      <c r="AJ39" s="12">
        <v>13.75</v>
      </c>
      <c r="AK39" s="12">
        <v>71</v>
      </c>
      <c r="AL39" s="12">
        <v>23</v>
      </c>
      <c r="AM39" s="12">
        <v>0.75</v>
      </c>
      <c r="AN39" s="12">
        <v>4.5</v>
      </c>
      <c r="AO39" s="12">
        <v>6</v>
      </c>
      <c r="AP39" s="12">
        <v>5</v>
      </c>
      <c r="AQ39" s="12">
        <v>94.25</v>
      </c>
      <c r="AR39" s="12">
        <v>8</v>
      </c>
      <c r="AS39" s="13">
        <v>3221.75</v>
      </c>
      <c r="AT39" s="14"/>
      <c r="AW39" s="15"/>
    </row>
    <row r="40" spans="1:49" x14ac:dyDescent="0.25">
      <c r="A40" s="1" t="s">
        <v>36</v>
      </c>
      <c r="B40" s="12">
        <v>4.5</v>
      </c>
      <c r="C40" s="12">
        <v>4.75</v>
      </c>
      <c r="D40" s="12">
        <v>2</v>
      </c>
      <c r="E40" s="12">
        <v>1.5</v>
      </c>
      <c r="F40" s="12">
        <v>15.5</v>
      </c>
      <c r="G40" s="12">
        <v>2.25</v>
      </c>
      <c r="H40" s="12">
        <v>5.5</v>
      </c>
      <c r="I40" s="12">
        <v>6</v>
      </c>
      <c r="J40" s="12">
        <v>15.5</v>
      </c>
      <c r="K40" s="12">
        <v>2.5</v>
      </c>
      <c r="L40" s="12">
        <v>4</v>
      </c>
      <c r="M40" s="12">
        <v>10.5</v>
      </c>
      <c r="N40" s="12">
        <v>2</v>
      </c>
      <c r="O40" s="12">
        <v>1.75</v>
      </c>
      <c r="P40" s="12">
        <v>3.5</v>
      </c>
      <c r="Q40" s="12">
        <v>1.5</v>
      </c>
      <c r="R40" s="12">
        <v>1.5</v>
      </c>
      <c r="S40" s="12">
        <v>6.75</v>
      </c>
      <c r="T40" s="12">
        <v>25</v>
      </c>
      <c r="U40" s="12">
        <v>11.5</v>
      </c>
      <c r="V40" s="12">
        <v>25</v>
      </c>
      <c r="W40" s="12">
        <v>3</v>
      </c>
      <c r="X40" s="12">
        <v>2.25</v>
      </c>
      <c r="Y40" s="12">
        <v>12.75</v>
      </c>
      <c r="Z40" s="12">
        <v>0.25</v>
      </c>
      <c r="AA40" s="12">
        <v>70.5</v>
      </c>
      <c r="AB40" s="12">
        <v>35.25</v>
      </c>
      <c r="AC40" s="12">
        <v>75</v>
      </c>
      <c r="AD40" s="12">
        <v>36.75</v>
      </c>
      <c r="AE40" s="12">
        <v>4.25</v>
      </c>
      <c r="AF40" s="12">
        <v>6.5</v>
      </c>
      <c r="AG40" s="12">
        <v>5.5</v>
      </c>
      <c r="AH40" s="12">
        <v>5.25</v>
      </c>
      <c r="AI40" s="12">
        <v>9</v>
      </c>
      <c r="AJ40" s="12">
        <v>3.75</v>
      </c>
      <c r="AK40" s="12">
        <v>1.25</v>
      </c>
      <c r="AL40" s="12">
        <v>1.75</v>
      </c>
      <c r="AM40" s="12">
        <v>4.5</v>
      </c>
      <c r="AN40" s="12">
        <v>21.75</v>
      </c>
      <c r="AO40" s="12">
        <v>0.75</v>
      </c>
      <c r="AP40" s="12">
        <v>0.5</v>
      </c>
      <c r="AQ40" s="12">
        <v>11.5</v>
      </c>
      <c r="AR40" s="12">
        <v>3.75</v>
      </c>
      <c r="AS40" s="13">
        <v>468.75</v>
      </c>
      <c r="AT40" s="14"/>
      <c r="AW40" s="15"/>
    </row>
    <row r="41" spans="1:49" x14ac:dyDescent="0.25">
      <c r="A41" s="1" t="s">
        <v>37</v>
      </c>
      <c r="B41" s="12">
        <v>28</v>
      </c>
      <c r="C41" s="12">
        <v>32.5</v>
      </c>
      <c r="D41" s="12">
        <v>9</v>
      </c>
      <c r="E41" s="12">
        <v>7.75</v>
      </c>
      <c r="F41" s="12">
        <v>43.5</v>
      </c>
      <c r="G41" s="12">
        <v>15.5</v>
      </c>
      <c r="H41" s="12">
        <v>61.25</v>
      </c>
      <c r="I41" s="12">
        <v>32</v>
      </c>
      <c r="J41" s="12">
        <v>61.5</v>
      </c>
      <c r="K41" s="12">
        <v>7.75</v>
      </c>
      <c r="L41" s="12">
        <v>31.5</v>
      </c>
      <c r="M41" s="12">
        <v>55</v>
      </c>
      <c r="N41" s="12">
        <v>16.75</v>
      </c>
      <c r="O41" s="12">
        <v>19.5</v>
      </c>
      <c r="P41" s="12">
        <v>19.5</v>
      </c>
      <c r="Q41" s="12">
        <v>9</v>
      </c>
      <c r="R41" s="12">
        <v>13</v>
      </c>
      <c r="S41" s="12">
        <v>21.25</v>
      </c>
      <c r="T41" s="12">
        <v>228.25</v>
      </c>
      <c r="U41" s="12">
        <v>50.5</v>
      </c>
      <c r="V41" s="12">
        <v>93</v>
      </c>
      <c r="W41" s="12">
        <v>12.75</v>
      </c>
      <c r="X41" s="12">
        <v>10</v>
      </c>
      <c r="Y41" s="12">
        <v>28.75</v>
      </c>
      <c r="Z41" s="12">
        <v>12.75</v>
      </c>
      <c r="AA41" s="12">
        <v>213</v>
      </c>
      <c r="AB41" s="12">
        <v>103.25</v>
      </c>
      <c r="AC41" s="12">
        <v>246.25</v>
      </c>
      <c r="AD41" s="12">
        <v>100.25</v>
      </c>
      <c r="AE41" s="12">
        <v>43.25</v>
      </c>
      <c r="AF41" s="12">
        <v>78</v>
      </c>
      <c r="AG41" s="12">
        <v>30.75</v>
      </c>
      <c r="AH41" s="12">
        <v>34.25</v>
      </c>
      <c r="AI41" s="12">
        <v>36</v>
      </c>
      <c r="AJ41" s="12">
        <v>28.25</v>
      </c>
      <c r="AK41" s="12">
        <v>3</v>
      </c>
      <c r="AL41" s="12">
        <v>6.5</v>
      </c>
      <c r="AM41" s="12">
        <v>43.75</v>
      </c>
      <c r="AN41" s="12">
        <v>45.25</v>
      </c>
      <c r="AO41" s="12">
        <v>14.75</v>
      </c>
      <c r="AP41" s="12">
        <v>7.75</v>
      </c>
      <c r="AQ41" s="12">
        <v>24.5</v>
      </c>
      <c r="AR41" s="12">
        <v>11.75</v>
      </c>
      <c r="AS41" s="13">
        <v>1990.75</v>
      </c>
      <c r="AT41" s="14"/>
      <c r="AW41" s="15"/>
    </row>
    <row r="42" spans="1:49" x14ac:dyDescent="0.25">
      <c r="A42" s="1" t="s">
        <v>58</v>
      </c>
      <c r="B42" s="12">
        <v>3.25</v>
      </c>
      <c r="C42" s="12">
        <v>6.75</v>
      </c>
      <c r="D42" s="12">
        <v>1.75</v>
      </c>
      <c r="E42" s="12">
        <v>2</v>
      </c>
      <c r="F42" s="12">
        <v>13.25</v>
      </c>
      <c r="G42" s="12">
        <v>1.25</v>
      </c>
      <c r="H42" s="12">
        <v>4</v>
      </c>
      <c r="I42" s="12">
        <v>2.25</v>
      </c>
      <c r="J42" s="12">
        <v>8.5</v>
      </c>
      <c r="K42" s="12">
        <v>3.25</v>
      </c>
      <c r="L42" s="12">
        <v>5</v>
      </c>
      <c r="M42" s="12">
        <v>10.75</v>
      </c>
      <c r="N42" s="12">
        <v>4</v>
      </c>
      <c r="O42" s="12">
        <v>2.25</v>
      </c>
      <c r="P42" s="12">
        <v>2</v>
      </c>
      <c r="Q42" s="12">
        <v>1.75</v>
      </c>
      <c r="R42" s="12">
        <v>2.75</v>
      </c>
      <c r="S42" s="12">
        <v>1.75</v>
      </c>
      <c r="T42" s="12">
        <v>11.25</v>
      </c>
      <c r="U42" s="12">
        <v>4.5</v>
      </c>
      <c r="V42" s="12">
        <v>5.75</v>
      </c>
      <c r="W42" s="12">
        <v>2.25</v>
      </c>
      <c r="X42" s="12">
        <v>1.75</v>
      </c>
      <c r="Y42" s="12">
        <v>2.75</v>
      </c>
      <c r="Z42" s="12">
        <v>2.75</v>
      </c>
      <c r="AA42" s="12">
        <v>75.5</v>
      </c>
      <c r="AB42" s="12">
        <v>42.25</v>
      </c>
      <c r="AC42" s="12">
        <v>157</v>
      </c>
      <c r="AD42" s="12">
        <v>64</v>
      </c>
      <c r="AE42" s="12">
        <v>19.5</v>
      </c>
      <c r="AF42" s="12">
        <v>42</v>
      </c>
      <c r="AG42" s="12">
        <v>14</v>
      </c>
      <c r="AH42" s="12">
        <v>25</v>
      </c>
      <c r="AI42" s="12">
        <v>23.5</v>
      </c>
      <c r="AJ42" s="12">
        <v>11.25</v>
      </c>
      <c r="AK42" s="12">
        <v>2.25</v>
      </c>
      <c r="AL42" s="12">
        <v>5.75</v>
      </c>
      <c r="AM42" s="12">
        <v>1.75</v>
      </c>
      <c r="AN42" s="12">
        <v>8.5</v>
      </c>
      <c r="AO42" s="12">
        <v>6.5</v>
      </c>
      <c r="AP42" s="12">
        <v>7.5</v>
      </c>
      <c r="AQ42" s="12">
        <v>25.5</v>
      </c>
      <c r="AR42" s="12">
        <v>6</v>
      </c>
      <c r="AS42" s="13">
        <v>645.25</v>
      </c>
      <c r="AT42" s="14"/>
      <c r="AW42" s="15"/>
    </row>
    <row r="43" spans="1:49" x14ac:dyDescent="0.25">
      <c r="A43" s="1" t="s">
        <v>59</v>
      </c>
      <c r="B43" s="12">
        <v>3.5</v>
      </c>
      <c r="C43" s="12">
        <v>8.5</v>
      </c>
      <c r="D43" s="12">
        <v>1</v>
      </c>
      <c r="E43" s="12">
        <v>0.75</v>
      </c>
      <c r="F43" s="12">
        <v>13.5</v>
      </c>
      <c r="G43" s="12">
        <v>1.25</v>
      </c>
      <c r="H43" s="12">
        <v>3.25</v>
      </c>
      <c r="I43" s="12">
        <v>4.5</v>
      </c>
      <c r="J43" s="12">
        <v>8.5</v>
      </c>
      <c r="K43" s="12">
        <v>2</v>
      </c>
      <c r="L43" s="12">
        <v>3.25</v>
      </c>
      <c r="M43" s="12">
        <v>12.5</v>
      </c>
      <c r="N43" s="12">
        <v>7.5</v>
      </c>
      <c r="O43" s="12">
        <v>5.5</v>
      </c>
      <c r="P43" s="12">
        <v>3</v>
      </c>
      <c r="Q43" s="12">
        <v>1</v>
      </c>
      <c r="R43" s="12">
        <v>3</v>
      </c>
      <c r="S43" s="12">
        <v>3</v>
      </c>
      <c r="T43" s="12">
        <v>8.25</v>
      </c>
      <c r="U43" s="12">
        <v>3.5</v>
      </c>
      <c r="V43" s="12">
        <v>4.5</v>
      </c>
      <c r="W43" s="12">
        <v>0.75</v>
      </c>
      <c r="X43" s="12">
        <v>1.5</v>
      </c>
      <c r="Y43" s="12">
        <v>2.25</v>
      </c>
      <c r="Z43" s="12">
        <v>2</v>
      </c>
      <c r="AA43" s="12">
        <v>81.5</v>
      </c>
      <c r="AB43" s="12">
        <v>30</v>
      </c>
      <c r="AC43" s="12">
        <v>139.75</v>
      </c>
      <c r="AD43" s="12">
        <v>77.75</v>
      </c>
      <c r="AE43" s="12">
        <v>36</v>
      </c>
      <c r="AF43" s="12">
        <v>69.75</v>
      </c>
      <c r="AG43" s="12">
        <v>20.25</v>
      </c>
      <c r="AH43" s="12">
        <v>42.25</v>
      </c>
      <c r="AI43" s="12">
        <v>34.5</v>
      </c>
      <c r="AJ43" s="12">
        <v>23.25</v>
      </c>
      <c r="AK43" s="12">
        <v>2.5</v>
      </c>
      <c r="AL43" s="12">
        <v>7</v>
      </c>
      <c r="AM43" s="12">
        <v>0.75</v>
      </c>
      <c r="AN43" s="12">
        <v>5</v>
      </c>
      <c r="AO43" s="12">
        <v>10.25</v>
      </c>
      <c r="AP43" s="12">
        <v>8.5</v>
      </c>
      <c r="AQ43" s="12">
        <v>19.25</v>
      </c>
      <c r="AR43" s="12">
        <v>12</v>
      </c>
      <c r="AS43" s="13">
        <v>728.5</v>
      </c>
      <c r="AT43" s="14"/>
      <c r="AW43" s="15"/>
    </row>
    <row r="44" spans="1:49" x14ac:dyDescent="0.25">
      <c r="A44" s="1" t="s">
        <v>60</v>
      </c>
      <c r="B44" s="12">
        <v>7</v>
      </c>
      <c r="C44" s="12">
        <v>18</v>
      </c>
      <c r="D44" s="12">
        <v>19.25</v>
      </c>
      <c r="E44" s="12">
        <v>17.25</v>
      </c>
      <c r="F44" s="12">
        <v>47.25</v>
      </c>
      <c r="G44" s="12">
        <v>11.25</v>
      </c>
      <c r="H44" s="12">
        <v>11.75</v>
      </c>
      <c r="I44" s="12">
        <v>7.25</v>
      </c>
      <c r="J44" s="12">
        <v>18.75</v>
      </c>
      <c r="K44" s="12">
        <v>27.25</v>
      </c>
      <c r="L44" s="12">
        <v>24</v>
      </c>
      <c r="M44" s="12">
        <v>41.5</v>
      </c>
      <c r="N44" s="12">
        <v>16</v>
      </c>
      <c r="O44" s="12">
        <v>11</v>
      </c>
      <c r="P44" s="12">
        <v>4.5</v>
      </c>
      <c r="Q44" s="12">
        <v>6.75</v>
      </c>
      <c r="R44" s="12">
        <v>5.5</v>
      </c>
      <c r="S44" s="12">
        <v>22.5</v>
      </c>
      <c r="T44" s="12">
        <v>22.5</v>
      </c>
      <c r="U44" s="12">
        <v>29</v>
      </c>
      <c r="V44" s="12">
        <v>23.25</v>
      </c>
      <c r="W44" s="12">
        <v>21</v>
      </c>
      <c r="X44" s="12">
        <v>18.5</v>
      </c>
      <c r="Y44" s="12">
        <v>28</v>
      </c>
      <c r="Z44" s="12">
        <v>13.75</v>
      </c>
      <c r="AA44" s="12">
        <v>151</v>
      </c>
      <c r="AB44" s="12">
        <v>94</v>
      </c>
      <c r="AC44" s="12">
        <v>478.5</v>
      </c>
      <c r="AD44" s="12">
        <v>216.5</v>
      </c>
      <c r="AE44" s="12">
        <v>51.5</v>
      </c>
      <c r="AF44" s="12">
        <v>54.25</v>
      </c>
      <c r="AG44" s="12">
        <v>31.5</v>
      </c>
      <c r="AH44" s="12">
        <v>37</v>
      </c>
      <c r="AI44" s="12">
        <v>73.75</v>
      </c>
      <c r="AJ44" s="12">
        <v>108.25</v>
      </c>
      <c r="AK44" s="12">
        <v>13.25</v>
      </c>
      <c r="AL44" s="12">
        <v>71</v>
      </c>
      <c r="AM44" s="12">
        <v>7.25</v>
      </c>
      <c r="AN44" s="12">
        <v>17.5</v>
      </c>
      <c r="AO44" s="12">
        <v>26.75</v>
      </c>
      <c r="AP44" s="12">
        <v>15.25</v>
      </c>
      <c r="AQ44" s="12">
        <v>8.25</v>
      </c>
      <c r="AR44" s="12">
        <v>83</v>
      </c>
      <c r="AS44" s="13">
        <v>2011.25</v>
      </c>
      <c r="AT44" s="14"/>
      <c r="AW44" s="15"/>
    </row>
    <row r="45" spans="1:49" x14ac:dyDescent="0.25">
      <c r="A45" s="1" t="s">
        <v>61</v>
      </c>
      <c r="B45" s="12">
        <v>6.75</v>
      </c>
      <c r="C45" s="12">
        <v>10.5</v>
      </c>
      <c r="D45" s="12">
        <v>6.5</v>
      </c>
      <c r="E45" s="12">
        <v>7</v>
      </c>
      <c r="F45" s="12">
        <v>56.25</v>
      </c>
      <c r="G45" s="12">
        <v>6</v>
      </c>
      <c r="H45" s="12">
        <v>10.25</v>
      </c>
      <c r="I45" s="12">
        <v>13.25</v>
      </c>
      <c r="J45" s="12">
        <v>21.25</v>
      </c>
      <c r="K45" s="12">
        <v>7</v>
      </c>
      <c r="L45" s="12">
        <v>7</v>
      </c>
      <c r="M45" s="12">
        <v>9</v>
      </c>
      <c r="N45" s="12">
        <v>2</v>
      </c>
      <c r="O45" s="12">
        <v>4.75</v>
      </c>
      <c r="P45" s="12">
        <v>3.5</v>
      </c>
      <c r="Q45" s="12">
        <v>2</v>
      </c>
      <c r="R45" s="12">
        <v>3</v>
      </c>
      <c r="S45" s="12">
        <v>3</v>
      </c>
      <c r="T45" s="12">
        <v>12</v>
      </c>
      <c r="U45" s="12">
        <v>7.25</v>
      </c>
      <c r="V45" s="12">
        <v>15.25</v>
      </c>
      <c r="W45" s="12">
        <v>4.5</v>
      </c>
      <c r="X45" s="12">
        <v>3.75</v>
      </c>
      <c r="Y45" s="12">
        <v>12.5</v>
      </c>
      <c r="Z45" s="12">
        <v>2</v>
      </c>
      <c r="AA45" s="12">
        <v>253.5</v>
      </c>
      <c r="AB45" s="12">
        <v>106.75</v>
      </c>
      <c r="AC45" s="12">
        <v>322.25</v>
      </c>
      <c r="AD45" s="12">
        <v>150</v>
      </c>
      <c r="AE45" s="12">
        <v>44</v>
      </c>
      <c r="AF45" s="12">
        <v>51</v>
      </c>
      <c r="AG45" s="12">
        <v>17.75</v>
      </c>
      <c r="AH45" s="12">
        <v>34.25</v>
      </c>
      <c r="AI45" s="12">
        <v>46</v>
      </c>
      <c r="AJ45" s="12">
        <v>17.75</v>
      </c>
      <c r="AK45" s="12">
        <v>2.25</v>
      </c>
      <c r="AL45" s="12">
        <v>4.25</v>
      </c>
      <c r="AM45" s="12">
        <v>3.5</v>
      </c>
      <c r="AN45" s="12">
        <v>10</v>
      </c>
      <c r="AO45" s="12">
        <v>6.25</v>
      </c>
      <c r="AP45" s="12">
        <v>10.25</v>
      </c>
      <c r="AQ45" s="12">
        <v>65</v>
      </c>
      <c r="AR45" s="12">
        <v>6</v>
      </c>
      <c r="AS45" s="13">
        <v>1387</v>
      </c>
      <c r="AT45" s="14"/>
      <c r="AW45" s="15"/>
    </row>
    <row r="46" spans="1:49" x14ac:dyDescent="0.25">
      <c r="A46" s="11" t="s">
        <v>51</v>
      </c>
      <c r="B46" s="14">
        <v>1865.25</v>
      </c>
      <c r="C46" s="14">
        <v>3262.5</v>
      </c>
      <c r="D46" s="14">
        <v>2044.25</v>
      </c>
      <c r="E46" s="14">
        <v>1982</v>
      </c>
      <c r="F46" s="14">
        <v>7602.75</v>
      </c>
      <c r="G46" s="14">
        <v>2380.75</v>
      </c>
      <c r="H46" s="14">
        <v>3111</v>
      </c>
      <c r="I46" s="14">
        <v>2127.75</v>
      </c>
      <c r="J46" s="14">
        <v>4037.5</v>
      </c>
      <c r="K46" s="14">
        <v>2238.25</v>
      </c>
      <c r="L46" s="14">
        <v>3608.5</v>
      </c>
      <c r="M46" s="14">
        <v>3328.5</v>
      </c>
      <c r="N46" s="14">
        <v>2232.25</v>
      </c>
      <c r="O46" s="14">
        <v>2587.5</v>
      </c>
      <c r="P46" s="14">
        <v>1935.25</v>
      </c>
      <c r="Q46" s="14">
        <v>1210</v>
      </c>
      <c r="R46" s="14">
        <v>1620.5</v>
      </c>
      <c r="S46" s="14">
        <v>2769</v>
      </c>
      <c r="T46" s="14">
        <v>2228</v>
      </c>
      <c r="U46" s="14">
        <v>1842</v>
      </c>
      <c r="V46" s="14">
        <v>2404.5</v>
      </c>
      <c r="W46" s="14">
        <v>1264.25</v>
      </c>
      <c r="X46" s="14">
        <v>1090.75</v>
      </c>
      <c r="Y46" s="14">
        <v>2461.5</v>
      </c>
      <c r="Z46" s="14">
        <v>2206.25</v>
      </c>
      <c r="AA46" s="14">
        <v>9413.75</v>
      </c>
      <c r="AB46" s="14">
        <v>6880.25</v>
      </c>
      <c r="AC46" s="14">
        <v>19933.25</v>
      </c>
      <c r="AD46" s="14">
        <v>9153.25</v>
      </c>
      <c r="AE46" s="14">
        <v>5267.75</v>
      </c>
      <c r="AF46" s="14">
        <v>6726.75</v>
      </c>
      <c r="AG46" s="14">
        <v>3299</v>
      </c>
      <c r="AH46" s="14">
        <v>5935</v>
      </c>
      <c r="AI46" s="14">
        <v>3249.75</v>
      </c>
      <c r="AJ46" s="14">
        <v>1806</v>
      </c>
      <c r="AK46" s="14">
        <v>1030.75</v>
      </c>
      <c r="AL46" s="14">
        <v>3239.75</v>
      </c>
      <c r="AM46" s="14">
        <v>533.5</v>
      </c>
      <c r="AN46" s="14">
        <v>1496</v>
      </c>
      <c r="AO46" s="14">
        <v>657.75</v>
      </c>
      <c r="AP46" s="14">
        <v>747.75</v>
      </c>
      <c r="AQ46" s="14">
        <v>2395.75</v>
      </c>
      <c r="AR46" s="14">
        <v>1660.25</v>
      </c>
      <c r="AS46" s="14">
        <v>146867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63"/>
  <sheetViews>
    <sheetView workbookViewId="0">
      <pane xSplit="1" ySplit="2" topLeftCell="B3" activePane="bottomRight" state="frozen"/>
      <selection activeCell="B3" sqref="B3:AR45"/>
      <selection pane="topRight" activeCell="B3" sqref="B3:AR45"/>
      <selection pane="bottomLeft" activeCell="B3" sqref="B3:AR45"/>
      <selection pane="bottomRight" activeCell="B3" sqref="B3:AS46"/>
    </sheetView>
  </sheetViews>
  <sheetFormatPr defaultColWidth="9.109375" defaultRowHeight="13.2" x14ac:dyDescent="0.25"/>
  <cols>
    <col min="1" max="44" width="7.6640625" style="9" customWidth="1"/>
    <col min="45" max="45" width="8.6640625" style="11" customWidth="1"/>
    <col min="46" max="46" width="9.109375" style="11"/>
    <col min="47" max="48" width="9.109375" style="9"/>
    <col min="49" max="49" width="8.6640625" style="9" customWidth="1"/>
    <col min="50" max="16384" width="9.109375" style="9"/>
  </cols>
  <sheetData>
    <row r="1" spans="1:56" ht="26.25" customHeight="1" x14ac:dyDescent="0.25">
      <c r="A1" s="7" t="s">
        <v>0</v>
      </c>
      <c r="B1" s="8" t="s">
        <v>1</v>
      </c>
      <c r="D1" s="9" t="s">
        <v>53</v>
      </c>
      <c r="G1" s="19">
        <f>'Wkdy Adj OD'!G1</f>
        <v>37897</v>
      </c>
    </row>
    <row r="2" spans="1:56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58</v>
      </c>
      <c r="AP2" s="1" t="s">
        <v>59</v>
      </c>
      <c r="AQ2" s="1" t="s">
        <v>60</v>
      </c>
      <c r="AR2" s="1" t="s">
        <v>61</v>
      </c>
      <c r="AS2" s="11" t="s">
        <v>38</v>
      </c>
    </row>
    <row r="3" spans="1:56" x14ac:dyDescent="0.25">
      <c r="A3" s="1" t="s">
        <v>3</v>
      </c>
      <c r="B3" s="12">
        <v>7.5</v>
      </c>
      <c r="C3" s="12">
        <v>63</v>
      </c>
      <c r="D3" s="12">
        <v>48.75</v>
      </c>
      <c r="E3" s="12">
        <v>34</v>
      </c>
      <c r="F3" s="12">
        <v>132</v>
      </c>
      <c r="G3" s="12">
        <v>64.5</v>
      </c>
      <c r="H3" s="12">
        <v>55.25</v>
      </c>
      <c r="I3" s="12">
        <v>23</v>
      </c>
      <c r="J3" s="12">
        <v>54</v>
      </c>
      <c r="K3" s="12">
        <v>23.75</v>
      </c>
      <c r="L3" s="12">
        <v>52</v>
      </c>
      <c r="M3" s="12">
        <v>52.75</v>
      </c>
      <c r="N3" s="12">
        <v>13</v>
      </c>
      <c r="O3" s="12">
        <v>12.25</v>
      </c>
      <c r="P3" s="12">
        <v>17.5</v>
      </c>
      <c r="Q3" s="12">
        <v>12.5</v>
      </c>
      <c r="R3" s="12">
        <v>6.25</v>
      </c>
      <c r="S3" s="12">
        <v>21</v>
      </c>
      <c r="T3" s="12">
        <v>13.5</v>
      </c>
      <c r="U3" s="12">
        <v>7.75</v>
      </c>
      <c r="V3" s="12">
        <v>7.5</v>
      </c>
      <c r="W3" s="12">
        <v>3.25</v>
      </c>
      <c r="X3" s="12">
        <v>2</v>
      </c>
      <c r="Y3" s="12">
        <v>10.5</v>
      </c>
      <c r="Z3" s="12">
        <v>19.5</v>
      </c>
      <c r="AA3" s="12">
        <v>65.75</v>
      </c>
      <c r="AB3" s="12">
        <v>49.5</v>
      </c>
      <c r="AC3" s="12">
        <v>130.75</v>
      </c>
      <c r="AD3" s="12">
        <v>68.75</v>
      </c>
      <c r="AE3" s="12">
        <v>48.25</v>
      </c>
      <c r="AF3" s="12">
        <v>74</v>
      </c>
      <c r="AG3" s="12">
        <v>13.25</v>
      </c>
      <c r="AH3" s="12">
        <v>28.5</v>
      </c>
      <c r="AI3" s="12">
        <v>12.5</v>
      </c>
      <c r="AJ3" s="12">
        <v>5.75</v>
      </c>
      <c r="AK3" s="12">
        <v>1</v>
      </c>
      <c r="AL3" s="12">
        <v>7</v>
      </c>
      <c r="AM3" s="12">
        <v>2</v>
      </c>
      <c r="AN3" s="12">
        <v>18</v>
      </c>
      <c r="AO3" s="12">
        <v>4.5</v>
      </c>
      <c r="AP3" s="12">
        <v>4</v>
      </c>
      <c r="AQ3" s="12">
        <v>8.75</v>
      </c>
      <c r="AR3" s="12">
        <v>8.75</v>
      </c>
      <c r="AS3" s="13">
        <v>1308</v>
      </c>
      <c r="AT3" s="14"/>
      <c r="AV3" s="9" t="s">
        <v>39</v>
      </c>
      <c r="AW3" s="12">
        <f>SUM(B3:Z27,AK3:AN27,B38:Z41,AK38:AN41)</f>
        <v>23528.25</v>
      </c>
      <c r="AY3" s="9" t="s">
        <v>40</v>
      </c>
      <c r="AZ3" s="15">
        <f>SUM(AW12:AW18,AX12:BC12)</f>
        <v>63479.75</v>
      </c>
      <c r="BA3" s="16">
        <f>AZ3/BD$19</f>
        <v>0.6472654507449751</v>
      </c>
    </row>
    <row r="4" spans="1:56" x14ac:dyDescent="0.25">
      <c r="A4" s="1" t="s">
        <v>4</v>
      </c>
      <c r="B4" s="12">
        <v>71.75</v>
      </c>
      <c r="C4" s="12">
        <v>7.75</v>
      </c>
      <c r="D4" s="12">
        <v>53.75</v>
      </c>
      <c r="E4" s="12">
        <v>46</v>
      </c>
      <c r="F4" s="12">
        <v>230.75</v>
      </c>
      <c r="G4" s="12">
        <v>76.25</v>
      </c>
      <c r="H4" s="12">
        <v>73.25</v>
      </c>
      <c r="I4" s="12">
        <v>35.25</v>
      </c>
      <c r="J4" s="12">
        <v>98.5</v>
      </c>
      <c r="K4" s="12">
        <v>42</v>
      </c>
      <c r="L4" s="12">
        <v>55</v>
      </c>
      <c r="M4" s="12">
        <v>70.5</v>
      </c>
      <c r="N4" s="12">
        <v>23.75</v>
      </c>
      <c r="O4" s="12">
        <v>23</v>
      </c>
      <c r="P4" s="12">
        <v>16.75</v>
      </c>
      <c r="Q4" s="12">
        <v>8.75</v>
      </c>
      <c r="R4" s="12">
        <v>15.75</v>
      </c>
      <c r="S4" s="12">
        <v>31.75</v>
      </c>
      <c r="T4" s="12">
        <v>17.75</v>
      </c>
      <c r="U4" s="12">
        <v>5</v>
      </c>
      <c r="V4" s="12">
        <v>14</v>
      </c>
      <c r="W4" s="12">
        <v>3</v>
      </c>
      <c r="X4" s="12">
        <v>6.5</v>
      </c>
      <c r="Y4" s="12">
        <v>10</v>
      </c>
      <c r="Z4" s="12">
        <v>14.25</v>
      </c>
      <c r="AA4" s="12">
        <v>159.75</v>
      </c>
      <c r="AB4" s="12">
        <v>125.25</v>
      </c>
      <c r="AC4" s="12">
        <v>299</v>
      </c>
      <c r="AD4" s="12">
        <v>126</v>
      </c>
      <c r="AE4" s="12">
        <v>35.25</v>
      </c>
      <c r="AF4" s="12">
        <v>68.25</v>
      </c>
      <c r="AG4" s="12">
        <v>20.25</v>
      </c>
      <c r="AH4" s="12">
        <v>39</v>
      </c>
      <c r="AI4" s="12">
        <v>27.75</v>
      </c>
      <c r="AJ4" s="12">
        <v>18.25</v>
      </c>
      <c r="AK4" s="12">
        <v>4.25</v>
      </c>
      <c r="AL4" s="12">
        <v>12</v>
      </c>
      <c r="AM4" s="12">
        <v>3.75</v>
      </c>
      <c r="AN4" s="12">
        <v>18.25</v>
      </c>
      <c r="AO4" s="12">
        <v>5.5</v>
      </c>
      <c r="AP4" s="12">
        <v>5</v>
      </c>
      <c r="AQ4" s="12">
        <v>35.25</v>
      </c>
      <c r="AR4" s="12">
        <v>9.5</v>
      </c>
      <c r="AS4" s="13">
        <v>2063.25</v>
      </c>
      <c r="AT4" s="14"/>
      <c r="AV4" s="9" t="s">
        <v>41</v>
      </c>
      <c r="AW4" s="12">
        <f>SUM(AA28:AJ37, AA42:AJ45, AO28:AR37, AO42:AR45)</f>
        <v>31285.25</v>
      </c>
      <c r="AY4" s="9" t="s">
        <v>42</v>
      </c>
      <c r="AZ4" s="15">
        <f>SUM(AX13:BB18)</f>
        <v>36995.25</v>
      </c>
      <c r="BA4" s="16">
        <f>AZ4/BD$19</f>
        <v>0.37721867472182924</v>
      </c>
    </row>
    <row r="5" spans="1:56" x14ac:dyDescent="0.25">
      <c r="A5" s="1" t="s">
        <v>5</v>
      </c>
      <c r="B5" s="12">
        <v>58</v>
      </c>
      <c r="C5" s="12">
        <v>45.75</v>
      </c>
      <c r="D5" s="12">
        <v>7</v>
      </c>
      <c r="E5" s="12">
        <v>28.25</v>
      </c>
      <c r="F5" s="12">
        <v>223</v>
      </c>
      <c r="G5" s="12">
        <v>46</v>
      </c>
      <c r="H5" s="12">
        <v>27</v>
      </c>
      <c r="I5" s="12">
        <v>26.75</v>
      </c>
      <c r="J5" s="12">
        <v>53.75</v>
      </c>
      <c r="K5" s="12">
        <v>25</v>
      </c>
      <c r="L5" s="12">
        <v>20.75</v>
      </c>
      <c r="M5" s="12">
        <v>40.5</v>
      </c>
      <c r="N5" s="12">
        <v>15.25</v>
      </c>
      <c r="O5" s="12">
        <v>9.5</v>
      </c>
      <c r="P5" s="12">
        <v>5.5</v>
      </c>
      <c r="Q5" s="12">
        <v>6</v>
      </c>
      <c r="R5" s="12">
        <v>7.75</v>
      </c>
      <c r="S5" s="12">
        <v>17.25</v>
      </c>
      <c r="T5" s="12">
        <v>8.5</v>
      </c>
      <c r="U5" s="12">
        <v>2.75</v>
      </c>
      <c r="V5" s="12">
        <v>7.25</v>
      </c>
      <c r="W5" s="12">
        <v>2.75</v>
      </c>
      <c r="X5" s="12">
        <v>4.25</v>
      </c>
      <c r="Y5" s="12">
        <v>9.25</v>
      </c>
      <c r="Z5" s="12">
        <v>5.5</v>
      </c>
      <c r="AA5" s="12">
        <v>94.75</v>
      </c>
      <c r="AB5" s="12">
        <v>85</v>
      </c>
      <c r="AC5" s="12">
        <v>148.75</v>
      </c>
      <c r="AD5" s="12">
        <v>102.75</v>
      </c>
      <c r="AE5" s="12">
        <v>23.5</v>
      </c>
      <c r="AF5" s="12">
        <v>20.5</v>
      </c>
      <c r="AG5" s="12">
        <v>7.75</v>
      </c>
      <c r="AH5" s="12">
        <v>9.75</v>
      </c>
      <c r="AI5" s="12">
        <v>12.25</v>
      </c>
      <c r="AJ5" s="12">
        <v>3</v>
      </c>
      <c r="AK5" s="12">
        <v>2.25</v>
      </c>
      <c r="AL5" s="12">
        <v>4.25</v>
      </c>
      <c r="AM5" s="12">
        <v>0.75</v>
      </c>
      <c r="AN5" s="12">
        <v>6.5</v>
      </c>
      <c r="AO5" s="12">
        <v>0.25</v>
      </c>
      <c r="AP5" s="12">
        <v>2</v>
      </c>
      <c r="AQ5" s="12">
        <v>27.5</v>
      </c>
      <c r="AR5" s="12">
        <v>8</v>
      </c>
      <c r="AS5" s="13">
        <v>1262.75</v>
      </c>
      <c r="AT5" s="14"/>
      <c r="AV5" s="9" t="s">
        <v>43</v>
      </c>
      <c r="AW5" s="12">
        <f>SUM(AA3:AJ27,B28:Z37,AA38:AJ41,AK28:AN37, B42:Z45, AK42:AN45, AO3:AR27, AO38:AR41)</f>
        <v>48371</v>
      </c>
    </row>
    <row r="6" spans="1:56" x14ac:dyDescent="0.25">
      <c r="A6" s="1" t="s">
        <v>6</v>
      </c>
      <c r="B6" s="12">
        <v>36.5</v>
      </c>
      <c r="C6" s="12">
        <v>37.75</v>
      </c>
      <c r="D6" s="12">
        <v>26</v>
      </c>
      <c r="E6" s="12">
        <v>5.5</v>
      </c>
      <c r="F6" s="12">
        <v>65.75</v>
      </c>
      <c r="G6" s="12">
        <v>31</v>
      </c>
      <c r="H6" s="12">
        <v>30.75</v>
      </c>
      <c r="I6" s="12">
        <v>27</v>
      </c>
      <c r="J6" s="12">
        <v>48</v>
      </c>
      <c r="K6" s="12">
        <v>24.5</v>
      </c>
      <c r="L6" s="12">
        <v>30.5</v>
      </c>
      <c r="M6" s="12">
        <v>44.5</v>
      </c>
      <c r="N6" s="12">
        <v>10.5</v>
      </c>
      <c r="O6" s="12">
        <v>12.25</v>
      </c>
      <c r="P6" s="12">
        <v>7.5</v>
      </c>
      <c r="Q6" s="12">
        <v>6</v>
      </c>
      <c r="R6" s="12">
        <v>5</v>
      </c>
      <c r="S6" s="12">
        <v>15.25</v>
      </c>
      <c r="T6" s="12">
        <v>7.25</v>
      </c>
      <c r="U6" s="12">
        <v>9.25</v>
      </c>
      <c r="V6" s="12">
        <v>10.25</v>
      </c>
      <c r="W6" s="12">
        <v>2.25</v>
      </c>
      <c r="X6" s="12">
        <v>1.5</v>
      </c>
      <c r="Y6" s="12">
        <v>7.5</v>
      </c>
      <c r="Z6" s="12">
        <v>5.25</v>
      </c>
      <c r="AA6" s="12">
        <v>146</v>
      </c>
      <c r="AB6" s="12">
        <v>114.5</v>
      </c>
      <c r="AC6" s="12">
        <v>209.75</v>
      </c>
      <c r="AD6" s="12">
        <v>146</v>
      </c>
      <c r="AE6" s="12">
        <v>39.5</v>
      </c>
      <c r="AF6" s="12">
        <v>42.5</v>
      </c>
      <c r="AG6" s="12">
        <v>15.75</v>
      </c>
      <c r="AH6" s="12">
        <v>9.25</v>
      </c>
      <c r="AI6" s="12">
        <v>9.75</v>
      </c>
      <c r="AJ6" s="12">
        <v>3.75</v>
      </c>
      <c r="AK6" s="12">
        <v>3</v>
      </c>
      <c r="AL6" s="12">
        <v>7.75</v>
      </c>
      <c r="AM6" s="12">
        <v>0.75</v>
      </c>
      <c r="AN6" s="12">
        <v>6.75</v>
      </c>
      <c r="AO6" s="12">
        <v>1</v>
      </c>
      <c r="AP6" s="12">
        <v>1.75</v>
      </c>
      <c r="AQ6" s="12">
        <v>45</v>
      </c>
      <c r="AR6" s="12">
        <v>5.75</v>
      </c>
      <c r="AS6" s="13">
        <v>1316</v>
      </c>
      <c r="AT6" s="14"/>
      <c r="AV6" s="9" t="s">
        <v>62</v>
      </c>
      <c r="AW6" s="12">
        <f>SUM(AO3:AR45, B42:AN45)</f>
        <v>8768</v>
      </c>
    </row>
    <row r="7" spans="1:56" x14ac:dyDescent="0.25">
      <c r="A7" s="1" t="s">
        <v>7</v>
      </c>
      <c r="B7" s="12">
        <v>157</v>
      </c>
      <c r="C7" s="12">
        <v>227.5</v>
      </c>
      <c r="D7" s="12">
        <v>210.5</v>
      </c>
      <c r="E7" s="12">
        <v>64.5</v>
      </c>
      <c r="F7" s="12">
        <v>13.75</v>
      </c>
      <c r="G7" s="12">
        <v>146</v>
      </c>
      <c r="H7" s="12">
        <v>116</v>
      </c>
      <c r="I7" s="12">
        <v>131</v>
      </c>
      <c r="J7" s="12">
        <v>191</v>
      </c>
      <c r="K7" s="12">
        <v>92.5</v>
      </c>
      <c r="L7" s="12">
        <v>94.25</v>
      </c>
      <c r="M7" s="12">
        <v>232.25</v>
      </c>
      <c r="N7" s="12">
        <v>42.75</v>
      </c>
      <c r="O7" s="12">
        <v>53.5</v>
      </c>
      <c r="P7" s="12">
        <v>41.75</v>
      </c>
      <c r="Q7" s="12">
        <v>25</v>
      </c>
      <c r="R7" s="12">
        <v>44.25</v>
      </c>
      <c r="S7" s="12">
        <v>196.5</v>
      </c>
      <c r="T7" s="12">
        <v>26.75</v>
      </c>
      <c r="U7" s="12">
        <v>26.25</v>
      </c>
      <c r="V7" s="12">
        <v>46</v>
      </c>
      <c r="W7" s="12">
        <v>18.75</v>
      </c>
      <c r="X7" s="12">
        <v>17.5</v>
      </c>
      <c r="Y7" s="12">
        <v>19.25</v>
      </c>
      <c r="Z7" s="12">
        <v>25.5</v>
      </c>
      <c r="AA7" s="12">
        <v>257.25</v>
      </c>
      <c r="AB7" s="12">
        <v>180.25</v>
      </c>
      <c r="AC7" s="12">
        <v>548.75</v>
      </c>
      <c r="AD7" s="12">
        <v>311.75</v>
      </c>
      <c r="AE7" s="12">
        <v>109.75</v>
      </c>
      <c r="AF7" s="12">
        <v>77.25</v>
      </c>
      <c r="AG7" s="12">
        <v>40</v>
      </c>
      <c r="AH7" s="12">
        <v>27.5</v>
      </c>
      <c r="AI7" s="12">
        <v>41</v>
      </c>
      <c r="AJ7" s="12">
        <v>16</v>
      </c>
      <c r="AK7" s="12">
        <v>14.75</v>
      </c>
      <c r="AL7" s="12">
        <v>49.75</v>
      </c>
      <c r="AM7" s="12">
        <v>5.5</v>
      </c>
      <c r="AN7" s="12">
        <v>15.75</v>
      </c>
      <c r="AO7" s="12">
        <v>6</v>
      </c>
      <c r="AP7" s="12">
        <v>6</v>
      </c>
      <c r="AQ7" s="12">
        <v>79</v>
      </c>
      <c r="AR7" s="12">
        <v>44.5</v>
      </c>
      <c r="AS7" s="13">
        <v>4090.75</v>
      </c>
      <c r="AT7" s="14"/>
      <c r="AV7" s="9" t="s">
        <v>44</v>
      </c>
      <c r="AW7" s="12">
        <f>SUM(AJ3:AN41,B37:AI41)</f>
        <v>11468</v>
      </c>
    </row>
    <row r="8" spans="1:56" x14ac:dyDescent="0.25">
      <c r="A8" s="1" t="s">
        <v>8</v>
      </c>
      <c r="B8" s="12">
        <v>69</v>
      </c>
      <c r="C8" s="12">
        <v>77.25</v>
      </c>
      <c r="D8" s="12">
        <v>48.5</v>
      </c>
      <c r="E8" s="12">
        <v>26.5</v>
      </c>
      <c r="F8" s="12">
        <v>114.75</v>
      </c>
      <c r="G8" s="12">
        <v>9</v>
      </c>
      <c r="H8" s="12">
        <v>73</v>
      </c>
      <c r="I8" s="12">
        <v>60</v>
      </c>
      <c r="J8" s="12">
        <v>79.75</v>
      </c>
      <c r="K8" s="12">
        <v>34</v>
      </c>
      <c r="L8" s="12">
        <v>62.75</v>
      </c>
      <c r="M8" s="12">
        <v>74.25</v>
      </c>
      <c r="N8" s="12">
        <v>21.25</v>
      </c>
      <c r="O8" s="12">
        <v>22.75</v>
      </c>
      <c r="P8" s="12">
        <v>15.25</v>
      </c>
      <c r="Q8" s="12">
        <v>7.5</v>
      </c>
      <c r="R8" s="12">
        <v>17.25</v>
      </c>
      <c r="S8" s="12">
        <v>24.75</v>
      </c>
      <c r="T8" s="12">
        <v>7</v>
      </c>
      <c r="U8" s="12">
        <v>7.75</v>
      </c>
      <c r="V8" s="12">
        <v>8.75</v>
      </c>
      <c r="W8" s="12">
        <v>4.25</v>
      </c>
      <c r="X8" s="12">
        <v>2</v>
      </c>
      <c r="Y8" s="12">
        <v>5.25</v>
      </c>
      <c r="Z8" s="12">
        <v>22.75</v>
      </c>
      <c r="AA8" s="12">
        <v>89.25</v>
      </c>
      <c r="AB8" s="12">
        <v>77</v>
      </c>
      <c r="AC8" s="12">
        <v>182.75</v>
      </c>
      <c r="AD8" s="12">
        <v>139.5</v>
      </c>
      <c r="AE8" s="12">
        <v>60.5</v>
      </c>
      <c r="AF8" s="12">
        <v>57.75</v>
      </c>
      <c r="AG8" s="12">
        <v>12.75</v>
      </c>
      <c r="AH8" s="12">
        <v>14.75</v>
      </c>
      <c r="AI8" s="12">
        <v>8.25</v>
      </c>
      <c r="AJ8" s="12">
        <v>4.25</v>
      </c>
      <c r="AK8" s="12">
        <v>2.75</v>
      </c>
      <c r="AL8" s="12">
        <v>10.25</v>
      </c>
      <c r="AM8" s="12">
        <v>0.75</v>
      </c>
      <c r="AN8" s="12">
        <v>9.5</v>
      </c>
      <c r="AO8" s="12">
        <v>0.75</v>
      </c>
      <c r="AP8" s="12">
        <v>0.5</v>
      </c>
      <c r="AQ8" s="12">
        <v>27</v>
      </c>
      <c r="AR8" s="12">
        <v>5.5</v>
      </c>
      <c r="AS8" s="13">
        <v>1599</v>
      </c>
      <c r="AT8" s="14"/>
      <c r="AW8" s="15"/>
    </row>
    <row r="9" spans="1:56" x14ac:dyDescent="0.25">
      <c r="A9" s="1" t="s">
        <v>9</v>
      </c>
      <c r="B9" s="12">
        <v>51</v>
      </c>
      <c r="C9" s="12">
        <v>63.5</v>
      </c>
      <c r="D9" s="12">
        <v>27.25</v>
      </c>
      <c r="E9" s="12">
        <v>29.75</v>
      </c>
      <c r="F9" s="12">
        <v>116</v>
      </c>
      <c r="G9" s="12">
        <v>62.5</v>
      </c>
      <c r="H9" s="12">
        <v>7.25</v>
      </c>
      <c r="I9" s="12">
        <v>32.25</v>
      </c>
      <c r="J9" s="12">
        <v>52.25</v>
      </c>
      <c r="K9" s="12">
        <v>21.5</v>
      </c>
      <c r="L9" s="12">
        <v>56.25</v>
      </c>
      <c r="M9" s="12">
        <v>82.25</v>
      </c>
      <c r="N9" s="12">
        <v>24.75</v>
      </c>
      <c r="O9" s="12">
        <v>35.75</v>
      </c>
      <c r="P9" s="12">
        <v>31.25</v>
      </c>
      <c r="Q9" s="12">
        <v>12.25</v>
      </c>
      <c r="R9" s="12">
        <v>20</v>
      </c>
      <c r="S9" s="12">
        <v>25.25</v>
      </c>
      <c r="T9" s="12">
        <v>27.25</v>
      </c>
      <c r="U9" s="12">
        <v>13.5</v>
      </c>
      <c r="V9" s="12">
        <v>22</v>
      </c>
      <c r="W9" s="12">
        <v>10.25</v>
      </c>
      <c r="X9" s="12">
        <v>9.75</v>
      </c>
      <c r="Y9" s="12">
        <v>22</v>
      </c>
      <c r="Z9" s="12">
        <v>23.25</v>
      </c>
      <c r="AA9" s="12">
        <v>166.5</v>
      </c>
      <c r="AB9" s="12">
        <v>132.75</v>
      </c>
      <c r="AC9" s="12">
        <v>311</v>
      </c>
      <c r="AD9" s="12">
        <v>206.75</v>
      </c>
      <c r="AE9" s="12">
        <v>87.5</v>
      </c>
      <c r="AF9" s="12">
        <v>72</v>
      </c>
      <c r="AG9" s="12">
        <v>19</v>
      </c>
      <c r="AH9" s="12">
        <v>23.75</v>
      </c>
      <c r="AI9" s="12">
        <v>17.5</v>
      </c>
      <c r="AJ9" s="12">
        <v>6</v>
      </c>
      <c r="AK9" s="12">
        <v>4</v>
      </c>
      <c r="AL9" s="12">
        <v>15.75</v>
      </c>
      <c r="AM9" s="12">
        <v>4.5</v>
      </c>
      <c r="AN9" s="12">
        <v>40.25</v>
      </c>
      <c r="AO9" s="12">
        <v>2.75</v>
      </c>
      <c r="AP9" s="12">
        <v>4.25</v>
      </c>
      <c r="AQ9" s="12">
        <v>30</v>
      </c>
      <c r="AR9" s="12">
        <v>7</v>
      </c>
      <c r="AS9" s="13">
        <v>2030.25</v>
      </c>
      <c r="AT9" s="14"/>
      <c r="AW9" s="15"/>
    </row>
    <row r="10" spans="1:56" x14ac:dyDescent="0.25">
      <c r="A10" s="1">
        <v>19</v>
      </c>
      <c r="B10" s="12">
        <v>18.5</v>
      </c>
      <c r="C10" s="12">
        <v>34.75</v>
      </c>
      <c r="D10" s="12">
        <v>25.75</v>
      </c>
      <c r="E10" s="12">
        <v>29</v>
      </c>
      <c r="F10" s="12">
        <v>133.5</v>
      </c>
      <c r="G10" s="12">
        <v>55.75</v>
      </c>
      <c r="H10" s="12">
        <v>28.25</v>
      </c>
      <c r="I10" s="12">
        <v>5</v>
      </c>
      <c r="J10" s="12">
        <v>13.75</v>
      </c>
      <c r="K10" s="12">
        <v>9.75</v>
      </c>
      <c r="L10" s="12">
        <v>44</v>
      </c>
      <c r="M10" s="12">
        <v>36.25</v>
      </c>
      <c r="N10" s="12">
        <v>21.75</v>
      </c>
      <c r="O10" s="12">
        <v>25.5</v>
      </c>
      <c r="P10" s="12">
        <v>17.25</v>
      </c>
      <c r="Q10" s="12">
        <v>7.25</v>
      </c>
      <c r="R10" s="12">
        <v>11.75</v>
      </c>
      <c r="S10" s="12">
        <v>18.5</v>
      </c>
      <c r="T10" s="12">
        <v>17</v>
      </c>
      <c r="U10" s="12">
        <v>9.5</v>
      </c>
      <c r="V10" s="12">
        <v>15.75</v>
      </c>
      <c r="W10" s="12">
        <v>6</v>
      </c>
      <c r="X10" s="12">
        <v>3.5</v>
      </c>
      <c r="Y10" s="12">
        <v>23.75</v>
      </c>
      <c r="Z10" s="12">
        <v>12.25</v>
      </c>
      <c r="AA10" s="12">
        <v>98.5</v>
      </c>
      <c r="AB10" s="12">
        <v>82.75</v>
      </c>
      <c r="AC10" s="12">
        <v>198</v>
      </c>
      <c r="AD10" s="12">
        <v>147</v>
      </c>
      <c r="AE10" s="12">
        <v>47</v>
      </c>
      <c r="AF10" s="12">
        <v>34.75</v>
      </c>
      <c r="AG10" s="12">
        <v>12.75</v>
      </c>
      <c r="AH10" s="12">
        <v>10</v>
      </c>
      <c r="AI10" s="12">
        <v>13.5</v>
      </c>
      <c r="AJ10" s="12">
        <v>3.75</v>
      </c>
      <c r="AK10" s="12">
        <v>2.75</v>
      </c>
      <c r="AL10" s="12">
        <v>10.5</v>
      </c>
      <c r="AM10" s="12">
        <v>4.75</v>
      </c>
      <c r="AN10" s="12">
        <v>17.5</v>
      </c>
      <c r="AO10" s="12">
        <v>2.75</v>
      </c>
      <c r="AP10" s="12">
        <v>0.75</v>
      </c>
      <c r="AQ10" s="12">
        <v>14.25</v>
      </c>
      <c r="AR10" s="12">
        <v>8.25</v>
      </c>
      <c r="AS10" s="13">
        <v>1333.5</v>
      </c>
      <c r="AT10" s="14"/>
      <c r="AV10" s="17"/>
      <c r="AW10" s="15"/>
      <c r="BC10" s="11"/>
    </row>
    <row r="11" spans="1:56" x14ac:dyDescent="0.25">
      <c r="A11" s="1">
        <v>12</v>
      </c>
      <c r="B11" s="12">
        <v>58.25</v>
      </c>
      <c r="C11" s="12">
        <v>72.25</v>
      </c>
      <c r="D11" s="12">
        <v>51</v>
      </c>
      <c r="E11" s="12">
        <v>44</v>
      </c>
      <c r="F11" s="12">
        <v>177.5</v>
      </c>
      <c r="G11" s="12">
        <v>73.25</v>
      </c>
      <c r="H11" s="12">
        <v>44.25</v>
      </c>
      <c r="I11" s="12">
        <v>12</v>
      </c>
      <c r="J11" s="12">
        <v>14.25</v>
      </c>
      <c r="K11" s="12">
        <v>19.25</v>
      </c>
      <c r="L11" s="12">
        <v>54.75</v>
      </c>
      <c r="M11" s="12">
        <v>97.25</v>
      </c>
      <c r="N11" s="12">
        <v>58</v>
      </c>
      <c r="O11" s="12">
        <v>69.5</v>
      </c>
      <c r="P11" s="12">
        <v>51.5</v>
      </c>
      <c r="Q11" s="12">
        <v>23</v>
      </c>
      <c r="R11" s="12">
        <v>41.5</v>
      </c>
      <c r="S11" s="12">
        <v>62.75</v>
      </c>
      <c r="T11" s="12">
        <v>46.75</v>
      </c>
      <c r="U11" s="12">
        <v>24.75</v>
      </c>
      <c r="V11" s="12">
        <v>41</v>
      </c>
      <c r="W11" s="12">
        <v>20</v>
      </c>
      <c r="X11" s="12">
        <v>16.75</v>
      </c>
      <c r="Y11" s="12">
        <v>34.75</v>
      </c>
      <c r="Z11" s="12">
        <v>37</v>
      </c>
      <c r="AA11" s="12">
        <v>164.75</v>
      </c>
      <c r="AB11" s="12">
        <v>185.5</v>
      </c>
      <c r="AC11" s="12">
        <v>438.25</v>
      </c>
      <c r="AD11" s="12">
        <v>217.25</v>
      </c>
      <c r="AE11" s="12">
        <v>70.75</v>
      </c>
      <c r="AF11" s="12">
        <v>62.25</v>
      </c>
      <c r="AG11" s="12">
        <v>30.75</v>
      </c>
      <c r="AH11" s="12">
        <v>38</v>
      </c>
      <c r="AI11" s="12">
        <v>32.75</v>
      </c>
      <c r="AJ11" s="12">
        <v>20</v>
      </c>
      <c r="AK11" s="12">
        <v>4.75</v>
      </c>
      <c r="AL11" s="12">
        <v>19</v>
      </c>
      <c r="AM11" s="12">
        <v>9.75</v>
      </c>
      <c r="AN11" s="12">
        <v>33</v>
      </c>
      <c r="AO11" s="12">
        <v>2.5</v>
      </c>
      <c r="AP11" s="12">
        <v>3.75</v>
      </c>
      <c r="AQ11" s="12">
        <v>37</v>
      </c>
      <c r="AR11" s="12">
        <v>17.5</v>
      </c>
      <c r="AS11" s="13">
        <v>2632.75</v>
      </c>
      <c r="AT11" s="14"/>
      <c r="AV11" s="18"/>
      <c r="AW11" s="15" t="s">
        <v>45</v>
      </c>
      <c r="AX11" s="15" t="s">
        <v>46</v>
      </c>
      <c r="AY11" s="15" t="s">
        <v>47</v>
      </c>
      <c r="AZ11" s="15" t="s">
        <v>48</v>
      </c>
      <c r="BA11" s="15" t="s">
        <v>49</v>
      </c>
      <c r="BB11" s="15" t="s">
        <v>50</v>
      </c>
      <c r="BC11" s="14" t="s">
        <v>63</v>
      </c>
      <c r="BD11" s="9" t="s">
        <v>38</v>
      </c>
    </row>
    <row r="12" spans="1:56" x14ac:dyDescent="0.25">
      <c r="A12" s="1" t="s">
        <v>10</v>
      </c>
      <c r="B12" s="12">
        <v>24</v>
      </c>
      <c r="C12" s="12">
        <v>40</v>
      </c>
      <c r="D12" s="12">
        <v>19.5</v>
      </c>
      <c r="E12" s="12">
        <v>29.5</v>
      </c>
      <c r="F12" s="12">
        <v>88.5</v>
      </c>
      <c r="G12" s="12">
        <v>43</v>
      </c>
      <c r="H12" s="12">
        <v>21.5</v>
      </c>
      <c r="I12" s="12">
        <v>12.75</v>
      </c>
      <c r="J12" s="12">
        <v>19</v>
      </c>
      <c r="K12" s="12">
        <v>4.75</v>
      </c>
      <c r="L12" s="12">
        <v>85.25</v>
      </c>
      <c r="M12" s="12">
        <v>68.5</v>
      </c>
      <c r="N12" s="12">
        <v>76</v>
      </c>
      <c r="O12" s="12">
        <v>81</v>
      </c>
      <c r="P12" s="12">
        <v>35</v>
      </c>
      <c r="Q12" s="12">
        <v>23</v>
      </c>
      <c r="R12" s="12">
        <v>32.75</v>
      </c>
      <c r="S12" s="12">
        <v>52.75</v>
      </c>
      <c r="T12" s="12">
        <v>12.5</v>
      </c>
      <c r="U12" s="12">
        <v>5.75</v>
      </c>
      <c r="V12" s="12">
        <v>13.5</v>
      </c>
      <c r="W12" s="12">
        <v>3.5</v>
      </c>
      <c r="X12" s="12">
        <v>4.25</v>
      </c>
      <c r="Y12" s="12">
        <v>10.75</v>
      </c>
      <c r="Z12" s="12">
        <v>23</v>
      </c>
      <c r="AA12" s="12">
        <v>136.25</v>
      </c>
      <c r="AB12" s="12">
        <v>120.75</v>
      </c>
      <c r="AC12" s="12">
        <v>286</v>
      </c>
      <c r="AD12" s="12">
        <v>157.5</v>
      </c>
      <c r="AE12" s="12">
        <v>53.25</v>
      </c>
      <c r="AF12" s="12">
        <v>55.25</v>
      </c>
      <c r="AG12" s="12">
        <v>19.75</v>
      </c>
      <c r="AH12" s="12">
        <v>22.75</v>
      </c>
      <c r="AI12" s="12">
        <v>18.25</v>
      </c>
      <c r="AJ12" s="12">
        <v>8.25</v>
      </c>
      <c r="AK12" s="12">
        <v>42.25</v>
      </c>
      <c r="AL12" s="12">
        <v>47</v>
      </c>
      <c r="AM12" s="12">
        <v>0.75</v>
      </c>
      <c r="AN12" s="12">
        <v>6.75</v>
      </c>
      <c r="AO12" s="12">
        <v>2.5</v>
      </c>
      <c r="AP12" s="12">
        <v>2</v>
      </c>
      <c r="AQ12" s="12">
        <v>37.5</v>
      </c>
      <c r="AR12" s="12">
        <v>4.25</v>
      </c>
      <c r="AS12" s="13">
        <v>1851</v>
      </c>
      <c r="AT12" s="14"/>
      <c r="AV12" s="17" t="s">
        <v>45</v>
      </c>
      <c r="AW12" s="15">
        <f>SUM(AA28:AD31)</f>
        <v>1205</v>
      </c>
      <c r="AX12" s="15">
        <f>SUM(Z28:Z31,H28:K31)</f>
        <v>4134.75</v>
      </c>
      <c r="AY12" s="15">
        <f>SUM(AE28:AJ31)</f>
        <v>9984.75</v>
      </c>
      <c r="AZ12" s="15">
        <f>SUM(B28:G31)</f>
        <v>3933.25</v>
      </c>
      <c r="BA12" s="15">
        <f>SUM(AM28:AN31,T28:Y31)</f>
        <v>4655.75</v>
      </c>
      <c r="BB12" s="15">
        <f>SUM(AK28:AL31,L28:S31)</f>
        <v>6311</v>
      </c>
      <c r="BC12" s="14">
        <f>SUM(AO28:AR31)</f>
        <v>2401.25</v>
      </c>
      <c r="BD12" s="9">
        <f t="shared" ref="BD12:BD18" si="0">SUM(AW12:BB12)</f>
        <v>30224.5</v>
      </c>
    </row>
    <row r="13" spans="1:56" x14ac:dyDescent="0.25">
      <c r="A13" s="1" t="s">
        <v>11</v>
      </c>
      <c r="B13" s="12">
        <v>58.25</v>
      </c>
      <c r="C13" s="12">
        <v>56</v>
      </c>
      <c r="D13" s="12">
        <v>26.5</v>
      </c>
      <c r="E13" s="12">
        <v>28.25</v>
      </c>
      <c r="F13" s="12">
        <v>100.75</v>
      </c>
      <c r="G13" s="12">
        <v>71.75</v>
      </c>
      <c r="H13" s="12">
        <v>59.25</v>
      </c>
      <c r="I13" s="12">
        <v>36.25</v>
      </c>
      <c r="J13" s="12">
        <v>65.75</v>
      </c>
      <c r="K13" s="12">
        <v>81.5</v>
      </c>
      <c r="L13" s="12">
        <v>10.25</v>
      </c>
      <c r="M13" s="12">
        <v>91.5</v>
      </c>
      <c r="N13" s="12">
        <v>97</v>
      </c>
      <c r="O13" s="12">
        <v>173.25</v>
      </c>
      <c r="P13" s="12">
        <v>96.75</v>
      </c>
      <c r="Q13" s="12">
        <v>46.25</v>
      </c>
      <c r="R13" s="12">
        <v>40.5</v>
      </c>
      <c r="S13" s="12">
        <v>57.5</v>
      </c>
      <c r="T13" s="12">
        <v>18</v>
      </c>
      <c r="U13" s="12">
        <v>10.5</v>
      </c>
      <c r="V13" s="12">
        <v>21.75</v>
      </c>
      <c r="W13" s="12">
        <v>4.75</v>
      </c>
      <c r="X13" s="12">
        <v>6.5</v>
      </c>
      <c r="Y13" s="12">
        <v>17.75</v>
      </c>
      <c r="Z13" s="12">
        <v>50.75</v>
      </c>
      <c r="AA13" s="12">
        <v>168.25</v>
      </c>
      <c r="AB13" s="12">
        <v>124.5</v>
      </c>
      <c r="AC13" s="12">
        <v>340</v>
      </c>
      <c r="AD13" s="12">
        <v>156.5</v>
      </c>
      <c r="AE13" s="12">
        <v>101.25</v>
      </c>
      <c r="AF13" s="12">
        <v>117</v>
      </c>
      <c r="AG13" s="12">
        <v>25.25</v>
      </c>
      <c r="AH13" s="12">
        <v>38.75</v>
      </c>
      <c r="AI13" s="12">
        <v>23</v>
      </c>
      <c r="AJ13" s="12">
        <v>9.75</v>
      </c>
      <c r="AK13" s="12">
        <v>28</v>
      </c>
      <c r="AL13" s="12">
        <v>62.5</v>
      </c>
      <c r="AM13" s="12">
        <v>5.25</v>
      </c>
      <c r="AN13" s="12">
        <v>26</v>
      </c>
      <c r="AO13" s="12">
        <v>4</v>
      </c>
      <c r="AP13" s="12">
        <v>6</v>
      </c>
      <c r="AQ13" s="12">
        <v>48.25</v>
      </c>
      <c r="AR13" s="12">
        <v>10</v>
      </c>
      <c r="AS13" s="13">
        <v>2621.5</v>
      </c>
      <c r="AT13" s="14"/>
      <c r="AV13" s="17" t="s">
        <v>46</v>
      </c>
      <c r="AW13" s="15">
        <f>SUM(AA27:AD27,AA9:AD12)</f>
        <v>3936.5</v>
      </c>
      <c r="AX13" s="15">
        <f>SUM(Z27,Z9:Z12,H9:K12,H27:K27)</f>
        <v>515.5</v>
      </c>
      <c r="AY13" s="15">
        <f>SUM(AE9:AJ12,AE27:AJ27)</f>
        <v>947.75</v>
      </c>
      <c r="AZ13" s="15">
        <f>SUM(B9:G12,B27:G27)</f>
        <v>1443.75</v>
      </c>
      <c r="BA13" s="15">
        <f>SUM(T9:Y12,AM9:AN12,T27:Y27,AM27:AN27)</f>
        <v>565.5</v>
      </c>
      <c r="BB13" s="15">
        <f>SUM(L9:S12,AK9:AL12,L27:S27,AK27:AL27)</f>
        <v>1676.25</v>
      </c>
      <c r="BC13" s="14">
        <f>SUM(AO9:AR12,AO27:AR27)</f>
        <v>200</v>
      </c>
      <c r="BD13" s="9">
        <f t="shared" si="0"/>
        <v>9085.25</v>
      </c>
    </row>
    <row r="14" spans="1:56" x14ac:dyDescent="0.25">
      <c r="A14" s="1" t="s">
        <v>12</v>
      </c>
      <c r="B14" s="12">
        <v>52.25</v>
      </c>
      <c r="C14" s="12">
        <v>68.25</v>
      </c>
      <c r="D14" s="12">
        <v>29.5</v>
      </c>
      <c r="E14" s="12">
        <v>28</v>
      </c>
      <c r="F14" s="12">
        <v>159.75</v>
      </c>
      <c r="G14" s="12">
        <v>64.5</v>
      </c>
      <c r="H14" s="12">
        <v>76.75</v>
      </c>
      <c r="I14" s="12">
        <v>44.25</v>
      </c>
      <c r="J14" s="12">
        <v>101.5</v>
      </c>
      <c r="K14" s="12">
        <v>52</v>
      </c>
      <c r="L14" s="12">
        <v>87.75</v>
      </c>
      <c r="M14" s="12">
        <v>10.5</v>
      </c>
      <c r="N14" s="12">
        <v>49.5</v>
      </c>
      <c r="O14" s="12">
        <v>112.75</v>
      </c>
      <c r="P14" s="12">
        <v>71</v>
      </c>
      <c r="Q14" s="12">
        <v>46.5</v>
      </c>
      <c r="R14" s="12">
        <v>49.5</v>
      </c>
      <c r="S14" s="12">
        <v>72.75</v>
      </c>
      <c r="T14" s="12">
        <v>33.75</v>
      </c>
      <c r="U14" s="12">
        <v>23.25</v>
      </c>
      <c r="V14" s="12">
        <v>27</v>
      </c>
      <c r="W14" s="12">
        <v>14.5</v>
      </c>
      <c r="X14" s="12">
        <v>9.5</v>
      </c>
      <c r="Y14" s="12">
        <v>15</v>
      </c>
      <c r="Z14" s="12">
        <v>42.5</v>
      </c>
      <c r="AA14" s="12">
        <v>263.5</v>
      </c>
      <c r="AB14" s="12">
        <v>188</v>
      </c>
      <c r="AC14" s="12">
        <v>550</v>
      </c>
      <c r="AD14" s="12">
        <v>237.5</v>
      </c>
      <c r="AE14" s="12">
        <v>68.25</v>
      </c>
      <c r="AF14" s="12">
        <v>91.5</v>
      </c>
      <c r="AG14" s="12">
        <v>34.5</v>
      </c>
      <c r="AH14" s="12">
        <v>47.5</v>
      </c>
      <c r="AI14" s="12">
        <v>38.5</v>
      </c>
      <c r="AJ14" s="12">
        <v>11.75</v>
      </c>
      <c r="AK14" s="12">
        <v>23.5</v>
      </c>
      <c r="AL14" s="12">
        <v>122</v>
      </c>
      <c r="AM14" s="12">
        <v>9.75</v>
      </c>
      <c r="AN14" s="12">
        <v>33</v>
      </c>
      <c r="AO14" s="12">
        <v>5</v>
      </c>
      <c r="AP14" s="12">
        <v>16</v>
      </c>
      <c r="AQ14" s="12">
        <v>52</v>
      </c>
      <c r="AR14" s="12">
        <v>9.5</v>
      </c>
      <c r="AS14" s="13">
        <v>3144.25</v>
      </c>
      <c r="AT14" s="14"/>
      <c r="AV14" s="17" t="s">
        <v>47</v>
      </c>
      <c r="AW14" s="15">
        <f>SUM(AA32:AD37)</f>
        <v>10092.25</v>
      </c>
      <c r="AX14" s="15">
        <f>SUM(H32:K37,Z32:Z37)</f>
        <v>956.5</v>
      </c>
      <c r="AY14" s="15">
        <f>SUM(AE32:AJ37)</f>
        <v>3524</v>
      </c>
      <c r="AZ14" s="15">
        <f>SUM(B32:G37)</f>
        <v>1027.75</v>
      </c>
      <c r="BA14" s="15">
        <f>SUM(T32:Y37,AM32:AN37)</f>
        <v>794</v>
      </c>
      <c r="BB14" s="15">
        <f>SUM(L32:S37,AK32:AL37)</f>
        <v>1406</v>
      </c>
      <c r="BC14" s="14">
        <f>SUM(AO32:AR37)</f>
        <v>981</v>
      </c>
      <c r="BD14" s="9">
        <f t="shared" si="0"/>
        <v>17800.5</v>
      </c>
    </row>
    <row r="15" spans="1:56" x14ac:dyDescent="0.25">
      <c r="A15" s="1" t="s">
        <v>13</v>
      </c>
      <c r="B15" s="12">
        <v>11.5</v>
      </c>
      <c r="C15" s="12">
        <v>17.5</v>
      </c>
      <c r="D15" s="12">
        <v>15.75</v>
      </c>
      <c r="E15" s="12">
        <v>9.75</v>
      </c>
      <c r="F15" s="12">
        <v>45</v>
      </c>
      <c r="G15" s="12">
        <v>15</v>
      </c>
      <c r="H15" s="12">
        <v>24.75</v>
      </c>
      <c r="I15" s="12">
        <v>25.5</v>
      </c>
      <c r="J15" s="12">
        <v>63.25</v>
      </c>
      <c r="K15" s="12">
        <v>79.25</v>
      </c>
      <c r="L15" s="12">
        <v>89</v>
      </c>
      <c r="M15" s="12">
        <v>56.5</v>
      </c>
      <c r="N15" s="12">
        <v>5.25</v>
      </c>
      <c r="O15" s="12">
        <v>94.75</v>
      </c>
      <c r="P15" s="12">
        <v>54.5</v>
      </c>
      <c r="Q15" s="12">
        <v>21.75</v>
      </c>
      <c r="R15" s="12">
        <v>29.75</v>
      </c>
      <c r="S15" s="12">
        <v>39.75</v>
      </c>
      <c r="T15" s="12">
        <v>10.75</v>
      </c>
      <c r="U15" s="12">
        <v>7</v>
      </c>
      <c r="V15" s="12">
        <v>12</v>
      </c>
      <c r="W15" s="12">
        <v>2.25</v>
      </c>
      <c r="X15" s="12">
        <v>3.5</v>
      </c>
      <c r="Y15" s="12">
        <v>12</v>
      </c>
      <c r="Z15" s="12">
        <v>12.5</v>
      </c>
      <c r="AA15" s="12">
        <v>129.75</v>
      </c>
      <c r="AB15" s="12">
        <v>77</v>
      </c>
      <c r="AC15" s="12">
        <v>212</v>
      </c>
      <c r="AD15" s="12">
        <v>109.75</v>
      </c>
      <c r="AE15" s="12">
        <v>25</v>
      </c>
      <c r="AF15" s="12">
        <v>29</v>
      </c>
      <c r="AG15" s="12">
        <v>11.75</v>
      </c>
      <c r="AH15" s="12">
        <v>24</v>
      </c>
      <c r="AI15" s="12">
        <v>19.5</v>
      </c>
      <c r="AJ15" s="12">
        <v>4.75</v>
      </c>
      <c r="AK15" s="12">
        <v>18.75</v>
      </c>
      <c r="AL15" s="12">
        <v>28.75</v>
      </c>
      <c r="AM15" s="12">
        <v>1.25</v>
      </c>
      <c r="AN15" s="12">
        <v>13.75</v>
      </c>
      <c r="AO15" s="12">
        <v>3.5</v>
      </c>
      <c r="AP15" s="12">
        <v>4</v>
      </c>
      <c r="AQ15" s="12">
        <v>24</v>
      </c>
      <c r="AR15" s="12">
        <v>3</v>
      </c>
      <c r="AS15" s="13">
        <v>1498</v>
      </c>
      <c r="AT15" s="14"/>
      <c r="AV15" s="17" t="s">
        <v>48</v>
      </c>
      <c r="AW15" s="15">
        <f>SUM(AA3:AD8)</f>
        <v>3858.75</v>
      </c>
      <c r="AX15" s="15">
        <f>SUM(H3:K8,Z3:Z8)</f>
        <v>1537.75</v>
      </c>
      <c r="AY15" s="15">
        <f>SUM(AE3:AJ8)</f>
        <v>1058</v>
      </c>
      <c r="AZ15" s="15">
        <f>SUM(B3:G8)</f>
        <v>2610.75</v>
      </c>
      <c r="BA15" s="15">
        <f>SUM(T3:Y8,AM3:AN8)</f>
        <v>451.25</v>
      </c>
      <c r="BB15" s="15">
        <f>SUM(L3:S8,AK3:AL8)</f>
        <v>1781.5</v>
      </c>
      <c r="BC15" s="14">
        <f>SUM(AO3:AR8)</f>
        <v>341.75</v>
      </c>
      <c r="BD15" s="9">
        <f t="shared" si="0"/>
        <v>11298</v>
      </c>
    </row>
    <row r="16" spans="1:56" x14ac:dyDescent="0.25">
      <c r="A16" s="1" t="s">
        <v>14</v>
      </c>
      <c r="B16" s="12">
        <v>16</v>
      </c>
      <c r="C16" s="12">
        <v>22</v>
      </c>
      <c r="D16" s="12">
        <v>11</v>
      </c>
      <c r="E16" s="12">
        <v>10.5</v>
      </c>
      <c r="F16" s="12">
        <v>47.25</v>
      </c>
      <c r="G16" s="12">
        <v>26.5</v>
      </c>
      <c r="H16" s="12">
        <v>41</v>
      </c>
      <c r="I16" s="12">
        <v>30.5</v>
      </c>
      <c r="J16" s="12">
        <v>78.75</v>
      </c>
      <c r="K16" s="12">
        <v>83.5</v>
      </c>
      <c r="L16" s="12">
        <v>160.25</v>
      </c>
      <c r="M16" s="12">
        <v>109.5</v>
      </c>
      <c r="N16" s="12">
        <v>86.75</v>
      </c>
      <c r="O16" s="12">
        <v>7.75</v>
      </c>
      <c r="P16" s="12">
        <v>88.5</v>
      </c>
      <c r="Q16" s="12">
        <v>62.75</v>
      </c>
      <c r="R16" s="12">
        <v>54.75</v>
      </c>
      <c r="S16" s="12">
        <v>75.5</v>
      </c>
      <c r="T16" s="12">
        <v>13.5</v>
      </c>
      <c r="U16" s="12">
        <v>4.25</v>
      </c>
      <c r="V16" s="12">
        <v>4.5</v>
      </c>
      <c r="W16" s="12">
        <v>0.5</v>
      </c>
      <c r="X16" s="12">
        <v>2</v>
      </c>
      <c r="Y16" s="12">
        <v>5.25</v>
      </c>
      <c r="Z16" s="12">
        <v>25.25</v>
      </c>
      <c r="AA16" s="12">
        <v>119</v>
      </c>
      <c r="AB16" s="12">
        <v>75.5</v>
      </c>
      <c r="AC16" s="12">
        <v>178.5</v>
      </c>
      <c r="AD16" s="12">
        <v>78.25</v>
      </c>
      <c r="AE16" s="12">
        <v>26.25</v>
      </c>
      <c r="AF16" s="12">
        <v>30</v>
      </c>
      <c r="AG16" s="12">
        <v>10.25</v>
      </c>
      <c r="AH16" s="12">
        <v>13.75</v>
      </c>
      <c r="AI16" s="12">
        <v>18.25</v>
      </c>
      <c r="AJ16" s="12">
        <v>6.75</v>
      </c>
      <c r="AK16" s="12">
        <v>32.25</v>
      </c>
      <c r="AL16" s="12">
        <v>85.5</v>
      </c>
      <c r="AM16" s="12">
        <v>2.5</v>
      </c>
      <c r="AN16" s="12">
        <v>14.5</v>
      </c>
      <c r="AO16" s="12">
        <v>3.5</v>
      </c>
      <c r="AP16" s="12">
        <v>5.5</v>
      </c>
      <c r="AQ16" s="12">
        <v>17.5</v>
      </c>
      <c r="AR16" s="12">
        <v>3.25</v>
      </c>
      <c r="AS16" s="13">
        <v>1789</v>
      </c>
      <c r="AT16" s="14"/>
      <c r="AV16" s="17" t="s">
        <v>49</v>
      </c>
      <c r="AW16" s="15">
        <f>SUM(AA21:AD26,AA40:AD41)</f>
        <v>4518.75</v>
      </c>
      <c r="AX16" s="15">
        <f>SUM(H21:K26,H40:K41,Z21:Z26,Z40:Z41)</f>
        <v>627</v>
      </c>
      <c r="AY16" s="15">
        <f>SUM(AE21:AJ26,AE40:AJ41)</f>
        <v>822</v>
      </c>
      <c r="AZ16" s="15">
        <f>SUM(B21:G26,B40:G41)</f>
        <v>486.25</v>
      </c>
      <c r="BA16" s="15">
        <f>SUM(T21:Y26,T40:Y41,AM21:AN26,AM40:AN41)</f>
        <v>2051</v>
      </c>
      <c r="BB16" s="15">
        <f>SUM(L21:S26,L40:S41,AK21:AL26,AK40:AL41)</f>
        <v>714.25</v>
      </c>
      <c r="BC16" s="14">
        <f>SUM(AO21:AR26,AO40:AR41)</f>
        <v>426</v>
      </c>
      <c r="BD16" s="9">
        <f t="shared" si="0"/>
        <v>9219.25</v>
      </c>
    </row>
    <row r="17" spans="1:56" x14ac:dyDescent="0.25">
      <c r="A17" s="1" t="s">
        <v>15</v>
      </c>
      <c r="B17" s="12">
        <v>14.75</v>
      </c>
      <c r="C17" s="12">
        <v>16.5</v>
      </c>
      <c r="D17" s="12">
        <v>5.25</v>
      </c>
      <c r="E17" s="12">
        <v>6.75</v>
      </c>
      <c r="F17" s="12">
        <v>42.25</v>
      </c>
      <c r="G17" s="12">
        <v>20</v>
      </c>
      <c r="H17" s="12">
        <v>35.25</v>
      </c>
      <c r="I17" s="12">
        <v>23.75</v>
      </c>
      <c r="J17" s="12">
        <v>51.25</v>
      </c>
      <c r="K17" s="12">
        <v>38.25</v>
      </c>
      <c r="L17" s="12">
        <v>97.75</v>
      </c>
      <c r="M17" s="12">
        <v>77.25</v>
      </c>
      <c r="N17" s="12">
        <v>66</v>
      </c>
      <c r="O17" s="12">
        <v>92.25</v>
      </c>
      <c r="P17" s="12">
        <v>5.25</v>
      </c>
      <c r="Q17" s="12">
        <v>55.75</v>
      </c>
      <c r="R17" s="12">
        <v>60.75</v>
      </c>
      <c r="S17" s="12">
        <v>102.75</v>
      </c>
      <c r="T17" s="12">
        <v>11.5</v>
      </c>
      <c r="U17" s="12">
        <v>3.25</v>
      </c>
      <c r="V17" s="12">
        <v>8.5</v>
      </c>
      <c r="W17" s="12">
        <v>1.5</v>
      </c>
      <c r="X17" s="12">
        <v>1.5</v>
      </c>
      <c r="Y17" s="12">
        <v>6</v>
      </c>
      <c r="Z17" s="12">
        <v>8.5</v>
      </c>
      <c r="AA17" s="12">
        <v>60.75</v>
      </c>
      <c r="AB17" s="12">
        <v>39.25</v>
      </c>
      <c r="AC17" s="12">
        <v>113.5</v>
      </c>
      <c r="AD17" s="12">
        <v>38.75</v>
      </c>
      <c r="AE17" s="12">
        <v>19.75</v>
      </c>
      <c r="AF17" s="12">
        <v>17</v>
      </c>
      <c r="AG17" s="12">
        <v>7.25</v>
      </c>
      <c r="AH17" s="12">
        <v>18.5</v>
      </c>
      <c r="AI17" s="12">
        <v>14.25</v>
      </c>
      <c r="AJ17" s="12">
        <v>3.75</v>
      </c>
      <c r="AK17" s="12">
        <v>11.25</v>
      </c>
      <c r="AL17" s="12">
        <v>19.75</v>
      </c>
      <c r="AM17" s="12">
        <v>1</v>
      </c>
      <c r="AN17" s="12">
        <v>14.25</v>
      </c>
      <c r="AO17" s="12">
        <v>2.25</v>
      </c>
      <c r="AP17" s="12">
        <v>3.25</v>
      </c>
      <c r="AQ17" s="12">
        <v>10</v>
      </c>
      <c r="AR17" s="12">
        <v>2.5</v>
      </c>
      <c r="AS17" s="13">
        <v>1249.5</v>
      </c>
      <c r="AT17" s="14"/>
      <c r="AV17" s="1" t="s">
        <v>50</v>
      </c>
      <c r="AW17" s="14">
        <f>SUM(AA13:AD20,AA38:AD39)</f>
        <v>6351.5</v>
      </c>
      <c r="AX17" s="14">
        <f>SUM(H13:K20,H38:K39,Z13:Z20,Z38:Z39)</f>
        <v>1768</v>
      </c>
      <c r="AY17" s="14">
        <f>SUM(AE13:AJ20,AE38:AJ39)</f>
        <v>1370</v>
      </c>
      <c r="AZ17" s="14">
        <f>SUM(B13:G20,B38:G39)</f>
        <v>1574</v>
      </c>
      <c r="BA17" s="14">
        <f>SUM(T13:Y20,T38:Y39,AM13:AN20,AM38:AN39)</f>
        <v>638.5</v>
      </c>
      <c r="BB17" s="14">
        <f>SUM(L13:S20,L38:S39,AK13:AL20,AK38:AL39)</f>
        <v>5087</v>
      </c>
      <c r="BC17" s="14">
        <f>SUM(AO13:AR20,AO38:AR39)</f>
        <v>468</v>
      </c>
      <c r="BD17" s="9">
        <f t="shared" si="0"/>
        <v>16789</v>
      </c>
    </row>
    <row r="18" spans="1:56" x14ac:dyDescent="0.25">
      <c r="A18" s="1" t="s">
        <v>16</v>
      </c>
      <c r="B18" s="12">
        <v>9.25</v>
      </c>
      <c r="C18" s="12">
        <v>11.75</v>
      </c>
      <c r="D18" s="12">
        <v>4</v>
      </c>
      <c r="E18" s="12">
        <v>3.75</v>
      </c>
      <c r="F18" s="12">
        <v>21.25</v>
      </c>
      <c r="G18" s="12">
        <v>8.5</v>
      </c>
      <c r="H18" s="12">
        <v>14.5</v>
      </c>
      <c r="I18" s="12">
        <v>13.75</v>
      </c>
      <c r="J18" s="12">
        <v>22</v>
      </c>
      <c r="K18" s="12">
        <v>22</v>
      </c>
      <c r="L18" s="12">
        <v>39.75</v>
      </c>
      <c r="M18" s="12">
        <v>47.25</v>
      </c>
      <c r="N18" s="12">
        <v>33.25</v>
      </c>
      <c r="O18" s="12">
        <v>53.75</v>
      </c>
      <c r="P18" s="12">
        <v>61.25</v>
      </c>
      <c r="Q18" s="12">
        <v>3.75</v>
      </c>
      <c r="R18" s="12">
        <v>35.75</v>
      </c>
      <c r="S18" s="12">
        <v>52.5</v>
      </c>
      <c r="T18" s="12">
        <v>8.5</v>
      </c>
      <c r="U18" s="12">
        <v>3</v>
      </c>
      <c r="V18" s="12">
        <v>5</v>
      </c>
      <c r="W18" s="12">
        <v>0.75</v>
      </c>
      <c r="X18" s="12">
        <v>2</v>
      </c>
      <c r="Y18" s="12">
        <v>2.25</v>
      </c>
      <c r="Z18" s="12">
        <v>1.5</v>
      </c>
      <c r="AA18" s="12">
        <v>54.75</v>
      </c>
      <c r="AB18" s="12">
        <v>27</v>
      </c>
      <c r="AC18" s="12">
        <v>89.25</v>
      </c>
      <c r="AD18" s="12">
        <v>27.75</v>
      </c>
      <c r="AE18" s="12">
        <v>15.5</v>
      </c>
      <c r="AF18" s="12">
        <v>16.75</v>
      </c>
      <c r="AG18" s="12">
        <v>2.75</v>
      </c>
      <c r="AH18" s="12">
        <v>6.75</v>
      </c>
      <c r="AI18" s="12">
        <v>7</v>
      </c>
      <c r="AJ18" s="12">
        <v>2.75</v>
      </c>
      <c r="AK18" s="12">
        <v>6.5</v>
      </c>
      <c r="AL18" s="12">
        <v>22.5</v>
      </c>
      <c r="AM18" s="12">
        <v>1.5</v>
      </c>
      <c r="AN18" s="12">
        <v>7</v>
      </c>
      <c r="AO18" s="12">
        <v>1.75</v>
      </c>
      <c r="AP18" s="12">
        <v>1.5</v>
      </c>
      <c r="AQ18" s="12">
        <v>6.25</v>
      </c>
      <c r="AR18" s="12">
        <v>1.5</v>
      </c>
      <c r="AS18" s="13">
        <v>779.75</v>
      </c>
      <c r="AT18" s="14"/>
      <c r="AV18" s="9" t="s">
        <v>64</v>
      </c>
      <c r="AW18" s="15">
        <f>SUM(AA42:AD45)</f>
        <v>2096.25</v>
      </c>
      <c r="AX18" s="9">
        <f>SUM(Z42:Z45,H42:K45)</f>
        <v>132.5</v>
      </c>
      <c r="AY18" s="9">
        <f>SUM(AE42:AJ45)</f>
        <v>708</v>
      </c>
      <c r="AZ18" s="9">
        <f>SUM(B42:G45)</f>
        <v>171</v>
      </c>
      <c r="BA18" s="9">
        <f>SUM(T42:Y45, AM42:AN45)</f>
        <v>238.75</v>
      </c>
      <c r="BB18" s="9">
        <f>SUM(AK42:AL45,L42:S45)</f>
        <v>310.75</v>
      </c>
      <c r="BC18" s="9">
        <f>SUM(AO42:AR45)</f>
        <v>292.75</v>
      </c>
      <c r="BD18" s="9">
        <f t="shared" si="0"/>
        <v>3657.25</v>
      </c>
    </row>
    <row r="19" spans="1:56" x14ac:dyDescent="0.25">
      <c r="A19" s="1" t="s">
        <v>17</v>
      </c>
      <c r="B19" s="12">
        <v>8.75</v>
      </c>
      <c r="C19" s="12">
        <v>14.5</v>
      </c>
      <c r="D19" s="12">
        <v>7.25</v>
      </c>
      <c r="E19" s="12">
        <v>6.5</v>
      </c>
      <c r="F19" s="12">
        <v>31.75</v>
      </c>
      <c r="G19" s="12">
        <v>13.5</v>
      </c>
      <c r="H19" s="12">
        <v>19.5</v>
      </c>
      <c r="I19" s="12">
        <v>20</v>
      </c>
      <c r="J19" s="12">
        <v>41</v>
      </c>
      <c r="K19" s="12">
        <v>37.5</v>
      </c>
      <c r="L19" s="12">
        <v>34.75</v>
      </c>
      <c r="M19" s="12">
        <v>60</v>
      </c>
      <c r="N19" s="12">
        <v>30.25</v>
      </c>
      <c r="O19" s="12">
        <v>65</v>
      </c>
      <c r="P19" s="12">
        <v>65</v>
      </c>
      <c r="Q19" s="12">
        <v>31.75</v>
      </c>
      <c r="R19" s="12">
        <v>6</v>
      </c>
      <c r="S19" s="12">
        <v>67</v>
      </c>
      <c r="T19" s="12">
        <v>9.25</v>
      </c>
      <c r="U19" s="12">
        <v>8</v>
      </c>
      <c r="V19" s="12">
        <v>8</v>
      </c>
      <c r="W19" s="12">
        <v>1.75</v>
      </c>
      <c r="X19" s="12">
        <v>0.25</v>
      </c>
      <c r="Y19" s="12">
        <v>3.25</v>
      </c>
      <c r="Z19" s="12">
        <v>4.75</v>
      </c>
      <c r="AA19" s="12">
        <v>104.25</v>
      </c>
      <c r="AB19" s="12">
        <v>57</v>
      </c>
      <c r="AC19" s="12">
        <v>139</v>
      </c>
      <c r="AD19" s="12">
        <v>50.75</v>
      </c>
      <c r="AE19" s="12">
        <v>7</v>
      </c>
      <c r="AF19" s="12">
        <v>16.75</v>
      </c>
      <c r="AG19" s="12">
        <v>8</v>
      </c>
      <c r="AH19" s="12">
        <v>9.75</v>
      </c>
      <c r="AI19" s="12">
        <v>17.25</v>
      </c>
      <c r="AJ19" s="12">
        <v>7.25</v>
      </c>
      <c r="AK19" s="12">
        <v>7</v>
      </c>
      <c r="AL19" s="12">
        <v>17.75</v>
      </c>
      <c r="AM19" s="12">
        <v>1.5</v>
      </c>
      <c r="AN19" s="12">
        <v>12</v>
      </c>
      <c r="AO19" s="12">
        <v>1.5</v>
      </c>
      <c r="AP19" s="12">
        <v>1.75</v>
      </c>
      <c r="AQ19" s="12">
        <v>12.25</v>
      </c>
      <c r="AR19" s="12">
        <v>1.75</v>
      </c>
      <c r="AS19" s="13">
        <v>1067.75</v>
      </c>
      <c r="AT19" s="14"/>
      <c r="AV19" s="9" t="s">
        <v>51</v>
      </c>
      <c r="AW19" s="15">
        <f>SUM(AW12:AW18)</f>
        <v>32059</v>
      </c>
      <c r="AX19" s="9">
        <f t="shared" ref="AX19:BC19" si="1">SUM(AX12:AX18)</f>
        <v>9672</v>
      </c>
      <c r="AY19" s="9">
        <f t="shared" si="1"/>
        <v>18414.5</v>
      </c>
      <c r="AZ19" s="9">
        <f t="shared" si="1"/>
        <v>11246.75</v>
      </c>
      <c r="BA19" s="9">
        <f t="shared" si="1"/>
        <v>9394.75</v>
      </c>
      <c r="BB19" s="9">
        <f t="shared" si="1"/>
        <v>17286.75</v>
      </c>
      <c r="BC19" s="9">
        <f t="shared" si="1"/>
        <v>5110.75</v>
      </c>
      <c r="BD19" s="9">
        <f>SUM(BD12:BD18)</f>
        <v>98073.75</v>
      </c>
    </row>
    <row r="20" spans="1:56" x14ac:dyDescent="0.25">
      <c r="A20" s="1" t="s">
        <v>18</v>
      </c>
      <c r="B20" s="12">
        <v>21</v>
      </c>
      <c r="C20" s="12">
        <v>39</v>
      </c>
      <c r="D20" s="12">
        <v>17.75</v>
      </c>
      <c r="E20" s="12">
        <v>13.75</v>
      </c>
      <c r="F20" s="12">
        <v>108.75</v>
      </c>
      <c r="G20" s="12">
        <v>31.5</v>
      </c>
      <c r="H20" s="12">
        <v>33.75</v>
      </c>
      <c r="I20" s="12">
        <v>20.25</v>
      </c>
      <c r="J20" s="12">
        <v>67.75</v>
      </c>
      <c r="K20" s="12">
        <v>47.75</v>
      </c>
      <c r="L20" s="12">
        <v>59</v>
      </c>
      <c r="M20" s="12">
        <v>77.25</v>
      </c>
      <c r="N20" s="12">
        <v>39.25</v>
      </c>
      <c r="O20" s="12">
        <v>81.75</v>
      </c>
      <c r="P20" s="12">
        <v>110.25</v>
      </c>
      <c r="Q20" s="12">
        <v>56.75</v>
      </c>
      <c r="R20" s="12">
        <v>62.5</v>
      </c>
      <c r="S20" s="12">
        <v>28.5</v>
      </c>
      <c r="T20" s="12">
        <v>16.75</v>
      </c>
      <c r="U20" s="12">
        <v>12.5</v>
      </c>
      <c r="V20" s="12">
        <v>14.75</v>
      </c>
      <c r="W20" s="12">
        <v>5.25</v>
      </c>
      <c r="X20" s="12">
        <v>4.75</v>
      </c>
      <c r="Y20" s="12">
        <v>10</v>
      </c>
      <c r="Z20" s="12">
        <v>5.25</v>
      </c>
      <c r="AA20" s="12">
        <v>255.25</v>
      </c>
      <c r="AB20" s="12">
        <v>109.25</v>
      </c>
      <c r="AC20" s="12">
        <v>291</v>
      </c>
      <c r="AD20" s="12">
        <v>128.25</v>
      </c>
      <c r="AE20" s="12">
        <v>22.75</v>
      </c>
      <c r="AF20" s="12">
        <v>19.5</v>
      </c>
      <c r="AG20" s="12">
        <v>18.5</v>
      </c>
      <c r="AH20" s="12">
        <v>23.25</v>
      </c>
      <c r="AI20" s="12">
        <v>26.25</v>
      </c>
      <c r="AJ20" s="12">
        <v>6.25</v>
      </c>
      <c r="AK20" s="12">
        <v>10.5</v>
      </c>
      <c r="AL20" s="12">
        <v>33.25</v>
      </c>
      <c r="AM20" s="12">
        <v>5</v>
      </c>
      <c r="AN20" s="12">
        <v>21</v>
      </c>
      <c r="AO20" s="12">
        <v>1.75</v>
      </c>
      <c r="AP20" s="12">
        <v>1.75</v>
      </c>
      <c r="AQ20" s="12">
        <v>41.25</v>
      </c>
      <c r="AR20" s="12">
        <v>1.75</v>
      </c>
      <c r="AS20" s="13">
        <v>2002.25</v>
      </c>
      <c r="AT20" s="14"/>
      <c r="AV20" s="18"/>
      <c r="AW20" s="15"/>
    </row>
    <row r="21" spans="1:56" x14ac:dyDescent="0.25">
      <c r="A21" s="1" t="s">
        <v>19</v>
      </c>
      <c r="B21" s="12">
        <v>18.5</v>
      </c>
      <c r="C21" s="12">
        <v>18.5</v>
      </c>
      <c r="D21" s="12">
        <v>7</v>
      </c>
      <c r="E21" s="12">
        <v>8.5</v>
      </c>
      <c r="F21" s="12">
        <v>23.25</v>
      </c>
      <c r="G21" s="12">
        <v>6.5</v>
      </c>
      <c r="H21" s="12">
        <v>34.25</v>
      </c>
      <c r="I21" s="12">
        <v>17.5</v>
      </c>
      <c r="J21" s="12">
        <v>59.5</v>
      </c>
      <c r="K21" s="12">
        <v>11</v>
      </c>
      <c r="L21" s="12">
        <v>17.25</v>
      </c>
      <c r="M21" s="12">
        <v>43.5</v>
      </c>
      <c r="N21" s="12">
        <v>11</v>
      </c>
      <c r="O21" s="12">
        <v>11.5</v>
      </c>
      <c r="P21" s="12">
        <v>11.25</v>
      </c>
      <c r="Q21" s="12">
        <v>5</v>
      </c>
      <c r="R21" s="12">
        <v>9</v>
      </c>
      <c r="S21" s="12">
        <v>22.25</v>
      </c>
      <c r="T21" s="12">
        <v>9.75</v>
      </c>
      <c r="U21" s="12">
        <v>53</v>
      </c>
      <c r="V21" s="12">
        <v>192.25</v>
      </c>
      <c r="W21" s="12">
        <v>46.75</v>
      </c>
      <c r="X21" s="12">
        <v>19.5</v>
      </c>
      <c r="Y21" s="12">
        <v>28.5</v>
      </c>
      <c r="Z21" s="12">
        <v>7.5</v>
      </c>
      <c r="AA21" s="12">
        <v>146.25</v>
      </c>
      <c r="AB21" s="12">
        <v>74.25</v>
      </c>
      <c r="AC21" s="12">
        <v>144.5</v>
      </c>
      <c r="AD21" s="12">
        <v>78.75</v>
      </c>
      <c r="AE21" s="12">
        <v>26.5</v>
      </c>
      <c r="AF21" s="12">
        <v>42.25</v>
      </c>
      <c r="AG21" s="12">
        <v>17</v>
      </c>
      <c r="AH21" s="12">
        <v>20.75</v>
      </c>
      <c r="AI21" s="12">
        <v>24</v>
      </c>
      <c r="AJ21" s="12">
        <v>9</v>
      </c>
      <c r="AK21" s="12">
        <v>1.75</v>
      </c>
      <c r="AL21" s="12">
        <v>6.75</v>
      </c>
      <c r="AM21" s="12">
        <v>12.25</v>
      </c>
      <c r="AN21" s="12">
        <v>145.5</v>
      </c>
      <c r="AO21" s="12">
        <v>2.5</v>
      </c>
      <c r="AP21" s="12">
        <v>4.5</v>
      </c>
      <c r="AQ21" s="12">
        <v>30.5</v>
      </c>
      <c r="AR21" s="12">
        <v>15</v>
      </c>
      <c r="AS21" s="13">
        <v>1494.5</v>
      </c>
      <c r="AT21" s="14"/>
      <c r="AV21" s="17"/>
      <c r="AW21" s="15" t="s">
        <v>45</v>
      </c>
      <c r="AX21" s="15" t="s">
        <v>46</v>
      </c>
      <c r="AY21" s="9" t="s">
        <v>47</v>
      </c>
      <c r="AZ21" s="9" t="s">
        <v>48</v>
      </c>
      <c r="BA21" s="9" t="s">
        <v>49</v>
      </c>
      <c r="BB21" s="9" t="s">
        <v>50</v>
      </c>
      <c r="BC21" s="9" t="s">
        <v>64</v>
      </c>
    </row>
    <row r="22" spans="1:56" x14ac:dyDescent="0.25">
      <c r="A22" s="1" t="s">
        <v>20</v>
      </c>
      <c r="B22" s="12">
        <v>12</v>
      </c>
      <c r="C22" s="12">
        <v>9.5</v>
      </c>
      <c r="D22" s="12">
        <v>3.5</v>
      </c>
      <c r="E22" s="12">
        <v>10</v>
      </c>
      <c r="F22" s="12">
        <v>29.25</v>
      </c>
      <c r="G22" s="12">
        <v>7.5</v>
      </c>
      <c r="H22" s="12">
        <v>18</v>
      </c>
      <c r="I22" s="12">
        <v>9.5</v>
      </c>
      <c r="J22" s="12">
        <v>26.75</v>
      </c>
      <c r="K22" s="12">
        <v>4.75</v>
      </c>
      <c r="L22" s="12">
        <v>13.5</v>
      </c>
      <c r="M22" s="12">
        <v>49.25</v>
      </c>
      <c r="N22" s="12">
        <v>2.5</v>
      </c>
      <c r="O22" s="12">
        <v>4</v>
      </c>
      <c r="P22" s="12">
        <v>4</v>
      </c>
      <c r="Q22" s="12">
        <v>2.75</v>
      </c>
      <c r="R22" s="12">
        <v>8</v>
      </c>
      <c r="S22" s="12">
        <v>11.25</v>
      </c>
      <c r="T22" s="12">
        <v>50.25</v>
      </c>
      <c r="U22" s="12">
        <v>6.75</v>
      </c>
      <c r="V22" s="12">
        <v>55.25</v>
      </c>
      <c r="W22" s="12">
        <v>16</v>
      </c>
      <c r="X22" s="12">
        <v>11.25</v>
      </c>
      <c r="Y22" s="12">
        <v>30.25</v>
      </c>
      <c r="Z22" s="12">
        <v>1.75</v>
      </c>
      <c r="AA22" s="12">
        <v>231</v>
      </c>
      <c r="AB22" s="12">
        <v>120.5</v>
      </c>
      <c r="AC22" s="12">
        <v>188.25</v>
      </c>
      <c r="AD22" s="12">
        <v>117</v>
      </c>
      <c r="AE22" s="12">
        <v>18.5</v>
      </c>
      <c r="AF22" s="12">
        <v>18.75</v>
      </c>
      <c r="AG22" s="12">
        <v>8.25</v>
      </c>
      <c r="AH22" s="12">
        <v>22</v>
      </c>
      <c r="AI22" s="12">
        <v>17.25</v>
      </c>
      <c r="AJ22" s="12">
        <v>8.75</v>
      </c>
      <c r="AK22" s="12">
        <v>2.25</v>
      </c>
      <c r="AL22" s="12">
        <v>3</v>
      </c>
      <c r="AM22" s="12">
        <v>6.75</v>
      </c>
      <c r="AN22" s="12">
        <v>25.75</v>
      </c>
      <c r="AO22" s="12">
        <v>1.75</v>
      </c>
      <c r="AP22" s="12">
        <v>3</v>
      </c>
      <c r="AQ22" s="12">
        <v>54.25</v>
      </c>
      <c r="AR22" s="12">
        <v>9.5</v>
      </c>
      <c r="AS22" s="13">
        <v>1254</v>
      </c>
      <c r="AT22" s="14"/>
      <c r="AV22" s="17" t="s">
        <v>45</v>
      </c>
      <c r="AW22" s="15">
        <f>AW12</f>
        <v>1205</v>
      </c>
      <c r="AX22" s="15"/>
      <c r="AY22" s="15"/>
    </row>
    <row r="23" spans="1:56" x14ac:dyDescent="0.25">
      <c r="A23" s="1" t="s">
        <v>21</v>
      </c>
      <c r="B23" s="12">
        <v>6.5</v>
      </c>
      <c r="C23" s="12">
        <v>11</v>
      </c>
      <c r="D23" s="12">
        <v>9.25</v>
      </c>
      <c r="E23" s="12">
        <v>8.25</v>
      </c>
      <c r="F23" s="12">
        <v>46</v>
      </c>
      <c r="G23" s="12">
        <v>10.75</v>
      </c>
      <c r="H23" s="12">
        <v>23.5</v>
      </c>
      <c r="I23" s="12">
        <v>16.25</v>
      </c>
      <c r="J23" s="12">
        <v>34.75</v>
      </c>
      <c r="K23" s="12">
        <v>9.75</v>
      </c>
      <c r="L23" s="12">
        <v>10.75</v>
      </c>
      <c r="M23" s="12">
        <v>45.75</v>
      </c>
      <c r="N23" s="12">
        <v>9.75</v>
      </c>
      <c r="O23" s="12">
        <v>3.75</v>
      </c>
      <c r="P23" s="12">
        <v>6.75</v>
      </c>
      <c r="Q23" s="12">
        <v>3.5</v>
      </c>
      <c r="R23" s="12">
        <v>6.75</v>
      </c>
      <c r="S23" s="12">
        <v>12.75</v>
      </c>
      <c r="T23" s="12">
        <v>233.5</v>
      </c>
      <c r="U23" s="12">
        <v>53.5</v>
      </c>
      <c r="V23" s="12">
        <v>8</v>
      </c>
      <c r="W23" s="12">
        <v>27.5</v>
      </c>
      <c r="X23" s="12">
        <v>19.25</v>
      </c>
      <c r="Y23" s="12">
        <v>59.25</v>
      </c>
      <c r="Z23" s="12">
        <v>6.5</v>
      </c>
      <c r="AA23" s="12">
        <v>234.5</v>
      </c>
      <c r="AB23" s="12">
        <v>143.75</v>
      </c>
      <c r="AC23" s="12">
        <v>241</v>
      </c>
      <c r="AD23" s="12">
        <v>152.25</v>
      </c>
      <c r="AE23" s="12">
        <v>18.5</v>
      </c>
      <c r="AF23" s="12">
        <v>23.5</v>
      </c>
      <c r="AG23" s="12">
        <v>13</v>
      </c>
      <c r="AH23" s="12">
        <v>17</v>
      </c>
      <c r="AI23" s="12">
        <v>13.5</v>
      </c>
      <c r="AJ23" s="12">
        <v>5.25</v>
      </c>
      <c r="AK23" s="12">
        <v>1.25</v>
      </c>
      <c r="AL23" s="12">
        <v>2.5</v>
      </c>
      <c r="AM23" s="12">
        <v>23.25</v>
      </c>
      <c r="AN23" s="12">
        <v>51.5</v>
      </c>
      <c r="AO23" s="12">
        <v>1.5</v>
      </c>
      <c r="AP23" s="12">
        <v>4.25</v>
      </c>
      <c r="AQ23" s="12">
        <v>56.75</v>
      </c>
      <c r="AR23" s="12">
        <v>13.5</v>
      </c>
      <c r="AS23" s="13">
        <v>1700</v>
      </c>
      <c r="AT23" s="14"/>
      <c r="AV23" s="17" t="s">
        <v>46</v>
      </c>
      <c r="AW23" s="15">
        <f>AW13+AX12</f>
        <v>8071.25</v>
      </c>
      <c r="AX23" s="15">
        <f>AX13</f>
        <v>515.5</v>
      </c>
      <c r="AY23" s="15"/>
      <c r="AZ23" s="15"/>
    </row>
    <row r="24" spans="1:56" x14ac:dyDescent="0.25">
      <c r="A24" s="1" t="s">
        <v>22</v>
      </c>
      <c r="B24" s="12">
        <v>4.25</v>
      </c>
      <c r="C24" s="12">
        <v>2.75</v>
      </c>
      <c r="D24" s="12">
        <v>1.25</v>
      </c>
      <c r="E24" s="12">
        <v>5.75</v>
      </c>
      <c r="F24" s="12">
        <v>21.5</v>
      </c>
      <c r="G24" s="12">
        <v>4</v>
      </c>
      <c r="H24" s="12">
        <v>10.25</v>
      </c>
      <c r="I24" s="12">
        <v>5.5</v>
      </c>
      <c r="J24" s="12">
        <v>16.75</v>
      </c>
      <c r="K24" s="12">
        <v>4.25</v>
      </c>
      <c r="L24" s="12">
        <v>7.25</v>
      </c>
      <c r="M24" s="12">
        <v>22.25</v>
      </c>
      <c r="N24" s="12">
        <v>3.5</v>
      </c>
      <c r="O24" s="12">
        <v>1.5</v>
      </c>
      <c r="P24" s="12">
        <v>1.25</v>
      </c>
      <c r="Q24" s="12">
        <v>0.75</v>
      </c>
      <c r="R24" s="12">
        <v>1.25</v>
      </c>
      <c r="S24" s="12">
        <v>4.5</v>
      </c>
      <c r="T24" s="12">
        <v>52.5</v>
      </c>
      <c r="U24" s="12">
        <v>20.75</v>
      </c>
      <c r="V24" s="12">
        <v>22.5</v>
      </c>
      <c r="W24" s="12">
        <v>4.5</v>
      </c>
      <c r="X24" s="12">
        <v>7.5</v>
      </c>
      <c r="Y24" s="12">
        <v>32.5</v>
      </c>
      <c r="Z24" s="12">
        <v>0.75</v>
      </c>
      <c r="AA24" s="12">
        <v>160.75</v>
      </c>
      <c r="AB24" s="12">
        <v>98.25</v>
      </c>
      <c r="AC24" s="12">
        <v>116.25</v>
      </c>
      <c r="AD24" s="12">
        <v>100.25</v>
      </c>
      <c r="AE24" s="12">
        <v>13.25</v>
      </c>
      <c r="AF24" s="12">
        <v>12.25</v>
      </c>
      <c r="AG24" s="12">
        <v>3</v>
      </c>
      <c r="AH24" s="12">
        <v>12.75</v>
      </c>
      <c r="AI24" s="12">
        <v>6.5</v>
      </c>
      <c r="AJ24" s="12">
        <v>2</v>
      </c>
      <c r="AK24" s="12">
        <v>0.75</v>
      </c>
      <c r="AL24" s="12">
        <v>0.75</v>
      </c>
      <c r="AM24" s="12">
        <v>1.5</v>
      </c>
      <c r="AN24" s="12">
        <v>8</v>
      </c>
      <c r="AO24" s="12">
        <v>0.25</v>
      </c>
      <c r="AP24" s="12">
        <v>0</v>
      </c>
      <c r="AQ24" s="12">
        <v>28</v>
      </c>
      <c r="AR24" s="12">
        <v>7</v>
      </c>
      <c r="AS24" s="13">
        <v>831</v>
      </c>
      <c r="AT24" s="14"/>
      <c r="AV24" s="17" t="s">
        <v>47</v>
      </c>
      <c r="AW24" s="15">
        <f>AW14+AY12</f>
        <v>20077</v>
      </c>
      <c r="AX24" s="15">
        <f>AX14+AY13</f>
        <v>1904.25</v>
      </c>
      <c r="AY24" s="15">
        <f>AY14</f>
        <v>3524</v>
      </c>
      <c r="AZ24" s="15"/>
      <c r="BA24" s="15"/>
    </row>
    <row r="25" spans="1:56" x14ac:dyDescent="0.25">
      <c r="A25" s="1" t="s">
        <v>23</v>
      </c>
      <c r="B25" s="12">
        <v>3.25</v>
      </c>
      <c r="C25" s="12">
        <v>4.5</v>
      </c>
      <c r="D25" s="12">
        <v>2.5</v>
      </c>
      <c r="E25" s="12">
        <v>1.75</v>
      </c>
      <c r="F25" s="12">
        <v>20.25</v>
      </c>
      <c r="G25" s="12">
        <v>2.25</v>
      </c>
      <c r="H25" s="12">
        <v>7.5</v>
      </c>
      <c r="I25" s="12">
        <v>5.5</v>
      </c>
      <c r="J25" s="12">
        <v>18</v>
      </c>
      <c r="K25" s="12">
        <v>3.5</v>
      </c>
      <c r="L25" s="12">
        <v>7.75</v>
      </c>
      <c r="M25" s="12">
        <v>8</v>
      </c>
      <c r="N25" s="12">
        <v>2.25</v>
      </c>
      <c r="O25" s="12">
        <v>2.25</v>
      </c>
      <c r="P25" s="12">
        <v>2.75</v>
      </c>
      <c r="Q25" s="12">
        <v>1.25</v>
      </c>
      <c r="R25" s="12">
        <v>1.75</v>
      </c>
      <c r="S25" s="12">
        <v>3.25</v>
      </c>
      <c r="T25" s="12">
        <v>22.5</v>
      </c>
      <c r="U25" s="12">
        <v>10</v>
      </c>
      <c r="V25" s="12">
        <v>16.75</v>
      </c>
      <c r="W25" s="12">
        <v>7.25</v>
      </c>
      <c r="X25" s="12">
        <v>2.75</v>
      </c>
      <c r="Y25" s="12">
        <v>28.5</v>
      </c>
      <c r="Z25" s="12">
        <v>0.5</v>
      </c>
      <c r="AA25" s="12">
        <v>180.25</v>
      </c>
      <c r="AB25" s="12">
        <v>101.75</v>
      </c>
      <c r="AC25" s="12">
        <v>130.75</v>
      </c>
      <c r="AD25" s="12">
        <v>99.75</v>
      </c>
      <c r="AE25" s="12">
        <v>11.5</v>
      </c>
      <c r="AF25" s="12">
        <v>11</v>
      </c>
      <c r="AG25" s="12">
        <v>5.5</v>
      </c>
      <c r="AH25" s="12">
        <v>8.25</v>
      </c>
      <c r="AI25" s="12">
        <v>3.5</v>
      </c>
      <c r="AJ25" s="12">
        <v>1.25</v>
      </c>
      <c r="AK25" s="12">
        <v>0.5</v>
      </c>
      <c r="AL25" s="12">
        <v>1</v>
      </c>
      <c r="AM25" s="12">
        <v>2</v>
      </c>
      <c r="AN25" s="12">
        <v>8.75</v>
      </c>
      <c r="AO25" s="12">
        <v>1</v>
      </c>
      <c r="AP25" s="12">
        <v>0.75</v>
      </c>
      <c r="AQ25" s="12">
        <v>24.5</v>
      </c>
      <c r="AR25" s="12">
        <v>3.25</v>
      </c>
      <c r="AS25" s="13">
        <v>781.75</v>
      </c>
      <c r="AT25" s="14"/>
      <c r="AV25" s="17" t="s">
        <v>48</v>
      </c>
      <c r="AW25" s="15">
        <f>AW15+AZ12</f>
        <v>7792</v>
      </c>
      <c r="AX25" s="15">
        <f>AX15+AZ13</f>
        <v>2981.5</v>
      </c>
      <c r="AY25" s="15">
        <f>AY15+AZ14</f>
        <v>2085.75</v>
      </c>
      <c r="AZ25" s="15">
        <f>AZ15</f>
        <v>2610.75</v>
      </c>
      <c r="BA25" s="15"/>
      <c r="BB25" s="15"/>
      <c r="BC25" s="14"/>
    </row>
    <row r="26" spans="1:56" x14ac:dyDescent="0.25">
      <c r="A26" s="1" t="s">
        <v>24</v>
      </c>
      <c r="B26" s="12">
        <v>11.25</v>
      </c>
      <c r="C26" s="12">
        <v>7.5</v>
      </c>
      <c r="D26" s="12">
        <v>11</v>
      </c>
      <c r="E26" s="12">
        <v>6</v>
      </c>
      <c r="F26" s="12">
        <v>22.25</v>
      </c>
      <c r="G26" s="12">
        <v>6.25</v>
      </c>
      <c r="H26" s="12">
        <v>25.75</v>
      </c>
      <c r="I26" s="12">
        <v>27.5</v>
      </c>
      <c r="J26" s="12">
        <v>42.5</v>
      </c>
      <c r="K26" s="12">
        <v>14</v>
      </c>
      <c r="L26" s="12">
        <v>18</v>
      </c>
      <c r="M26" s="12">
        <v>28</v>
      </c>
      <c r="N26" s="12">
        <v>11.25</v>
      </c>
      <c r="O26" s="12">
        <v>6</v>
      </c>
      <c r="P26" s="12">
        <v>10.75</v>
      </c>
      <c r="Q26" s="12">
        <v>1.75</v>
      </c>
      <c r="R26" s="12">
        <v>5.5</v>
      </c>
      <c r="S26" s="12">
        <v>11.75</v>
      </c>
      <c r="T26" s="12">
        <v>19.5</v>
      </c>
      <c r="U26" s="12">
        <v>30.5</v>
      </c>
      <c r="V26" s="12">
        <v>55.5</v>
      </c>
      <c r="W26" s="12">
        <v>28</v>
      </c>
      <c r="X26" s="12">
        <v>32</v>
      </c>
      <c r="Y26" s="12">
        <v>7.75</v>
      </c>
      <c r="Z26" s="12">
        <v>8.75</v>
      </c>
      <c r="AA26" s="12">
        <v>240</v>
      </c>
      <c r="AB26" s="12">
        <v>186</v>
      </c>
      <c r="AC26" s="12">
        <v>330.25</v>
      </c>
      <c r="AD26" s="12">
        <v>250.5</v>
      </c>
      <c r="AE26" s="12">
        <v>64.75</v>
      </c>
      <c r="AF26" s="12">
        <v>56.25</v>
      </c>
      <c r="AG26" s="12">
        <v>19</v>
      </c>
      <c r="AH26" s="12">
        <v>13</v>
      </c>
      <c r="AI26" s="12">
        <v>8.75</v>
      </c>
      <c r="AJ26" s="12">
        <v>5.75</v>
      </c>
      <c r="AK26" s="12">
        <v>2.25</v>
      </c>
      <c r="AL26" s="12">
        <v>4.75</v>
      </c>
      <c r="AM26" s="12">
        <v>7.5</v>
      </c>
      <c r="AN26" s="12">
        <v>18.5</v>
      </c>
      <c r="AO26" s="12">
        <v>3.5</v>
      </c>
      <c r="AP26" s="12">
        <v>2.5</v>
      </c>
      <c r="AQ26" s="12">
        <v>64.75</v>
      </c>
      <c r="AR26" s="12">
        <v>12.25</v>
      </c>
      <c r="AS26" s="13">
        <v>1739.25</v>
      </c>
      <c r="AT26" s="14"/>
      <c r="AV26" s="9" t="s">
        <v>49</v>
      </c>
      <c r="AW26" s="15">
        <f>AW16+BA12</f>
        <v>9174.5</v>
      </c>
      <c r="AX26" s="9">
        <f>AX16+BA13</f>
        <v>1192.5</v>
      </c>
      <c r="AY26" s="9">
        <f>AY16+BA14</f>
        <v>1616</v>
      </c>
      <c r="AZ26" s="9">
        <f>AZ16+BA15</f>
        <v>937.5</v>
      </c>
      <c r="BA26" s="9">
        <f>BA16</f>
        <v>2051</v>
      </c>
    </row>
    <row r="27" spans="1:56" x14ac:dyDescent="0.25">
      <c r="A27" s="1" t="s">
        <v>25</v>
      </c>
      <c r="B27" s="12">
        <v>14.5</v>
      </c>
      <c r="C27" s="12">
        <v>13.5</v>
      </c>
      <c r="D27" s="12">
        <v>4.5</v>
      </c>
      <c r="E27" s="12">
        <v>6</v>
      </c>
      <c r="F27" s="12">
        <v>16.75</v>
      </c>
      <c r="G27" s="12">
        <v>20.5</v>
      </c>
      <c r="H27" s="12">
        <v>25.25</v>
      </c>
      <c r="I27" s="12">
        <v>10.75</v>
      </c>
      <c r="J27" s="12">
        <v>40</v>
      </c>
      <c r="K27" s="12">
        <v>18.5</v>
      </c>
      <c r="L27" s="12">
        <v>51.75</v>
      </c>
      <c r="M27" s="12">
        <v>35</v>
      </c>
      <c r="N27" s="12">
        <v>13.5</v>
      </c>
      <c r="O27" s="12">
        <v>15.75</v>
      </c>
      <c r="P27" s="12">
        <v>7.5</v>
      </c>
      <c r="Q27" s="12">
        <v>3</v>
      </c>
      <c r="R27" s="12">
        <v>7</v>
      </c>
      <c r="S27" s="12">
        <v>4.25</v>
      </c>
      <c r="T27" s="12">
        <v>4</v>
      </c>
      <c r="U27" s="12">
        <v>2</v>
      </c>
      <c r="V27" s="12">
        <v>6.25</v>
      </c>
      <c r="W27" s="12">
        <v>0.25</v>
      </c>
      <c r="X27" s="12">
        <v>0.25</v>
      </c>
      <c r="Y27" s="12">
        <v>12</v>
      </c>
      <c r="Z27" s="12">
        <v>7.75</v>
      </c>
      <c r="AA27" s="12">
        <v>223</v>
      </c>
      <c r="AB27" s="12">
        <v>180.5</v>
      </c>
      <c r="AC27" s="12">
        <v>315</v>
      </c>
      <c r="AD27" s="12">
        <v>168.5</v>
      </c>
      <c r="AE27" s="12">
        <v>60.75</v>
      </c>
      <c r="AF27" s="12">
        <v>60</v>
      </c>
      <c r="AG27" s="12">
        <v>12.5</v>
      </c>
      <c r="AH27" s="12">
        <v>22.25</v>
      </c>
      <c r="AI27" s="12">
        <v>9.75</v>
      </c>
      <c r="AJ27" s="12">
        <v>3</v>
      </c>
      <c r="AK27" s="12">
        <v>2.75</v>
      </c>
      <c r="AL27" s="12">
        <v>7.25</v>
      </c>
      <c r="AM27" s="12">
        <v>0.5</v>
      </c>
      <c r="AN27" s="12">
        <v>8.5</v>
      </c>
      <c r="AO27" s="12">
        <v>1.25</v>
      </c>
      <c r="AP27" s="12">
        <v>2.5</v>
      </c>
      <c r="AQ27" s="12">
        <v>14.5</v>
      </c>
      <c r="AR27" s="12">
        <v>4.75</v>
      </c>
      <c r="AS27" s="13">
        <v>1437.75</v>
      </c>
      <c r="AT27" s="14"/>
      <c r="AV27" s="9" t="s">
        <v>50</v>
      </c>
      <c r="AW27" s="15">
        <f>AW17+BB12</f>
        <v>12662.5</v>
      </c>
      <c r="AX27" s="9">
        <f>AX17+BB13</f>
        <v>3444.25</v>
      </c>
      <c r="AY27" s="9">
        <f>AY17+BB14</f>
        <v>2776</v>
      </c>
      <c r="AZ27" s="9">
        <f>AZ17+BB15</f>
        <v>3355.5</v>
      </c>
      <c r="BA27" s="9">
        <f>BA17+BB16</f>
        <v>1352.75</v>
      </c>
      <c r="BB27" s="9">
        <f>BB17</f>
        <v>5087</v>
      </c>
    </row>
    <row r="28" spans="1:56" x14ac:dyDescent="0.25">
      <c r="A28" s="1" t="s">
        <v>26</v>
      </c>
      <c r="B28" s="12">
        <v>72</v>
      </c>
      <c r="C28" s="12">
        <v>176.75</v>
      </c>
      <c r="D28" s="12">
        <v>116.75</v>
      </c>
      <c r="E28" s="12">
        <v>170.75</v>
      </c>
      <c r="F28" s="12">
        <v>319</v>
      </c>
      <c r="G28" s="12">
        <v>107.25</v>
      </c>
      <c r="H28" s="12">
        <v>220.25</v>
      </c>
      <c r="I28" s="12">
        <v>123</v>
      </c>
      <c r="J28" s="12">
        <v>239.75</v>
      </c>
      <c r="K28" s="12">
        <v>167.5</v>
      </c>
      <c r="L28" s="12">
        <v>197.75</v>
      </c>
      <c r="M28" s="12">
        <v>267.5</v>
      </c>
      <c r="N28" s="12">
        <v>159.5</v>
      </c>
      <c r="O28" s="12">
        <v>146.75</v>
      </c>
      <c r="P28" s="12">
        <v>70</v>
      </c>
      <c r="Q28" s="12">
        <v>63.25</v>
      </c>
      <c r="R28" s="12">
        <v>103</v>
      </c>
      <c r="S28" s="12">
        <v>299</v>
      </c>
      <c r="T28" s="12">
        <v>180.75</v>
      </c>
      <c r="U28" s="12">
        <v>266.25</v>
      </c>
      <c r="V28" s="12">
        <v>274.75</v>
      </c>
      <c r="W28" s="12">
        <v>186.75</v>
      </c>
      <c r="X28" s="12">
        <v>221.25</v>
      </c>
      <c r="Y28" s="12">
        <v>270.75</v>
      </c>
      <c r="Z28" s="12">
        <v>268.25</v>
      </c>
      <c r="AA28" s="12">
        <v>51.5</v>
      </c>
      <c r="AB28" s="12">
        <v>16.25</v>
      </c>
      <c r="AC28" s="12">
        <v>131.25</v>
      </c>
      <c r="AD28" s="12">
        <v>67.25</v>
      </c>
      <c r="AE28" s="12">
        <v>242.75</v>
      </c>
      <c r="AF28" s="12">
        <v>340.75</v>
      </c>
      <c r="AG28" s="12">
        <v>174.5</v>
      </c>
      <c r="AH28" s="12">
        <v>221.5</v>
      </c>
      <c r="AI28" s="12">
        <v>204.75</v>
      </c>
      <c r="AJ28" s="12">
        <v>129.75</v>
      </c>
      <c r="AK28" s="12">
        <v>129.25</v>
      </c>
      <c r="AL28" s="12">
        <v>519.5</v>
      </c>
      <c r="AM28" s="12">
        <v>58</v>
      </c>
      <c r="AN28" s="12">
        <v>145.5</v>
      </c>
      <c r="AO28" s="12">
        <v>54.25</v>
      </c>
      <c r="AP28" s="12">
        <v>72</v>
      </c>
      <c r="AQ28" s="12">
        <v>221</v>
      </c>
      <c r="AR28" s="12">
        <v>239.25</v>
      </c>
      <c r="AS28" s="13">
        <v>7707.5</v>
      </c>
      <c r="AT28" s="14"/>
      <c r="AV28" s="9" t="s">
        <v>64</v>
      </c>
      <c r="AW28" s="15">
        <f>AW18+BC12</f>
        <v>4497.5</v>
      </c>
      <c r="AX28" s="9">
        <f>AX18+BC14</f>
        <v>1113.5</v>
      </c>
      <c r="AY28" s="9">
        <f>AY18+BC15</f>
        <v>1049.75</v>
      </c>
      <c r="AZ28" s="9">
        <f>AZ18+BC16</f>
        <v>597</v>
      </c>
      <c r="BA28" s="9">
        <f>BA18+BC17</f>
        <v>706.75</v>
      </c>
      <c r="BB28" s="9">
        <f>BB18</f>
        <v>310.75</v>
      </c>
      <c r="BC28" s="9">
        <f>BC18</f>
        <v>292.75</v>
      </c>
      <c r="BD28" s="9">
        <f>SUM(AW22:BB28)</f>
        <v>102691.75</v>
      </c>
    </row>
    <row r="29" spans="1:56" x14ac:dyDescent="0.25">
      <c r="A29" s="1" t="s">
        <v>27</v>
      </c>
      <c r="B29" s="12">
        <v>53.75</v>
      </c>
      <c r="C29" s="12">
        <v>131.5</v>
      </c>
      <c r="D29" s="12">
        <v>87.75</v>
      </c>
      <c r="E29" s="12">
        <v>120</v>
      </c>
      <c r="F29" s="12">
        <v>219.5</v>
      </c>
      <c r="G29" s="12">
        <v>87.25</v>
      </c>
      <c r="H29" s="12">
        <v>143.5</v>
      </c>
      <c r="I29" s="12">
        <v>95</v>
      </c>
      <c r="J29" s="12">
        <v>251.25</v>
      </c>
      <c r="K29" s="12">
        <v>145.25</v>
      </c>
      <c r="L29" s="12">
        <v>123.75</v>
      </c>
      <c r="M29" s="12">
        <v>161</v>
      </c>
      <c r="N29" s="12">
        <v>94.75</v>
      </c>
      <c r="O29" s="12">
        <v>81.25</v>
      </c>
      <c r="P29" s="12">
        <v>33.75</v>
      </c>
      <c r="Q29" s="12">
        <v>32.25</v>
      </c>
      <c r="R29" s="12">
        <v>80</v>
      </c>
      <c r="S29" s="12">
        <v>117</v>
      </c>
      <c r="T29" s="12">
        <v>68.75</v>
      </c>
      <c r="U29" s="12">
        <v>114.5</v>
      </c>
      <c r="V29" s="12">
        <v>144.25</v>
      </c>
      <c r="W29" s="12">
        <v>94.75</v>
      </c>
      <c r="X29" s="12">
        <v>93.25</v>
      </c>
      <c r="Y29" s="12">
        <v>186.25</v>
      </c>
      <c r="Z29" s="12">
        <v>185.75</v>
      </c>
      <c r="AA29" s="12">
        <v>21</v>
      </c>
      <c r="AB29" s="12">
        <v>33.75</v>
      </c>
      <c r="AC29" s="12">
        <v>55.25</v>
      </c>
      <c r="AD29" s="12">
        <v>56.25</v>
      </c>
      <c r="AE29" s="12">
        <v>326</v>
      </c>
      <c r="AF29" s="12">
        <v>386.25</v>
      </c>
      <c r="AG29" s="12">
        <v>303.25</v>
      </c>
      <c r="AH29" s="12">
        <v>889</v>
      </c>
      <c r="AI29" s="12">
        <v>149</v>
      </c>
      <c r="AJ29" s="12">
        <v>85.75</v>
      </c>
      <c r="AK29" s="12">
        <v>56</v>
      </c>
      <c r="AL29" s="12">
        <v>236.25</v>
      </c>
      <c r="AM29" s="12">
        <v>27.75</v>
      </c>
      <c r="AN29" s="12">
        <v>74.25</v>
      </c>
      <c r="AO29" s="12">
        <v>19</v>
      </c>
      <c r="AP29" s="12">
        <v>34.75</v>
      </c>
      <c r="AQ29" s="12">
        <v>132</v>
      </c>
      <c r="AR29" s="12">
        <v>72.75</v>
      </c>
      <c r="AS29" s="13">
        <v>5904.25</v>
      </c>
      <c r="AT29" s="14"/>
      <c r="AW29" s="15"/>
    </row>
    <row r="30" spans="1:56" x14ac:dyDescent="0.25">
      <c r="A30" s="1" t="s">
        <v>28</v>
      </c>
      <c r="B30" s="12">
        <v>119.5</v>
      </c>
      <c r="C30" s="12">
        <v>256.75</v>
      </c>
      <c r="D30" s="12">
        <v>139.25</v>
      </c>
      <c r="E30" s="12">
        <v>202.25</v>
      </c>
      <c r="F30" s="12">
        <v>545.25</v>
      </c>
      <c r="G30" s="12">
        <v>182.25</v>
      </c>
      <c r="H30" s="12">
        <v>327</v>
      </c>
      <c r="I30" s="12">
        <v>179.5</v>
      </c>
      <c r="J30" s="12">
        <v>387.75</v>
      </c>
      <c r="K30" s="12">
        <v>253.25</v>
      </c>
      <c r="L30" s="12">
        <v>316.5</v>
      </c>
      <c r="M30" s="12">
        <v>410.25</v>
      </c>
      <c r="N30" s="12">
        <v>195</v>
      </c>
      <c r="O30" s="12">
        <v>166</v>
      </c>
      <c r="P30" s="12">
        <v>124.75</v>
      </c>
      <c r="Q30" s="12">
        <v>78.75</v>
      </c>
      <c r="R30" s="12">
        <v>132.5</v>
      </c>
      <c r="S30" s="12">
        <v>266.25</v>
      </c>
      <c r="T30" s="12">
        <v>145.5</v>
      </c>
      <c r="U30" s="12">
        <v>191</v>
      </c>
      <c r="V30" s="12">
        <v>240.75</v>
      </c>
      <c r="W30" s="12">
        <v>129</v>
      </c>
      <c r="X30" s="12">
        <v>122</v>
      </c>
      <c r="Y30" s="12">
        <v>326</v>
      </c>
      <c r="Z30" s="12">
        <v>362.25</v>
      </c>
      <c r="AA30" s="12">
        <v>125</v>
      </c>
      <c r="AB30" s="12">
        <v>46.75</v>
      </c>
      <c r="AC30" s="12">
        <v>108.5</v>
      </c>
      <c r="AD30" s="12">
        <v>146.25</v>
      </c>
      <c r="AE30" s="12">
        <v>831.25</v>
      </c>
      <c r="AF30" s="12">
        <v>1167.75</v>
      </c>
      <c r="AG30" s="12">
        <v>568.25</v>
      </c>
      <c r="AH30" s="12">
        <v>1036.75</v>
      </c>
      <c r="AI30" s="12">
        <v>471.5</v>
      </c>
      <c r="AJ30" s="12">
        <v>268.75</v>
      </c>
      <c r="AK30" s="12">
        <v>103</v>
      </c>
      <c r="AL30" s="12">
        <v>466</v>
      </c>
      <c r="AM30" s="12">
        <v>61.25</v>
      </c>
      <c r="AN30" s="12">
        <v>160.25</v>
      </c>
      <c r="AO30" s="12">
        <v>94.75</v>
      </c>
      <c r="AP30" s="12">
        <v>101</v>
      </c>
      <c r="AQ30" s="12">
        <v>558.75</v>
      </c>
      <c r="AR30" s="12">
        <v>239.5</v>
      </c>
      <c r="AS30" s="13">
        <v>12354.5</v>
      </c>
      <c r="AT30" s="14"/>
      <c r="AW30" s="15"/>
    </row>
    <row r="31" spans="1:56" x14ac:dyDescent="0.25">
      <c r="A31" s="1" t="s">
        <v>29</v>
      </c>
      <c r="B31" s="12">
        <v>66.75</v>
      </c>
      <c r="C31" s="12">
        <v>111.25</v>
      </c>
      <c r="D31" s="12">
        <v>99.25</v>
      </c>
      <c r="E31" s="12">
        <v>146.25</v>
      </c>
      <c r="F31" s="12">
        <v>275.25</v>
      </c>
      <c r="G31" s="12">
        <v>127</v>
      </c>
      <c r="H31" s="12">
        <v>194.75</v>
      </c>
      <c r="I31" s="12">
        <v>141</v>
      </c>
      <c r="J31" s="12">
        <v>165</v>
      </c>
      <c r="K31" s="12">
        <v>118.25</v>
      </c>
      <c r="L31" s="12">
        <v>137.5</v>
      </c>
      <c r="M31" s="12">
        <v>225.25</v>
      </c>
      <c r="N31" s="12">
        <v>107.25</v>
      </c>
      <c r="O31" s="12">
        <v>75.5</v>
      </c>
      <c r="P31" s="12">
        <v>55.25</v>
      </c>
      <c r="Q31" s="12">
        <v>29</v>
      </c>
      <c r="R31" s="12">
        <v>47.75</v>
      </c>
      <c r="S31" s="12">
        <v>125</v>
      </c>
      <c r="T31" s="12">
        <v>78.25</v>
      </c>
      <c r="U31" s="12">
        <v>108.5</v>
      </c>
      <c r="V31" s="12">
        <v>147.75</v>
      </c>
      <c r="W31" s="12">
        <v>99</v>
      </c>
      <c r="X31" s="12">
        <v>102.75</v>
      </c>
      <c r="Y31" s="12">
        <v>237.25</v>
      </c>
      <c r="Z31" s="12">
        <v>166.5</v>
      </c>
      <c r="AA31" s="12">
        <v>73.75</v>
      </c>
      <c r="AB31" s="12">
        <v>44.5</v>
      </c>
      <c r="AC31" s="12">
        <v>138</v>
      </c>
      <c r="AD31" s="12">
        <v>89.75</v>
      </c>
      <c r="AE31" s="12">
        <v>468.25</v>
      </c>
      <c r="AF31" s="12">
        <v>615</v>
      </c>
      <c r="AG31" s="12">
        <v>247.25</v>
      </c>
      <c r="AH31" s="12">
        <v>489.5</v>
      </c>
      <c r="AI31" s="12">
        <v>207.25</v>
      </c>
      <c r="AJ31" s="12">
        <v>160</v>
      </c>
      <c r="AK31" s="12">
        <v>58</v>
      </c>
      <c r="AL31" s="12">
        <v>220</v>
      </c>
      <c r="AM31" s="12">
        <v>24.5</v>
      </c>
      <c r="AN31" s="12">
        <v>74.25</v>
      </c>
      <c r="AO31" s="12">
        <v>48.75</v>
      </c>
      <c r="AP31" s="12">
        <v>62</v>
      </c>
      <c r="AQ31" s="12">
        <v>334.5</v>
      </c>
      <c r="AR31" s="12">
        <v>117</v>
      </c>
      <c r="AS31" s="13">
        <v>6659.5</v>
      </c>
      <c r="AT31" s="14"/>
      <c r="AW31" s="15"/>
    </row>
    <row r="32" spans="1:56" x14ac:dyDescent="0.25">
      <c r="A32" s="1">
        <v>16</v>
      </c>
      <c r="B32" s="12">
        <v>45.25</v>
      </c>
      <c r="C32" s="12">
        <v>40</v>
      </c>
      <c r="D32" s="12">
        <v>25</v>
      </c>
      <c r="E32" s="12">
        <v>40.75</v>
      </c>
      <c r="F32" s="12">
        <v>110.75</v>
      </c>
      <c r="G32" s="12">
        <v>62.5</v>
      </c>
      <c r="H32" s="12">
        <v>94.25</v>
      </c>
      <c r="I32" s="12">
        <v>47.25</v>
      </c>
      <c r="J32" s="12">
        <v>63.5</v>
      </c>
      <c r="K32" s="12">
        <v>45.25</v>
      </c>
      <c r="L32" s="12">
        <v>82.25</v>
      </c>
      <c r="M32" s="12">
        <v>81.75</v>
      </c>
      <c r="N32" s="12">
        <v>20.5</v>
      </c>
      <c r="O32" s="12">
        <v>21</v>
      </c>
      <c r="P32" s="12">
        <v>19.25</v>
      </c>
      <c r="Q32" s="12">
        <v>17</v>
      </c>
      <c r="R32" s="12">
        <v>12.75</v>
      </c>
      <c r="S32" s="12">
        <v>21.75</v>
      </c>
      <c r="T32" s="12">
        <v>29.75</v>
      </c>
      <c r="U32" s="12">
        <v>13.25</v>
      </c>
      <c r="V32" s="12">
        <v>17.5</v>
      </c>
      <c r="W32" s="12">
        <v>12</v>
      </c>
      <c r="X32" s="12">
        <v>11.5</v>
      </c>
      <c r="Y32" s="12">
        <v>56.5</v>
      </c>
      <c r="Z32" s="12">
        <v>56.25</v>
      </c>
      <c r="AA32" s="12">
        <v>183.75</v>
      </c>
      <c r="AB32" s="12">
        <v>226</v>
      </c>
      <c r="AC32" s="12">
        <v>853.5</v>
      </c>
      <c r="AD32" s="12">
        <v>511</v>
      </c>
      <c r="AE32" s="12">
        <v>45</v>
      </c>
      <c r="AF32" s="12">
        <v>160.25</v>
      </c>
      <c r="AG32" s="12">
        <v>121.25</v>
      </c>
      <c r="AH32" s="12">
        <v>227.25</v>
      </c>
      <c r="AI32" s="12">
        <v>114.75</v>
      </c>
      <c r="AJ32" s="12">
        <v>74.5</v>
      </c>
      <c r="AK32" s="12">
        <v>7.75</v>
      </c>
      <c r="AL32" s="12">
        <v>34.25</v>
      </c>
      <c r="AM32" s="12">
        <v>3.25</v>
      </c>
      <c r="AN32" s="12">
        <v>32.25</v>
      </c>
      <c r="AO32" s="12">
        <v>19.5</v>
      </c>
      <c r="AP32" s="12">
        <v>31.75</v>
      </c>
      <c r="AQ32" s="12">
        <v>100.25</v>
      </c>
      <c r="AR32" s="12">
        <v>44</v>
      </c>
      <c r="AS32" s="13">
        <v>3837.75</v>
      </c>
      <c r="AT32" s="14"/>
      <c r="AW32" s="15"/>
    </row>
    <row r="33" spans="1:49" x14ac:dyDescent="0.25">
      <c r="A33" s="1">
        <v>24</v>
      </c>
      <c r="B33" s="12">
        <v>70.5</v>
      </c>
      <c r="C33" s="12">
        <v>67.75</v>
      </c>
      <c r="D33" s="12">
        <v>19</v>
      </c>
      <c r="E33" s="12">
        <v>34</v>
      </c>
      <c r="F33" s="12">
        <v>83.75</v>
      </c>
      <c r="G33" s="12">
        <v>55</v>
      </c>
      <c r="H33" s="12">
        <v>82</v>
      </c>
      <c r="I33" s="12">
        <v>41.75</v>
      </c>
      <c r="J33" s="12">
        <v>66</v>
      </c>
      <c r="K33" s="12">
        <v>55.5</v>
      </c>
      <c r="L33" s="12">
        <v>117.25</v>
      </c>
      <c r="M33" s="12">
        <v>104.75</v>
      </c>
      <c r="N33" s="12">
        <v>29.75</v>
      </c>
      <c r="O33" s="12">
        <v>28.75</v>
      </c>
      <c r="P33" s="12">
        <v>17.75</v>
      </c>
      <c r="Q33" s="12">
        <v>12.75</v>
      </c>
      <c r="R33" s="12">
        <v>16.25</v>
      </c>
      <c r="S33" s="12">
        <v>26</v>
      </c>
      <c r="T33" s="12">
        <v>49.5</v>
      </c>
      <c r="U33" s="12">
        <v>19.5</v>
      </c>
      <c r="V33" s="12">
        <v>15.75</v>
      </c>
      <c r="W33" s="12">
        <v>12.25</v>
      </c>
      <c r="X33" s="12">
        <v>10</v>
      </c>
      <c r="Y33" s="12">
        <v>42.75</v>
      </c>
      <c r="Z33" s="12">
        <v>59.25</v>
      </c>
      <c r="AA33" s="12">
        <v>287</v>
      </c>
      <c r="AB33" s="12">
        <v>280</v>
      </c>
      <c r="AC33" s="12">
        <v>1235.75</v>
      </c>
      <c r="AD33" s="12">
        <v>653.5</v>
      </c>
      <c r="AE33" s="12">
        <v>159</v>
      </c>
      <c r="AF33" s="12">
        <v>55.75</v>
      </c>
      <c r="AG33" s="12">
        <v>114.5</v>
      </c>
      <c r="AH33" s="12">
        <v>309.75</v>
      </c>
      <c r="AI33" s="12">
        <v>169.25</v>
      </c>
      <c r="AJ33" s="12">
        <v>110.5</v>
      </c>
      <c r="AK33" s="12">
        <v>6.5</v>
      </c>
      <c r="AL33" s="12">
        <v>43.5</v>
      </c>
      <c r="AM33" s="12">
        <v>12</v>
      </c>
      <c r="AN33" s="12">
        <v>57.75</v>
      </c>
      <c r="AO33" s="12">
        <v>36</v>
      </c>
      <c r="AP33" s="12">
        <v>53.5</v>
      </c>
      <c r="AQ33" s="12">
        <v>115</v>
      </c>
      <c r="AR33" s="12">
        <v>35.5</v>
      </c>
      <c r="AS33" s="13">
        <v>4872.25</v>
      </c>
      <c r="AT33" s="14"/>
      <c r="AW33" s="15"/>
    </row>
    <row r="34" spans="1:49" x14ac:dyDescent="0.25">
      <c r="A34" s="1" t="s">
        <v>30</v>
      </c>
      <c r="B34" s="12">
        <v>11.5</v>
      </c>
      <c r="C34" s="12">
        <v>16.25</v>
      </c>
      <c r="D34" s="12">
        <v>10.25</v>
      </c>
      <c r="E34" s="12">
        <v>14.25</v>
      </c>
      <c r="F34" s="12">
        <v>37</v>
      </c>
      <c r="G34" s="12">
        <v>12</v>
      </c>
      <c r="H34" s="12">
        <v>18.25</v>
      </c>
      <c r="I34" s="12">
        <v>11.5</v>
      </c>
      <c r="J34" s="12">
        <v>28.5</v>
      </c>
      <c r="K34" s="12">
        <v>19.75</v>
      </c>
      <c r="L34" s="12">
        <v>28</v>
      </c>
      <c r="M34" s="12">
        <v>46.5</v>
      </c>
      <c r="N34" s="12">
        <v>11.25</v>
      </c>
      <c r="O34" s="12">
        <v>12.25</v>
      </c>
      <c r="P34" s="12">
        <v>5.75</v>
      </c>
      <c r="Q34" s="12">
        <v>2.75</v>
      </c>
      <c r="R34" s="12">
        <v>5</v>
      </c>
      <c r="S34" s="12">
        <v>10</v>
      </c>
      <c r="T34" s="12">
        <v>13.75</v>
      </c>
      <c r="U34" s="12">
        <v>9.25</v>
      </c>
      <c r="V34" s="12">
        <v>14.5</v>
      </c>
      <c r="W34" s="12">
        <v>7</v>
      </c>
      <c r="X34" s="12">
        <v>4.5</v>
      </c>
      <c r="Y34" s="12">
        <v>16</v>
      </c>
      <c r="Z34" s="12">
        <v>14</v>
      </c>
      <c r="AA34" s="12">
        <v>164.75</v>
      </c>
      <c r="AB34" s="12">
        <v>151.25</v>
      </c>
      <c r="AC34" s="12">
        <v>776.25</v>
      </c>
      <c r="AD34" s="12">
        <v>233.25</v>
      </c>
      <c r="AE34" s="12">
        <v>120.75</v>
      </c>
      <c r="AF34" s="12">
        <v>110.75</v>
      </c>
      <c r="AG34" s="12">
        <v>34.25</v>
      </c>
      <c r="AH34" s="12">
        <v>43.75</v>
      </c>
      <c r="AI34" s="12">
        <v>25</v>
      </c>
      <c r="AJ34" s="12">
        <v>32.25</v>
      </c>
      <c r="AK34" s="12">
        <v>4.75</v>
      </c>
      <c r="AL34" s="12">
        <v>16.5</v>
      </c>
      <c r="AM34" s="12">
        <v>3</v>
      </c>
      <c r="AN34" s="12">
        <v>20.25</v>
      </c>
      <c r="AO34" s="12">
        <v>8.75</v>
      </c>
      <c r="AP34" s="12">
        <v>15.5</v>
      </c>
      <c r="AQ34" s="12">
        <v>64.75</v>
      </c>
      <c r="AR34" s="12">
        <v>16</v>
      </c>
      <c r="AS34" s="13">
        <v>2221.5</v>
      </c>
      <c r="AT34" s="14"/>
      <c r="AW34" s="15"/>
    </row>
    <row r="35" spans="1:49" x14ac:dyDescent="0.25">
      <c r="A35" s="1" t="s">
        <v>31</v>
      </c>
      <c r="B35" s="12">
        <v>22.75</v>
      </c>
      <c r="C35" s="12">
        <v>41.75</v>
      </c>
      <c r="D35" s="12">
        <v>8</v>
      </c>
      <c r="E35" s="12">
        <v>7.25</v>
      </c>
      <c r="F35" s="12">
        <v>21.25</v>
      </c>
      <c r="G35" s="12">
        <v>12.5</v>
      </c>
      <c r="H35" s="12">
        <v>26</v>
      </c>
      <c r="I35" s="12">
        <v>14.5</v>
      </c>
      <c r="J35" s="12">
        <v>35.75</v>
      </c>
      <c r="K35" s="12">
        <v>21.5</v>
      </c>
      <c r="L35" s="12">
        <v>41</v>
      </c>
      <c r="M35" s="12">
        <v>51.5</v>
      </c>
      <c r="N35" s="12">
        <v>19.75</v>
      </c>
      <c r="O35" s="12">
        <v>21.5</v>
      </c>
      <c r="P35" s="12">
        <v>12.5</v>
      </c>
      <c r="Q35" s="12">
        <v>7.75</v>
      </c>
      <c r="R35" s="12">
        <v>8.25</v>
      </c>
      <c r="S35" s="12">
        <v>24.25</v>
      </c>
      <c r="T35" s="12">
        <v>20.25</v>
      </c>
      <c r="U35" s="12">
        <v>15.5</v>
      </c>
      <c r="V35" s="12">
        <v>13.25</v>
      </c>
      <c r="W35" s="12">
        <v>9.5</v>
      </c>
      <c r="X35" s="12">
        <v>8.5</v>
      </c>
      <c r="Y35" s="12">
        <v>13.75</v>
      </c>
      <c r="Z35" s="12">
        <v>26.5</v>
      </c>
      <c r="AA35" s="12">
        <v>219.25</v>
      </c>
      <c r="AB35" s="12">
        <v>310.75</v>
      </c>
      <c r="AC35" s="12">
        <v>1821.25</v>
      </c>
      <c r="AD35" s="12">
        <v>462.75</v>
      </c>
      <c r="AE35" s="12">
        <v>219.5</v>
      </c>
      <c r="AF35" s="12">
        <v>292.5</v>
      </c>
      <c r="AG35" s="12">
        <v>49.25</v>
      </c>
      <c r="AH35" s="12">
        <v>70</v>
      </c>
      <c r="AI35" s="12">
        <v>45</v>
      </c>
      <c r="AJ35" s="12">
        <v>71.5</v>
      </c>
      <c r="AK35" s="12">
        <v>11</v>
      </c>
      <c r="AL35" s="12">
        <v>46.75</v>
      </c>
      <c r="AM35" s="12">
        <v>5.75</v>
      </c>
      <c r="AN35" s="12">
        <v>39.75</v>
      </c>
      <c r="AO35" s="12">
        <v>20.75</v>
      </c>
      <c r="AP35" s="12">
        <v>28</v>
      </c>
      <c r="AQ35" s="12">
        <v>63.5</v>
      </c>
      <c r="AR35" s="12">
        <v>31.25</v>
      </c>
      <c r="AS35" s="13">
        <v>4313.5</v>
      </c>
      <c r="AT35" s="14"/>
      <c r="AW35" s="15"/>
    </row>
    <row r="36" spans="1:49" x14ac:dyDescent="0.25">
      <c r="A36" s="1" t="s">
        <v>32</v>
      </c>
      <c r="B36" s="12">
        <v>18.5</v>
      </c>
      <c r="C36" s="12">
        <v>26.75</v>
      </c>
      <c r="D36" s="12">
        <v>10.5</v>
      </c>
      <c r="E36" s="12">
        <v>8.25</v>
      </c>
      <c r="F36" s="12">
        <v>39.25</v>
      </c>
      <c r="G36" s="12">
        <v>9.75</v>
      </c>
      <c r="H36" s="12">
        <v>21.25</v>
      </c>
      <c r="I36" s="12">
        <v>8.5</v>
      </c>
      <c r="J36" s="12">
        <v>29.5</v>
      </c>
      <c r="K36" s="12">
        <v>18.75</v>
      </c>
      <c r="L36" s="12">
        <v>27.25</v>
      </c>
      <c r="M36" s="12">
        <v>51</v>
      </c>
      <c r="N36" s="12">
        <v>20.5</v>
      </c>
      <c r="O36" s="12">
        <v>17</v>
      </c>
      <c r="P36" s="12">
        <v>10.5</v>
      </c>
      <c r="Q36" s="12">
        <v>10.25</v>
      </c>
      <c r="R36" s="12">
        <v>13</v>
      </c>
      <c r="S36" s="12">
        <v>23</v>
      </c>
      <c r="T36" s="12">
        <v>26.75</v>
      </c>
      <c r="U36" s="12">
        <v>21.75</v>
      </c>
      <c r="V36" s="12">
        <v>17.75</v>
      </c>
      <c r="W36" s="12">
        <v>7.25</v>
      </c>
      <c r="X36" s="12">
        <v>4.5</v>
      </c>
      <c r="Y36" s="12">
        <v>8.5</v>
      </c>
      <c r="Z36" s="12">
        <v>11.75</v>
      </c>
      <c r="AA36" s="12">
        <v>182.5</v>
      </c>
      <c r="AB36" s="12">
        <v>125.75</v>
      </c>
      <c r="AC36" s="12">
        <v>517</v>
      </c>
      <c r="AD36" s="12">
        <v>206.5</v>
      </c>
      <c r="AE36" s="12">
        <v>113</v>
      </c>
      <c r="AF36" s="12">
        <v>166.75</v>
      </c>
      <c r="AG36" s="12">
        <v>26</v>
      </c>
      <c r="AH36" s="12">
        <v>65.25</v>
      </c>
      <c r="AI36" s="12">
        <v>11.25</v>
      </c>
      <c r="AJ36" s="12">
        <v>29.25</v>
      </c>
      <c r="AK36" s="12">
        <v>4.75</v>
      </c>
      <c r="AL36" s="12">
        <v>38.5</v>
      </c>
      <c r="AM36" s="12">
        <v>6.5</v>
      </c>
      <c r="AN36" s="12">
        <v>23.75</v>
      </c>
      <c r="AO36" s="12">
        <v>12.25</v>
      </c>
      <c r="AP36" s="12">
        <v>24.75</v>
      </c>
      <c r="AQ36" s="12">
        <v>95.5</v>
      </c>
      <c r="AR36" s="12">
        <v>33</v>
      </c>
      <c r="AS36" s="13">
        <v>2144</v>
      </c>
      <c r="AT36" s="14"/>
      <c r="AW36" s="15"/>
    </row>
    <row r="37" spans="1:49" x14ac:dyDescent="0.25">
      <c r="A37" s="1" t="s">
        <v>33</v>
      </c>
      <c r="B37" s="12">
        <v>7.75</v>
      </c>
      <c r="C37" s="12">
        <v>15.25</v>
      </c>
      <c r="D37" s="12">
        <v>1.75</v>
      </c>
      <c r="E37" s="12">
        <v>5.5</v>
      </c>
      <c r="F37" s="12">
        <v>10.25</v>
      </c>
      <c r="G37" s="12">
        <v>5.25</v>
      </c>
      <c r="H37" s="12">
        <v>5.25</v>
      </c>
      <c r="I37" s="12">
        <v>5.25</v>
      </c>
      <c r="J37" s="12">
        <v>18.5</v>
      </c>
      <c r="K37" s="12">
        <v>4.5</v>
      </c>
      <c r="L37" s="12">
        <v>9</v>
      </c>
      <c r="M37" s="12">
        <v>16.75</v>
      </c>
      <c r="N37" s="12">
        <v>6.75</v>
      </c>
      <c r="O37" s="12">
        <v>8.75</v>
      </c>
      <c r="P37" s="12">
        <v>5.25</v>
      </c>
      <c r="Q37" s="12">
        <v>2.25</v>
      </c>
      <c r="R37" s="12">
        <v>6.75</v>
      </c>
      <c r="S37" s="12">
        <v>4.5</v>
      </c>
      <c r="T37" s="12">
        <v>12.75</v>
      </c>
      <c r="U37" s="12">
        <v>10.5</v>
      </c>
      <c r="V37" s="12">
        <v>7.5</v>
      </c>
      <c r="W37" s="12">
        <v>2</v>
      </c>
      <c r="X37" s="12">
        <v>3.25</v>
      </c>
      <c r="Y37" s="12">
        <v>5</v>
      </c>
      <c r="Z37" s="12">
        <v>6</v>
      </c>
      <c r="AA37" s="12">
        <v>125.25</v>
      </c>
      <c r="AB37" s="12">
        <v>81.25</v>
      </c>
      <c r="AC37" s="12">
        <v>310</v>
      </c>
      <c r="AD37" s="12">
        <v>174</v>
      </c>
      <c r="AE37" s="12">
        <v>75</v>
      </c>
      <c r="AF37" s="12">
        <v>122.5</v>
      </c>
      <c r="AG37" s="12">
        <v>27.5</v>
      </c>
      <c r="AH37" s="12">
        <v>84</v>
      </c>
      <c r="AI37" s="12">
        <v>16.5</v>
      </c>
      <c r="AJ37" s="12">
        <v>10.75</v>
      </c>
      <c r="AK37" s="12">
        <v>3</v>
      </c>
      <c r="AL37" s="12">
        <v>18.75</v>
      </c>
      <c r="AM37" s="12">
        <v>4</v>
      </c>
      <c r="AN37" s="12">
        <v>22.25</v>
      </c>
      <c r="AO37" s="12">
        <v>3</v>
      </c>
      <c r="AP37" s="12">
        <v>15.75</v>
      </c>
      <c r="AQ37" s="12">
        <v>100.5</v>
      </c>
      <c r="AR37" s="12">
        <v>12.25</v>
      </c>
      <c r="AS37" s="13">
        <v>1392.5</v>
      </c>
      <c r="AT37" s="14"/>
      <c r="AW37" s="15"/>
    </row>
    <row r="38" spans="1:49" x14ac:dyDescent="0.25">
      <c r="A38" s="1" t="s">
        <v>34</v>
      </c>
      <c r="B38" s="12">
        <v>1.5</v>
      </c>
      <c r="C38" s="12">
        <v>4.5</v>
      </c>
      <c r="D38" s="12">
        <v>2</v>
      </c>
      <c r="E38" s="12">
        <v>2</v>
      </c>
      <c r="F38" s="12">
        <v>12</v>
      </c>
      <c r="G38" s="12">
        <v>3.75</v>
      </c>
      <c r="H38" s="12">
        <v>4.75</v>
      </c>
      <c r="I38" s="12">
        <v>4.25</v>
      </c>
      <c r="J38" s="12">
        <v>11</v>
      </c>
      <c r="K38" s="12">
        <v>46.75</v>
      </c>
      <c r="L38" s="12">
        <v>17.5</v>
      </c>
      <c r="M38" s="12">
        <v>26.25</v>
      </c>
      <c r="N38" s="12">
        <v>18.75</v>
      </c>
      <c r="O38" s="12">
        <v>35</v>
      </c>
      <c r="P38" s="12">
        <v>7.75</v>
      </c>
      <c r="Q38" s="12">
        <v>7.75</v>
      </c>
      <c r="R38" s="12">
        <v>4.5</v>
      </c>
      <c r="S38" s="12">
        <v>10.25</v>
      </c>
      <c r="T38" s="12">
        <v>4.75</v>
      </c>
      <c r="U38" s="12">
        <v>2.25</v>
      </c>
      <c r="V38" s="12">
        <v>2.75</v>
      </c>
      <c r="W38" s="12">
        <v>1</v>
      </c>
      <c r="X38" s="12">
        <v>0.25</v>
      </c>
      <c r="Y38" s="12">
        <v>1</v>
      </c>
      <c r="Z38" s="12">
        <v>1.5</v>
      </c>
      <c r="AA38" s="12">
        <v>112.5</v>
      </c>
      <c r="AB38" s="12">
        <v>68.5</v>
      </c>
      <c r="AC38" s="12">
        <v>111</v>
      </c>
      <c r="AD38" s="12">
        <v>57.75</v>
      </c>
      <c r="AE38" s="12">
        <v>8.75</v>
      </c>
      <c r="AF38" s="12">
        <v>10</v>
      </c>
      <c r="AG38" s="12">
        <v>4.75</v>
      </c>
      <c r="AH38" s="12">
        <v>9.5</v>
      </c>
      <c r="AI38" s="12">
        <v>7</v>
      </c>
      <c r="AJ38" s="12">
        <v>4</v>
      </c>
      <c r="AK38" s="12">
        <v>2.75</v>
      </c>
      <c r="AL38" s="12">
        <v>53</v>
      </c>
      <c r="AM38" s="12">
        <v>0.25</v>
      </c>
      <c r="AN38" s="12">
        <v>2.5</v>
      </c>
      <c r="AO38" s="12">
        <v>0.25</v>
      </c>
      <c r="AP38" s="12">
        <v>1.25</v>
      </c>
      <c r="AQ38" s="12">
        <v>22.75</v>
      </c>
      <c r="AR38" s="12">
        <v>2.25</v>
      </c>
      <c r="AS38" s="13">
        <v>712.5</v>
      </c>
      <c r="AT38" s="14"/>
      <c r="AW38" s="15"/>
    </row>
    <row r="39" spans="1:49" x14ac:dyDescent="0.25">
      <c r="A39" s="1" t="s">
        <v>35</v>
      </c>
      <c r="B39" s="12">
        <v>7</v>
      </c>
      <c r="C39" s="12">
        <v>10</v>
      </c>
      <c r="D39" s="12">
        <v>4.75</v>
      </c>
      <c r="E39" s="12">
        <v>4.5</v>
      </c>
      <c r="F39" s="12">
        <v>41.25</v>
      </c>
      <c r="G39" s="12">
        <v>11.25</v>
      </c>
      <c r="H39" s="12">
        <v>15.75</v>
      </c>
      <c r="I39" s="12">
        <v>6.25</v>
      </c>
      <c r="J39" s="12">
        <v>21.25</v>
      </c>
      <c r="K39" s="12">
        <v>44.5</v>
      </c>
      <c r="L39" s="12">
        <v>55.5</v>
      </c>
      <c r="M39" s="12">
        <v>133.5</v>
      </c>
      <c r="N39" s="12">
        <v>29.5</v>
      </c>
      <c r="O39" s="12">
        <v>90.75</v>
      </c>
      <c r="P39" s="12">
        <v>25</v>
      </c>
      <c r="Q39" s="12">
        <v>22.5</v>
      </c>
      <c r="R39" s="12">
        <v>15.75</v>
      </c>
      <c r="S39" s="12">
        <v>26.25</v>
      </c>
      <c r="T39" s="12">
        <v>9.25</v>
      </c>
      <c r="U39" s="12">
        <v>2.25</v>
      </c>
      <c r="V39" s="12">
        <v>2.5</v>
      </c>
      <c r="W39" s="12">
        <v>0.5</v>
      </c>
      <c r="X39" s="12">
        <v>1.75</v>
      </c>
      <c r="Y39" s="12">
        <v>4.25</v>
      </c>
      <c r="Z39" s="12">
        <v>9</v>
      </c>
      <c r="AA39" s="12">
        <v>460.5</v>
      </c>
      <c r="AB39" s="12">
        <v>244.25</v>
      </c>
      <c r="AC39" s="12">
        <v>499</v>
      </c>
      <c r="AD39" s="12">
        <v>204.25</v>
      </c>
      <c r="AE39" s="12">
        <v>32</v>
      </c>
      <c r="AF39" s="12">
        <v>35.25</v>
      </c>
      <c r="AG39" s="12">
        <v>18.25</v>
      </c>
      <c r="AH39" s="12">
        <v>52</v>
      </c>
      <c r="AI39" s="12">
        <v>27</v>
      </c>
      <c r="AJ39" s="12">
        <v>20.75</v>
      </c>
      <c r="AK39" s="12">
        <v>53.25</v>
      </c>
      <c r="AL39" s="12">
        <v>11.5</v>
      </c>
      <c r="AM39" s="12">
        <v>1</v>
      </c>
      <c r="AN39" s="12">
        <v>5</v>
      </c>
      <c r="AO39" s="12">
        <v>4.25</v>
      </c>
      <c r="AP39" s="12">
        <v>8.75</v>
      </c>
      <c r="AQ39" s="12">
        <v>114.5</v>
      </c>
      <c r="AR39" s="12">
        <v>6.25</v>
      </c>
      <c r="AS39" s="13">
        <v>2392.5</v>
      </c>
      <c r="AT39" s="14"/>
      <c r="AW39" s="15"/>
    </row>
    <row r="40" spans="1:49" x14ac:dyDescent="0.25">
      <c r="A40" s="1" t="s">
        <v>36</v>
      </c>
      <c r="B40" s="12">
        <v>3.75</v>
      </c>
      <c r="C40" s="12">
        <v>1</v>
      </c>
      <c r="D40" s="12">
        <v>0.5</v>
      </c>
      <c r="E40" s="12">
        <v>1.25</v>
      </c>
      <c r="F40" s="12">
        <v>4.75</v>
      </c>
      <c r="G40" s="12">
        <v>1.25</v>
      </c>
      <c r="H40" s="12">
        <v>8.25</v>
      </c>
      <c r="I40" s="12">
        <v>1.5</v>
      </c>
      <c r="J40" s="12">
        <v>9</v>
      </c>
      <c r="K40" s="12">
        <v>0.5</v>
      </c>
      <c r="L40" s="12">
        <v>3.25</v>
      </c>
      <c r="M40" s="12">
        <v>13</v>
      </c>
      <c r="N40" s="12">
        <v>2.5</v>
      </c>
      <c r="O40" s="12">
        <v>2</v>
      </c>
      <c r="P40" s="12">
        <v>1.5</v>
      </c>
      <c r="Q40" s="12">
        <v>0</v>
      </c>
      <c r="R40" s="12">
        <v>1.25</v>
      </c>
      <c r="S40" s="12">
        <v>2.75</v>
      </c>
      <c r="T40" s="12">
        <v>18</v>
      </c>
      <c r="U40" s="12">
        <v>6.5</v>
      </c>
      <c r="V40" s="12">
        <v>20.75</v>
      </c>
      <c r="W40" s="12">
        <v>2.75</v>
      </c>
      <c r="X40" s="12">
        <v>3</v>
      </c>
      <c r="Y40" s="12">
        <v>6.5</v>
      </c>
      <c r="Z40" s="12">
        <v>0.5</v>
      </c>
      <c r="AA40" s="12">
        <v>54.75</v>
      </c>
      <c r="AB40" s="12">
        <v>25</v>
      </c>
      <c r="AC40" s="12">
        <v>56</v>
      </c>
      <c r="AD40" s="12">
        <v>31.5</v>
      </c>
      <c r="AE40" s="12">
        <v>2</v>
      </c>
      <c r="AF40" s="12">
        <v>9.75</v>
      </c>
      <c r="AG40" s="12">
        <v>4.25</v>
      </c>
      <c r="AH40" s="12">
        <v>6.5</v>
      </c>
      <c r="AI40" s="12">
        <v>5.75</v>
      </c>
      <c r="AJ40" s="12">
        <v>5.25</v>
      </c>
      <c r="AK40" s="12">
        <v>1</v>
      </c>
      <c r="AL40" s="12">
        <v>0.75</v>
      </c>
      <c r="AM40" s="12">
        <v>1.75</v>
      </c>
      <c r="AN40" s="12">
        <v>20</v>
      </c>
      <c r="AO40" s="12">
        <v>0.25</v>
      </c>
      <c r="AP40" s="12">
        <v>0.25</v>
      </c>
      <c r="AQ40" s="12">
        <v>14</v>
      </c>
      <c r="AR40" s="12">
        <v>3.25</v>
      </c>
      <c r="AS40" s="13">
        <v>358</v>
      </c>
      <c r="AT40" s="14"/>
      <c r="AW40" s="15"/>
    </row>
    <row r="41" spans="1:49" x14ac:dyDescent="0.25">
      <c r="A41" s="1" t="s">
        <v>37</v>
      </c>
      <c r="B41" s="12">
        <v>26</v>
      </c>
      <c r="C41" s="12">
        <v>26.5</v>
      </c>
      <c r="D41" s="12">
        <v>5.75</v>
      </c>
      <c r="E41" s="12">
        <v>5.75</v>
      </c>
      <c r="F41" s="12">
        <v>15</v>
      </c>
      <c r="G41" s="12">
        <v>10.75</v>
      </c>
      <c r="H41" s="12">
        <v>51.5</v>
      </c>
      <c r="I41" s="12">
        <v>18</v>
      </c>
      <c r="J41" s="12">
        <v>48.25</v>
      </c>
      <c r="K41" s="12">
        <v>6.5</v>
      </c>
      <c r="L41" s="12">
        <v>23.75</v>
      </c>
      <c r="M41" s="12">
        <v>42.75</v>
      </c>
      <c r="N41" s="12">
        <v>14.75</v>
      </c>
      <c r="O41" s="12">
        <v>17.5</v>
      </c>
      <c r="P41" s="12">
        <v>14.75</v>
      </c>
      <c r="Q41" s="12">
        <v>12.75</v>
      </c>
      <c r="R41" s="12">
        <v>10.5</v>
      </c>
      <c r="S41" s="12">
        <v>24.5</v>
      </c>
      <c r="T41" s="12">
        <v>158.25</v>
      </c>
      <c r="U41" s="12">
        <v>34.5</v>
      </c>
      <c r="V41" s="12">
        <v>59.25</v>
      </c>
      <c r="W41" s="12">
        <v>9.5</v>
      </c>
      <c r="X41" s="12">
        <v>10</v>
      </c>
      <c r="Y41" s="12">
        <v>29</v>
      </c>
      <c r="Z41" s="12">
        <v>10.75</v>
      </c>
      <c r="AA41" s="12">
        <v>127.75</v>
      </c>
      <c r="AB41" s="12">
        <v>74</v>
      </c>
      <c r="AC41" s="12">
        <v>197.5</v>
      </c>
      <c r="AD41" s="12">
        <v>85.5</v>
      </c>
      <c r="AE41" s="12">
        <v>31.5</v>
      </c>
      <c r="AF41" s="12">
        <v>55.25</v>
      </c>
      <c r="AG41" s="12">
        <v>25</v>
      </c>
      <c r="AH41" s="12">
        <v>43</v>
      </c>
      <c r="AI41" s="12">
        <v>30.5</v>
      </c>
      <c r="AJ41" s="12">
        <v>21.25</v>
      </c>
      <c r="AK41" s="12">
        <v>2.5</v>
      </c>
      <c r="AL41" s="12">
        <v>4.75</v>
      </c>
      <c r="AM41" s="12">
        <v>21.75</v>
      </c>
      <c r="AN41" s="12">
        <v>16.5</v>
      </c>
      <c r="AO41" s="12">
        <v>9</v>
      </c>
      <c r="AP41" s="12">
        <v>10.25</v>
      </c>
      <c r="AQ41" s="12">
        <v>28.25</v>
      </c>
      <c r="AR41" s="12">
        <v>16</v>
      </c>
      <c r="AS41" s="13">
        <v>1486.75</v>
      </c>
      <c r="AT41" s="14"/>
      <c r="AW41" s="15"/>
    </row>
    <row r="42" spans="1:49" x14ac:dyDescent="0.25">
      <c r="A42" s="1" t="s">
        <v>58</v>
      </c>
      <c r="B42" s="12">
        <v>2.5</v>
      </c>
      <c r="C42" s="12">
        <v>3</v>
      </c>
      <c r="D42" s="12">
        <v>0.75</v>
      </c>
      <c r="E42" s="12">
        <v>1.25</v>
      </c>
      <c r="F42" s="12">
        <v>6.25</v>
      </c>
      <c r="G42" s="12">
        <v>0.25</v>
      </c>
      <c r="H42" s="12">
        <v>4.5</v>
      </c>
      <c r="I42" s="12">
        <v>2.25</v>
      </c>
      <c r="J42" s="12">
        <v>3</v>
      </c>
      <c r="K42" s="12">
        <v>1.75</v>
      </c>
      <c r="L42" s="12">
        <v>4.75</v>
      </c>
      <c r="M42" s="12">
        <v>8.5</v>
      </c>
      <c r="N42" s="12">
        <v>3.5</v>
      </c>
      <c r="O42" s="12">
        <v>4.75</v>
      </c>
      <c r="P42" s="12">
        <v>2.75</v>
      </c>
      <c r="Q42" s="12">
        <v>2</v>
      </c>
      <c r="R42" s="12">
        <v>2</v>
      </c>
      <c r="S42" s="12">
        <v>2</v>
      </c>
      <c r="T42" s="12">
        <v>4.25</v>
      </c>
      <c r="U42" s="12">
        <v>1.5</v>
      </c>
      <c r="V42" s="12">
        <v>4</v>
      </c>
      <c r="W42" s="12">
        <v>0.75</v>
      </c>
      <c r="X42" s="12">
        <v>1</v>
      </c>
      <c r="Y42" s="12">
        <v>1.75</v>
      </c>
      <c r="Z42" s="12">
        <v>2.75</v>
      </c>
      <c r="AA42" s="12">
        <v>55.5</v>
      </c>
      <c r="AB42" s="12">
        <v>17</v>
      </c>
      <c r="AC42" s="12">
        <v>109.5</v>
      </c>
      <c r="AD42" s="12">
        <v>46.75</v>
      </c>
      <c r="AE42" s="12">
        <v>24.25</v>
      </c>
      <c r="AF42" s="12">
        <v>29.75</v>
      </c>
      <c r="AG42" s="12">
        <v>9.75</v>
      </c>
      <c r="AH42" s="12">
        <v>17.25</v>
      </c>
      <c r="AI42" s="12">
        <v>19.75</v>
      </c>
      <c r="AJ42" s="12">
        <v>3.25</v>
      </c>
      <c r="AK42" s="12">
        <v>1.75</v>
      </c>
      <c r="AL42" s="12">
        <v>4</v>
      </c>
      <c r="AM42" s="12">
        <v>2.25</v>
      </c>
      <c r="AN42" s="12">
        <v>7</v>
      </c>
      <c r="AO42" s="12">
        <v>1.75</v>
      </c>
      <c r="AP42" s="12">
        <v>6</v>
      </c>
      <c r="AQ42" s="12">
        <v>33.25</v>
      </c>
      <c r="AR42" s="12">
        <v>3.75</v>
      </c>
      <c r="AS42" s="13">
        <v>464.25</v>
      </c>
      <c r="AT42" s="14"/>
      <c r="AW42" s="15"/>
    </row>
    <row r="43" spans="1:49" x14ac:dyDescent="0.25">
      <c r="A43" s="1" t="s">
        <v>59</v>
      </c>
      <c r="B43" s="12">
        <v>5</v>
      </c>
      <c r="C43" s="12">
        <v>5.5</v>
      </c>
      <c r="D43" s="12">
        <v>0.75</v>
      </c>
      <c r="E43" s="12">
        <v>1.75</v>
      </c>
      <c r="F43" s="12">
        <v>6</v>
      </c>
      <c r="G43" s="12">
        <v>1.5</v>
      </c>
      <c r="H43" s="12">
        <v>2.5</v>
      </c>
      <c r="I43" s="12">
        <v>1.75</v>
      </c>
      <c r="J43" s="12">
        <v>5.75</v>
      </c>
      <c r="K43" s="12">
        <v>2</v>
      </c>
      <c r="L43" s="12">
        <v>6.75</v>
      </c>
      <c r="M43" s="12">
        <v>18</v>
      </c>
      <c r="N43" s="12">
        <v>3.5</v>
      </c>
      <c r="O43" s="12">
        <v>2.75</v>
      </c>
      <c r="P43" s="12">
        <v>4</v>
      </c>
      <c r="Q43" s="12">
        <v>0</v>
      </c>
      <c r="R43" s="12">
        <v>2.75</v>
      </c>
      <c r="S43" s="12">
        <v>2.75</v>
      </c>
      <c r="T43" s="12">
        <v>4</v>
      </c>
      <c r="U43" s="12">
        <v>3.75</v>
      </c>
      <c r="V43" s="12">
        <v>2.5</v>
      </c>
      <c r="W43" s="12">
        <v>0.75</v>
      </c>
      <c r="X43" s="12">
        <v>2.25</v>
      </c>
      <c r="Y43" s="12">
        <v>3.5</v>
      </c>
      <c r="Z43" s="12">
        <v>2</v>
      </c>
      <c r="AA43" s="12">
        <v>67.75</v>
      </c>
      <c r="AB43" s="12">
        <v>29.5</v>
      </c>
      <c r="AC43" s="12">
        <v>115.75</v>
      </c>
      <c r="AD43" s="12">
        <v>58.75</v>
      </c>
      <c r="AE43" s="12">
        <v>31.75</v>
      </c>
      <c r="AF43" s="12">
        <v>64.75</v>
      </c>
      <c r="AG43" s="12">
        <v>17.25</v>
      </c>
      <c r="AH43" s="12">
        <v>28.75</v>
      </c>
      <c r="AI43" s="12">
        <v>23.5</v>
      </c>
      <c r="AJ43" s="12">
        <v>18.25</v>
      </c>
      <c r="AK43" s="12">
        <v>2.25</v>
      </c>
      <c r="AL43" s="12">
        <v>8.25</v>
      </c>
      <c r="AM43" s="12">
        <v>0.5</v>
      </c>
      <c r="AN43" s="12">
        <v>5.25</v>
      </c>
      <c r="AO43" s="12">
        <v>8.75</v>
      </c>
      <c r="AP43" s="12">
        <v>7.5</v>
      </c>
      <c r="AQ43" s="12">
        <v>21.5</v>
      </c>
      <c r="AR43" s="12">
        <v>7</v>
      </c>
      <c r="AS43" s="13">
        <v>608.75</v>
      </c>
      <c r="AT43" s="14"/>
      <c r="AW43" s="15"/>
    </row>
    <row r="44" spans="1:49" x14ac:dyDescent="0.25">
      <c r="A44" s="1" t="s">
        <v>60</v>
      </c>
      <c r="B44" s="12">
        <v>4.25</v>
      </c>
      <c r="C44" s="12">
        <v>10.5</v>
      </c>
      <c r="D44" s="12">
        <v>12.5</v>
      </c>
      <c r="E44" s="12">
        <v>11.5</v>
      </c>
      <c r="F44" s="12">
        <v>37.5</v>
      </c>
      <c r="G44" s="12">
        <v>7.75</v>
      </c>
      <c r="H44" s="12">
        <v>11.25</v>
      </c>
      <c r="I44" s="12">
        <v>7.25</v>
      </c>
      <c r="J44" s="12">
        <v>20.5</v>
      </c>
      <c r="K44" s="12">
        <v>15.75</v>
      </c>
      <c r="L44" s="12">
        <v>20</v>
      </c>
      <c r="M44" s="12">
        <v>40.75</v>
      </c>
      <c r="N44" s="12">
        <v>11.5</v>
      </c>
      <c r="O44" s="12">
        <v>6.5</v>
      </c>
      <c r="P44" s="12">
        <v>3.75</v>
      </c>
      <c r="Q44" s="12">
        <v>5.5</v>
      </c>
      <c r="R44" s="12">
        <v>5.5</v>
      </c>
      <c r="S44" s="12">
        <v>13.5</v>
      </c>
      <c r="T44" s="12">
        <v>13</v>
      </c>
      <c r="U44" s="12">
        <v>24.75</v>
      </c>
      <c r="V44" s="12">
        <v>26.25</v>
      </c>
      <c r="W44" s="12">
        <v>18</v>
      </c>
      <c r="X44" s="12">
        <v>11.5</v>
      </c>
      <c r="Y44" s="12">
        <v>26.75</v>
      </c>
      <c r="Z44" s="12">
        <v>12.5</v>
      </c>
      <c r="AA44" s="12">
        <v>160.5</v>
      </c>
      <c r="AB44" s="12">
        <v>108</v>
      </c>
      <c r="AC44" s="12">
        <v>566.25</v>
      </c>
      <c r="AD44" s="12">
        <v>217.25</v>
      </c>
      <c r="AE44" s="12">
        <v>32</v>
      </c>
      <c r="AF44" s="12">
        <v>42.75</v>
      </c>
      <c r="AG44" s="12">
        <v>29</v>
      </c>
      <c r="AH44" s="12">
        <v>40</v>
      </c>
      <c r="AI44" s="12">
        <v>58.25</v>
      </c>
      <c r="AJ44" s="12">
        <v>76.25</v>
      </c>
      <c r="AK44" s="12">
        <v>7.25</v>
      </c>
      <c r="AL44" s="12">
        <v>71.25</v>
      </c>
      <c r="AM44" s="12">
        <v>5.5</v>
      </c>
      <c r="AN44" s="12">
        <v>10.25</v>
      </c>
      <c r="AO44" s="12">
        <v>17.5</v>
      </c>
      <c r="AP44" s="12">
        <v>13.5</v>
      </c>
      <c r="AQ44" s="12">
        <v>15.25</v>
      </c>
      <c r="AR44" s="12">
        <v>75</v>
      </c>
      <c r="AS44" s="13">
        <v>1924.25</v>
      </c>
      <c r="AT44" s="14"/>
      <c r="AW44" s="15"/>
    </row>
    <row r="45" spans="1:49" x14ac:dyDescent="0.25">
      <c r="A45" s="1" t="s">
        <v>61</v>
      </c>
      <c r="B45" s="12">
        <v>3.75</v>
      </c>
      <c r="C45" s="12">
        <v>9.75</v>
      </c>
      <c r="D45" s="12">
        <v>4.5</v>
      </c>
      <c r="E45" s="12">
        <v>3</v>
      </c>
      <c r="F45" s="12">
        <v>27.75</v>
      </c>
      <c r="G45" s="12">
        <v>3.75</v>
      </c>
      <c r="H45" s="12">
        <v>9.75</v>
      </c>
      <c r="I45" s="12">
        <v>7.25</v>
      </c>
      <c r="J45" s="12">
        <v>13.5</v>
      </c>
      <c r="K45" s="12">
        <v>4</v>
      </c>
      <c r="L45" s="12">
        <v>7.25</v>
      </c>
      <c r="M45" s="12">
        <v>10.75</v>
      </c>
      <c r="N45" s="12">
        <v>1.25</v>
      </c>
      <c r="O45" s="12">
        <v>1.25</v>
      </c>
      <c r="P45" s="12">
        <v>2.25</v>
      </c>
      <c r="Q45" s="12">
        <v>1</v>
      </c>
      <c r="R45" s="12">
        <v>2.25</v>
      </c>
      <c r="S45" s="12">
        <v>2.75</v>
      </c>
      <c r="T45" s="12">
        <v>9</v>
      </c>
      <c r="U45" s="12">
        <v>9</v>
      </c>
      <c r="V45" s="12">
        <v>10.5</v>
      </c>
      <c r="W45" s="12">
        <v>4</v>
      </c>
      <c r="X45" s="12">
        <v>3.75</v>
      </c>
      <c r="Y45" s="12">
        <v>6.75</v>
      </c>
      <c r="Z45" s="12">
        <v>2.5</v>
      </c>
      <c r="AA45" s="12">
        <v>176.25</v>
      </c>
      <c r="AB45" s="12">
        <v>59.5</v>
      </c>
      <c r="AC45" s="12">
        <v>220</v>
      </c>
      <c r="AD45" s="12">
        <v>88</v>
      </c>
      <c r="AE45" s="12">
        <v>43</v>
      </c>
      <c r="AF45" s="12">
        <v>29.25</v>
      </c>
      <c r="AG45" s="12">
        <v>14.5</v>
      </c>
      <c r="AH45" s="12">
        <v>17.25</v>
      </c>
      <c r="AI45" s="12">
        <v>28.5</v>
      </c>
      <c r="AJ45" s="12">
        <v>9</v>
      </c>
      <c r="AK45" s="12">
        <v>1</v>
      </c>
      <c r="AL45" s="12">
        <v>8.5</v>
      </c>
      <c r="AM45" s="12">
        <v>2.75</v>
      </c>
      <c r="AN45" s="12">
        <v>12</v>
      </c>
      <c r="AO45" s="12">
        <v>4.75</v>
      </c>
      <c r="AP45" s="12">
        <v>5</v>
      </c>
      <c r="AQ45" s="12">
        <v>63.75</v>
      </c>
      <c r="AR45" s="12">
        <v>8.5</v>
      </c>
      <c r="AS45" s="13">
        <v>952.75</v>
      </c>
      <c r="AT45" s="14"/>
      <c r="AW45" s="15"/>
    </row>
    <row r="46" spans="1:49" x14ac:dyDescent="0.25">
      <c r="A46" s="11" t="s">
        <v>51</v>
      </c>
      <c r="B46" s="14">
        <v>1355.5</v>
      </c>
      <c r="C46" s="14">
        <v>1937</v>
      </c>
      <c r="D46" s="14">
        <v>1223</v>
      </c>
      <c r="E46" s="14">
        <v>1270.75</v>
      </c>
      <c r="F46" s="14">
        <v>3843.25</v>
      </c>
      <c r="G46" s="14">
        <v>1617.25</v>
      </c>
      <c r="H46" s="14">
        <v>2166.5</v>
      </c>
      <c r="I46" s="14">
        <v>1387.5</v>
      </c>
      <c r="J46" s="14">
        <v>2771.5</v>
      </c>
      <c r="K46" s="14">
        <v>1775.75</v>
      </c>
      <c r="L46" s="14">
        <v>2479.25</v>
      </c>
      <c r="M46" s="14">
        <v>3270.25</v>
      </c>
      <c r="N46" s="14">
        <v>1518.25</v>
      </c>
      <c r="O46" s="14">
        <v>1810.25</v>
      </c>
      <c r="P46" s="14">
        <v>1252.5</v>
      </c>
      <c r="Q46" s="14">
        <v>782</v>
      </c>
      <c r="R46" s="14">
        <v>1050.75</v>
      </c>
      <c r="S46" s="14">
        <v>2033.5</v>
      </c>
      <c r="T46" s="14">
        <v>1544.75</v>
      </c>
      <c r="U46" s="14">
        <v>1215</v>
      </c>
      <c r="V46" s="14">
        <v>1666.25</v>
      </c>
      <c r="W46" s="14">
        <v>832.25</v>
      </c>
      <c r="X46" s="14">
        <v>805.5</v>
      </c>
      <c r="Y46" s="14">
        <v>1665.5</v>
      </c>
      <c r="Z46" s="14">
        <v>1570.75</v>
      </c>
      <c r="AA46" s="14">
        <v>6599.25</v>
      </c>
      <c r="AB46" s="14">
        <v>4697.75</v>
      </c>
      <c r="AC46" s="14">
        <v>13954</v>
      </c>
      <c r="AD46" s="14">
        <v>6808</v>
      </c>
      <c r="AE46" s="14">
        <v>3880.5</v>
      </c>
      <c r="AF46" s="14">
        <v>4821</v>
      </c>
      <c r="AG46" s="14">
        <v>2177.25</v>
      </c>
      <c r="AH46" s="14">
        <v>4172.5</v>
      </c>
      <c r="AI46" s="14">
        <v>2055.25</v>
      </c>
      <c r="AJ46" s="14">
        <v>1308</v>
      </c>
      <c r="AK46" s="14">
        <v>686.75</v>
      </c>
      <c r="AL46" s="14">
        <v>2403.25</v>
      </c>
      <c r="AM46" s="14">
        <v>356.5</v>
      </c>
      <c r="AN46" s="14">
        <v>1309</v>
      </c>
      <c r="AO46" s="14">
        <v>427</v>
      </c>
      <c r="AP46" s="14">
        <v>578.75</v>
      </c>
      <c r="AQ46" s="14">
        <v>2925</v>
      </c>
      <c r="AR46" s="14">
        <v>1180</v>
      </c>
      <c r="AS46" s="14">
        <v>103184.5</v>
      </c>
      <c r="AT46" s="14"/>
      <c r="AW46" s="15"/>
    </row>
    <row r="47" spans="1:49" x14ac:dyDescent="0.25">
      <c r="AS47" s="14"/>
      <c r="AW47" s="15"/>
    </row>
    <row r="48" spans="1:49" x14ac:dyDescent="0.25">
      <c r="AW48" s="15"/>
    </row>
    <row r="49" spans="49:49" x14ac:dyDescent="0.25">
      <c r="AW49" s="15"/>
    </row>
    <row r="50" spans="49:49" x14ac:dyDescent="0.25">
      <c r="AW50" s="15"/>
    </row>
    <row r="51" spans="49:49" x14ac:dyDescent="0.25">
      <c r="AW51" s="15"/>
    </row>
    <row r="52" spans="49:49" x14ac:dyDescent="0.25">
      <c r="AW52" s="15"/>
    </row>
    <row r="53" spans="49:49" x14ac:dyDescent="0.25">
      <c r="AW53" s="15"/>
    </row>
    <row r="54" spans="49:49" x14ac:dyDescent="0.25">
      <c r="AW54" s="15"/>
    </row>
    <row r="55" spans="49:49" x14ac:dyDescent="0.25">
      <c r="AW55" s="15"/>
    </row>
    <row r="56" spans="49:49" x14ac:dyDescent="0.25">
      <c r="AW56" s="15"/>
    </row>
    <row r="57" spans="49:49" x14ac:dyDescent="0.25">
      <c r="AW57" s="15"/>
    </row>
    <row r="58" spans="49:49" x14ac:dyDescent="0.25">
      <c r="AW58" s="15"/>
    </row>
    <row r="59" spans="49:49" x14ac:dyDescent="0.25">
      <c r="AW59" s="15"/>
    </row>
    <row r="60" spans="49:49" x14ac:dyDescent="0.25">
      <c r="AW60" s="15"/>
    </row>
    <row r="61" spans="49:49" x14ac:dyDescent="0.25">
      <c r="AW61" s="15"/>
    </row>
    <row r="62" spans="49:49" x14ac:dyDescent="0.25">
      <c r="AW62" s="15"/>
    </row>
    <row r="63" spans="49:49" x14ac:dyDescent="0.25">
      <c r="AW63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5" sqref="B5:J38"/>
    </sheetView>
  </sheetViews>
  <sheetFormatPr defaultRowHeight="13.2" x14ac:dyDescent="0.25"/>
  <cols>
    <col min="1" max="10" width="8.109375" customWidth="1"/>
  </cols>
  <sheetData>
    <row r="1" spans="1:10" x14ac:dyDescent="0.25">
      <c r="A1" s="2" t="s">
        <v>54</v>
      </c>
      <c r="D1" s="10"/>
      <c r="G1" s="20">
        <f>'Wkdy Adj OD'!G1</f>
        <v>37897</v>
      </c>
    </row>
    <row r="3" spans="1:10" x14ac:dyDescent="0.25">
      <c r="A3" t="s">
        <v>55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 t="s">
        <v>26</v>
      </c>
      <c r="C5" s="4" t="s">
        <v>27</v>
      </c>
      <c r="D5" s="4" t="s">
        <v>28</v>
      </c>
      <c r="E5" s="4" t="s">
        <v>29</v>
      </c>
      <c r="F5" s="4">
        <v>16</v>
      </c>
      <c r="G5" s="4">
        <v>24</v>
      </c>
      <c r="H5" s="4" t="s">
        <v>30</v>
      </c>
      <c r="I5" s="4" t="s">
        <v>31</v>
      </c>
      <c r="J5" s="5" t="s">
        <v>38</v>
      </c>
    </row>
    <row r="6" spans="1:10" x14ac:dyDescent="0.25">
      <c r="A6" s="1" t="s">
        <v>27</v>
      </c>
      <c r="B6" s="4">
        <v>49.68181818181818</v>
      </c>
      <c r="C6" s="4">
        <v>30.59090909090909</v>
      </c>
      <c r="D6" s="4">
        <v>113.86363636363636</v>
      </c>
      <c r="E6" s="4">
        <v>121.63636363636364</v>
      </c>
      <c r="F6" s="4">
        <v>450.45454545454544</v>
      </c>
      <c r="G6" s="4">
        <v>838.13636363636363</v>
      </c>
      <c r="H6" s="4">
        <v>713.27272727272725</v>
      </c>
      <c r="I6" s="4">
        <v>1099.6363636363637</v>
      </c>
      <c r="J6" s="5">
        <v>3417.2727272727279</v>
      </c>
    </row>
    <row r="7" spans="1:10" x14ac:dyDescent="0.25">
      <c r="A7" s="1" t="s">
        <v>28</v>
      </c>
      <c r="B7" s="4">
        <v>32.090909090909093</v>
      </c>
      <c r="C7" s="4">
        <v>43</v>
      </c>
      <c r="D7" s="4">
        <v>72.045454545454547</v>
      </c>
      <c r="E7" s="4">
        <v>118</v>
      </c>
      <c r="F7" s="4">
        <v>744.22727272727275</v>
      </c>
      <c r="G7" s="4">
        <v>1266.5</v>
      </c>
      <c r="H7" s="4">
        <v>1070.0454545454545</v>
      </c>
      <c r="I7" s="4">
        <v>2256.2272727272725</v>
      </c>
      <c r="J7" s="5">
        <v>5602.136363636364</v>
      </c>
    </row>
    <row r="8" spans="1:10" x14ac:dyDescent="0.25">
      <c r="A8" s="1" t="s">
        <v>29</v>
      </c>
      <c r="B8" s="4">
        <v>157</v>
      </c>
      <c r="C8" s="4">
        <v>86.454545454545453</v>
      </c>
      <c r="D8" s="4">
        <v>75.590909090909093</v>
      </c>
      <c r="E8" s="4">
        <v>113.86363636363636</v>
      </c>
      <c r="F8" s="4">
        <v>669.63636363636363</v>
      </c>
      <c r="G8" s="4">
        <v>1030.1818181818182</v>
      </c>
      <c r="H8" s="4">
        <v>640.27272727272725</v>
      </c>
      <c r="I8" s="4">
        <v>1787.909090909091</v>
      </c>
      <c r="J8" s="5">
        <v>4560.909090909091</v>
      </c>
    </row>
    <row r="9" spans="1:10" x14ac:dyDescent="0.25">
      <c r="A9" s="1">
        <v>16</v>
      </c>
      <c r="B9" s="4">
        <v>115.40909090909091</v>
      </c>
      <c r="C9" s="4">
        <v>122.81818181818181</v>
      </c>
      <c r="D9" s="4">
        <v>119.54545454545455</v>
      </c>
      <c r="E9" s="4">
        <v>69.727272727272734</v>
      </c>
      <c r="F9" s="4">
        <v>544.5454545454545</v>
      </c>
      <c r="G9" s="4">
        <v>799.4545454545455</v>
      </c>
      <c r="H9" s="4">
        <v>565.40909090909088</v>
      </c>
      <c r="I9" s="4">
        <v>1494.8181818181818</v>
      </c>
      <c r="J9" s="5">
        <v>3831.727272727273</v>
      </c>
    </row>
    <row r="10" spans="1:10" x14ac:dyDescent="0.25">
      <c r="A10" s="1">
        <v>24</v>
      </c>
      <c r="B10" s="4">
        <v>375.45454545454544</v>
      </c>
      <c r="C10" s="4">
        <v>555.81818181818187</v>
      </c>
      <c r="D10" s="4">
        <v>790.59090909090912</v>
      </c>
      <c r="E10" s="4">
        <v>520.09090909090912</v>
      </c>
      <c r="F10" s="4">
        <v>26.772727272727273</v>
      </c>
      <c r="G10" s="4">
        <v>205.40909090909091</v>
      </c>
      <c r="H10" s="4">
        <v>184.45454545454547</v>
      </c>
      <c r="I10" s="4">
        <v>606.22727272727275</v>
      </c>
      <c r="J10" s="5">
        <v>3264.818181818182</v>
      </c>
    </row>
    <row r="11" spans="1:10" x14ac:dyDescent="0.25">
      <c r="A11" s="1" t="s">
        <v>30</v>
      </c>
      <c r="B11" s="4">
        <v>726.18181818181813</v>
      </c>
      <c r="C11" s="4">
        <v>967.27272727272725</v>
      </c>
      <c r="D11" s="4">
        <v>1197.5</v>
      </c>
      <c r="E11" s="4">
        <v>769.90909090909088</v>
      </c>
      <c r="F11" s="4">
        <v>213.81818181818181</v>
      </c>
      <c r="G11" s="4">
        <v>41.18181818181818</v>
      </c>
      <c r="H11" s="4">
        <v>154.86363636363637</v>
      </c>
      <c r="I11" s="4">
        <v>603.13636363636363</v>
      </c>
      <c r="J11" s="5">
        <v>4673.8636363636369</v>
      </c>
    </row>
    <row r="12" spans="1:10" x14ac:dyDescent="0.25">
      <c r="A12" s="1" t="s">
        <v>31</v>
      </c>
      <c r="B12" s="4">
        <v>674.22727272727275</v>
      </c>
      <c r="C12" s="4">
        <v>818.09090909090912</v>
      </c>
      <c r="D12" s="4">
        <v>845.4545454545455</v>
      </c>
      <c r="E12" s="4">
        <v>460.81818181818181</v>
      </c>
      <c r="F12" s="4">
        <v>180.09090909090909</v>
      </c>
      <c r="G12" s="4">
        <v>160.54545454545453</v>
      </c>
      <c r="H12" s="4">
        <v>23.09090909090909</v>
      </c>
      <c r="I12" s="4">
        <v>123.81818181818181</v>
      </c>
      <c r="J12" s="5">
        <v>3286.136363636364</v>
      </c>
    </row>
    <row r="13" spans="1:10" s="3" customFormat="1" x14ac:dyDescent="0.25">
      <c r="A13" s="3" t="s">
        <v>51</v>
      </c>
      <c r="B13" s="5">
        <v>986.0454545454545</v>
      </c>
      <c r="C13" s="5">
        <v>1327.5454545454545</v>
      </c>
      <c r="D13" s="5">
        <v>2584.7272727272725</v>
      </c>
      <c r="E13" s="5">
        <v>1365.3181818181818</v>
      </c>
      <c r="F13" s="5">
        <v>572.09090909090912</v>
      </c>
      <c r="G13" s="5">
        <v>634.86363636363637</v>
      </c>
      <c r="H13" s="5">
        <v>132</v>
      </c>
      <c r="I13" s="5">
        <v>40.636363636363633</v>
      </c>
      <c r="J13" s="5">
        <v>7643.227272727273</v>
      </c>
    </row>
    <row r="14" spans="1:10" x14ac:dyDescent="0.25">
      <c r="B14" s="4">
        <v>3116.090909090909</v>
      </c>
      <c r="C14" s="4">
        <v>3951.590909090909</v>
      </c>
      <c r="D14" s="4">
        <v>5799.318181818182</v>
      </c>
      <c r="E14" s="4">
        <v>3539.363636363636</v>
      </c>
      <c r="F14" s="4">
        <v>3401.636363636364</v>
      </c>
      <c r="G14" s="4">
        <v>4976.272727272727</v>
      </c>
      <c r="H14" s="4">
        <v>3483.409090909091</v>
      </c>
      <c r="I14" s="4">
        <v>8012.4090909090919</v>
      </c>
      <c r="J14" s="4">
        <v>36280.090909090912</v>
      </c>
    </row>
    <row r="15" spans="1:10" x14ac:dyDescent="0.25">
      <c r="A15" t="s">
        <v>56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/>
      <c r="C16" s="6"/>
      <c r="D16" s="6"/>
      <c r="E16" s="6"/>
      <c r="F16" s="6"/>
      <c r="G16" s="6"/>
      <c r="H16" s="6"/>
      <c r="I16" s="6"/>
      <c r="J16" s="3"/>
    </row>
    <row r="17" spans="1:10" x14ac:dyDescent="0.25">
      <c r="A17" s="1" t="s">
        <v>26</v>
      </c>
      <c r="B17" s="4" t="s">
        <v>26</v>
      </c>
      <c r="C17" s="4" t="s">
        <v>27</v>
      </c>
      <c r="D17" s="4" t="s">
        <v>28</v>
      </c>
      <c r="E17" s="4" t="s">
        <v>29</v>
      </c>
      <c r="F17" s="4">
        <v>16</v>
      </c>
      <c r="G17" s="4">
        <v>24</v>
      </c>
      <c r="H17" s="4" t="s">
        <v>30</v>
      </c>
      <c r="I17" s="4" t="s">
        <v>31</v>
      </c>
      <c r="J17" s="5" t="s">
        <v>38</v>
      </c>
    </row>
    <row r="18" spans="1:10" x14ac:dyDescent="0.25">
      <c r="A18" s="1" t="s">
        <v>27</v>
      </c>
      <c r="B18" s="4">
        <v>23</v>
      </c>
      <c r="C18" s="4">
        <v>7.75</v>
      </c>
      <c r="D18" s="4">
        <v>38.25</v>
      </c>
      <c r="E18" s="4">
        <v>29.75</v>
      </c>
      <c r="F18" s="4">
        <v>190.25</v>
      </c>
      <c r="G18" s="4">
        <v>258.75</v>
      </c>
      <c r="H18" s="4">
        <v>103.5</v>
      </c>
      <c r="I18" s="4">
        <v>203.5</v>
      </c>
      <c r="J18" s="5">
        <v>854.75</v>
      </c>
    </row>
    <row r="19" spans="1:10" x14ac:dyDescent="0.25">
      <c r="A19" s="1" t="s">
        <v>28</v>
      </c>
      <c r="B19" s="4">
        <v>9.75</v>
      </c>
      <c r="C19" s="4">
        <v>19.5</v>
      </c>
      <c r="D19" s="4">
        <v>22.5</v>
      </c>
      <c r="E19" s="4">
        <v>26.75</v>
      </c>
      <c r="F19" s="4">
        <v>303.25</v>
      </c>
      <c r="G19" s="4">
        <v>358.75</v>
      </c>
      <c r="H19" s="4">
        <v>295</v>
      </c>
      <c r="I19" s="4">
        <v>967.5</v>
      </c>
      <c r="J19" s="5">
        <v>2003</v>
      </c>
    </row>
    <row r="20" spans="1:10" x14ac:dyDescent="0.25">
      <c r="A20" s="1" t="s">
        <v>29</v>
      </c>
      <c r="B20" s="4">
        <v>35</v>
      </c>
      <c r="C20" s="4">
        <v>16.75</v>
      </c>
      <c r="D20" s="4">
        <v>63.75</v>
      </c>
      <c r="E20" s="4">
        <v>44.25</v>
      </c>
      <c r="F20" s="4">
        <v>478</v>
      </c>
      <c r="G20" s="4">
        <v>775.75</v>
      </c>
      <c r="H20" s="4">
        <v>385.75</v>
      </c>
      <c r="I20" s="4">
        <v>981.5</v>
      </c>
      <c r="J20" s="5">
        <v>2780.75</v>
      </c>
    </row>
    <row r="21" spans="1:10" x14ac:dyDescent="0.25">
      <c r="A21" s="1">
        <v>16</v>
      </c>
      <c r="B21" s="4">
        <v>29.25</v>
      </c>
      <c r="C21" s="4">
        <v>22.75</v>
      </c>
      <c r="D21" s="4">
        <v>46.5</v>
      </c>
      <c r="E21" s="4">
        <v>43.75</v>
      </c>
      <c r="F21" s="4">
        <v>315</v>
      </c>
      <c r="G21" s="4">
        <v>421.75</v>
      </c>
      <c r="H21" s="4">
        <v>183.75</v>
      </c>
      <c r="I21" s="4">
        <v>454.75</v>
      </c>
      <c r="J21" s="5">
        <v>1517.5</v>
      </c>
    </row>
    <row r="22" spans="1:10" x14ac:dyDescent="0.25">
      <c r="A22" s="1">
        <v>24</v>
      </c>
      <c r="B22" s="4">
        <v>139.25</v>
      </c>
      <c r="C22" s="4">
        <v>191.5</v>
      </c>
      <c r="D22" s="4">
        <v>562.5</v>
      </c>
      <c r="E22" s="4">
        <v>319.25</v>
      </c>
      <c r="F22" s="4">
        <v>26.25</v>
      </c>
      <c r="G22" s="4">
        <v>145.5</v>
      </c>
      <c r="H22" s="4">
        <v>98</v>
      </c>
      <c r="I22" s="4">
        <v>256</v>
      </c>
      <c r="J22" s="5">
        <v>1738.25</v>
      </c>
    </row>
    <row r="23" spans="1:10" x14ac:dyDescent="0.25">
      <c r="A23" s="1" t="s">
        <v>30</v>
      </c>
      <c r="B23" s="4">
        <v>185.25</v>
      </c>
      <c r="C23" s="4">
        <v>246.5</v>
      </c>
      <c r="D23" s="4">
        <v>809.5</v>
      </c>
      <c r="E23" s="4">
        <v>408</v>
      </c>
      <c r="F23" s="4">
        <v>133.25</v>
      </c>
      <c r="G23" s="4">
        <v>36.75</v>
      </c>
      <c r="H23" s="4">
        <v>109.75</v>
      </c>
      <c r="I23" s="4">
        <v>276.25</v>
      </c>
      <c r="J23" s="5">
        <v>2205.25</v>
      </c>
    </row>
    <row r="24" spans="1:10" x14ac:dyDescent="0.25">
      <c r="A24" s="1" t="s">
        <v>31</v>
      </c>
      <c r="B24" s="4">
        <v>97.25</v>
      </c>
      <c r="C24" s="4">
        <v>153.25</v>
      </c>
      <c r="D24" s="4">
        <v>559.25</v>
      </c>
      <c r="E24" s="4">
        <v>183</v>
      </c>
      <c r="F24" s="4">
        <v>94.5</v>
      </c>
      <c r="G24" s="4">
        <v>87.75</v>
      </c>
      <c r="H24" s="4">
        <v>21</v>
      </c>
      <c r="I24" s="4">
        <v>54.5</v>
      </c>
      <c r="J24" s="5">
        <v>1250.5</v>
      </c>
    </row>
    <row r="25" spans="1:10" s="3" customFormat="1" x14ac:dyDescent="0.25">
      <c r="A25" s="3" t="s">
        <v>51</v>
      </c>
      <c r="B25" s="5">
        <v>188.25</v>
      </c>
      <c r="C25" s="5">
        <v>341</v>
      </c>
      <c r="D25" s="5">
        <v>1590</v>
      </c>
      <c r="E25" s="5">
        <v>437</v>
      </c>
      <c r="F25" s="5">
        <v>262.25</v>
      </c>
      <c r="G25" s="5">
        <v>263.25</v>
      </c>
      <c r="H25" s="5">
        <v>59.25</v>
      </c>
      <c r="I25" s="5">
        <v>28.75</v>
      </c>
      <c r="J25" s="5">
        <v>3169.75</v>
      </c>
    </row>
    <row r="26" spans="1:10" x14ac:dyDescent="0.25">
      <c r="B26" s="4">
        <v>707</v>
      </c>
      <c r="C26" s="4">
        <v>999</v>
      </c>
      <c r="D26" s="4">
        <v>3692.25</v>
      </c>
      <c r="E26" s="4">
        <v>1491.75</v>
      </c>
      <c r="F26" s="4">
        <v>1802.75</v>
      </c>
      <c r="G26" s="4">
        <v>2348.25</v>
      </c>
      <c r="H26" s="4">
        <v>1256</v>
      </c>
      <c r="I26" s="4">
        <v>3222.75</v>
      </c>
      <c r="J26" s="4">
        <v>15519.75</v>
      </c>
    </row>
    <row r="27" spans="1:10" x14ac:dyDescent="0.25">
      <c r="A27" t="s">
        <v>57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/>
      <c r="C28" s="6"/>
      <c r="D28" s="6"/>
      <c r="E28" s="6"/>
      <c r="F28" s="6"/>
      <c r="G28" s="6"/>
      <c r="H28" s="6"/>
      <c r="I28" s="6"/>
      <c r="J28" s="3"/>
    </row>
    <row r="29" spans="1:10" x14ac:dyDescent="0.25">
      <c r="A29" s="1" t="s">
        <v>26</v>
      </c>
      <c r="B29" s="4" t="s">
        <v>26</v>
      </c>
      <c r="C29" s="4" t="s">
        <v>27</v>
      </c>
      <c r="D29" s="4" t="s">
        <v>28</v>
      </c>
      <c r="E29" s="4" t="s">
        <v>29</v>
      </c>
      <c r="F29" s="4">
        <v>16</v>
      </c>
      <c r="G29" s="4">
        <v>24</v>
      </c>
      <c r="H29" s="4" t="s">
        <v>30</v>
      </c>
      <c r="I29" s="4" t="s">
        <v>31</v>
      </c>
      <c r="J29" s="5" t="s">
        <v>38</v>
      </c>
    </row>
    <row r="30" spans="1:10" x14ac:dyDescent="0.25">
      <c r="A30" s="1" t="s">
        <v>27</v>
      </c>
      <c r="B30" s="4">
        <v>24</v>
      </c>
      <c r="C30" s="4">
        <v>4.5</v>
      </c>
      <c r="D30" s="4">
        <v>25.5</v>
      </c>
      <c r="E30" s="4">
        <v>17.25</v>
      </c>
      <c r="F30" s="4">
        <v>124.25</v>
      </c>
      <c r="G30" s="4">
        <v>150.25</v>
      </c>
      <c r="H30" s="4">
        <v>68.75</v>
      </c>
      <c r="I30" s="4">
        <v>129.75</v>
      </c>
      <c r="J30" s="5">
        <v>544.25</v>
      </c>
    </row>
    <row r="31" spans="1:10" x14ac:dyDescent="0.25">
      <c r="A31" s="1" t="s">
        <v>28</v>
      </c>
      <c r="B31" s="4">
        <v>3</v>
      </c>
      <c r="C31" s="4">
        <v>20.5</v>
      </c>
      <c r="D31" s="4">
        <v>20</v>
      </c>
      <c r="E31" s="4">
        <v>22.5</v>
      </c>
      <c r="F31" s="4">
        <v>203.5</v>
      </c>
      <c r="G31" s="4">
        <v>234.5</v>
      </c>
      <c r="H31" s="4">
        <v>184.25</v>
      </c>
      <c r="I31" s="4">
        <v>632.75</v>
      </c>
      <c r="J31" s="5">
        <v>1321</v>
      </c>
    </row>
    <row r="32" spans="1:10" x14ac:dyDescent="0.25">
      <c r="A32" s="1" t="s">
        <v>29</v>
      </c>
      <c r="B32" s="4">
        <v>21.5</v>
      </c>
      <c r="C32" s="4">
        <v>14.5</v>
      </c>
      <c r="D32" s="4">
        <v>66.25</v>
      </c>
      <c r="E32" s="4">
        <v>33.75</v>
      </c>
      <c r="F32" s="4">
        <v>373.5</v>
      </c>
      <c r="G32" s="4">
        <v>549.25</v>
      </c>
      <c r="H32" s="4">
        <v>290.75</v>
      </c>
      <c r="I32" s="4">
        <v>653.25</v>
      </c>
      <c r="J32" s="5">
        <v>2002.75</v>
      </c>
    </row>
    <row r="33" spans="1:10" x14ac:dyDescent="0.25">
      <c r="A33" s="1">
        <v>16</v>
      </c>
      <c r="B33" s="4">
        <v>20</v>
      </c>
      <c r="C33" s="4">
        <v>18.25</v>
      </c>
      <c r="D33" s="4">
        <v>43.75</v>
      </c>
      <c r="E33" s="4">
        <v>60.5</v>
      </c>
      <c r="F33" s="4">
        <v>241.5</v>
      </c>
      <c r="G33" s="4">
        <v>327.25</v>
      </c>
      <c r="H33" s="4">
        <v>135.5</v>
      </c>
      <c r="I33" s="4">
        <v>307.5</v>
      </c>
      <c r="J33" s="5">
        <v>1154.25</v>
      </c>
    </row>
    <row r="34" spans="1:10" x14ac:dyDescent="0.25">
      <c r="A34" s="1">
        <v>24</v>
      </c>
      <c r="B34" s="4">
        <v>93.75</v>
      </c>
      <c r="C34" s="4">
        <v>132.5</v>
      </c>
      <c r="D34" s="4">
        <v>418.25</v>
      </c>
      <c r="E34" s="4">
        <v>268.75</v>
      </c>
      <c r="F34" s="4">
        <v>36.25</v>
      </c>
      <c r="G34" s="4">
        <v>95</v>
      </c>
      <c r="H34" s="4">
        <v>73.75</v>
      </c>
      <c r="I34" s="4">
        <v>145.75</v>
      </c>
      <c r="J34" s="5">
        <v>1264</v>
      </c>
    </row>
    <row r="35" spans="1:10" x14ac:dyDescent="0.25">
      <c r="A35" s="1" t="s">
        <v>30</v>
      </c>
      <c r="B35" s="4">
        <v>143.75</v>
      </c>
      <c r="C35" s="4">
        <v>154.25</v>
      </c>
      <c r="D35" s="4">
        <v>608.5</v>
      </c>
      <c r="E35" s="4">
        <v>336.25</v>
      </c>
      <c r="F35" s="4">
        <v>89.5</v>
      </c>
      <c r="G35" s="4">
        <v>45.75</v>
      </c>
      <c r="H35" s="4">
        <v>63.25</v>
      </c>
      <c r="I35" s="4">
        <v>181.25</v>
      </c>
      <c r="J35" s="5">
        <v>1622.5</v>
      </c>
    </row>
    <row r="36" spans="1:10" x14ac:dyDescent="0.25">
      <c r="A36" s="1" t="s">
        <v>31</v>
      </c>
      <c r="B36" s="4">
        <v>72.75</v>
      </c>
      <c r="C36" s="4">
        <v>81.75</v>
      </c>
      <c r="D36" s="4">
        <v>418.75</v>
      </c>
      <c r="E36" s="4">
        <v>136.5</v>
      </c>
      <c r="F36" s="4">
        <v>71</v>
      </c>
      <c r="G36" s="4">
        <v>60.5</v>
      </c>
      <c r="H36" s="4">
        <v>26.75</v>
      </c>
      <c r="I36" s="4">
        <v>30.25</v>
      </c>
      <c r="J36" s="5">
        <v>898.25</v>
      </c>
    </row>
    <row r="37" spans="1:10" s="3" customFormat="1" x14ac:dyDescent="0.25">
      <c r="A37" s="3" t="s">
        <v>51</v>
      </c>
      <c r="B37" s="5">
        <v>134.25</v>
      </c>
      <c r="C37" s="5">
        <v>226</v>
      </c>
      <c r="D37" s="5">
        <v>1235.25</v>
      </c>
      <c r="E37" s="5">
        <v>296.25</v>
      </c>
      <c r="F37" s="5">
        <v>134.25</v>
      </c>
      <c r="G37" s="5">
        <v>179.5</v>
      </c>
      <c r="H37" s="5">
        <v>34.25</v>
      </c>
      <c r="I37" s="5">
        <v>58.5</v>
      </c>
      <c r="J37" s="5">
        <v>2298.25</v>
      </c>
    </row>
    <row r="38" spans="1:10" x14ac:dyDescent="0.25">
      <c r="B38">
        <v>513</v>
      </c>
      <c r="C38">
        <v>652.25</v>
      </c>
      <c r="D38">
        <v>2836.25</v>
      </c>
      <c r="E38">
        <v>1171.75</v>
      </c>
      <c r="F38">
        <v>1273.75</v>
      </c>
      <c r="G38">
        <v>1642</v>
      </c>
      <c r="H38">
        <v>877.25</v>
      </c>
      <c r="I38">
        <v>2139</v>
      </c>
      <c r="J38">
        <v>11105.25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2019-10-05T07:45:59Z</dcterms:modified>
</cp:coreProperties>
</file>